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sharepoint.uni-kassel.de/sites/fb15-KMU-WisLabDF/Shared Documents/"/>
    </mc:Choice>
  </mc:AlternateContent>
  <xr:revisionPtr revIDLastSave="0" documentId="13_ncr:1_{E9BA5EE7-84F3-4875-8B57-7C4FED1CAF9E}" xr6:coauthVersionLast="47" xr6:coauthVersionMax="47" xr10:uidLastSave="{00000000-0000-0000-0000-000000000000}"/>
  <bookViews>
    <workbookView xWindow="-120" yWindow="-120" windowWidth="51840" windowHeight="21120" xr2:uid="{00000000-000D-0000-FFFF-FFFF00000000}"/>
  </bookViews>
  <sheets>
    <sheet name="String" sheetId="2" r:id="rId1"/>
    <sheet name="References" sheetId="1" r:id="rId2"/>
    <sheet name="Synthesis" sheetId="4" r:id="rId3"/>
  </sheets>
  <definedNames>
    <definedName name="_xlnm._FilterDatabase" localSheetId="1" hidden="1">References!$A$1:$R$82</definedName>
    <definedName name="_xlnm._FilterDatabase" localSheetId="2" hidden="1">Synthesis!$A$1:$I$1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6" i="1" l="1"/>
  <c r="O70" i="1"/>
  <c r="K70" i="1"/>
  <c r="O60" i="1"/>
  <c r="K60" i="1"/>
  <c r="O30" i="1"/>
  <c r="K30" i="1"/>
  <c r="O2" i="1" l="1"/>
  <c r="O5" i="1"/>
  <c r="O6" i="1"/>
  <c r="O7" i="1"/>
  <c r="O8" i="1"/>
  <c r="O9" i="1"/>
  <c r="O10" i="1"/>
  <c r="O11" i="1"/>
  <c r="O12" i="1"/>
  <c r="O13" i="1"/>
  <c r="O14" i="1"/>
  <c r="O15" i="1"/>
  <c r="O16" i="1"/>
  <c r="O17" i="1"/>
  <c r="O18" i="1"/>
  <c r="O19" i="1"/>
  <c r="O20" i="1"/>
  <c r="O21" i="1"/>
  <c r="O22" i="1"/>
  <c r="O23" i="1"/>
  <c r="O24" i="1"/>
  <c r="O25" i="1"/>
  <c r="O26" i="1"/>
  <c r="O27" i="1"/>
  <c r="O28" i="1"/>
  <c r="O29" i="1"/>
  <c r="O31" i="1"/>
  <c r="O32" i="1"/>
  <c r="O33" i="1"/>
  <c r="O34" i="1"/>
  <c r="O35" i="1"/>
  <c r="O36" i="1"/>
  <c r="O37" i="1"/>
  <c r="O38" i="1"/>
  <c r="O39" i="1"/>
  <c r="O40" i="1"/>
  <c r="O41" i="1"/>
  <c r="O42" i="1"/>
  <c r="O43" i="1"/>
  <c r="O44" i="1"/>
  <c r="O45" i="1"/>
  <c r="O47" i="1"/>
  <c r="O48" i="1"/>
  <c r="O49" i="1"/>
  <c r="O50" i="1"/>
  <c r="O51" i="1"/>
  <c r="O52" i="1"/>
  <c r="O53" i="1"/>
  <c r="O54" i="1"/>
  <c r="O55" i="1"/>
  <c r="O56" i="1"/>
  <c r="O57" i="1"/>
  <c r="O58" i="1"/>
  <c r="O59" i="1"/>
  <c r="O61" i="1"/>
  <c r="O62" i="1"/>
  <c r="O63" i="1"/>
  <c r="O64" i="1"/>
  <c r="O65" i="1"/>
  <c r="O66" i="1"/>
  <c r="O67" i="1"/>
  <c r="O68" i="1"/>
  <c r="O69" i="1"/>
  <c r="O71" i="1"/>
  <c r="O72" i="1"/>
  <c r="O73" i="1"/>
  <c r="O74" i="1"/>
  <c r="O75" i="1"/>
  <c r="O76" i="1"/>
  <c r="O77" i="1"/>
  <c r="O78" i="1"/>
  <c r="O79" i="1"/>
  <c r="O80" i="1"/>
  <c r="O81" i="1"/>
  <c r="O82" i="1"/>
  <c r="O3" i="1"/>
  <c r="O4" i="1"/>
  <c r="K80" i="1"/>
  <c r="K79" i="1"/>
  <c r="B15" i="2"/>
  <c r="K3" i="1"/>
  <c r="K4" i="1"/>
  <c r="K5" i="1"/>
  <c r="K6" i="1"/>
  <c r="K7" i="1"/>
  <c r="K8" i="1"/>
  <c r="K9" i="1"/>
  <c r="K10" i="1"/>
  <c r="K11" i="1"/>
  <c r="K12" i="1"/>
  <c r="K13" i="1"/>
  <c r="K14" i="1"/>
  <c r="K15" i="1"/>
  <c r="K16" i="1"/>
  <c r="K17" i="1"/>
  <c r="K18" i="1"/>
  <c r="K19" i="1"/>
  <c r="K20" i="1"/>
  <c r="K21" i="1"/>
  <c r="K22" i="1"/>
  <c r="K23" i="1"/>
  <c r="K24" i="1"/>
  <c r="K25" i="1"/>
  <c r="K26" i="1"/>
  <c r="K27" i="1"/>
  <c r="K28" i="1"/>
  <c r="K29"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1" i="1"/>
  <c r="K62" i="1"/>
  <c r="K63" i="1"/>
  <c r="K64" i="1"/>
  <c r="K65" i="1"/>
  <c r="K66" i="1"/>
  <c r="K67" i="1"/>
  <c r="K68" i="1"/>
  <c r="K69" i="1"/>
  <c r="K71" i="1"/>
  <c r="K72" i="1"/>
  <c r="K73" i="1"/>
  <c r="K74" i="1"/>
  <c r="K75" i="1"/>
  <c r="K76" i="1"/>
  <c r="K77" i="1"/>
  <c r="K78" i="1"/>
  <c r="K81" i="1"/>
  <c r="K82" i="1"/>
  <c r="K2" i="1"/>
  <c r="B16" i="2"/>
  <c r="B17" i="2" l="1"/>
  <c r="B14" i="2"/>
</calcChain>
</file>

<file path=xl/sharedStrings.xml><?xml version="1.0" encoding="utf-8"?>
<sst xmlns="http://schemas.openxmlformats.org/spreadsheetml/2006/main" count="932" uniqueCount="649">
  <si>
    <t>Item type</t>
  </si>
  <si>
    <t>Authors</t>
  </si>
  <si>
    <t>Title</t>
  </si>
  <si>
    <t>Journal</t>
  </si>
  <si>
    <t>URLs</t>
  </si>
  <si>
    <t>Journal Article</t>
  </si>
  <si>
    <t>Boeve M,de Waal IM</t>
  </si>
  <si>
    <t>Global Plastic Pollution and the Transition Towards a Circular Economy: Lessons from the EU’s Legal Framework on Plastics</t>
  </si>
  <si>
    <t>Environmental Policy and Law</t>
  </si>
  <si>
    <t>2024</t>
  </si>
  <si>
    <t/>
  </si>
  <si>
    <t>https://api.semanticscholar.org/CorpusID:268103371</t>
  </si>
  <si>
    <t>Poperechna H,Savanets L</t>
  </si>
  <si>
    <t>Legal regulation for sale of goods and supply digital content in EU – analysis of novelties of new EU directives</t>
  </si>
  <si>
    <t>Uzhhorod National University Herald. Series: Law</t>
  </si>
  <si>
    <t>2023</t>
  </si>
  <si>
    <t>https://api.semanticscholar.org/CorpusID:261476973</t>
  </si>
  <si>
    <t>Polverini D,Alfieri F,Spiliotopoulos C,Arcipowska A</t>
  </si>
  <si>
    <t>Towards a recyclability index for photovoltaic modules: Methodology, challenges and policy implications</t>
  </si>
  <si>
    <t>Progress in Photovoltaics: Research and Applications</t>
  </si>
  <si>
    <t>https://api.semanticscholar.org/CorpusID:267687765</t>
  </si>
  <si>
    <t>Danthinne A,Picard M</t>
  </si>
  <si>
    <t>Assessing the Compatibility of Vehicle Electrification With the EU’s Circular Economy Objective</t>
  </si>
  <si>
    <t>European Energy and Environmental Law Review</t>
  </si>
  <si>
    <t>2022</t>
  </si>
  <si>
    <t>https://api.semanticscholar.org/CorpusID:253619824</t>
  </si>
  <si>
    <t>Jokanović I</t>
  </si>
  <si>
    <t>Lack of conformity of goods with the contract and sustainability issue – Directive (EU) 2019/771</t>
  </si>
  <si>
    <t>Central European Academy Law Review</t>
  </si>
  <si>
    <t>https://api.semanticscholar.org/CorpusID:271002133</t>
  </si>
  <si>
    <t>Sani D,Picone S,Bianchini A,Fava F,Guarnieri P,Rossi J</t>
  </si>
  <si>
    <t>An Overview of the Transition to a Circular Economy in Emilia-Romagna Region, Italy Considering Technological, Legal–Regulatory and Financial Points of View: A Case Study</t>
  </si>
  <si>
    <t>Sustainability</t>
  </si>
  <si>
    <t>2021</t>
  </si>
  <si>
    <t>https://api.semanticscholar.org/CorpusID:234323214</t>
  </si>
  <si>
    <t>Russell JD,Nasr NZ</t>
  </si>
  <si>
    <t>Value-retained vs. impacts avoided: the differentiated contributions of remanufacturing, refurbishment, repair, and reuse within a circular economy</t>
  </si>
  <si>
    <t>Journal of Remanufacturing</t>
  </si>
  <si>
    <t>https://api.semanticscholar.org/CorpusID:256505639</t>
  </si>
  <si>
    <t>Zorpas AA</t>
  </si>
  <si>
    <t>The role of End of Waste Criteria in the Framework of Circular Economy Strategy</t>
  </si>
  <si>
    <t>Global NEST International Conference on Environmental Science &amp; Technology</t>
  </si>
  <si>
    <t>2020</t>
  </si>
  <si>
    <t>https://api.semanticscholar.org/CorpusID:253730515</t>
  </si>
  <si>
    <t>Lotz MT,Barkhausen R,Herbst A,Pfaff M,Durand A,Rehfeldt M</t>
  </si>
  <si>
    <t>Potentials and Prerequisites on the Way to a Circular Economy: A Value Chain Perspective on Batteries and Buildings</t>
  </si>
  <si>
    <t>https://api.semanticscholar.org/CorpusID:246021962</t>
  </si>
  <si>
    <t>de Amorim Júnior SS,de Souza Pereira MA,Morishigue M,Costa RB,de Oliveira Guilherme D,Filho FJ</t>
  </si>
  <si>
    <t>Circular Economy in the Biosolids Management by Nexus Approach: A View to Enhancing Safe Nutrient Recycling—Pathogens, Metals, and Emerging Organic Pollutants Concern</t>
  </si>
  <si>
    <t>https://api.semanticscholar.org/CorpusID:253438626</t>
  </si>
  <si>
    <t>Conference Paper</t>
  </si>
  <si>
    <t>Johanssona N,Forsgrenb C</t>
  </si>
  <si>
    <t>Is this the end of end-of-waste? Uncovering the space between waste and products</t>
  </si>
  <si>
    <t>https://api.semanticscholar.org/CorpusID:214635971</t>
  </si>
  <si>
    <t>Harper G,Anderson PA,Kendrick E,Mrozik W,Christensen P,Lambert SM,Greenwood D,Das PK,Ahmeid M,Milojević Z,Du W,Brett DJ,Shearing PR,Rastegarpanah A,Solkin R,Sommerville R,Zorin A,Durham JL,Abbott A,Thompson D,Browning ND,Mehdi L,Bahri M,Schnaider-Tontini F,Nicholls D,Stallmeister C,Friedrich B,Sommerfeld M,Driscoll LL,Jarvis A,Giles EC,Slater PR,Echavarri-Bravo V,Maddalena G,Horsfall LE,Gaines L,Dai Q,Jethwa SJ,Lipson AL,Leeke GA,Cowell T,Farthing JG,Mariani G,Smith A,Iqbal Z,Golmohammadzadeh R,Sweeney L,Goodship V,Li Z,Edge JS,Lander L,Nguyen-Tien V,Elliott RJ,Heidrich O,Slattery M,Reed DS,Ahuja J,Čavoški A,Lee R,Driscoll EH,Baker J,Littlewood PB,Styles IB,Mahanty S,Boons F</t>
  </si>
  <si>
    <t>Roadmap for a sustainable circular economy in lithium-ion and future battery technologies</t>
  </si>
  <si>
    <t>Journal of Physics: Energy</t>
  </si>
  <si>
    <t>https://api.semanticscholar.org/CorpusID:254518575</t>
  </si>
  <si>
    <t>Baumer-Cardoso MI,Ashton WS,Campos LM</t>
  </si>
  <si>
    <t>Measuring the Adoption of Circular Economy in Manufacturing Companies: the Proposal of the Overall Circularity Effectiveness (OCE) Index</t>
  </si>
  <si>
    <t>Circular Economy and Sustainability</t>
  </si>
  <si>
    <t>https://api.semanticscholar.org/CorpusID:250374844</t>
  </si>
  <si>
    <t>Murthy V,Ramakrishna S</t>
  </si>
  <si>
    <t>A Review on Global E-Waste Management: Urban Mining towards a Sustainable Future and Circular Economy</t>
  </si>
  <si>
    <t>https://api.semanticscholar.org/CorpusID:250701436</t>
  </si>
  <si>
    <t>Lampón JF</t>
  </si>
  <si>
    <t>Efficiency in design and production to achieve sustainable development challenges in the automobile industry: Modular electric vehicle platforms</t>
  </si>
  <si>
    <t>Sustainable Development</t>
  </si>
  <si>
    <t>https://api.semanticscholar.org/CorpusID:250971918</t>
  </si>
  <si>
    <t>Antoniazzi S</t>
  </si>
  <si>
    <t>Transition to Circular Economy and Management of Public Services of General Economic Interest</t>
  </si>
  <si>
    <t>Central European Public Administration Review</t>
  </si>
  <si>
    <t>https://api.semanticscholar.org/CorpusID:246537695</t>
  </si>
  <si>
    <t>ID</t>
  </si>
  <si>
    <t>String</t>
  </si>
  <si>
    <t>Customer</t>
  </si>
  <si>
    <t>Manufacturer</t>
  </si>
  <si>
    <t>Topic</t>
  </si>
  <si>
    <t>String ID</t>
  </si>
  <si>
    <t>Hits</t>
  </si>
  <si>
    <t>Relevant</t>
  </si>
  <si>
    <t>Circular economy remanufacturing legal legislators requirements</t>
  </si>
  <si>
    <t>Circular economy remanufacturing customer value requirements</t>
  </si>
  <si>
    <t>Circular economy remanufacturing manufacturer producer requirements</t>
  </si>
  <si>
    <t>2019-2025</t>
  </si>
  <si>
    <t>Has PDF</t>
  </si>
  <si>
    <t>Date</t>
  </si>
  <si>
    <t>Filter</t>
  </si>
  <si>
    <t>https://www.semanticscholar.org/me/library/folder/11636434</t>
  </si>
  <si>
    <t>https://www.semanticscholar.org/me/library/folder/11634684</t>
  </si>
  <si>
    <t>https://www.semanticscholar.org/me/library/folder/11743910</t>
  </si>
  <si>
    <t>Link</t>
  </si>
  <si>
    <t>Pieroni MP,McAloone TC,Pigosso DC</t>
  </si>
  <si>
    <t>Configuring New Business Models for Circular Economy through Product–Service Systems</t>
  </si>
  <si>
    <t>2019</t>
  </si>
  <si>
    <t>https://api.semanticscholar.org/CorpusID:198678820</t>
  </si>
  <si>
    <t>Govindan K</t>
  </si>
  <si>
    <t>Tunneling the barriers of blockchain technology in remanufacturing for achieving sustainable development goals: A circular manufacturing perspective</t>
  </si>
  <si>
    <t>Business Strategy and the Environment</t>
  </si>
  <si>
    <t>https://api.semanticscholar.org/CorpusID:247904577</t>
  </si>
  <si>
    <t>Petänen P,Sundqvist H,Antikainen M</t>
  </si>
  <si>
    <t>Deconstructing Customer Value Propositions for the Circular Product-as-a-Service Business Model: A Case Study from the Textile Industry</t>
  </si>
  <si>
    <t>https://api.semanticscholar.org/CorpusID:267685763</t>
  </si>
  <si>
    <t>Sondhi SS,Salwan P,Niranjan S,Hawkins T,Behl A,Pereira V,del Giudice M</t>
  </si>
  <si>
    <t>Exploring Open Innovation Dynamics: Service and Delivery Interplay in Circular Economy</t>
  </si>
  <si>
    <t>IEEE Transactions on Engineering Management</t>
  </si>
  <si>
    <t>https://api.semanticscholar.org/CorpusID:273465596</t>
  </si>
  <si>
    <t>Aarikka‐Stenroos L,Welathanthri MD,Ranta V</t>
  </si>
  <si>
    <t>What Is the Customer Value of the Circular Economy? Cross-Industry Exploration of Diverse Values Perceived by Consumers and Business Customers</t>
  </si>
  <si>
    <t>https://api.semanticscholar.org/CorpusID:245194786</t>
  </si>
  <si>
    <t>Jansen M,Meisen T,Plociennik C,Berg H,Pomp A,Windholz W</t>
  </si>
  <si>
    <t>Stop Guessing in the Dark: Identified Requirements for Digital Product Passport Systems</t>
  </si>
  <si>
    <t>Syst.</t>
  </si>
  <si>
    <t>https://api.semanticscholar.org/CorpusID:257252846</t>
  </si>
  <si>
    <t>Asgari A,Asgari R</t>
  </si>
  <si>
    <t>Designing circular innovation ecosystems: insights from stakeholders, values, and investment policies</t>
  </si>
  <si>
    <t>Frontiers in Sustainability</t>
  </si>
  <si>
    <t>https://api.semanticscholar.org/CorpusID:260948181</t>
  </si>
  <si>
    <t>Levänen J,Ranta V,Patala S</t>
  </si>
  <si>
    <t>In Search of Sustainability Gains from the Complementarity Between Value Creation, Value Proposition and Value Capture Elements of Circular Business Models</t>
  </si>
  <si>
    <t>Journal of Business Models</t>
  </si>
  <si>
    <t>https://api.semanticscholar.org/CorpusID:272226120</t>
  </si>
  <si>
    <t>Siderius T,Zink T</t>
  </si>
  <si>
    <t>Markets and the Future of the Circular Economy</t>
  </si>
  <si>
    <t>https://api.semanticscholar.org/CorpusID:251806055</t>
  </si>
  <si>
    <t>Rejeb A,Rejeb K,Keogh JG</t>
  </si>
  <si>
    <t>The Circular Economy and Marketing: A Literature Review</t>
  </si>
  <si>
    <t>ETIKONOMI</t>
  </si>
  <si>
    <t>https://api.semanticscholar.org/CorpusID:247508111</t>
  </si>
  <si>
    <t>Islam MT,Iyer-Raniga U</t>
  </si>
  <si>
    <t>Circular Business Model Value Dimension Canvas: Tool Redesign for Innovation and Validation through an Australian Case Study</t>
  </si>
  <si>
    <t>https://api.semanticscholar.org/CorpusID:260272493</t>
  </si>
  <si>
    <t>Nußholz J</t>
  </si>
  <si>
    <t>Circular Business Model Design: Business Opportunities from Retaining Value of Products and Materials</t>
  </si>
  <si>
    <t>https://api.semanticscholar.org/CorpusID:214291259</t>
  </si>
  <si>
    <t>Rusthollkarhu S,Ranta V,Leena,Aarikka-Stenroos</t>
  </si>
  <si>
    <t>20. How digital technologies boost value potential creation and value realization in CE: insights from a multiple case study across industries</t>
  </si>
  <si>
    <t>https://api.semanticscholar.org/CorpusID:261958416</t>
  </si>
  <si>
    <t>Henriques R,Figueiredo F,Nunes J</t>
  </si>
  <si>
    <t>Product-Services for a Resource-Efficient and Circular Economy: An Updated Review</t>
  </si>
  <si>
    <t>https://api.semanticscholar.org/CorpusID:260723802</t>
  </si>
  <si>
    <t>Ta AH,Aarikka‐Stenroos L,Litovuo L</t>
  </si>
  <si>
    <t>Customer Experience in Circular Economy: Experiential Dimensions among Consumers of Reused and Recycled Clothes</t>
  </si>
  <si>
    <t>https://api.semanticscholar.org/CorpusID:245872875</t>
  </si>
  <si>
    <t>Biancolin M</t>
  </si>
  <si>
    <t>Reverse logistics and circular economy: A literature review</t>
  </si>
  <si>
    <t>European Transport/Trasporti Europei</t>
  </si>
  <si>
    <t>https://api.semanticscholar.org/CorpusID:263199252</t>
  </si>
  <si>
    <t>Lu H,Hu Q,Mangla SK,Zhao G,Liu S,Gao</t>
  </si>
  <si>
    <t>Integrating circular economy and industry 4.0 into sustainable supply chain management: a dynamic capability view</t>
  </si>
  <si>
    <t>https://api.semanticscholar.org/CorpusID:252973950</t>
  </si>
  <si>
    <t>Pereno A,Fiore E,Tamborrini PM,Barbero S</t>
  </si>
  <si>
    <t>Circular Perspectives in Design Education. Packaging Disassembly as a Tool for Enhancing Critical Thinking</t>
  </si>
  <si>
    <t>DIID</t>
  </si>
  <si>
    <t>https://api.semanticscholar.org/CorpusID:247718411</t>
  </si>
  <si>
    <t>Scholtysik M,Rohde M,Koldewey C,Dumitrescu R</t>
  </si>
  <si>
    <t>DESIGNING BUSINESS MODELS FOR A CIRCULAR ECONOMY</t>
  </si>
  <si>
    <t>Proceedings of the Design Society</t>
  </si>
  <si>
    <t>https://api.semanticscholar.org/CorpusID:259190072</t>
  </si>
  <si>
    <t>Walzberg J,Lonca G,Hanes R,Eberle A,Carpenter AC,Heath GA</t>
  </si>
  <si>
    <t>Do We Need a New Sustainability Assessment Method for the Circular Economy? A Critical Literature Review</t>
  </si>
  <si>
    <t>https://api.semanticscholar.org/CorpusID:231149899</t>
  </si>
  <si>
    <t>Ranta V,Keränen J,Aarikka‐Stenroos L</t>
  </si>
  <si>
    <t>How B2B suppliers articulate customer value propositions in the circular economy: Four innovation-driven value creation logics</t>
  </si>
  <si>
    <t>Industrial Marketing Management</t>
  </si>
  <si>
    <t>https://api.semanticscholar.org/CorpusID:211777252</t>
  </si>
  <si>
    <t>Kacani J,Kopani S</t>
  </si>
  <si>
    <t>Internal Audit as a Quality Assurance Instrument: A Case Study from Garment Manufacturing Enterprises in the Western Balkan Region</t>
  </si>
  <si>
    <t>ERAZ Conference – Knowlegde Based Sustainable Development: Vol 9. Conference Proceedings</t>
  </si>
  <si>
    <t>https://api.semanticscholar.org/CorpusID:269426170</t>
  </si>
  <si>
    <t>Sector C,Neuman S</t>
  </si>
  <si>
    <t>INNOVATIVE CIRCULAR BUSINESS MODELS IN THE FINNISH</t>
  </si>
  <si>
    <t>https://api.semanticscholar.org/CorpusID:252924259</t>
  </si>
  <si>
    <t>Chaudhuri A,Subramanian N,Dora M</t>
  </si>
  <si>
    <t>Circular economy and digital capabilities of SMEs for providing value to customers: Combined resource-based view and ambidexterity perspective</t>
  </si>
  <si>
    <t>Journal of Business Research</t>
  </si>
  <si>
    <t>https://api.semanticscholar.org/CorpusID:245555422</t>
  </si>
  <si>
    <t>Lukin E,Krajnović A,Bosna J</t>
  </si>
  <si>
    <t>Sustainability Strategies and Achieving SDGs: A Comparative Analysis of Leading Companies in the Automotive Industry</t>
  </si>
  <si>
    <t>https://api.semanticscholar.org/CorpusID:247877866</t>
  </si>
  <si>
    <t>Alonso-Muñoz S,González-Sánchez R,Siligardi C,García-Muiña FE</t>
  </si>
  <si>
    <t>New Circular Networks in Resilient Supply Chains: An External Capital Perspective</t>
  </si>
  <si>
    <t>https://api.semanticscholar.org/CorpusID:236405307</t>
  </si>
  <si>
    <t>The Circular Economy and Elements of Consumer Behaviour using the SPSS Method</t>
  </si>
  <si>
    <t>Trends in Finance and Economics</t>
  </si>
  <si>
    <t>https://api.semanticscholar.org/CorpusID:270691999</t>
  </si>
  <si>
    <t>Chiquito E,Bodin U,Synnes K</t>
  </si>
  <si>
    <t>A multi-attribute auctioning system for the circular economy with Ricardian contracts</t>
  </si>
  <si>
    <t>2022 IEEE 20th International Conference on Industrial Informatics (INDIN)</t>
  </si>
  <si>
    <t>https://api.semanticscholar.org/CorpusID:254736667</t>
  </si>
  <si>
    <t>Bieńkowska J</t>
  </si>
  <si>
    <t>The Issues of Fashion Brand Equity in a Circular Economy</t>
  </si>
  <si>
    <t>Annales Universitatis Mariae Curie-Skłodowska, sectio H – Oeconomia</t>
  </si>
  <si>
    <t>https://api.semanticscholar.org/CorpusID:258982693</t>
  </si>
  <si>
    <t>Mügge J,Erdmann JG,Riedelsheimer T,Manoury M,Smolka SO,Wichmann S,Lindow K</t>
  </si>
  <si>
    <t>Empowering End-of-Life Vehicle Decision Making with Cross-Company Data Exchange and Data Sovereignty via Catena-X</t>
  </si>
  <si>
    <t>https://api.semanticscholar.org/CorpusID:258365616</t>
  </si>
  <si>
    <t>Dominidiato M,Guercini S,Milanesi M,Tunisini A</t>
  </si>
  <si>
    <t>Supplier-customer relationships for sustainability-led innovation in the textile industry</t>
  </si>
  <si>
    <t>Journal of Business &amp; Industrial Marketing</t>
  </si>
  <si>
    <t>https://api.semanticscholar.org/CorpusID:265260532</t>
  </si>
  <si>
    <t>Strapchuk S</t>
  </si>
  <si>
    <t>Consideration of the circular economy principles in the formation of enterprise business model</t>
  </si>
  <si>
    <t>Galic'kij ekonomičnij visnik</t>
  </si>
  <si>
    <t>https://api.semanticscholar.org/CorpusID:235842887</t>
  </si>
  <si>
    <t>Julkovski DJ,Sehnem S</t>
  </si>
  <si>
    <t>CIRCULAR BUSINESS MODELS: AN ANALYTICAL PERSPECTIVE</t>
  </si>
  <si>
    <t>Sustainable Business International Journal</t>
  </si>
  <si>
    <t>https://api.semanticscholar.org/CorpusID:267984668</t>
  </si>
  <si>
    <t>Krstić M,Agnusdei GP,Miglietta PP,Tadić S,Roso V</t>
  </si>
  <si>
    <t>Applicability of Industry 4.0 Technologies in the Reverse Logistics: A Circular Economy Approach Based on COmprehensive Distance Based RAnking (COBRA) Method</t>
  </si>
  <si>
    <t>https://api.semanticscholar.org/CorpusID:248675625</t>
  </si>
  <si>
    <t>Hansen EG,Revellio F</t>
  </si>
  <si>
    <t>Circular value creation architectures: Make, ally, buy, or laissez‐faire</t>
  </si>
  <si>
    <t>Journal of Industrial Ecology</t>
  </si>
  <si>
    <t>https://api.semanticscholar.org/CorpusID:225695641</t>
  </si>
  <si>
    <t>Marques MC,Bititci US,Haniff AP</t>
  </si>
  <si>
    <t>How Is Value Created in the Circular Economy? Evidence from Remanufacturing and Repair Businesses</t>
  </si>
  <si>
    <t>https://api.semanticscholar.org/CorpusID:237436776</t>
  </si>
  <si>
    <t>Lüdeke‐Freund F,Gold S,Bocken NM</t>
  </si>
  <si>
    <t>A Review and Typology of Circular Economy Business Model Patterns</t>
  </si>
  <si>
    <t>https://api.semanticscholar.org/CorpusID:158485850</t>
  </si>
  <si>
    <t>Martinsen K,Assuad CS,Kito T,Matsumoto M,Reddy VM,Guldbrandsen-Dahl S</t>
  </si>
  <si>
    <t>Closed Loop Tolerance Engineering Modelling and Maturity Assessment in a Circular Economy Perspective</t>
  </si>
  <si>
    <t>https://api.semanticscholar.org/CorpusID:228919239</t>
  </si>
  <si>
    <t>Jolly MR,Salonitis K,Pagone E,Papanikolaou M</t>
  </si>
  <si>
    <t>Substitution of cast iron engine components with aluminium alloys: A life cycle perspective</t>
  </si>
  <si>
    <t>Gießtechnik im Motorenbau 2019</t>
  </si>
  <si>
    <t>https://api.semanticscholar.org/CorpusID:182564541</t>
  </si>
  <si>
    <t>Abdelmhmud MA</t>
  </si>
  <si>
    <t>Navigating the Challenges and Seizing Opportunities in Implementing Closed-Loop Supply Chains</t>
  </si>
  <si>
    <t>Journal of Ecohumanism</t>
  </si>
  <si>
    <t>https://api.semanticscholar.org/CorpusID:273966278</t>
  </si>
  <si>
    <t>van Loon P,Van Wassenhove LN,Mihelič A</t>
  </si>
  <si>
    <t>Designing a circular business strategy: 7 years of evolution at a large washing machine manufacturer</t>
  </si>
  <si>
    <t>https://api.semanticscholar.org/CorpusID:243838295</t>
  </si>
  <si>
    <t>Mulongo NY</t>
  </si>
  <si>
    <t>Optimisation of Manufacturing Workflow Through Generative Artificial Intelligence</t>
  </si>
  <si>
    <t>2024 International Symposium on Networks, Computers and Communications (ISNCC)</t>
  </si>
  <si>
    <t>https://api.semanticscholar.org/CorpusID:274307290</t>
  </si>
  <si>
    <t>Singhal D,Jena SK,Aich S,Tripathy S,Kim HC</t>
  </si>
  <si>
    <t>Remanufacturing for Circular Economy: Understanding the Impact of Manufacturer’s Incentive under Price Competition</t>
  </si>
  <si>
    <t>https://api.semanticscholar.org/CorpusID:240083749</t>
  </si>
  <si>
    <t>Zhou Q,Yuen KF</t>
  </si>
  <si>
    <t>Analyzing the Effect of Government Subsidy on the Development of the Remanufacturing Industry</t>
  </si>
  <si>
    <t>International Journal of Environmental Research and Public Health</t>
  </si>
  <si>
    <t>https://api.semanticscholar.org/CorpusID:218834599</t>
  </si>
  <si>
    <t>Rocchi L,Jrc FD,Env JM,Fca AL,C-Eco KG,Cobser NP</t>
  </si>
  <si>
    <t>Circular economy business models for innovative hybrid and electric mobility through advanced reuse and remanufacturing technologies and services</t>
  </si>
  <si>
    <t>https://api.semanticscholar.org/CorpusID:251768299</t>
  </si>
  <si>
    <t>Barbosa VJ</t>
  </si>
  <si>
    <t>SUSTAINABLE MANUFACTURING: REDUCING CARBON FOOTPRINT IN MANUFACTURING – OPTIMIZATION OF RESOURCE UTILIZATION, RECOVERY OF WASTAGES AND USE OF RENEWABLE ENERGY: - BEING LEAN AND GOING GREEN</t>
  </si>
  <si>
    <t>International Journal of Engineering Applied Sciences and Technology</t>
  </si>
  <si>
    <t>https://api.semanticscholar.org/CorpusID:252733474</t>
  </si>
  <si>
    <t>Eldrandaly KA,Saber NE,Mohamed M,Abdel-Basset M</t>
  </si>
  <si>
    <t>Sustainable Manufacturing Evaluation Based on Enterprise Industry 4.0 Technologies</t>
  </si>
  <si>
    <t>https://api.semanticscholar.org/CorpusID:249908793</t>
  </si>
  <si>
    <t>Huo Y,Chen X</t>
  </si>
  <si>
    <t>Closed-Loop Supply Chain Model with Government Participation</t>
  </si>
  <si>
    <t>https://api.semanticscholar.org/CorpusID:209844780</t>
  </si>
  <si>
    <t>Handtke S,Brömstrup L,Hain J,Fischer F,Ossowski T,Hartwig S,Dröder K</t>
  </si>
  <si>
    <t>Investigation of Recycled Expanded Polyamide Beads through Artificial Ageing and Mechanical Recycling as a Proof of Concept for Circular Economy</t>
  </si>
  <si>
    <t>Polymers</t>
  </si>
  <si>
    <t>https://api.semanticscholar.org/CorpusID:270609631</t>
  </si>
  <si>
    <t>Paper W</t>
  </si>
  <si>
    <t>ACHIEVING SUSTAINABILITY WITH CIRCULAR ECONOMY FOR INDUSTRIAL MANUFACTURERS</t>
  </si>
  <si>
    <t>https://api.semanticscholar.org/CorpusID:229361268</t>
  </si>
  <si>
    <t>Acerbi F,Sassanelli C,Terzi S,Taisch M</t>
  </si>
  <si>
    <t>A Systematic Literature Review on Data and Information Required for Circular Manufacturing Strategies Adoption</t>
  </si>
  <si>
    <t>https://api.semanticscholar.org/CorpusID:233894381</t>
  </si>
  <si>
    <t>Arredondo-Soto KC,Jiménez-Zaragoza A,Miranda-Ackerman MA,Blanco-Fernández J,García-Lechuga A,Hernández-Escobedo G,García-Alcaráz JL</t>
  </si>
  <si>
    <t>Design and Repair Strategies Based on Product–Service System and Remanufacturing for Value Preservation</t>
  </si>
  <si>
    <t>https://api.semanticscholar.org/CorpusID:250576755</t>
  </si>
  <si>
    <t>Chizaryfard A,Lapko Y,Trucco P</t>
  </si>
  <si>
    <t>Strategic closed-loop supply chain configuration in the transition towards the circular economy of EV batteries: an evolutionary analytical framework</t>
  </si>
  <si>
    <t>The International Journal of Logistics Management</t>
  </si>
  <si>
    <t>https://api.semanticscholar.org/CorpusID:260759722</t>
  </si>
  <si>
    <t>Fontana A,Rossi L,Nika J,Dell'Ambrogio S,Sorlini M,Pachon ER,Rosa P,van Schaik A,Reuter M</t>
  </si>
  <si>
    <t>Enhancing the Sustainability of the Electronics in the Automotive Sector in the Context of Circular Economy Through a Decision-Making Framework</t>
  </si>
  <si>
    <t>2024 Electronics Goes Green 2024+ (EGG)</t>
  </si>
  <si>
    <t>https://api.semanticscholar.org/CorpusID:271935655</t>
  </si>
  <si>
    <t>Zhou Y,Liu X,Wong KH</t>
  </si>
  <si>
    <t>Remanufacturing Policies Options for a Closed-Loop Supply Chain Network</t>
  </si>
  <si>
    <t>https://api.semanticscholar.org/CorpusID:236299197</t>
  </si>
  <si>
    <t>Firmansyah AN,Iskandariawan B</t>
  </si>
  <si>
    <t>Simplification of Product Design to Enhance the Sustainability Product Service System (SPSS)</t>
  </si>
  <si>
    <t>KnE Social Sciences</t>
  </si>
  <si>
    <t>https://api.semanticscholar.org/CorpusID:274274722</t>
  </si>
  <si>
    <t>Saidani M,Kendall A,Yannou B,Leroy Y,Cluzel F</t>
  </si>
  <si>
    <t>Management of the end-of-life of light and heavy vehicles in the U.S.: comparison with the European union in a circular economy perspective</t>
  </si>
  <si>
    <t>Journal of Material Cycles and Waste Management</t>
  </si>
  <si>
    <t>https://api.semanticscholar.org/CorpusID:199068072</t>
  </si>
  <si>
    <t>Kurilova-Palisaitiene J,Duberg JV,Johansson G,Sundin E</t>
  </si>
  <si>
    <t>How an OEM Can Become Circular with Remanufacturing: The Case of Robotic Lawn Mowers</t>
  </si>
  <si>
    <t>https://api.semanticscholar.org/CorpusID:230594643</t>
  </si>
  <si>
    <t>BUSINESS MODEL INNOVATION FOR CIRCULAR ECONOMY: INTEGRATING LITERATURE AND PRACTICE INTO A PROCESS MODEL</t>
  </si>
  <si>
    <t>Proceedings of the Design Society: DESIGN Conference</t>
  </si>
  <si>
    <t>https://api.semanticscholar.org/CorpusID:225906685</t>
  </si>
  <si>
    <t>van Loon P,Delagarde C,Van Wassenhove LN,Mihelič A</t>
  </si>
  <si>
    <t>Leasing or buying white goods: comparing manufacturer profitability versus cost to consumer</t>
  </si>
  <si>
    <t>International Journal of Production Research</t>
  </si>
  <si>
    <t>https://api.semanticscholar.org/CorpusID:182286432</t>
  </si>
  <si>
    <t>Obiuto NC,Ninduwezuor-Ehiobu N,Ani EC,Olu-lawal KA,Ugwuanyi ED</t>
  </si>
  <si>
    <t>Implementing Circular Economy Principles to Enhance Safety and Environmental Sustainability in Manufacturing</t>
  </si>
  <si>
    <t>International Journal of Advanced Multidisciplinary Research and Studies</t>
  </si>
  <si>
    <t>https://api.semanticscholar.org/CorpusID:268236048</t>
  </si>
  <si>
    <t>Jæger B,Upadhyay A</t>
  </si>
  <si>
    <t>Understanding barriers to circular economy: cases from the manufacturing industry</t>
  </si>
  <si>
    <t>J. Enterp. Inf. Manag.</t>
  </si>
  <si>
    <t>https://api.semanticscholar.org/CorpusID:208841012</t>
  </si>
  <si>
    <t>Magrini C,Nicolas J,Berg H,Bellini A,Paolini E,Vincenti N,Campadello L,Bonoli A</t>
  </si>
  <si>
    <t>Using Internet of Things and Distributed Ledger Technology for Digital Circular Economy Enablement: The Case of Electronic Equipment</t>
  </si>
  <si>
    <t>https://api.semanticscholar.org/CorpusID:235551000</t>
  </si>
  <si>
    <t>Tolettini L,Maria ED</t>
  </si>
  <si>
    <t>The Impact of Industry 4.0 on the Steel Sector: Paving the Way for a Disruptive Digital and Ecological Transformation</t>
  </si>
  <si>
    <t>Recycling</t>
  </si>
  <si>
    <t>https://api.semanticscholar.org/CorpusID:259312799</t>
  </si>
  <si>
    <t>Li W,Chen FF,Deng L,Zhao Y</t>
  </si>
  <si>
    <t>Research on services decision-making in closed-loop supply chain dominated by a logistics provider</t>
  </si>
  <si>
    <t>Environmental Science and Pollution Research</t>
  </si>
  <si>
    <t>https://api.semanticscholar.org/CorpusID:239090702</t>
  </si>
  <si>
    <t>Abstract ok?</t>
  </si>
  <si>
    <t>Relevant:</t>
  </si>
  <si>
    <t>Titel ok</t>
  </si>
  <si>
    <t>Abstract ok</t>
  </si>
  <si>
    <t>RQ1</t>
  </si>
  <si>
    <t>RQ2</t>
  </si>
  <si>
    <t>RQ3</t>
  </si>
  <si>
    <t>Legal</t>
  </si>
  <si>
    <t>Research Question (RQ)</t>
  </si>
  <si>
    <t>Last checked</t>
  </si>
  <si>
    <t>Year</t>
  </si>
  <si>
    <t>File name</t>
  </si>
  <si>
    <t>PDF Link</t>
  </si>
  <si>
    <t>Results</t>
  </si>
  <si>
    <t>Total</t>
  </si>
  <si>
    <t>Available</t>
  </si>
  <si>
    <t>No ublicates</t>
  </si>
  <si>
    <t>boeve-de-waal-2024-global-plastic-pollution-and-the-transition-towards-a-circular-economy-lessons-from-the-eu-s-legal</t>
  </si>
  <si>
    <t>Since the 1950s, billions of tons of primary plastic waste have been generated around the globe to date. Instead of the current linear make-use-dispose plastic economy, a circular plastics economy is said to be able to reduce plastic pollution in the environment. Recently, the United Nations Environment Assembly adopted a resolution to forge a globally binding treaty addressing plastic pollution by addressing the full life cycle of plastics and by taking such a circular approach. A circular approach for plastics has already been adopted by the EU. Therefore, this contribution sets out some lessons that the UN Treaty can learn from the implementation of the EU’s circular approach for plastics. These relate to the restriction on placing on the market of certain plastic products, the introduction of ecodesign requirements and the establishment of EPR schemes. The EU legal framework on plastics shows that it is important to take into account the inherent interlinkage between not only plastic life cycle stages, but also between the different provisions and obligations, in order to maximize the contribution to and unlock synergies in tackling plastic pollution.</t>
  </si>
  <si>
    <t>This article is devoted to the study of new legislative instruments of the European Union in the field of unification of European contract law, namely: Directive 2019/771 of the European Parliament and of the Council of 20 May 2019 on certain aspects concerning contracts for the sale of goods and Directive 2019/770 on certain aspects concerning contracts for the supply of digital content and digital services of 20 May 2019. Considerable attention is paid to the study of the novelties of these legal acts, including: determining the compliance of goods, digital content and digital services with the terms of the contract, researching and establishing the criteria for such compliance, and identifying additional information obligations of the seller and supplier of digital content, digital services and goods with digital elements.
Particular attention is focused on the seller’s (supplier’s) obligations to periodically update the buyer’s (recipient’s) software in order to ensure the functioning of digital content (goods with digital elements) throughout the entire term of the contract, in accordance with its terms.
The authors analyze the presumption of non-compliance of goods with the terms of the contract and prove that the burden of proof of compliance of the transferred goods with the terms of the contract rests with the seller (supplier).
The article pays special attention to the issues of personal data protection, monetization of personal data of the buyer (recipient) of digital content and digital services.
The authors analyze the ways of protecting the violated rights of the buyer (recipient), and study the environmental friendliness of the legal provisions of the new directives in the field of restoration of the violated rights of the buyer in case of failure to transfer goods, goods with digital elements, digital content, or transfer of goods that do not comply with the terms of the contract.
The authors conclude that, given the problems and prospects for the development of the circular economy, and with a view to determining the disproportionality of the remedy chosen by the buyer, it is advisable to enshrine in the legislation on sale and purchase the requirement to take into account the impact of this remedy on the environment.</t>
  </si>
  <si>
    <t>8015db0e5da68c9b9b19114e9e229145bcb0</t>
  </si>
  <si>
    <t xml:space="preserve">Progress in Photovoltaics - 2024 - Polverini - Towards a recyclability index for photovoltaic modules  Methodology </t>
  </si>
  <si>
    <t>Policies related to the circular economy are currently being implemented intensively within the European Union, with a central role attributed to the Ecodesign Directive. Within this framework, this paper devises a general methodology to be applied for the formulation of recyclability indexes for products, with particular regard to the specific case of PV modules. Recyclability indexes can be intended as an aggregated manner to assess and present information about the product aspects related to recyclability, with the view to convey this multi‐layered information to various audiences. The key elements, as well as the related design features, for the definition of such type of index have been identified. An assessment on the environmental benefits stemming from the availability of a recyclability index is also presented. Finally, the policy approaches for the application of a recyclability index in regulatory terms are discussed, by means, in particular, of requirements in the legal framework of the EU Ecodesign Directive.</t>
  </si>
  <si>
    <t>The electrification of vehicles and the transition to a circular economy (CE) are important aspects of the EU’s strategy to become climate neutral by 2050. However, the compatibility between these two objectives is questionable. Indeed, the lithium-ion batteries (LIBs) used in most electric vehicles (EVs) are currently difficult to recycle due to economic and practical challenges. This recycling problem increases the risk that end-of-life LIBs end up in landfills. If so, the CE would be severely punctured. Our study analyses how this potential inconsistency is addressed at the EU level by focusing on three EU legal instruments, i. e., the current and proposed regulatory framework for batteries and waste batteries, the End-of-Life Vehicles (ELV) Directive and the new Taxonomy Regulation. It observes that while the EU stands out in imposing sustainability requirements on the battery and vehicle industries, several shortcomings remain, such as the lack of specific legal provisions for LIBs, inappropriate targets and weak extended producer responsibility (EPR), which undermine the credibility of vehicle electrification as a climate change mitigation strategy in the EU.</t>
  </si>
  <si>
    <t>16196-Article Text-66572-1-10-20240625</t>
  </si>
  <si>
    <t>The circular economy is a growing and strategic topic and has motivated changes and innovations in several segments of research, businesses, financial sectors and public administration. In this context, the Emilia-Romagna Region (Italy) is considered a pioneer in Italy, due to the efforts taken for the transition towards a circular economy. It was the first Italian region to launch a specific law on the subject besides to have relevant projects. Thus, the objective of this paper is to analyse the efforts aimed at the transition to a circular economy in the Emilia-Romagna Region, Italy, considering technological, legal–regulatory, and financial points of view under a market orientation. Complementary, we pointed out the main initiatives related to the circular economy and the areas of interest. To gather data, we conducted applied, descriptive and qualitative research. The data collection was based on documental analysis, and also considering the results of previous questionnaires and interviews. In addition, we applied a dedicated questionnaire and we consider the outcomes of the project Reinwaste—Remanufacture the food supply chain by testing Innovative solutions for zero inorganic waste. The unit of analysis was the project conducted by ART-ER, entitled “Accelerare la transizione verso l’economia circolare in Emilia-Romagna: Uno studio sullo stato dell’arte, le competenze e i bisogni tecnologici e finanziari”. This paper can be useful for researchers and practitioners acting in this field, which can use the results based on public and private policies, investment decisions and further studies.</t>
  </si>
  <si>
    <t>e0263f8dbe871201d9aa5d86870f0e0880b8</t>
  </si>
  <si>
    <t>Value-retention processes (VRPs), a collective term that includes practices of direct reuse, repair, refurbishment, and remanufacturing, can facilitate the cycling of products and components within a circular economy (CE). VRPs are often presented as alternatives to conventional manufacturing and consumption, and as mechanisms for avoiding negative environmental impacts (e.g., landfill) and mitigating issues of material scarcity. However, these practices are typically lumped together under generic ‘reuse’ strategies within sustainable materials management programs and policies. Further, there is a lack of clarity and data regarding how VRPs differ, and the extent to which they contribute to the avoidance of negative environmental and economic impacts. Using novel integrated product-, process, and economy-level models, we quantify select environmental and economic impact metrics for VRPs and conventional manufacturing across six case study products, in two industrialized economies (USA and China). Using this novel methodology, we demonstrate a basis for clear differentiation of VRPs as distinct strategies within a CE, and show that each VRP offers differing forms of value (e.g. cost reduction, labor opportunity, and material retention) and differing degrees of environmental and economic impacts (e.g., primary material requirement, embodied emissions, process emissions). In all cases, the product- and process-level comparative analyses indicate that VRPs present a clear opportunity for significantly reduced environmental impacts, relative to conventional manufacturing. This novel methodology provides an adaptive, comprehensive model that can support the decision of whether or not to engage in VRPs. By quantifying and evaluating VRPs in terms of their relative environmental and economic performance, the distinct avenues, expectations and outcomes for CE can be better integrated across diverse industry and product portfolios (International Resource Panel [ 29 ]).</t>
  </si>
  <si>
    <t>s13243-022-00119-4</t>
  </si>
  <si>
    <t>More than 1.8 billion tonnes of waste are produced each year in Europe. This equals to 3.5 t per person and are mainly produced from commercial activities (e.g. shops, hospitals, restaurants), industry (e.g. clothes manufacturers, pharmaceutical companies), agriculture (e.g. slurry), construction and demolition projects, mining and quarrying activities from energy production as well as from household activities. Waste can be divided into several categories: municipal waste (including household and commercial), industrial waste (including manufacturing), hazardous waste, construction and demolition waste, mining waste, waste from electrical and electronic equipment (WEEE), biodegradable municipal waste, packaging waste, end-of-life vehicles and tires, agricultural waste. Article 6 in WFD (2008/98) defines that those wastes must be reduced as well as contain provisions to define end-of-waste criteria (EWC) that provide a high level of environmental protection and an economic benefit. Qualifications and requirements should be established in agreement with certain conditions described in the directive to check if specific waste streams have reached an end-of-waste (EoW) status. The main goal of EWC is to remove and eliminate the administrative loads of waste legislation for safe and high-quality waste materials, thereby facilitating and assisting recycling. The target is to produce effective with high quality of recyclables materials, promoting product standardisation and quality and safety assurance, and improving harmonisation and legal certainty in the recyclable material markets. At the same time EWC aim to develop a strategy plan in order to improve the expansion, progress and wider use of environmental technologies, which reduce pressure on environment and at the same time address the three dimensions of the Lisbon Strategy on growth, jobs and environment. EWC could be useful toll in the framework of circular economy strategy as affect several management systems, industrial processing, clean technologies. The presentation will analysis the role of EWC in the framework of Circular Economy through several case studies such as Tire Pyrolysis Oil, Compost etc.</t>
  </si>
  <si>
    <t>It is becoming increasingly clear that linear modes of production and consumption are unsustainable. A circular economy would help to minimize both environmental and social problems. As a result, the concept is gaining momentum in the political discourse. However, current policies do not seem sufficient to transform linear value chains to circular ones. This paper compares the potentials of and prerequisites for a circular economy along two important value chains. As a best practice example, the legal framework along the battery value chain is analyzed. This analysis is used to derive recommendations for how to improve the legal framework along the building value chain. We find that the battery value chain is already addressed by targeted instruments and the instruments addressing the building value chain have to be aligned and their credibility improved through mandatory requirements. A value chain-specific approach to develop the legal framework is promising for key sectors, while both general frameworks and value chain-specific instruments are required to fully exploit the CE for every product.</t>
  </si>
  <si>
    <t>sustainability-14-00956-v2</t>
  </si>
  <si>
    <t>Biosolids are a byproduct of sewage treatment that can create synergies and opportunity costs for promoting a circular economy and the nexus approach (water, energy, and food). They enable a cleaner agricultural production, with food safety in local development. The biosolids contain nutrients that can be recycled by agricultural soils. However, they contain heavy metals and few studies report the micropollutants present and the legal requirements of different countries (policies). The present study aimed to contribute to the knowledge of the composition and characteristics of biosolids during four years of monitoring (2016–2019). We investigated the agronomic potential of biosolids in a sequencing batch reactor. The content of biosolids in the crops studied is a potential source of macronutrients, especially N, P, and S. Pathogens fell into class B for Conama 498 (Brazil), Norm 503 (USA), and Directive 86/278 (EU) relative to Escherichia coli and enteric viruses. Metals, also compared with the three previous standards, fulfilled threshold concentrations of the respective legislations. Emerging organic pollutants remained below the detection limit, except naphthalene, which a single time was found in the biosolids above the detection limit. Finally, PCA showed that the chemical elements of the biosolids do not vary significantly relative to changes in tropical climatic conditions (resilience to climate change). Our study confirms the safe biosolids’ agronomic potential in promoting a circular economy in wastewater treatment plants. In line with a cleaner agricultural production in tropical soils, complying with the legislation on micropollutants and reducing the quantity of biosolids sent to landfill, or inadequately disposed of in the environment.</t>
  </si>
  <si>
    <t>sustainability-14-14693</t>
  </si>
  <si>
    <t>FULLTEXT01</t>
  </si>
  <si>
    <t>End-of-waste has been promoted as a potential game changer in the circular economy. But the implementation of
end-of-waste has largely failed in the European Union, as it has proven difficult to agree on joint criteria. The
issue has therefore been decentralized, typically all the way to local authorities, which lacks capacity to determine when waste shall cease to be waste. For the few waste types that have been given product status, the
positive effects are uncertain since end-of-waste only includes waste that is already circulated. Therefore, we
should shift our interest towards the unknown space between waste and products. The interpretation of this
space is open for discussion, but can be opened up by policy instruments such as standards, certificate and
agreements, which makes the classification of the material redundant.</t>
  </si>
  <si>
    <t>The market dynamics, and their impact on a future circular economy for lithium-ion batteries (LIB), are presented in this roadmap, with safety as an integral consideration throughout the life cycle. At the point of end-of-life (EOL), there is a range of potential options—remanufacturing, reuse and recycling. Diagnostics play a significant role in evaluating the state-of-health and condition of batteries, and improvements to diagnostic techniques are evaluated. At present, manual disassembly dominates EOL disposal, however, given the volumes of future batteries that are to be anticipated, automated approaches to the dismantling of EOL battery packs will be key. The first stage in recycling after the removal of the cells is the initial cell-breaking or opening step. Approaches to this are reviewed, contrasting shredding and cell disassembly as two alternative approaches. Design for recycling is one approach that could assist in easier disassembly of cells, and new approaches to cell design that could enable the circular economy of LIBs are reviewed. After disassembly, subsequent separation of the black mass is performed before further concentration of components. There are a plethora of alternative approaches for recovering materials; this roadmap sets out the future directions for a range of approaches including pyrometallurgy, hydrometallurgy, short-loop, direct, and the biological recovery of LIB materials. Furthermore, anode, lithium, electrolyte, binder and plastics recovery are considered in order to maximise the proportion of materials recovered, minimise waste and point the way towards zero-waste recycling. The life-cycle implications of a circular economy are discussed considering the overall system of LIB recycling, and also directly investigating the different recycling methods. The legal and regulatory perspectives are also considered. Finally, with a view to the future, approaches for next-generation battery chemistries and recycling are evaluated, identifying gaps for research. This review takes the form of a series of short reviews, with each section written independently by a diverse international authorship of experts on the topic. Collectively, these reviews form a comprehensive picture of the current state of the art in LIB recycling, and how these technologies are expected to develop in the future.</t>
  </si>
  <si>
    <t>Harper_2023_J._Phys._Energy_5_021501</t>
  </si>
  <si>
    <t xml:space="preserve">Circular economy (CE) has emerged as a strong contender for illuminating the path toward sustainability. Although companies are seen as the most important agents of change, the definition of goals and indicators for assessing the adoption of CE at the company level is still in the early phases. A company that wants to contribute to the CE, whether due to the ambition of the stakeholders or legal requirements, needs to understand what is really within its responsibilities and sphere of influence. However, measuring and evaluating the performance of circularity is still not a common practice in companies. In this context, this paper presents the development of the Overall Circularity Effectiveness (OCE) index to assess the circularity level of manufacturing companies by analyzing inputs and outputs. The index was developed following the design research methodology (DRM) with interactions between theory and practice, based on literature review, survey with companies, development, testing, and evaluation with companies. The paper also presents an application of the proposed index into a case study and discusses its usability and usefulness, comparing it with the existing company-level CE measurement approaches. The OCE was constructed to be simple to understand, practical to calculate through quantitative measures, relevant to the CE context, and generic to be applied in any type or size of manufacturing company. Although the index was developed to be used by any manufacturing company, it was applied in only four companies and all with material from the technical cycle. </t>
  </si>
  <si>
    <t>s43615-022-00188-4</t>
  </si>
  <si>
    <t xml:space="preserve">The trending need for smarter electrical and electronic equipment (EEE) is surging globally by the year and is giving rise to huge amounts of outdated EEE going into landfills. This has caused enormous threats to our environment and the health of living beings due to its unsustainable ways of collection, treatment and disposal of waste EEE or E-waste. With increasing E-waste, the formal sectors lack infrastructure, technology and expertise required to collect and process the E-waste in an environmentally sound manner. This article is intended to bring out the global best practices in the field of E-waste management, to shed light on the importance of policy implementation, technology requirement and social awareness to arrive at a sustainable and circular economy. Although about 71% of the world’s populace has incorporated E-waste legislation, there is a need to enforce and implement a common legal framework across the globe. The article explains the gap created among the stakeholders and their knowledge on the roles and responsibilities towards a legalized E-waste management. It further explains the lack of awareness on extended producer responsibility (EPR) and producer responsibility schemes. Despite various legislations in force, numerous illegal practices such as acid leaching, open incineration, illegal dumping carried out by the informal sector are causing harm to the environment, natural resources and the safety of unorganized and unskilled labor. The article discusses the crucial need for awareness amongst stakeholders, consumer behavior and the global challenges and opportunities in this field to achieve a low-carbon, circular economy. To conclude, the article highlights the importance of common legal framework, EPR and licenses, transformation of the informal sector, benchmark technologies, responsibilities of various stakeholders and entrepreneurial opportunities to enhance the formal capacity. The article wholly advocates for transparency, accountability and traceability in the E-waste recycling chain, thus creating a greener environment and protecting our planet and natural resources for future generations. </t>
  </si>
  <si>
    <t>ebc5225cbc228fbd80bae1a85b055865b310</t>
  </si>
  <si>
    <t>Electric vehicles have been based on a new product architecture: modular electric vehicle platforms (MEVPs). Through a case study, this paper uses efficiency and sustainability criteria to analyse this modular architecture as implemented by three automobile manufacturers in their European production networks. The results show that MEVPs have been adopted to achieve the efficiency of mass-production electric vehicles in order to comply with regulatory environmental requirements. MEVPs are designed with structural compatible modules, an electric drive system architecture and modular batteries that can be adapted to each vehicle. These designs are focused on limiting energy consumption by reducing weight with the use of high-performance materials or extra-thin batteries. Some of these MEVPs use fewer components in their design to facilitate disassembly and recycling. This new modular architecture has been implemented through compatible, flexible production systems accompanied by different sustainable production initiatives. The production system has incorporated carbon-neutral production processes or circular economy production models, which include remanufacturing and reuse. Networks resulting from these new MEVPs are geographically concentrated and are not conditioned by location factors. The roles of the plants have been mainly driven by economies of scale to achieve high-performance specialised products and high volumes. These plants play a role as hubs for electric vehicle production in the manufacturers' European production networks.</t>
  </si>
  <si>
    <t>Sustainable Development - 2022 - Lampón - Efficiency in design and production to achieve sustainable development challenges</t>
  </si>
  <si>
    <t xml:space="preserve">Purpose: The aim of this paper is to clarify the topic of the transition to circular economy, an expression of the European “Green New Deal”, which has several application consequences for the SGEI sector. Approach: The approach consists of examining the European policy framework, the most relevant consequences of the transposition of the 2018 waste directives for the domestic system, the new measures for local authorities and users, and the new “purpose” of the utilities industries based on sharing and environmentally friendly solutions. Findings: The study highlights the need for several practical adjustments in the implementation of circular economy: the necessary technological innovation requirements for industrial production, reforms of the national legal framework, and an inevitable wider cultural evolution. Publications concerning the transition to circular economy in relation to public services of the general economic interest sector are not numerous in law literature. Most of the existing documents and communications are provided by the European Commission and the analyses are based mainly on the guidelines of the new green policy and the specific EU legal framework. Academic contribution to the field and originality/significance/value: The paper adds to existing research focusing mainly on legal studies of the wider consequences for national utility policy and companies’ business plans, the role of local public authorities having direct powers that need reforms, and the position of consumers. </t>
  </si>
  <si>
    <t>CEPAR+2021-02+03+Antoniazzi+CC</t>
  </si>
  <si>
    <t>Product—service systems (PSSs) are often outlined as potential enablers of new business models for circular economy. However, not all business models based on product-service systems have superior circularity potential. This research demonstrates how the application of a previously developed business model configurator for circular economy can support the design and assessment of customer value, economic and resource decoupling potential for product-service system business models in practice. By applying action research in two Nordic manufacturing companies from the furniture sector, different business model concepts based on product-service systems were proposed and assessed. Results indicate positive uptake by companies regarding the usefulness of the obtained outcomes. This research identified two key findings about ‘product-service system business models for circular economy’: (i) their configuration should fulfil certain simultaneous conditions—i.e. superior customer value, economic growth, and resource decoupling potential—to contribute to circular economy; and (ii) they are often ‘niche solutions’, fulfilling specific needs and customer segments, and more likely to flourish with certain types/characteristic of products, segments or geographical locations. Lastly, a framework outlining the conditions and trade-offs for assessing the circularity potential of business models based on product-service systems is introduced as one of the key contributions.</t>
  </si>
  <si>
    <t>f2d1edfaafdd41ed006f06e147203bf75cf2</t>
  </si>
  <si>
    <t>As a concern with manufacturing industries, circular economy (CE) practices—often labeled “circular manufacturing (CM)”—are industrial tasks through which several circular economy principles have been integrated. Among these circular manufacturing strategies, “3R” (recycle, refurbish/remanufacture, and reuse/redistribute) is the key strategy that assists the manufacturing industry with closing the loop for sustainability. An effective inclusion and management of 3R lead a firm to a greater likelihood of successfully integrating CE and CM. In recent years, remanufacturing has gained greater prominence, especially with the emergence of technology, including cyber-physical systems. These technologies assist the remanufacturing firm with efficient take-back systems through tracking. However, data transferred through these technologies among value chain partners in remanufacturing are not reliable. Due to the lack of trust and transparency, value chain partners are hesitant to participate in remanufacturing supply chains. To address the limitation of technologies in remanufacturing, blockchain has been introduced to secure the data. Despite the advantages of blockchain technology, practitioners face difficulties in integrating these blockchain technologies into the remanufacturing context. Several earlier studies addressed the challenges of implementing blockchain, but no earlier studies have specifically examined remanufacturing industries, which are entirely different from forward supply chain industries. Concerning the fact, this study identifies the barriers that exist with the implementation of blockchain technology in the application of the remanufacturing sector. A framework has been proposed and validated in a Danish automotive parts remanufacturing company. Multi-criteria decision-making method has been used to identify the effective and most influential barriers among common barriers. Results reveal that “scaling of technology” (B6) is the key barrier of BCT implementation in remanufacturing context. This study concludes with useful discussions based on the results along with the recommendations to eradicate those influential barriers and their respective impacts on SDGs (SDG4, SDG8, SDG9, and SDG17). Finally, this study sheds light on future enhancements on the integration of blockchain technology in remanufacturing to reap several benefits of circular manufacturing.</t>
  </si>
  <si>
    <t>Bus Strat Env - 2022 - Govindan - Tunneling the barriers of blockchain technology in remanufacturing for achieving</t>
  </si>
  <si>
    <t>Offering products as a service is a way to implement circular economy principles in business models and promote sustainability. However, in many markets, the model is still in its infancy in terms of market maturity and lacks customer acceptance. More understanding is needed of how product-as-a-service companies can enhance and reconfigure their competitive position by proposing meaningful customer value. For this purpose, this study focuses on customer value propositions (CVPs) as a strategic management concept in the circular economy. The aim of the study is to outline a deconstruction framework for systematically identifying the strategically manageable components of CVPs in circular product-as-a-service business models. The framework establishes a link between the elements of circular product-as-a-service business models and competitive CVPs. The framework is developed and validated with seven product-as-a-service business cases in the textile and clothing industry context. The results of the study provide insights into how product-as-a-service companies in the textile field aim to differentiate, how they structure customer value by identifying customer benefits and sacrifices, and what kind of resources and capabilities are needed for competing in the circular economy context.</t>
  </si>
  <si>
    <t>s43615-024-00351-z</t>
  </si>
  <si>
    <t>The current business environment is witnessing significant changes due to changing customer preferences and an increasing desire for exclusive and experiential benchmarks. In light of these changes, it is crucial to analyze the convergence of open innovation (OI) in service and service delivery (SD) within the context of circular economy (CE) goals. The objective of this article is to examine the complex relationship between service innovation (SI) and service delivery innovation (SDI) while evaluating the preparedness of organizations to adopt CE practices. This article examines how innovative SD methods, viewed through the lens of service-dominant (S-D) logic, can develop dynamic capabilities to effectively address changing customer requirements. This, in turn, leads to enhanced satisfaction and customer loyalty. Based on survey data from a sample of 435 responses, this article examines the moderating role of SDI and its interplay with SI, and the integrated effect of both, using regression, structural equation modeling, and the Hayes Process model. The findings emphasize the significant impact of SDI, demonstrating its ability to both moderate and enhance the relationship between SI and the generation of value for consumers. It examines the need to place SDI separate from SI. This undertaking strengthens the collaboration of S-D logic with dynamic capabilities approach and enables the incorporation of OI paradigms with the requirements of CE practices. The main goal of this article is to direct the service sector toward a future that places a strong emphasis on value creation and sustainability.</t>
  </si>
  <si>
    <t>Exploring_Open_Innovation_Dynamics_Service_and_Delivery_Interplay_in_Circular_Economy</t>
  </si>
  <si>
    <t>A growing number of companies provide CE products, technologies, services, and solutions, and similarly, an increasing number of researchers have analyzed sustainable and CE business models providing knowledge about CE technology businesses. However, this research has focused almost solely on the providers’ perspective on CE business and offerings, remaining silent on the customer perspective. Therefore, this study contributes by focusing on the customer value of CE innovations and solutions, conducting an explorative qualitative multiple-case investigation among customers of diverse CE businesses, and mapping diverse customer value dimensions, including economic, functional, emotional, and symbolic, and comparing them as perceived by consumer and business customers. The findings show that the functional value of CE offerings dominates. We develop conceptual maps for CE customer value for a theoretical understanding of the CE from the customer perspective and provide insights for managers to assert the value of their CE solutions.</t>
  </si>
  <si>
    <t>8e68faa556b622bd936212de8d678e46fbb5</t>
  </si>
  <si>
    <t>The Digital Product Passport (DPP) is a concept for collecting and sharing product-related information along the life cycle of a product. DPPs are currently the subject of intense discussion, and various development efforts are being undertaken. These are supported by regulatory activities, especially in the case of the battery passport. The aggregation of product life-cycle data and their respective use, as well as the sharing of these data between companies, entrepreneurs, and other actors in the value chain, is crucial for the creation of a resource-efficient circular economy. Despite the urgent need for such a solution, there is currently little attention given to the digital infrastructure for the creation and handling of the DPPs (i.e., the so-called DPP system). Moreover, there is so far no common understanding of what the requirements for a DPP system are. This is the background and underlying motivation of our paper: we identify the requirements for a DPP system in a structured way, i.e., based on stakeholder involvement and current literature from science and industry. In addition, we compose, categorize, and critically analyze the results, i.e., the list of requirements for DPP systems, in order to identify gaps. Summarized, our research provides insights into the criteria to be considered in the creation of an actual DPP system.</t>
  </si>
  <si>
    <t>9c35c041291f6c1c51709d4f37f0bfef054b</t>
  </si>
  <si>
    <t>Adopting the circular economy principles as a solution to overcome the challenges of the linear economy is increasing globally. In this regard, the related studies showed that circularity is a property of systems, not individual entities. Therefore, any ecosystem design process, including the implementation of circular innovation ecosystems (CIEs), needs in-depth and comprehensive insights into the design process, transformation of ecosystem components, and transition requirements toward circular ecosystems. This study utilized a two-step research methodology consisting of a systematic literature review on sustainable innovation ecosystems and CIEs alongside using grounded theory coding procedures to analyze 10 interviews based on an analytical ecosystem modeling tool to investigate the transformation of ecosystem components in circular ecosystems. Our findings illustrated that circular ecosystem design needs ecosystem actors' synchronic and incremental evolvement. The results also showed that implementing the CIEs requires broader networks of stakeholders, a new interactive economic model, an open platform for co-innovation and co-creation, transforming ecosystem value propositions, and defining new investment models and policies. The findings also inform policymakers and ecosystem researchers about the requirements of any transition toward CE ecosystems. Accordingly, proper policy-making structures and models for tackling transformation obstacles are provided.</t>
  </si>
  <si>
    <t>frsus-04-1197688</t>
  </si>
  <si>
    <t xml:space="preserve">Purpose: Functioning of business models that follow the philosophy of circular economy is a growing research theme but discussion about the potential and the limitations of such business models remains unstructured. We provide a focused perspective on the meaning of complementarity between the elements of business models.
Approach: Cluster analysis techniques allow us to explicate correlations between the business model elements, which in turn enables us to demonstrate how complementarity between these elements can strengthen the creation of both societal and customer value.
Findings: By analyzing 92 companies, we point out why complementarity between the value creation, value proposition, and value capture elements is an important phenomenon. We also show how complementarity can be utilized in the development of circular business models.
Social and practical implications: Our findings are promising because numerous societal and customer value propositions seem to be compatible with diverse business model elements. This means that circular features can be attached to various types of businesses. Based on our analysis, we propose that business model complementarity should be thoroughly considered in future efforts to develop more ambitious circular business models. </t>
  </si>
  <si>
    <t>a4ed0606448530a382f96294d90db2387178</t>
  </si>
  <si>
    <t>The circular economy stands at a crossroads between true systemic change and rebranded business-as-usual. It will either evolve to become functional —optimizing technical capabilities to mimic resilient ecosystems—or dysfunctional —reinforcing current destructive, destabilizing structures and incentives despite appearing to make marginal progress. This paper offers a unique critique of the circular economy: we argue that the circular economy is set up for failure precisely because it is required to conform to our current socio-econo-political system—that is, a market system . We identify four core characteristics of market systems: private property, competition, a market for labor, and value determined by price. Together, these characteristics create incentives that are antithetical to a functional circular economy: a requirement for infinite growth, short product lifetimes and limited material circularity, technically suboptimal products and systems, ineffective reverse logistics networks, and misplaced priorities from distorted notions of value. We then show that the fundamental organizing principle of market systems is market efficiency , which is based on a false assumption of scarcity. In contrast, we suggest a competing worldview of sustainable abundance based on a principle of technical efficiency , which optimizes technical and environmental outcomes. Using this lens, we suggest alternatives to the core market characteristics, including an ecology of complementary currencies, a new understanding of private property, an adjusted balance of competition and cooperation, labor market alternatives, a reevaluation of true value, and lessons from Indigenous peoples. If—and only if—we embrace technical efficiency over market efficiency, we can unshackle the circular economy to create meaningful system change and a future of sustainable abundance.</t>
  </si>
  <si>
    <t>s43615-022-00196-4</t>
  </si>
  <si>
    <t>The focus on the circular economy (CE) is currently gaining momentum. In this paper, we examine how the objectives of the CE significantly overlap with those of the new generation of marketing, which emphasizes customer involvement in product design and responsible consumption. While the marketing function is essential for realizing the CE, there is still a lack of studies examining the intersection of these two critical concepts. Methodically, this paper aims to bridge this knowledge gap by conducting a systematic literature review that explains the CE-marketing nexus. In total, 45 studies were thoroughly analyzed, and findings indicate that the intersection between the CE and marketing spans four main research themes; (1) contribution of green marketing to the CE, (2) remanufacturing marketing, (3) product-service systems, and (4) neuromarketing tools. An agenda for future investigation of the CE and marketing concepts is suggested, followed by a brief conclusion. This review is valuable for scholars and managers, including those striving to have an increased understanding of the relationship between the CE and marketing.How to Cite:Rejeb, A., Rejeb, K., Keogh, J. G. (2022). The Circular Economy and Marketing: A Literature Review. Etikonomi, 21(1), 153-176. https://doi.org/10.15408/etk.v21i1.22216.</t>
  </si>
  <si>
    <t>22216-76722-1-PB</t>
  </si>
  <si>
    <t xml:space="preserve">Circular business models (CBMs) are integral to the concept of the circular economy (CE). The objectives of the study are to (1) redesign a canvas for CBM and (2) validate it through a single case study. The developed canvas is called the “Circular Business Model Value Dimension Canvas”. For the validation, a semi-structured interview with a social enterprise (SE) operating in hybrid CBM (ie, resource recovery, sharing platform, and product use extension) in Australia has been performed. Results showed that a successful hybrid CBM for a SE necessitates the integration of forward and reverse supply chains through partnerships with new product retailers and resource recovery companies. Other important factors include the presence of physical stores, an effective product return strategy, initial funding support from the government, the employment of young individuals with special needs, and the promotion of behavioral change among low-income customer segments. Although the canvas was applied to the enterprise, it can also be applied to other organizations as the canvas integrates all essential components for business modeling. The proposed canvas serves as a supportive tool for CBM innovation (CBMI) and provides a framework for researchers to investigate the CBMI process in organizations transitioning from linear to circular. </t>
  </si>
  <si>
    <t>sustainability-15-11553</t>
  </si>
  <si>
    <t xml:space="preserve">Today our economy is largely based on linear material flows, and many products, such as electronics, furniture,
building materials and textiles, are discarded even when they could still be used. Without urgent action, global
waste is expected to increase by 70% by 2060 and global materials use is expected to more than double. We are
starting to realise that linear material flows are not only a loss of valuable products and materials, but are also
inconsistent with ‘planetary boundaries’ and are a main cause of sustainability challenges. More than 50% of all
greenhouse gas emissions are estimated to derive from materials management in our economy.
One proposed solution is a shift towards a circular economy, in which products are not discarded; instead, their
embedded economic and environmental value is retained for as long as possible in a closed-loop system. This is
achieved through, for example, reuse, repair and remanufacturing of products, or recycling. Many suggest that a
circular economy also offers new business opportunities for companies.
This thesis focuses on how companies can devise ‘circular’ business models (CBM) to capitalise on such
opportunities, focusing on CBMs that retain value embedded in products and materials. Based on pioneering
companies that have devised CBMs for value retention, the thesis examines what value their business model
creates for the environment, business, society, and customers, and how value is created. The thesis also explores
how tools to help practitioners integrate circularity in their business model can be developed and improved.
A key finding is that CBMs for value retention have significant potential to reduce environmental impact, may have
a promising business case, could generate employment, and could produce additional customer value. However,
value is not created by default. Recommendations to secure value creation along the various value dimensions
are provided. To help practitioners integrate circularity in their business models, a structured overview of CBM
innovation tools is presented and a CBM canvas for value retention proposed. A guideline shows how CBM tools
can be developed to more effectively support practitioners.
Future research is needed to improve methodology for comparing financial and societal value creation by circular
versus linear business models. Implications for value creation if CBM were upscaled need further investigation.
Whether the financial value alone will be sufficient to incentivise businesses to shift towards CBMs within the short
time window we have to address climate collapse remains doubtful, so research is needed on policy interventions
that can help accelerate the transition. </t>
  </si>
  <si>
    <t>PhD_JN_2020_Circular_Business_Models</t>
  </si>
  <si>
    <t>Digital technologies and technological innovations have been identified as important catalysts for business model innovations that enable value creation while adhering to circular economy (CE) principles (Nascimento et al. 2019; Rosa et al. 2020; Ranta et al. 2021; Bocken et al. 2016). Although the concept of business models has often been used in the CE literature, its primary function has been to showcase a more holistic perspective on how CE principles can be implemented in business (see e.g. Lüdeke-Freund et al. 2019). Thus, the business models in the CE literature have mainly focused on value proposition (Manninen et al. 2018), value creation (Bocken et al. 2016), and value capture (Ranta et al. 2018) activities of companies that enable adhering to CE principles in business. The literature, however, has not given much attention to the models’ primary role in describing customer value creation (Teece 2010) and the necessary participation of the customer in value creation (Vargo and Lusch 2004, 2016). In this chapter, we therefore discuss how digital technologies enable and boost customer value creation in CE. We give special attention to not only the effects of digital technologies in creating value potential for customer but also the effects in the customer’s possibilities to realize this value. As with business model innovations, the CE literature has approached digital technologies from a circularity and material efficiency perspective. Technologies have allowed companies to better utilize their supply chain data to track products and materials, potentially improving their ability to retain value (Lopes de Sousa Jabbour et al. 2019) and thus better fulfil the requirement for circularity (Ranta et al. 2020). However, adhering to CE principles does not determine a company’s ability to succeed or even exist in the market. For this, the value perceived by the customer is considered fundamental (Slater and Narver 1994). For a business model to be applicable, it must create value for the customer and be able to capture a part of that value (Teece 2010). The dominant approach to customer value considers it as something determined by the customer (Vargo and Lusch 2004, 2016) and created through interactions between the customer and the supplier (Lindgreen et al. 2009). The supplier is seen as a facilitator (Grönroos and Voima 2013), or proposer (Vargo and Lusch 2004, 2016), of value as well as an organizer of the value process (Aarikka-Stenroos and Jaakkola 2012). The customer realizes the value as co-creator and evaluator (Grönroos 2011; Grönroos and Voima 2013; Prahalad and Ramaswamy 2004; Vargo and Lusch 2016) by interacting with the supplier and using the products and services offered to them (Grönroos and Voima 2013; Vargo and Lusch 2004).</t>
  </si>
  <si>
    <t xml:space="preserve">The development of product-service systems (PSSs) has become one of the most prominent ways in which to promote a circular and resource-efficient economy. These systems shift the focus from selling products as commodities to offering solutions that fulfil customers’ needs and provide added value. PSSs have gained attention due to their potential to foster sustainability, particularly in the context of the circular economy and resource efficiency. This review article analyzes the literature on PSSs for the period of 2016–2022, aiming to explore the links between PSSs, sustainability, circular economy, and resource efficiency. Close to 160 relevant articles were identified and examined. The overall findings reinforce contributions from previous studies, which denote a tendency towards sector-specific studies, barriers, and stimuli to implementation and adoption, and PSS design methodologies in specific industries and sectors. The overall results show a steady growth of PSS literature, as well as consistency in its definition, despite variations according to the perspective from which the topic is analyzed. This study focuses on eight main trends in PSS research, along with eight challenges that arise in its design, implementation, and adoption, identifying avenues for future research. </t>
  </si>
  <si>
    <t>sustainability-15-12077</t>
  </si>
  <si>
    <t xml:space="preserve">The textile and clothing industry is undergoing a sustainability transition, pushing related businesses to adapt to circular economy (CE) models, such as recycling and reuse. This shift has been extensively studied from industry and business model perspectives, but we lack an understanding of the customer perspective, i.e., how circulated products, such as reused and recycled clothes are experienced among consumers. This understanding is crucial, as customer experience plays a significant role in the adoption of CE products. Therefore, we conducted a qualitative interview study to explore how consumer-customers experience recycled textiles and reused clothes. We used an established experience dimension model and mapped how the five dimensions of customer experience—sensory, affective, behavioral, cognitive, and social—present themselves in the sustainable clothing industry. The data comprised 16 qualitative semi-structured interviews analyzed with a coding framework built on the basis of customer experiences, customer values, and the CE business model literature. The results revealed that diverse sensory (e.g., scent), affective (e.g., pride and shame), behavioral (e.g., developing new decision-making rules), cognitive (e.g., learning and unlearning), and social (e.g., getting feedback from others and manifesting own values) aspects shape how consumers experience reused and recycled clothes. We also compared and analyzed the results of the reuse and redistribute model and the recycle model. Our study contributes to the literature of CE business models and customer experience by providing a structured map of diverse experiential triggers and outcomes from the five experiential dimensions, which together reveal how consumers experience circulated products of the clothing industry. These findings enhance our understanding of customers’ motivation to use recycled and reused products and adoption of CE products. </t>
  </si>
  <si>
    <t>fe891fa3a0991c0e20a071af5c33b1863b80</t>
  </si>
  <si>
    <t>The application of circular economy (CE) principles in reverse logistics (RL) processes involves the recovery, recycling, reuse and remanufacturing of materials that return from the consumer to the producer. This literature review assesses whether the manufacturing sector, technology, supply chain (SC) structure, customers’ preferences, and policy makers influence the diffusion of circular RL, highlighting the strategies adopted by companies. The results show different levels of circular RL implementation in different industries. Technology is an enabler but also an obstacle, as it requires large financial resources and a skilled workforce. The involvement of all SC stakeholders proves to be a critical factor in the successful implementation of circular RL, although the likelihood of success depends significantly on producers being the initiators. Policymakers also play a key role in guiding business investment in circular RL projects. This article summarizes the literature on CE and RL on analytical dimensions rarely studied together, providing researchers, companies and public decision makers with an overview of the most critical factors influencing the management of RL within circular processes. Controversial findings, open questions, and promising lines of future research are also outlined.</t>
  </si>
  <si>
    <t>ET_2023_94_7</t>
  </si>
  <si>
    <t xml:space="preserve">Mainly driven by the external pressures such as market and regulation, customer demands and external stakeholders’ requirements (Morali and Searcy 2013; Sarkis 2001; Lu et al., 2018), sustainability is argued to be integrated in key business processes in supply chain management (SCM) (Lambert et al. 2006; Ciliberti et al. 2008; Pagell and Wu 2009). Building on Elkington’s (1998) work of the triple bottom line (TBL) and other logistics literature, Carter and Rogers (2008) suggested an organisation should be economically viable, environmentally friendly and socially responsible and defined sustainable SCM (SSCM) as the “strategic, transparent integration and achievement of an organisation’s social, environmental, and economic goals in the systemic coordination of key inter-organisational business processes for improving the longterm economic performance of the individual company and its supply chains” (Carter and Rogers 2008:368). It is argued environmental and social goals need to be achieved in the supply chain and competitiveness is expected to be maintained by meeting customer requirements and relevant economic criteria (Seuring and Muller 2008). </t>
  </si>
  <si>
    <t>Integrating circular economy and industry 4.0 into sustainable su</t>
  </si>
  <si>
    <t>The new Circular Economy models prompt designers to relocate artefacts within socio-technical systems in which the value of the product, its components, and its materials are maintained and not wasted. Design tools such as product disassembly are not only gaining new impetus in the design field but are also becoming important educational resources. In the past, the strategies of Design-for-X and Design for Disassembly have only dealt with technologically complex products, but today, the contextual turn of the challenges that designers must face requires urgent reflection on everyday products. In particular, packaging combines environmental and functional issues with important communication requirements, thus bridging different design disciplines. The paper presents and discusses the case study of a packaging disassembly exercise carried out within the Politecnico di Torino. The results show the effectiveness of disassembly as a design tool to analyse everyday products and foster the critical and forward-looking attitude of young designers. </t>
  </si>
  <si>
    <t>7cd42dd40bbfda1a89c7cad070ded63f1ac3</t>
  </si>
  <si>
    <t xml:space="preserve">Abstract The megatrend sustainability will significantly change the future value creation of manufacturing companies. Their current linear value creation models need to change to conform to the requirements of sustainability. To face the challenges the circular economy has emerged as a promising economic model. With the shift from a linear to a circular economy, companies have to adjust their current business models. However, they still lack knowledge and adequate methods to develop circular business models. Hence, the aim of the paper is a circular business model canvas (CBMC) for designing circular businesses. A systematic literature review was conducted to identify significant criteria for circular business models. The criteria were analyzed utilizing a qualitative content analysis to derive the business model elements required for the circular economy. Existing elements from the Business Model Canvas were enriched and five new elements, e.g., reverse logistics, were found. Then, the business model elements were logically arranged resulting in the CBMC. It guides companies to systematically develop business models for the circular economy. The CBMC was evaluated by applying it within a mediumsized company in the electronics sector. </t>
  </si>
  <si>
    <t>designing-business-models-for-a-circular-economy</t>
  </si>
  <si>
    <t>The goal of the circular economy (CE) is to transition from today's take-make-waste linear pattern of production and consumption to a circular system in which the societal value of products, materials, and resources is maximized over time. Yet circularity in and of itself does not ensure social, economic, and environmental performance (i.e., sustainability). Sustainability of CE strategies needs to be measured against their linear counterparts to identify and avoid strategies that increase circularity yet lead to unintended externalities. The state of the practice in quantitatively comparing sustainability impacts of circular to linear systems is one of experimentation with various extant methods developed in other fields and now applied here. While the proliferation of circularity metrics has received considerable attention, to-date, there is no critical review of the methods and combinations of methods that underlie those metrics and that specifically quantify sustainability impacts of circular strategies. Our critical review herein analyzes identified methods according to six criteria: temporal resolution, scope, data requirements, data granularity, capacity for measuring material efficiency potentials, and sustainability completeness. Results suggest that the industrial ecology and complex systems science fields could prove complementary when assessing the sustainability of the transition to a CE. Both fields include quantitative methods differing primarily with regard to their inclusion of temporal aspects and material efficiency potentials. Moreover, operations research methods such as multiple-criteria decision-making (MCDM) may alleviate the common contradictions which often exist between circularity metrics. This review concludes by suggesting guidelines for selecting quantitative methods most appropriate to a particular research question and making the argument that while there are a variety of existing methods, additional research is needed to combine existing methods and develop a more holistic approach for assessing sustainability impacts of CE strategies.</t>
  </si>
  <si>
    <t>frsus-01-620047</t>
  </si>
  <si>
    <t>The transition toward the sustainability-driven circular economy is emerging across global markets. The circular
economy refers to a regenerative and restorative economic system that aims to optimize resource usage and
reduce waste, and offers potential to innovate novel value creation opportunities in B2B markets. However, how
the value creation opportunities in circular economy are captured in supplier firms’ customer value propositions
(CVPs) remains underexplored. To address this critical gap, we develop a theoretical framework that illustrates
the architecture of CVPs, and use it to conduct an extensive multiple-case study across several industries, offering
types, and firm sizes, analyzing 74 documented CVPs in the Finnish circular economy. The results reveal that
CVPs in the circular economy embody four alternative value creation logics (resurrect, share, optimize, and
replace value) that are built on different forms of innovations, and highlight different design elements. This
study advances current marketing theory by illustrating how suppliers articulate CVPs in the circular economy,
and highlighting the key differences to prevailing insights from linear economy. For managers, this study offers
important insights into designing CVPs that resonate with circular economy–oriented customers and broader
stakeholders.</t>
  </si>
  <si>
    <t>1-s2.0-S0019850119303888-main</t>
  </si>
  <si>
    <t xml:space="preserve">The European Strategy for Sustainable and Circular Textiles (2022) aims to ensure that by 2030 garments have a longer life, are made as much as possible from recyclable material, and are free of harmful substances. For gar­ment producers, this means compliance with mandatory requirements along the value chain focusing on the entire lifecycle of garments, while supporting the green and digital transitions within the industry ecosystem. Compliance with the new environmentally friendly standards required for garment exports in the European markets demands an improved control environment and con­solidated internal audit procedures within manufacturing enterprises. The ob­jective of this paper is to evaluate the effectiveness of the current internal audit procedures in garment manufacturing enterprises located in the Western Bal­kan region and exporting to end customers in the European market and oth­er international markets. In doing so this paper analyses a sample of thirty en­terprises according to 5Cs elements of internal audit. The 5Cs in the internal au­dit include the criteria, conditions, causes, consequences, and corrective actions within the sample of the enterprises. Based on 5Cs elements new improvements in the standard operating internal audit procedures in garment manufacturing enterprises are proposed in line with new European strategies. </t>
  </si>
  <si>
    <t>762ee1de37f8e4848d5ca1d775cf4bef86b6</t>
  </si>
  <si>
    <t>Circular economy today is high on the agendas of researchers, policy makers and business managers alike. Moving from the current linear economy to a circular economy is seen as a solution to many of the sustainability challenges we are facing today, including climate change, biodiversity loss and the overconsumption of natural resources. Companies can engage in the circular economy by rethinking the way they create, deliver and capture value, by implementing circularity in their business models. Despite the increasing attention, the practical implementation of circular business models has not been extensively studied. The textile and clothing industry is a great example of the linear model and known for its various negative impacts on both the environment and society. The highly popular fast fashion business model is behind the impacts and characterised by high amounts of production, short use phases and high amounts of waste ending up in landfills or incinerated. Circular solutions are needed to change the unsustainable industry paradigm. While previous research on circular business models in the context of textiles and clothing exist, no extensive studies involving multiple companies seem to have been conducted. This study contributes to filling the identified research gap by looking for answers to the research questions of the study, how do Finnish manufacturing clothing companies implement circularity in their business models, and what are the drivers, enablers and challenges for circular business model implementation. The study was conducted as a case study researching the phenomenon of circular business model implementation. 65 Finnish manufacturing clothing companies were studied by using secondary data from the company web pages and seven of these companies more thoroughly by using primary data from semi-structured interviews. Thematic analysis was used to analyse and organise the empirical results. The study proposes a framework that maps the possible circular business model types, or sub models, that can be implemented by manufacturing clothing companies in their business models alone or combined. The framework builds on the earlier work of Bocken and colleagues. In addition, drivers, enablers and challenges for implementing circular business models are mapped. This way, the study contributes both to the theoretical and practical understanding of circular business model implementation, especially in the context of textiles and clothing. The studied 65 companies considered pioneers in circularity all engage in the long-life models. In addition, half of the companies engage in extending resource value and a quarter of them in servicebased models. Only a few companies engage in use-based models. These models create both environmental, economic and customer value. Sustainability as a core value, increasing awareness, supportive customers and high-quality items work as the main enablers for the studied companies, while the biggest challenge identified is related to communicating circularity.</t>
  </si>
  <si>
    <t>master_Neuman_Salla-Maria_2021</t>
  </si>
  <si>
    <t xml:space="preserve">Some small and medium-sized enterprises (SMEs) are involved in recycling plastic waste to produce innovative
products. These SMEs have adopted digital technologies, such as 3D printing and blockchain, to gain competitive
advantage from their circular economy (CE)-based business models. However, the specific capabilities needed to
create value for customers and to generate a competitive advantage for such SMEs are not known. In this study,
we conducted in-depth interviews with four SMEs engaged in the CE to identify the specific resources and ca
pabilities needed to provide value to customers. Our findings reveal that SMEs focusing on circular economy
initiatives demonstrate exploitation and adaptive capabilities in utilising their CE resources followed by explo
ration and adaptive capabilities while implementing digital technologies. Our study extends the resource-based
view by combining it with ambidexterity to explain the role of specific circular and digital resources and ca
pabilities that SMEs need to provide value to their customers. </t>
  </si>
  <si>
    <t>1-s2.0-S014829632100953X-main</t>
  </si>
  <si>
    <t>Sustainability as a growing trend in the 21st century has encompassed almost the entire world economy, including the automotive industry. As a result of this trend, automotive companies are adjusting their strategies and operations to contribute to the achievement of the concept of sustainability at the global level. By turning to sustainability, the automotive industry is experiencing perhaps the biggest transition in its history. This paper therefore deals with the research of sustainable strategies of leading companies in the automotive industry. The paper aims to examine the extent to which the world’s leading companies in the automotive industry meet certain SDG UN goals. The method of the qualitative comparative analysis using the desk method alternative provided the information on sustainability strategies and their fulfilment within the top five companies in the automotive industry according to the Interbrand scale from 2021, considering the UN Agenda 2030 sustainability goals. The results of the analysis showed that the observed companies in the automotive sector meet most of the goals of sustainable development of the UN with their sustainability strategies, which indicates that they are successfully adapting their business operations to modern business requirements. This also makes their brands green, hence the application of the principle of sustainability also affects the strength of their brands, adding “extended customer value”. The paper contributes not only to the development of the framework and elaboration of business models of sustainability in the automotive industry, but also to the development of further theoretical and empirical research in this field and the conceptualization of the principles of sustainability in this area.</t>
  </si>
  <si>
    <t>a2d23ea3ea47b8953be7c2c408608429441b</t>
  </si>
  <si>
    <t xml:space="preserve">The pandemic caused by COVID-19 has had an impact on the relationships established between different actors in organisations. To deal with these changes, it is necessary to develop a resilience capacity that allows for the establishment of different patterns of relationships through a new management model. The application of circularity principles implies a radical change in stakeholder relations, breaking with the “end-of-life” concept existing in linear economies. Furthermore, circular economy can ensure resilience in supply chains, and it can be considered as a tool in uncertain environments. Therefore, the objective of this study is to analyse the association between the customer–supplier relationships with circular supply chains based on the intellectual capital-based view theory. External capital is a crucial factor for organisations, and it helps with building remarkable capabilities for the whole supply chain due to collaboration and cooperation. This research contributes with a systematic revision of the literature regarding circular supply chains and customer–supplier external capital, providing an exploratory model. Establishing a closer and effective relationship with customers and suppliers supposes a differentiating value and competitive advantages. Actors involved in the supply chain are essential in the implementation of circularity in organisations for reducing waste production and returning resources to the production cycle. Therefore, circular networks related to customers’ behaviour, sustainable supplier election and IT tools play a key factor in improving resilience in supply chains. </t>
  </si>
  <si>
    <t>3187bc1c50f1ae053e74f58f464fc3dcee68</t>
  </si>
  <si>
    <t>Consumer behaviour encompasses a myriad of factors that influence individuals, groups or companies their requirements and fulfilment of preferences materials, services or acquisition of experiences, using and relating to disposal how decisions are made. This multifaceted phenomenon is shaped by various elements, including psychological factors like perception, motivation, and attitudes. Additionally, socio-economic factors, Income, Education and Social status etc. purchasing power and in determining options play a significant role. Cultural influences, including values, norms, and traditions, further impact consumer choices. Moreover, technological advancements and the rise of digital platforms have transformed how consumers gather information and interact with products. Understanding these elements is crucial for businesses aiming to tailor their marketing strategies effectively and create products or services that resonate with their target audience. Research on consumer behaviours is of paramount significance in both academia and practical business applications. This understanding is instrumental for businesses in crafting effective marketing strategies, developing products that resonate with their target audience, and maintaining competitive advantages. The market involves categorizing and dividing consumers based on various criteria. This process helps businesses comprehend consumer behaviours, enabling them to efficiently target specific groups distinct groups with similar preferences and behaviours, companies can tailor their products, services, and marketing strategies to target specific segments, thereby increasing the likelihood of success. Product Development and Innovation Consumer behaviour research assists in determining optimal Pricing strategies. Consumers how they perceive value and price and between quality how to trade that they undertake understanding, consumers as per expectations Set prices allowing businesses. Consumer behaviour research market segment niche plays a role, businesses Specific consumer groups Identify and target Allows you to keep tailored offerings. Moreover, it provides insights into consumer preferences, enabling businesses to adapt to changing market trends and consumer demands. This research is invaluable for mitigating risks associated with consumer reactions to changes in products, pricing, or marketing tactics. Ultimately, a deep understanding of consumer behaviour is an essential tool for businesses seeking to thrive and innovate in today's dynamic and competitive business landscape. Emotions and Mood, Time and Convenience, Technology and Digital Influence, Social Media and Online Communities, Cultural Shifts and Trends, Privacy Concerns and Data Security and Crisis and External Events. the Cronbach's Alpha Reliability result. The overall Cronbach's Alpha value for the model is .744 which indicates 74% reliability. From the literature review, the above 50% Cronbach's Alpha value model can be considered for analysis.</t>
  </si>
  <si>
    <t>The-Circular-Economy-and-Elements-of-Consumer-Behaviour-using-the-SPSS-Method</t>
  </si>
  <si>
    <t>In this paper, we define a multi-attribute auctioning system for the circular economy and the trade of products, components and materials subject to recycling. The increasing popularity of auctioning systems for buying and selling goods has led to the adaptation of them to diverse and particular scenarios, many of which require support for attributes like delivery time, quality, etc. Such attributes allow for more explicit and precise negotiations than traditional auctioning systems where only price is taken into account. The circular economy concept replaces end-of-life with the reuse of various goods, aiming to keep as much value as possible of any asset. By allowing users to adjust attributes in multi-step negotiations according to their economic and ecological needs, better deals can be achieved. We address this potential with our multi-attribute, and multi-step auctioning system. The system is based on transparency and fairness principles, and addresses requirements for flexibility in what attributes can be used, and the need for a semi-transparent auctioning procedure. We present a winner determination approach based on scoring protocol based on weights for different input attributes. Our auctioning system uses a signature chain data structure to provide transaction traceability. We demonstrate using a generic example that the proposed system supports simple and flexible multi-attribute auctions.</t>
  </si>
  <si>
    <t>A_multi-attribute_auctioning_system_for_the_circular_economy_with_Ricardian_contracts</t>
  </si>
  <si>
    <t xml:space="preserve">Theoretical background: The worldwide fashion business has confronted the demand to transit from a linear to a circular business model that involves a series of fundamental alterations to the hitherto highly efficient strategies. As a consequence, a conceptual issue concerning fashion brand value creation has emerged. This applies notably to luxury, premium and fast fashion brands. Satisfying the expectations of customers and stakeholders should cease to be simply a matter of manufacturing a varied and impressive product line, since it has to be both sustainable and sensitive to the emergent requirements of the natural and social environment. Along with the aforementioned challenges, the key messages conveyed by brands through the marketing communication are also undergoing a transformation. Purpose of the article: To present the perspectives on building fashion brand equity in a circular economy, including risks and opportunities. Research methods: A review of scientific and specialised studies, selected using specific keywords, was undertaken. Data sources included academic resources: books, articles, market data (e.g. McKinsey &amp; Company) and statistics published on the Statista platform, as well as specialised resources: expert articles, reports from organisations approaching the issue under research (e.g. EU, UN, Fashion Revolution, the Ellen MacArthur Foundation, etc.). The search area was composed of electronic resources: licensed, open access websites and topic-related websites. The aim of the data analysis was to systematise background knowledge through an inductive method. Main findings: 1. The fashion business needs a change of mission, vision and strategy along with cooperation and coopetition among brands of the luxury goods, mass goods and organic MSMEs markets within its ecosystems in order to achieve the expected brand value. 2. The implementation of circular economy model in the fashion business implies the necessity to restrict overproduction and overconsumption of clothes and accessories at the same time as utilising sustainable raw materials and production technologies. Furthermore, it requires the dissemination of the slow fashion model, which incorporates the reuse of clothes by other users (rental of clothes, second hand, upcycling). 3. Change of consumer behaviour, popularisation of research findings and expertise from independent organizations is a factor stimulating fashion brands to act towards a circular economy in order to maintain high brand value. </t>
  </si>
  <si>
    <t>doc</t>
  </si>
  <si>
    <t>The mobility sector is the world’s second-largest producer of energy-related CO2 emissions, and it is facing a global resource shortage. The demand for circular products, the use of secondary materials in future vehicles, and the need for sustainable business models in the mobility sector is increasing. However, a transparent and end-to-end data exchange throughout the entire value network is missing, which is hindering an efficient circular economy. Relevant information on the vehicle, its components, and materials at the end of the product life cycle are often missing. In this context, this paper presents a decision support system based on Digital Twin data for a circular economy solution as a software application. It was developed within the German research project Catena-X following an integrated approach of user-centered design, the V-model, and within the Scaled Agile Framework. By combining these methodological approaches, customer-oriented solutions were developed and continuously improved at each stage of development to shorten the time-to-market. Catena-X is based on Gaia-X principles. In Gaia-X, necessary core services are developed, and contraction negotiation for data exchange and usage policies is enabled and implemented. The decision support system provides important information about the exact composition and condition of the vehicle, its components, and its materials. Thus, it helps to improve efficiency, sustainability, and the implementation of the circular economy. The decision support system was tested and validated with a use case that provided Digital Twin data on the end-of-life vehicle.</t>
  </si>
  <si>
    <t>sustainability-15-07187</t>
  </si>
  <si>
    <t>Purpose
This paper aims to investigate sustainability-led innovation, focusing on the interplay between product and process innovation for sustainability goals and the underlying supplier–customer relationships. Thus, the paper delves into sustainability-led innovation and how it affects supplier–customer relationships, and vice versa, thus providing a twofold perspective.
Design/methodology/approach
The textile industry is the empirical context of this study, which is exploratory research based on in-depth, semi-structured interviews with entrepreneurs, managers and experts in the textile industry.
Findings
In the textile industry, sustainability-led product innovation concerns mainly product durability and performance, product recyclability and the use of waste for new product development. Process innovation deals with circular economy, traceability and water and chemical use minimization. The paper also shows how sustainability-led innovation is implemented in more technical terms and regarding supplier–customer relationships.
Originality/value
The paper adopts an original perspective on how processes take place in the relationships between suppliers and customers, where there is no dominance of one actor, but innovation emerges from interdependence and interaction. Such perspective allows to provide an in-depth analysis of the supplier–customer relationships and underlying dynamics that affect sustainability-led innovation; moreover, the authors study how such innovation impacts supplier–customer relationships and the underlying relational dynamics. The value of the paper also stands in delivering a real representation of the innovation processes grounded in the textile industry.</t>
  </si>
  <si>
    <t>10-1108_jbim-01-2023-0060</t>
  </si>
  <si>
    <t>EN/DE</t>
  </si>
  <si>
    <t>Not EN/DE</t>
  </si>
  <si>
    <t>The logistics sector plays one of the most important roles in the supply chain with the aim of providing a fast, flexible, safe, economical, efficient, and environmentally acceptable performance of freight transport flows. In addition, the popularization of the concept of a circular economy (CE) used to retain goods, components, and materials at their highest usability and value at all times, illustrates the importance of the adequate performance of reverse logistics (RL) processes. However, traditional RL is unable to cope with the requirements of modern supply chains and requires the application of Industry 4.0 technologies, which would make it more efficient. The main aim of this study was to evaluate the applicability of various Industry 4.0 technologies in the RL sector in order to point out the most applicable ones. To solve the defined problem, a novel multi-criteria decision making (MCDM) model was defined by combining the best—worst method (BWM) to obtain the criteria weights, and the newly developed comprehensive distance-based ranking (COBRA) method to rank the technologies. Another aim of the study was to validate the newly established method. The results indicated that the most applicable technologies were the Internet of Things, cloud computing, and electronic—mobile marketplaces. These technologies will have a significant impact on the development of RL and the establishment of CE systems, thus bringing about all the related positive effects.</t>
  </si>
  <si>
    <t>a322a71b6c7465406f87548b0631ba018787</t>
  </si>
  <si>
    <t>Slowing and closing product and related material loops in a circular economy (CE) requires circular service operations such as take‐back, repair, and recycling. However, it remains open whether these are coordinated by OEMs, retailers, or third‐party loop operators (e.g., refurbishers). Literature rooted in the classic make‐or‐buy concept proposes four generic coordination mechanisms and related value creation architectures: vertical integration, network, outsourcing, or doing nothing (laissez‐faire). For each of these existing architectures, we conducted an embedded case study in the domain of smartphones with the aim to better understand how central coordinators align with actors in the value chain to offer voluntary circular service operations. Based on the above coordination mechanisms, our central contribution is the development of a typology of circular value creation architectures (CVCAs) and its elaboration regarding circular coordination, loop configuration, and ambition levels. We find that firms following slowing strategies (i.e., repair, reuse, and remanufacturing) pursue higher degrees of vertical integration than those following closing strategies (i.e., recycling) because of the specificity of the assets involved and their greater strategic relevance. The typology also shows that higher degrees of vertical integration enable higher degrees of loop closure (i.e., from open to closed loops) and better feedbacks into product design. Furthermore, we differentiate the understanding on third‐party actors by distinguishing between independent and autonomous loop operators. Overall, we strengthen the actor perspective in product circularity literature by clarifying the actor set, their interrelationships, and how they form value creation architectures.</t>
  </si>
  <si>
    <t>J of Industrial Ecology - 2020 - Hansen - Circular value creation architectures  Make  ally  buy  or laissez‐faire</t>
  </si>
  <si>
    <t xml:space="preserve">The circular economy (CE) requires companies to rethink their supply chains and business models. Several frameworks found in the academic and practitioner literature propose circular economy business models (CEBMs) to redefine how companies create value while adhering to CE principles. A review of these frameworks shows that some models are frequently discussed, some are framework specific, and some use a different wording to refer to similar CEBMs, pointing to the need to consolidate the current state of the art. We conduct a morphological analysis of 26 current CEBMs from the literature, which includes defining their major business model dimensions and identifying the specific characteristics of these dimensions. Based on this analysis, we identify a broad range of business model design options and propose six major CEBM patterns with the potential to support the closing of resource flows: repair and maintenance; reuse and redistribution; refurbishment and remanufacturing; recycling; cascading and repurposing; and organic feedstock business model patterns. We also discuss different design strategies to support the development of these CEBMs. </t>
  </si>
  <si>
    <t>J of Industrial Ecology - 2018 - Lüdeke‐Freund - A Review and Typology of Circular Economy Business Model Patterns</t>
  </si>
  <si>
    <t xml:space="preserve">Decisions made in the development stage of a new products will affect the whole lifecycle of the product. Manufacturing costs, product performance, maintainability and customer satisfaction in the use phase are parameters the engineers need to consider. In a sustainability perspective can durability and a potential long lifetime with less breakdowns be regarded as positive. Additionally, in a circular economy perspective the potentials for easy disassembly, recyclability and remanufacturing or reuse at the end of life are important. The selection of precision levels and tolerance limits on geometry and material properties in the design phase of mechanical components are decisive for these aspects. While tolerance selections traditionally focused most on meeting customer requirements and interchangeability of parts for assembly, the product development engineers are now facing several “Design for X”challenges where tolerance selections and distributions are one of the key issues. This paper describes a Closed Loop Tolerance Engineering (CLTE) model describing information flow for tolerance engineering throughout the product lifecycle. The model includes feed forward and feedback of data and information between functional requirements description, tolerance synthesis and analysis, manufacturing process capabilities, measured product performance and end-of-life considerations. </t>
  </si>
  <si>
    <t>978-981-15-6779-7_21</t>
  </si>
  <si>
    <t>Environmental sustainability is nowadays one of the most important global challenges. It is
common that the amount of CO2 emissions is being used as a measure of the environmental
impact of vehicles. As a result, manufacturers focus on producing lightweight car components
in order to minimize the weight of the vehicles and maximize the fuel economy. As a
consequence, car manufacturer designers have started to favour low density materials.
However, it is usually the case that the energy footprint of the materials as well as the
processes involved in the manufacturing of automotive components is often not assessed. This
study focuses on the validity of the claim that lightweight materials are associated with
enhanced environmental sustainability by making a full assessment of the energy consumption
and CO2 emissions during the manufacturing and usage stages of diesel and petrol engine
blocks made of cast iron and aluminium. For this purpose, inputs from over 100 world experts
from across the automotive supply chain have been taken into consideration. Our results show
that the usage of lightweight materials is often associated with higher energy consumption and
CO2 emissions. More specifically, the 1.6L aluminium alloy engine block examined only seems
to compensate for the additional energy consumed during their manufacturing process after
200,000 km of on-the-road driving compared to the one made of cast iron. Similar trends are
observed for the CO2 emissions.</t>
  </si>
  <si>
    <t>c968c3d355a8edaf6696b064af10703e32a9</t>
  </si>
  <si>
    <t>Closed-Loop Supply Chains (CLSCs) present a transformative solution for industries seeking sustainability by reintegrating returned products through recycling, refurbishment, and remanufacturing, reducing waste and dependency on added resources. While offering substantial benefits, CLSC adoption faces challenges, including high infrastructure costs, complex reverse coordination, and inconsistent regulatory support, which hinder widespread application. Through a mixed-method approach using surveys and case studies, this study reveals barriers such as financial constraints and operational restructuring needs, while highlighting enablers like digital tools (e.g., blockchain, IoT) that enhance efficiency and transparency. Furthermore, it emphasizes the critical role of regulatory incentives (subsidies, tax breaks, and extended producer responsibility mandates) and strategic partnerships that pool resources and share risks, essential for small and medium-sized enterprises (SMEs) aiming to implement CLSCs effectively. By proposing a practical CLSC framework, informed by empirical data, this research provides actionable insights for businesses to embrace circular economy principles, aligning environmental responsibility with corporate resilience, profitability, and consumer expectations. CLSCs, therefore, are not only an environmental solution but also a strategic opportunity that addresses sustainability imperatives while meeting regulatory requirements and advancing competitive advantage.</t>
  </si>
  <si>
    <t>4692-Article Text-12961-1-10-20241109</t>
  </si>
  <si>
    <t>This paper discusses the development of circular business models for a large white goods manufacturer. A 7-year journey in designing, discussing, adapting, and finally finding a potentially profitable circular offer is summarized, and the barriers that had to be overcome in this process are highlighted. The shift from selling washing machines to repeated leases with remanufacturing steps in-between turned out to be very challenging. Despite the numerous claims in the consulting world that both manufacturers and consumers can benefit from the transition to a circular economy, it took multiple iterations to find a business model with the potential of being economically attractive to both the company and the client. The transformation process of shifting to a circular business model tends to be highly underestimated by companies and involves many issues beyond product design such as customer relationships, return logistics, remanufacturing operations, and service contracts. Researchers will need to work with companies to address the transition issues and to increase the relevance of circular economy research.</t>
  </si>
  <si>
    <t>Bus Strat Env - 2021 - Loon - Designing a circular business strategy  7 years of evolution at a large washing machine</t>
  </si>
  <si>
    <t>The manufacturing sector is in a challenging spot. Confronted with persistent cost pressures, supply chain instability, and disruptive technologies like as 3D printing and the Internet of Things. The industry must consistently optimise processes, enhance efficiency, and improve overall equipment performance. Simultaneously, there is a significant surge in sustainability and energy transition. Manufacturers are being urged to decrease their carbon emissions, embrace circular economy principles, and enhance their overall environmental sustainability. Manufacturers are under pressure to consistently innovate while still assuring stability and safety. An erroneous AI forecast in a marketing campaign may cause small inconvenience, whereas an erroneous AI forecast on a manufacturing shopfloor can have catastrophic consequences. Manufacturers are familiar with technology and disruption, but the main issue is that what is effective in principle often proves unsuccessful in practice. As producers, we have established a knowledge base; nevertheless, it is difficult for users to locate information efficiently as it requires extensive time and effort to search and navigate through the contents. Alternatively, we can establish a data lake that may rapidly deteriorate into a data swamp. Alternatively, we can continue to incorporate other applications, so perpetuating the growth of our technological debt. However, we are now incapable of updating our applications due to the presence of intricate and long-standing logic within them. The implementation requirements and applications of generative artificial intelligence differ from those of analytical AI. Analytical artificial intelligence (AI) is widely used for the purposes of predicting future events, optimising desired values, and utilising past data to enhance processes and results. Gen AI represents a new opportunity for problem solutions, as demonstrated by recent advancements in content production, insight generation, and human-like engagement. There is an urgent need for additional scholarly research to gain a deeper understanding of how Gen-AI technologies are being adopted and spread across different industries in production systems. This study represents a preliminary attempt to investigate the current utilisation of Gen-AI by corporations, as well as the advantages and difficulties it entails, and the anticipated future of these technologies.</t>
  </si>
  <si>
    <t>Optimisation_of_Manufacturing_Workflow_Through_Generative_Artificial_Intelligence</t>
  </si>
  <si>
    <t xml:space="preserve">Business organizations all around the globe are looking to expand circular models into their supply chains to harness economic and environmental benefits. Moreover, the act of giving incentives to retailers by the manufacturer is also quite prevalent in the present business environment. These incentives are offered to promote the sales of products of a manufacturer. Therefore, this paper examines the optimal decisions for a dual-retailer closed-loop supply chain (CLSC) in which the manufacturer bestows the credit period to the one retailer (a firm that possesses shallow market penetration and has a higher insistence on the usage of the capital venture), and cash discount to the next retailer (a firm that occupies the market to a greater extent and receives lower thrust on the usage of invested capital) under a non-coordinated system and coordinated systems. This study proposes the mathematical model to determine the optimal decisions of the manufacturer in terms of credit period and cash discount and also compute the optimal decisions of the retailers for their retail prices and order quantities to maximize individual’s profit in the CLSC. Moreover, numerical analysis and sensitivity analysis is performed to get insights into the optimal decisions of the manufacturer and retailers. The results of sensitivity analysis show that credit period and cash discount increases with the rise in price elasticity, and decreases with an increase in cross-price elasticity. The findings also confirm that members of dual-retailer CLSC under coordination and manufacture’s incentive scenario generate higher environmental and economic benefits required to attain sustainability in production and consumption. </t>
  </si>
  <si>
    <t>sustainability-13-11839-v2</t>
  </si>
  <si>
    <t>Remanufacturing plays an important role in a circular economy, by shifting supply chains from linear to closed loop. However, the development of the remanufacturing industry faces many challenges. Consumers’ uncertainty about the quality of remanufactured products can hamper their decision to make a purchase (i.e., uncertainty behavior). Such uncertainty can be reduced when they learn that more consumers are purchasing remanufactured products (i.e., network externality behavior). Considering the aforementioned behaviors, this paper investigates how a government could set the optimal subsidy level to maximize the sales quantity of remanufactured products with a limited budget. We modeled a Stackelberg game between the government and an original equipment manufacturer, under two settings, over two periods. Setting 1 only considers an original equipment manufacturer that produces remanufactured products, and Setting 2 considers an original equipment manufacturer that produces both new and remanufactured products. We show that the original equipment manufacturer should adjust its pricing strategy (i.e., markup vs. markdown) according to the subsidy levels. Our analysis on the government budget constraint shows that an original equipment manufacturer earns more profits in Setting 1 than Setting 2, only when the budget constraint is high, and less profits when budget constraint is low.</t>
  </si>
  <si>
    <t>ab4fa3a494114dfe43767b69fdbcbd796815</t>
  </si>
  <si>
    <t>CarE-Service Project - Position Paper for Standardization and Legislation - First Version</t>
  </si>
  <si>
    <t>This document is directly consequential to the activities carried out in the Task 8.4 of CarE-Service project (which results are reported in the Deliverable 8.5 “Standardization and legislation plans and actions”), consisting on the analysis of the state of the art of the current legislation and standard regulations in general concerning technical and legal requirements, together with safety issues, related to disassembly and re-manufacturing, transportation and storage of reusable/recyclable parts and components, Extended Producer Responsibility (EPR) regarding new parts and products put on the market. These topics were mainly focused on the batteries value chain by identifying limits and barriers of the current legislation and standard regulations for the development of CarE-Service project, and furthermore by elaborating proposals to remove these limits and barriers with the clear indications of potential benefit associated. The contents of D8.5 were used to elaborate this deliverable as a formal position paper with proposals on legislation and standard regulations to be submitted to the relevant European stakeholders (CEN-CENELEC, Standardization Committee, National and Regional Authorities, European Commission). D8.6 is a living and dynamic document due to the upcoming changes in the EU regulations for the revision of the Battery Directive, the ELV Directive and the Battery Sustainability Initiatives. Thus, this is the first version of D8.6, potentially upgradeable up to the end of the CarE-Service project (M36: May 2021).</t>
  </si>
  <si>
    <t xml:space="preserve">Sustainability has been Point of Global Focus and a fast acquiring center stage for all process Industries, Manufacturing firms and Business organizations. Being caught in a vicious circle of Environmental Regulations, Sustainable performance, and climate change resiliency, manufacturers must secure their operation and trade licenses so that they can co-exist in the circular economy. The alarming rate at which the focus of investors on social, environmental, and governance (ESG) performance and higher market valuation for sustainable products, adds to this burgeoning need for greener , safer and sustainable future. The risk is enormous, but opportunities are abundant while Innovation remains the key driver which is why it’s widely accepted among Environmental Activists, industry professionals, statutory bodies. This is due to the fact that sustainable development is a need of the hour that requires prompt action and abrupt changes from statutory Bodies, Manufacturing and Industry professional, and society as whole, it’s finally the same world we all build together. Holistically we should view sustainability as a strategic function which is way beyond meeting statutory requirements and compliances which promises new business opportunities, Cost Benefits and reduction of cost over the life cycle of Systems and This research paper shall review the literature on technological Advancements- and innovations in system Design which will contribute to reduction of carbon footprint, Improvement System Efficiency , and lead to Zero Emissions discharge to the environment which in turn will lead to transformations in individuals, organizations, supply chains, and communities towards a sustainable future. In this Although many of the articles explored in this review report on existing urgent social, environmental ,Health and financial issues, their findings, recommendations, and contributions are encouraging as we make progress toward a sustainable society through innovation and use of alternative methods for generation of resources . This article reviews the diversity of innovation for Sustainable Development in the literature, proposes a typology of such a phenomenon, provides an overview of key articles based on the primary subjects they address, and identifies a series of recommendations for the future development of the field. </t>
  </si>
  <si>
    <t>246-251,Tesma607,IJEAST</t>
  </si>
  <si>
    <t>Most studies in recent decades focused on transforming linear economics into circular through recovering and remanufacturing the products. Circular Economies (CE) aim to minimize the usage of resources by utilizing the waste in production as new or raw materials. Interconnectivity between parties in the industrial system provides decision-makers with rich information and anticipation of failure. Industry 4.0 technologies (I4.0) allow for handling such issues, protecting the environment by utilizing resources efficiently, and restructuring the industry to be smarter as well. This paper contributes to achieving cleaner production (CP), CE, and social for manufacturers through the linkage between 6R methodology with new technologies of I4.0 such as Blockchain technology (BCT) and big data analytical technology (BDA). In this paper, the authors proposed a Multi-criteria decision-making (MCDM) decision framework based on the best-worst method (BWM), Decision-Making trial and evaluation laboratory (DEMATEL), Technique for order of preference by similarity to ideal solution (TOPSIS), and Complex Proportional Assessment (COPRAS). The authors contributed to addressing the weaknesses and problems of these subjective MCDM methods through the cooperation of the neutrosophic theory with the usage of MCDM methods in this work. In the first stage, all criteria that influence sustainable manufacturer selection are specified using literature research on this topic. BWM-based neutrosophic theory was combined to get the criteria’s weights with the aid of DEMATEL-based neutrosophic to obtain the least and best criteria used in BWM in the second stage. The optimal sustainable manufacturer was selected based on TOPSIS and COPRAS under neutrosophic theory in the third and fourth stages, respectively. Furthermore, a case study performed indicated manufacturer 2 (A2) is an optimal sustainable manufacturer in two ranking methods otherwise, manufacturer 4 (A4) is the worst sustainable manufacturer. The contribution of this work is to propose a hybrid MCDM with an uncertainty theory of neutrosophic for sustainable manufacturer selection based BDA-BCT with 6R. Sensitivity analyses were carried out to show the decision’s flexibility in various scenarios. Finally, the consequences for management viewpoints were considered.</t>
  </si>
  <si>
    <t>sustainability-14-07376</t>
  </si>
  <si>
    <t>In this paper, game theory is used to construct a closed-loop supply chain with a single manufacturer and consumer, and the decision-making model of the closed-loop supply chain under government subsidies is established, the optimal decision of the model is obtained, and the results are discussed. The research shows that improving the consumer preference coefficient helps to increase the price of remanufactured products and the profits of manufacturers and retailers. Under the condition that the consumer preference coefficient is determined, strengthening the supervision of the recycling stage can effectively improve the sales of new products without affecting the price of new products. When the consumer preference coefficient is in different range, the change of waste product quality coefficient will have different influence on the consumer's profit. Finally, the model is verified by numerical examples and simulation analysis.</t>
  </si>
  <si>
    <t>SSER30058</t>
  </si>
  <si>
    <t>Car manufacturers are currently challenged with increasing the sustainability of their products and production to comply with sustainability requirements and legislation. One way to enhance product sustainability is by reducing the carbon footprint of fossil-based plastic parts. Particle foams are a promising solution to achieve the goal of using lightweight parts with minimal material input. Ongoing developments involve the use of expanded particle foam beads made from engineering plastics such as polyamide (EPA). To achieve this, a simulated life cycle was carried out on virgin EPA, including mechanical recycling. The virgin material was processed into specimens using a steam-free method. One series was artificially aged to replicate automotive life cycle stresses, while the other series was not. The mechanical recycling and re-foaming of the minipellets were then carried out, resulting in an EPA particle foam with 100% recycled content. Finally, the thermal and chemical material properties were comparatively analysed. The study shows that the recycled EPA beads underwent polymer degradation during the simulated life cycle, as evidenced by their material properties. For instance, the recycled beads showed a more heterogeneous molecular weight distribution (an increase in PDI from two to three), contained carbonyl groups, and exhibited an increase in the degree of crystallization from approximately 24% to 36%.</t>
  </si>
  <si>
    <t>933e7fa203bd348f0c243bd5d7114895a31c</t>
  </si>
  <si>
    <t xml:space="preserve">Remanufacturing is a globally accepted phenomenon today with its own ways of measurement through ‘material circularity indicators’. This paper provides an overview of the current supply chain and manufacturing processes, and exposes the challenges in reconditioning and remanufacturing from a process and technology viewpoint. It further proposes a solution and process flow as integrated architecture of enterprise resource planning (ERP), blockchain and Internet-of-Things (IoT). It details the benefits of technology adoption in the overall industry scenario and how it can help create a digital eco-system. The paper looks at the benefits in individual areas of supply chain like demand and supply planning, inbound logistics and remanufacturing. It takes readers through the enabling factors for remanufacturing and technology adoption like product characteristics and business drivers. It ends with a summary of the benefits achieved by adopting technology, thereby enabling digitalized, transparent and touchless supply chains, the hallmark of post pandemic preparedness towards a live enterprise. Theme Building a smart circular economy by integrating ERP, blockchain and IoT for remanufacturers and making it pandemic-proof. This will set the pace for a Live Remanufacturing enterprise. </t>
  </si>
  <si>
    <t>sustainability-circular-economy</t>
  </si>
  <si>
    <t>In the extant literature, circular economy (CE) is considered a driver for sustainable development of the manufacturing sector, being it an industrial paradigm aiming at regenerating resources. CE is transferred to manufacturing companies through the adoption of different Circular Manufacturing (CM) strategies (e.g., recycling, remanufacturing, etc.). Nowadays, manufacturers are struggling to implement these strategies to limit their resource consumption and pollution generation. To enable their adoption, the extant literature unveiled the importance to control along the entire value chain different types of resource flows (i.e., material, energy, and information). Nevertheless, while for material and energy management some advancements were achieved, information management and sharing remains one of the major barriers in adopting these strategies. The present work, through a systematic literature review, aims to identify the relevant information and data required to support the manufacturer’s decision process in adopting and managing the different CM strategies to pursue the transition towards CM. Furthermore, based on the results obtained, this research proposes a theoretical framework. It elucidates the four main areas to be managed by manufacturers in adopting CM strategies and it provides to the manufacturer an overview of what should be updated and upgraded inside the company to embrace CM strategies.</t>
  </si>
  <si>
    <t>284e057549c6fefe951562256aa1517b8d69</t>
  </si>
  <si>
    <t>Remanufacturing is a production practice that requires the work of producers, consumers, and the government. There are benefits associated with this production model, such as improving the environment, opportunities for cost savings, and others. However, it is essential to identify the factors that affect the possibility of acceptance of this production model. This research proposes a model based on different analysis methodologies and techniques of SEM (Structural Equations Modeling) and the method of PLS (Partial Least Squares). A total of 403 responses to the survey were collected from 1 November 2021 to 15 January 2022. For the data treatment, SPSS, Excel, and WarpPLS software were used to identify the variables, factors, and their direct and indirect effects among the latent variables, referring to a scheme focused on consumer perception based on the acquisition remanufactured products. This created model served as a reference to create and develop a design and repair strategy for White goods or similar products in handling, logistics, and repair. This design strategy was transformed into a business model based on a circular economy, particularly on a Product–Service System with social, economic, and environmental benefits for producers and consumers.</t>
  </si>
  <si>
    <t>sustainability-14-08560</t>
  </si>
  <si>
    <t>PurposeThis study advocates the importance of taking an evolutionary perspective in the strategic configuration of closed-loop supply chains (CLSC) in the transition to a circular economy. Building on the supply chain management and industrial dynamics research domains, an evolutionary analytical framework was developed and applied in the empirical context of the ongoing industrial transition to e-mobility.Design/methodology/approachThis study is designed as an in-depth exploratory case study to capture the multi-layer dynamic complexities and their interplay in CSLC development. The empirical investigation was based on two-year interactions between the authors and various departments in a leading European heavy vehicle manufacturer. The proposed evolutionary analytical framework was used for investigating the dynamics of four CLSC configurations through ten possible trajectories.FindingsThe findings demonstrate that the evolution of each CLSC configuration comes with multiple challenges and requirements and point out the necessity for the co-development of technologies, product design and production, and infrastructure through long-term relationships among key supply chain actors. However, this evolutionary journey is associated with multiple dilemmas caused by uncertainties in the market and technology developments. All these factors were properly captured and critically analyzed, along with their interactions, thanks to the constructs included in the proposed evolutionary analytical framework.Research limitations/implicationsThe proposed evolutionary framework is applicable for examination of SC transformation in the context of market and technology development, and is particularly relevant for transitioning from linear SC to CLSC. The framework offers a single actor perspective, as it does not directly tackle dynamics and effects of actions taken by SC actors.Practical implicationsThe developed framework can support SC managers in identifying, framing, and comparing alternative strategies for CLSC configuration in the transition process.Originality/valueThis study proposes the framework for understanding and guiding the evolutionary process of CLSC development. Its uniqueness lies in the integration of concepts from innovation and evolutionary theories coming from industrial dynamics and SCM literature streams.</t>
  </si>
  <si>
    <t>0fa6d5ef183ff1faf0eadf34cafd5df0e196</t>
  </si>
  <si>
    <t xml:space="preserve">The automotive industry is evolving towards a more circular and sustainable paradigm, driven by the increasing climate change concern and the European Commission's emphasis on critical raw materials (CRMs) recovery from automotive electronics. Currently, industry decision-makers focus on recovering key components for reusing purposes and specific materials, such as metals and plastics. Their approach is mostly addressing the economic benefits of recycling and meeting regulatory requirements, but often overlooking CRMs and other valuable materials lost in conventional shredding. The lack of methodologies advising on the economic feasibility, environmental and social impacts in electronic components disassembly and recycling is hindering the possibility to recover valuable and rare materials and to design more circular oriented components. This work introduces a comprehensive advisory framework designed to enhance product circularity and sustainability, specifically emphasizing the beginning (BoL) and end-of-life (EoL) of a product. It includes an innovative methodology to support the different actors along the automotive value chain in their decision-making process. This approach guides them through a structured and predefined decision-making flow, offering a range of tools and recommendations to facilitate the implementation of circularity and sustainability performance improvements in electronic components. The framework's effectiveness has been validated through the implementation of a software advisory module meant to support decision-making processes for various stakeholders, including car manufacturers and recycling experts. The methodology deployment and the interaction with the different stakeholders involved in the BoL and EoL phases provided useful information to confirm or reshape some of the methodology designed parts, considering criteria such as data availability. By implementing this framework, companies can adopt a comprehensive approach to incorporate circular practices and boost the sustainability of automotive electronics, positioning themself at the forefront in the transition toward a more responsible global economy. </t>
  </si>
  <si>
    <t>Enhancing_the_Sustainability_of_the_Electronics_in_the_Automotive_Sector_in_the_Context_of_Circular_Economy_Through_a_Decision-Making_Framework</t>
  </si>
  <si>
    <t>Due to the need for resource utilization and environmental protection, remanufacturing is used as an effective means to achieve a circular economy. To focus on the production and sales of new products, manufacturers outsource the remanufacturing of used products to remanufacturers. Aiming at helping manufacturers to choose between self-remanufacturing and outsourcing remanufacturing policies, a closed-loop supply chain network equilibrium model considering the remanufacturing policy options is established. The equilibrium decision-making is obtained by using the variational inequality method. Furthermore, the criteria for manufacturers to choose between the two remanufacturing policies based on different factors such as recovery rates of the used products, remanufacturing costs, and environmental impact parameters, are given. Numerical examples show the following results: (1) When compared with self-remanufacturing policy, outsourcing remanufacturing policy can save resources, increase the sales of products, and have a smaller environmental impact. (2) When the recycling rate of used products is low, choosing an outsourcing remanufacturing policy can increase the sales of products. When the recycling rate is high, choosing a self-remanufacturing policy can get more profits. (3) When the costs of a self-remanufacturing policy and an outsource-remanufacturing policy are quite different, choosing the outsourcing remanufacturing policy can save resources and protect the environment. </t>
  </si>
  <si>
    <t>78d9989ad54aadc62750da67ccb1cd434b76</t>
  </si>
  <si>
    <t>In today’s society, many donation programs still operate using a linear economy (LE) business model. This approach restricts donated products to their intended recipients without returning them to the manufacturer or distributor for repair, maintenance, or product enhancement. Unfortunately, this often leads to more waste when products can no longer be reused and are immediately disposed of. Our research aims to simplify innovative products and strengthen the connection between products and sustainable services to establish a circular economy (CE) using the product service system (PSS) business model. We utilized design thinking, a four-stage method, to accomplish our goal. We began by analyzing products available for sale and considering the perceptions of users, manufacturers, and distributors. In the defining stage, we formulated product design specifications (PDS), followed by prototyping and testing. Our research results focus on the requirements of users and manufacturers and the qualitative amalgamation of product services in the form of PDS. These findings have the potential to impact the development of a more efficient sustainable product service system (SPSS).</t>
  </si>
  <si>
    <t>17449-Article Text-89112-2-10-20241119</t>
  </si>
  <si>
    <t>In a context of transition towards a more circular economy (CE), this study undertakes an analysis of the appropriate transfers and applications of best managerial practices, regulations, and know-how from the automotive sector to the heavy vehicle one, as well as from the European Union (EU) to the United States of America (U.S.), and vice versa. While the EU appears to be a few steps ahead of policy activity regarding the management of end-of-life automotive vehicles (Directive 2000/53/EC and Extended Producer Responsibility principles), the U.S. heavy vehicle industry presents several aspirational industrial practices, including the collaboration between end-of-life actors, supporting parts remanufacturing and facilitating reuse. New empirical findings and lessons learned from both geographical regions are combined with the previous analyses to develop a benchmarking template of commendable CE practices. Against this background, the findings open on the remaining challenges and circular economy opportunities for both regions, as well as for emerging and newly industrialized countries, whose automotive markets are growing fast. </t>
  </si>
  <si>
    <t>s10163-019-00897-3</t>
  </si>
  <si>
    <t xml:space="preserve">The consumption of resources is at an alarmingly high level, and there is a high need for resource-efficient alternatives to manufacturing. Remanufacturing is one way to reduce the use of both materials and energy, while still providing products with a like-new condition. This paper aims to define critical areas to assess when applying remanufacturing to original equipment manufacturers (OEMs). The research was conducted by interweaving remanufacturing’s role in a circular economy (CE) with a single case study at a robotic lawn mower OEM. The case study was split into three parts that separately investigated customer demand, product design and economic sustainability, respectively, all in the area of remanufacturing. This paper addressed the research gap in OEM strategy towards a CE with remanufacturing, defining five critical areas to assess when applying remanufacturing to OEMs: customer, product, sustainability (economic, environmental and social), business model, and production system. The findings of the paper could be useful for many OEMs willing to shift to a CE with remanufacturing. </t>
  </si>
  <si>
    <t>a4749e6f87376cf2f10982ad44891070fd81</t>
  </si>
  <si>
    <t>Abstract To implement circular economy, manufacturers will need to develop new business models. Available approaches are granular, generic, infrequently focusing on advice or implementation, and lacking practical demonstration. This article presents how a tool was proposed to cover these gaps. Based on design research methodology, twenty-two conceptual and practical requirements were identified and translated in functions for the development of the Circular Economy Business Model Configurator, a tool that supports manufacturers in strengthening proposals of business models for circular economy. </t>
  </si>
  <si>
    <t>business-model-innovation-for-circular-economy-integrating-literature-and-practice-into-a-process-model</t>
  </si>
  <si>
    <t>The global manufacturing sector is confronted with mounting challenges related to safety hazards and environmental sustainability. In response, there has been a growing emphasis on adopting circular economy principles as a transformative approach to address these pressing issues. This review explores the implementation of circular economy principles within manufacturing processes to enhance safety and environmental sustainability. Circular economy principles prioritize resource efficiency, waste reduction, and the continual use of materials within closed loops. By shifting from the traditional linear "take-make-dispose" model to a circular approach, manufacturing facilities can significantly mitigate safety risks associated with hazardous waste generation and disposal. Moreover, the adoption of circularity fosters a culture of preventive measures, reducing the likelihood of workplace accidents and improving overall safety standards. Furthermore, integrating circular economy principles into manufacturing operations contributes to environmental sustainability by minimizing resource depletion and pollution. Through strategies such as product redesign for recyclability, remanufacturing, and waste valorization, manufacturers can reduce their reliance on virgin materials and curb emissions. This transition towards circularity not only diminishes the environmental footprint of manufacturing activities but also creates opportunities for cost savings and innovation. However, the successful implementation of circular economy principles in manufacturing requires a concerted effort from stakeholders across the value chain. Collaboration among manufacturers, suppliers, policymakers, and consumers is essential to overcome barriers such as technological limitations, regulatory constraints, and behavioral change resistance. Embracing circular economy principles holds immense potential for enhancing safety and environmental sustainability in manufacturing. Through systematic integration and collaboration, the manufacturing sector can pave the way towards a safer, more sustainable future.</t>
  </si>
  <si>
    <t>archive-1709462211</t>
  </si>
  <si>
    <t>Most companies include a commitment for sustainable growth involving a switch towards the circular economy (CE) model. The purpose of this paper is to present barriers to CE adoption identified by a literature review. The paper also addresses the particular challenges faced by manufacturers by answering the research question: What are the dominant barriers faced by the manufacturing industry in moving towards a CE?,This paper presents a literature review of research identifying barriers for adopting to CE in the manufacturing sector. The literature review is followed by a case study identifying barriers to CE as seen by ten companies within manufacturing, including the GS1 global information standardisation agency used by all manufacturers.,The manufacturers investigated focus mostly on recycling and waste reduction. These policies have low or very low CE effect. High CE effect policies like maintenance and reuse targeting the CE ideal of no waste, are nearly non-existent. The results identified seven main barriers to the CE: (1) high start-up costs, (2) complex supply chains, (3) challenging business-to-business (B2B) cooperation, (4) lack of information on product design and production, (5) lack of technical skills, (6) quality compromise and (7) disassembly of products is time-consuming and expensive.,The data come from participants in a single country, Norway, although the manufacturers are multinational companies adhering to enterprise policies.,This research shows that all the companies interviewed are well aware of the growing need for their company to move towards more sustainable operations involving CE concepts. The barriers identified are explored, and the findings could guide such companies in their efforts to move to maintenance, reuse, remanufacture and recycle (M+3R) operational model.,The study has found that the major barriers for implementation of CE are quality issues in recycled materials, supply chain complexities, coordination problems between companies, design and production of the product, disassembly of products and high start-up/ investment costs.,The research shows how the transition towards a CE takes place in manufacturing industries by studying the manufacturing sector.</t>
  </si>
  <si>
    <t>10-1108_jeim-02-2019-0047</t>
  </si>
  <si>
    <t>Nowadays, high expectations are set for a digitally enabled circular economy (CE), to enhance resource efficiency. Tracing, tracking, and storing information is most important for this. In this paper, the application of Internet of Things (IoT) and Distributed Ledger Technology (Blockchain) are hence discussed by presenting the case of professional Electrical and Electronic Equipment (EEE) in Italy. Within the context of CE, prevention of electronic waste (WEEE) is extremely relevant as it is a fast-growing waste stream, and the products contain environmentally damaging substances as well as valuable and rare materials. The use of a proper combination of IoT and blockchain can help the producers to keep control on products until EEE end-of-life, while promoting CE strategies and supporting decision-making. Based on the outcomes of five interviews conducted in 2019 to companies of the EEE sector, potential improvements in the EEE end-of-use management are discussed. After providing the definition of requirements for both the technical solution and its testing are provided, three solution variations and the related business models are created and presented, as well as considerations on their environmental and economic impacts. The study shows how digital technologies can support the appropriate and circular management of EEE products and WEEE.</t>
  </si>
  <si>
    <t>6dee0b214e9284a9d4c7adcf7b26cbfe0618</t>
  </si>
  <si>
    <t xml:space="preserve">Since the creation of a common term to indicate a set of incremental and disruptive digital technologies, Industry 4.0 has challenged European manufacturers to find a way to concretely exploit these innovations in their own business strategy. During this journey, Industry 4.0 has recently highlighted some evidence about its efficacy in enabling strategic goals on the three dimensions (economical, environmental, social) of sustainable development, which is a key element for the European Union’s goal to make manufacturers become carbon neutral until 2030. Industry 4.0 and sustainability are together affecting manufacturers’ business models, forcing managers to take chances and face challenges within their organization and in their supply-chain. As an energy-intensive sector, steel industries will be intensively affected by sustainability paradigms. With 19 qualitative interviews in the organization and supply chain of an internationalized steel producer, Feralpi Group, we provide evidence that, beyond the use of main strategic technologies (Internet of Things and Big Data analysis), the implementation of a sustainability strategy is also possible through the creation of new partnerships beyond the own supply chain. The combination of Industry 4.0 technologies and sustainability strategies, especially concerning the environment through Circular Economy practices, pushes steel industries to revise their business models, paving the way for unexpected collaborations, where suppliers, customers, and even more diverse stakeholders such as competitors could bring benefits to the company sustainable economic growth and durability. </t>
  </si>
  <si>
    <t>71d7b8c1740f3e3b24d3238a04fe6ad1ebe7</t>
  </si>
  <si>
    <t>Remanufacturing is an advanced form of recycling in circular economy. In order to promote the development of remanufacturing, the government gradually uses subsidy policies to regulate and intervene related enterprises. In this paper, we assume that a closed-loop supply chain consists of an original equipment manufacturer (OEM) producing new products from raw materials, a remanufacturer producing re-manufactured products from used items directly collected from customers, and a logistics provider which sells and distributes two products as a monopolist in the given market. By constructing game model in which logistics provider is a leader and OEM and remanufacturer are the equal status followers, we solve chain members’ optimal services decision-making under government subsidy. Finally, considering the government subsidy, we analyze the impact of remanufacturer service level and the logistics provider service scope on members’ equilibrium decision-making. Analysis shows that government subsidy policies are always profitable for enterprises. The OEM and the logistics provider have the same choice. They would choose the subsidy policy for the service scope of the logistics supplier in order to improve the service level of new products and the service scope of the logistics supplier. The remanufacturer would believe that subsidizing the service level of remanufactured products is more effective in improving his own profits.</t>
  </si>
  <si>
    <t>s11356-022-19361-1</t>
  </si>
  <si>
    <t>d9781800373082.00030</t>
  </si>
  <si>
    <t>Lisa</t>
  </si>
  <si>
    <t>x</t>
  </si>
  <si>
    <t>Management of End-of-Life (EOL) batteries is mandated by legislation, specifically the European Commission (2006).
Handling of EOL batteries should be done through individual Extended Producer Responsibility (EPR) schemes.</t>
  </si>
  <si>
    <t>OEMs should explore opportunities for the aftermarket business of Lithium-ion batteries (LIBs).
OEMs should recover the embedded value of EOL batteries to maintain a competitive advantage in the e-mobility industry.
OEMs should increase control over the value of returned batteries and integrate remanufacturing, refurbishment, and repurposing activities into their closed-loop supply chain (CLSC).
OEMs must distinguish between remanufacturing (replacing all modules/cells) and refurbishment (replacing only a few modules).
OEMs should assess the feasibility of different contract types, including return, service, and warranty contracts.
OEMs must optimize contract costs by using accumulated knowledge of battery use and condition.
OEMs need to improve competitiveness by offering multiple battery replacement options (new, refurbished, or remanufactured).
OEMs should perform in-house health diagnostics (HD) of returned batteries to increase transparency in warranty management and to improve distribution of batteries between recovery routes.
OEMs should consider internalizing remanufacturing and refurbishment processes.
OEMs should develop pilot projects to assess the feasibility of repurposing.
OEMs need to develop a Battery Management System (BMS).
OEMs should improve reverse logistics (RL) to handle returned batteries, possibly expanding existing RL channels.
OEMs should train personnel to conduct initial visual examinations of batteries.
In the long term, OEMs aim to develop local battery supply chains in the EU.
OEMs should collaborate with suppliers on battery design and internalize battery pack production in the long term.
OEMs should aim to develop cost-effective recycling (RC) and obtain high quality recycled materials.
OEMs may need to gain capabilities to dismantle EOL batteries for HD or RP.
During a transitional period, OEMs should align interests with suppliers regarding engagement in the upstream value chain.
OEMs require knowledge about battery behavior and the condition of returned batteries to develop contracts with customers.
OEMs need to internalize technological and operational knowledge on opening, dismantling, and examining returned batteries.</t>
  </si>
  <si>
    <t>Customers should be offered various battery replacement options (new, refurbished, or remanufactured).
Customers may be offered leasing schemes that align battery and EV lifecycles.
Customers might have different contractual agreements based on battery ownership, use, and condition.
Customers can return batteries to other dealers if not bound by contracts to the OEM.</t>
  </si>
  <si>
    <t>SMEs in the circular economy need to create value through using resources in multiple cycles and reducing waste.
They need to consider the input, transformation processes, and output sides of their business models.
They may need to use recycled or recaptured materials, and work with experts on the benefits and limitations of such materials.
SMEs should design processes driven by the continuous cycling of materials and waste reduction.
SMEs need resources and competencies for material selection, eco-design, recycling, repair, reuse, and reverse logistics.
Specific capabilities include knowing which feedstock to use, handling materials, and setting up collection locations.
They also require capabilities such as developing proprietary processes to test the content of recycled plastics.
SMEs should have the ability to adapt to local conditions, which enhances their competitive edge.
SMEs should focus on marketing, continuous engagement, and communication of value to customers.
SMEs need to have exploitation and adaptive capabilities in using CE resources, and explorative and adaptive capabilities when implementing digital technologies.
SMEs need to utilize knowledge of recycling and 3D printing capacities as an exploitation capability.
SMEs need to focus on building business relationships to promote their products made from recycled materials.</t>
  </si>
  <si>
    <t>Customers expect products made from recycled materials to meet their sustainability goals and enhance their brand value.
Customers are looking for authenticity and traceability of recycled materials through secure and transparent supply chains.
Customers also appreciate customisation and locally sourced, sustainable products.</t>
  </si>
  <si>
    <t>Manufacturers need to collaborate with consumers in process and product innovation.
Manufacturers should focus on product designs that allow for a longer service life, as well as for repair, refurbishment, and remanufacturing.
Manufacturers need to encourage the use or purchase of remanufactured products through use-based consumption models, additional services, and extended warranties.
Product price is affected by warranty duration and reliability.
Manufacturers need strong relationships with customers to facilitate reuse, recycling, and take-back activities.
Leasing contracts can be used to promote the use of remanufactured products.
Manufacturers should provide information to raise consumer awareness and apply financial rewards or discounts to motivate product returns.
Manufacturers need to be resilient and adapt to disruptions by implementing sustainable practices.</t>
  </si>
  <si>
    <t>Consumers may be encouraged to purchase remanufactured products through new consumption models, additional services, and extended warranties.
Consumers can be incentivized to return used products with financial rewards and discounts.
Consumers need information and education to participate in product recovery actively.</t>
  </si>
  <si>
    <t>The document mentions that environmental impact and reusability, while gaining interest, are not necessarily enforced by law.</t>
  </si>
  <si>
    <t>Manufacturers should consider attributes beyond price when procuring goods or services, such as delivery time, quality, warranty, and environmental impact.
Transparency in the bidding process is crucial, especially in government or public procurement.</t>
  </si>
  <si>
    <t>Manufacturers need to create durable, high-quality products to make multiple use cycles feasible.
The quality of returned products impacts remanufacturing success.
Manufacturers should assess if leasing offers are attractive to customers.</t>
  </si>
  <si>
    <t>Customers need to find leasing offers attractive.</t>
  </si>
  <si>
    <t>Remanufacturing helps comply with environmental regulations like Extended Producer Responsibility (EPR) which forces producers to take life-cycle responsibility.</t>
  </si>
  <si>
    <t>OEMs should adopt remanufacturing as a way to reduce the use of materials and energy while providing like-new products.
OEMs should assess customer demand, product design, and economic sustainability for remanufacturing.
Remanufacturing enables OEMs to achieve greater product control and earnings from recaptured products.
Remanufacturing can lead to increased market share, customer loyalty, and valuable product information.
OEMs can benefit from saving on resources, reducing warranty costs, and protecting intellectual property with remanufacturing. * OEMs need to consider remanufacturing's impact on the entire product life-cycle.
OEMs need to focus on product design for disassembly. * OEMs should assess the economic feasibility of remanufacturing.
OEMs should determine if remanufacturing is best performed in-house or at retailers.
ritical areas to assess when applying remanufacturing include customer, product, sustainability (economic, environmental and social), business model, and production system.
Remanufacturing strategy complements the traditional manufacturing strategy by facilitating competitiveness through sustainable product life-cycle management.
The remanufacturing strategy should enable a circular flow of materials and information by recapturing the value of used products.
OEMs should consider factors like core availability, spare parts availability, value-retaining operations, supply chain management, and technology.
OEMs must account for the complexities of remanufacturing, such as uncertainties related to core quality and quantity.
OEMs should consider using a lean remanufacturing approach to address uncertainties and complexities.
OEMs should pay more attention to their remanufacturing strategies, whether performing it themselves or by contracting other companies.
OEMs need a systematic approach to remanufacturing as it leads to radical changes in many OEM activities.</t>
  </si>
  <si>
    <t>Customers have shown interest in remanufactured products, but need information regarding conditions and terms of use.
Customers value performance, durability, serviceability, and price advantages of remanufactured products.
Customers are open to purchasing from retailers or online with OEM approval.</t>
  </si>
  <si>
    <t>Extended Producer Responsibility (EPR) has driven industries toward a more circular economy.
Issuing a certificate of destruction (CoD) is a condition for deregistering end-of-life vehicles (ELVs).
Shredder installations at authorized treatment facilities (ATFs) must apply best available techniques (BAT).
EU regulations require manufacturers to provide access to vehicle repair and dismantling information.</t>
  </si>
  <si>
    <t>Manufacturers need to be aware of the remaining value of used equipment and consider remanufacturing.
Manufacturers should develop collaborations to ensure efficient reverse supply chains for reuse, remanufacturing, and recycling of ELVs.
Manufacturers should work on data standardization of spare parts.
Manufacturers should consider a "1st life," "2nd life," "3rd life," and "4th life" approach for machines and offer adaptive offers for customers.
Manufacturers should also explore circular metrics, sensors for better usage understanding, and content knowledge.</t>
  </si>
  <si>
    <t>Customers may be offered scrapping premiums for old vehicles.</t>
  </si>
  <si>
    <t>Manufacturers should use remanufacturing as a sustainable strategy to meet CE objectives.
Manufacturers can provide incentives to promote the implementation of CE.
Manufacturers should analyze the impact of incentives on the decisions of channel partners under retail competition in a CLSC.
Manufacturers need to consider both price and service competition when considering remanufactured and new products.
Manufacturers must consider the impact of their actions on market share in the complex value chain.
The study recommends investigating the combined impact of a manufacturer’s incentive, digital efforts, and sustainability efforts in the supply chain under different power balance structures.</t>
  </si>
  <si>
    <t>The study examines how customer demand for new and remanufactured products is affected by various factors
Sustainability 2021, 13, 11839 4 of 19 et al. [40] introduced a scientific model where the client request is fulfilled by a brand-new item and remanufactured item. In addition, from the perspective of competition in the CLSC, Kumar Jena and Sarmah [41] considered the price competition between the two manufacturers and suggested that the global cooperative channel results in the highest profit in the CLSC. Mitra [42] explained that remanufacturing is always beneficial in a com-petitive duopoly CLSC. Wu [43] evaluated the profit of the supply chain and its members under both price and service competition between the remanufacturer and manufacturer with a single retailer. Wei and Zhao [35] illustrated the decision on optimal wholesale pricing, retail pricing, and rate of remanufacturing in fuzzy CLSC under retail competition. Huang [44] developed the models for remanufacturing with a trade-in strategy to deter-mine the equilibrium decisions in a CLSC consisting of one producer and two contending retailers. Karimbadi et al. [45] presented the game models that determine the pricing and remanufacturing decisions in a Fuzzy CLSC with one manufacturer, two retailers, and one third-party collector. They also explained that the manufacturer earns more profit as a Stackelberg leader.</t>
  </si>
  <si>
    <t>The creation of laws that promote remanufactured products is essential.</t>
  </si>
  <si>
    <t>Remanufacturing requires the participation of producers, consumers, and the government.
Manufacturers should develop PSS that emphasize value preservation through service and remanufacturing.
Manufacturers need to understand customer perception and the factors influencing the decision to purchase remanufactured products.
Manufacturers need to identify the variables that make up the customer's perception of remanufactured products.
Manufacturers should create a design and repair strategy based on PSS and remanufacturing.
Manufacturers should strive to reduce planned obsolescence.</t>
  </si>
  <si>
    <t>Consumers consider factors such as risk perception, product knowledge, and perceived personal benefits when purchasing remanufactured items.
Consumers are influenced by market strategies, subjective standards, and perceived control of behavior.
Consumer perception of remanufactured goods is influenced by psychological and social aspects.
Consumers need to be aware of the environmental, economic, and social benefits of remanufactured products.
Consumers appreciate eco-labels and ecologically conscious brands.
Consumers want to know where they can purchase remanufactured products and if they have enough resources to purchase them.</t>
  </si>
  <si>
    <t>Consumer behavior is influenced by psychological, personal, and social aspects.
Family considerations, like buying for children, can impact buying decisions.
Consumers make decisions based on their motivations.</t>
  </si>
  <si>
    <t>Manufacturers need to understand consumer behavior, including psychological, personal, and social factors to attract and retain customers.
They must analyze behavioral data to understand consumer decision-making and cater to specific market segments.
Companies need to understand the motivations underpinning purchasing choices.
Product development, pricing, promotion, and distribution should be based on understanding consumer behavior.</t>
  </si>
  <si>
    <t>Companies need to adjust strategies to contribute to the achievement of sustainability at the global level.
The UN Sustainable Development Goals (SDGs) are a key consideration.
The UN Framework Convention on Climate Change is the primary international forum for negotiating the global response to climate change.</t>
  </si>
  <si>
    <t>Consumers are more likely to choose brands that protect the environment and contribute to social responsibility.
Consumers value "extended customer value" related to sustainability.</t>
  </si>
  <si>
    <t>Companies in the automotive industry are experiencing a major transition towards sustainability.
They need to implement sustainable business strategies, considering environmental, social, and economic effects.
They should engage in circular procurement, resource recovery, product life expansion, sharing platforms, and product as a service.
They should adopt digital, physical, and biological technologies to facilitate the circular economy.
They need to implement sustainable reporting.
They should use more sustainable materials and reduce harmful chemicals.
They need to work towards reducing CO2 emissions from the entire life cycle of a vehicle.</t>
  </si>
  <si>
    <t>Companies must adhere to environmental regulations to minimize their environmental footprint.</t>
  </si>
  <si>
    <t>Consumers will seek out products designed for durability, repairability, and recyclability.
Consumers will prefer companies that prioritize environmental sustainability.</t>
  </si>
  <si>
    <t>Manufacturers need to implement circular economy principles to enhance safety and environmental sustainability.
They should prioritize resource efficiency, waste reduction, and closed-loop systems.
They must design products for durability, repairability, and recyclability.
They should minimize resource depletion by using renewable materials and conserving resources.
They need to use materials that are easy to recycle and separate and must implement sustainable material management.
They must optimize material use, minimize waste, and maximize resource recovery.
Companies must promote sustainability through collaboration among stakeholders.
They need to invest in research and development for innovative and sustainable technologies.
Manufacturers should offer safety training to workers.</t>
  </si>
  <si>
    <t>Regulatory requirements such as the obligatory use of recycled content in polymers and other materials are mentioned as future considerations.</t>
  </si>
  <si>
    <t>Customers benefit from the increased efficiency, sustainability, and implementation of the circular economy.</t>
  </si>
  <si>
    <t>Manufacturers need to implement measures for reusing and recycling strategies.
They need to adopt circular business models and use digital technologies.
They must provide transparent and end-to-end data exchange throughout the entire value network.
They should use Digital Twins (DT) to help with the implementation of the Circular Economy (CE).
They must make sure that all stakeholders are established in a value-creating way.
They need to collect, evaluate, and analyze data and information throughout the product life cycle using DTs.
They should design products that are durable, repairable and recyclable.
They need to use data to determine the remaining useful life of components and for reuse and recycling decisions.
They should provide data about the vehicle's composition and condition to dismantling companies to help them make better decisions about end-of-life treatment.
Manufacturers should participate in cross-company data exchange to foster CE.</t>
  </si>
  <si>
    <t>The Ecodesign Directive7 allows setting minimum requirements                                                                                                                                                                                                                                                                 for products to improve their environmental performance on aspects                                                                                                                                                                                                                                                         related to energy Wwater consumption and material                                                                                                                                                                                                                                                          efficiency.
The synergic approach of the Ecodesign Directive and the
Energy Labelling Regulation9 has been of paramount importance so
far, as it ensures that the worst performing products cannot be placed
on the EU market (through Ecodesign) and empowers consumers with
a simple instrument (the energy label) for an informed choice on
energy-efficient products.
In 2020, a
new Circular Economy Action Plan has been adopted at EU level,10
with initiatives aimed at promoting circular economy processes—
including recycling—and fostering sustainable consumption to ensure
that the resources used are kept in the economic loop for as long as
possible.
Hinweis auf Studie der EU bezüglich verschiedener Stakeholder Perspektive - In 2022, a public consultation aimed to collect views
from users, producers and distributors of PV solutions and other
stakeholders on the potential Ecodesign and energy labelling mea-
sures for regulating the PV modules was carried out by the European
Commission</t>
  </si>
  <si>
    <t>0</t>
  </si>
  <si>
    <t>manufacturers and recyclers, to express their views. Preliminary
indications from manufactures express interest towards the possibility
to inform about the content of certain raw material contained in PV
modules.</t>
  </si>
  <si>
    <t>CE concept of zero waste production.
Extended Producer Responsibility (EPR) = EPR has been defined as ‘an environmental protection strategy to reach an environmental objective of a decreased total environmental impact from a product, by making the manufacturer of the product responsible for the entire lifecycle of the product and especially for the take-back, recycling and final disposal of the product’.
In 2015, the Commission published the EU’s first Circular Economy Action Plan advocating a more ambitious approach to CE.29 The latter concept was defined therein as an economy ‘where the value of products, materials and resources is maintained in the economy for as long as possible, and the generation of waste minimized’.
In March 2020, the Commission adopted its latest EU Circular Economy Action Plan for a cleaner and more competitive Europe to implement and accelerate the changes required by the European Green Deal.33 Building on the measures implemented since 2015, the new plan focuses on designing sustainable products, empowering consumers and public buyers and circularizing production processes to make sustainability the norm and achieve zero waste.
Recurring themes such as ‘recycled content’, ‘collection and recycling rates’, ‘recovery of valuable materials’, ‘recycling efficiency’ and ‘guidance to consumers’ outline key elements of the EU’s strategy to increase circularity in the battery and vehicle industries.
in order to reduce energy consumption and CO2 emissions, save natural resources, minimize environmental impact, create economic gain, reduce waste and manage safety issues</t>
  </si>
  <si>
    <t xml:space="preserve">As an example, the urgency for climate change mitigation led to a
 ratcheting-up of legal CO2 emission limits for passenger cars by the
 European Commission (European Parliament and the Council of the
 European Union, 2019). </t>
  </si>
  <si>
    <t xml:space="preserve">In the automobile industry, some of the key aspects in
 this sustainable context have been the development and production
 of electric vehicles, reduction of environmental impact over the prod
uct's lifetime, and ensuring reactivity to respond to changes in regula
tory requirements (Go et al., 2015; Schöggl et al., 2017). 
The advantage of
 modularity in the automobile industry is that it offers greater levels
 of customisation in a high-volume context, efficiency in terms of
 product variety, module sharing, and improvements in operational
 aspects of design (Gauss et al., 2020; Piran et al., 2020).
Ele
ments such as the flexibility of production processes are key to pro
ducing these high volumes of different products (Asadi et al., 2017).
The platform has been designed and optimised to limit
 CO2 emissions by leveraging all of the factors that contribute to lower
 consumption, especially weight reduction using high-performance
 materials such as advanced and ultrahigh-strength steel, aluminium
 and composites. 
 The vehicle's lower weight will
 reduce consumption and CO2 emissions in non-electric driving. </t>
  </si>
  <si>
    <t>Recently, they have received new
 requests from customers for products’ life-extension services (e.g., refurbishment including re-coating
 and maintenance). Moreover, they identified the opportunity for increasing market share in a specific
 segment by providing products as services and greener solutions.</t>
  </si>
  <si>
    <t xml:space="preserve"> For manufacturing companies, the adoption of CE as a business strategy implies striving to
 provide and maintain products with the highest value while consuming as few resources as possible [7]
A business model for circular economy is defined as “how a company creates, captures
 and delivers value, with a value creation logic designed to improve resource e ciency through
 contributing to extending the useful life of products and parts (e.g., through long-life design, repair
 and remanufacturing) and closing material loops”.
The main challenges during the design and assessment
 stages faced by organizations are related to: (i) applying e orts systematically to reinvent the logic of
 howtheir business works to simultaneously achieve economic and resource e ectiveness/e ciency
 goals [12]; and (ii) transferring conceptual knowledge/learnings about PSS and circular economy to the
 real-world practice in an e ective, useful, and simple approach</t>
  </si>
  <si>
    <t xml:space="preserve">Few studies discussed the policies for remanufacturing to achieve
 CE. </t>
  </si>
  <si>
    <t xml:space="preserve"> In contrast to earlier days, consumer
 willingness to purchase remanufactured products is increasing but not
 yet assured. Stakeholders, including consumers, are pushing firms to
 close their loop with remanufacturing (Hazen et al., 2017; Wang
 et al., 2020).
Next to the closed
 loop supply chains and logistics, the second most commonly dis
cussed topic concerns customer intentions towards remanufactured
 products. 
Compared to OE, remanufactured prod
ucts need more data to motivate the customer to purchase the
 remanufactured products; a lack of trust for remanufactured products
 is the key reason for lower acceptance rates by customers. </t>
  </si>
  <si>
    <t>CM upholds with three key principles of
 CE as defined by MacArthur Foundation (2015): (i) preserve the capi
tal, (ii) optimize the resources, and (iii) enhance the effectiveness. It
 has also been suggested that these three principles can be
 implemented through closing the loop with recycle, refurbish/remanu
facture, reuse/redistribute, and maintain/prolong. 
 “mar
ket acceptance.” If customers are still hesitant to buy the
 remanufactured products due to a feared lack of reliability, the value
 chain actors will be reluctant to share data.</t>
  </si>
  <si>
    <t>Emotional values were perceived by business customers and
 consumers. These findings are aligned with and extend the existing knowledge that has
 identified economic benefits gained from the CE are among the most relevant determinants
 in consumer markets pushing the customer toward choosing remanufactured products.
 the many customer perceived values from functional, economic, emotional, and symbolic
 dimensions. We identified diverse positive value items from these value dimensions but
 also negative ones.  
The CE seems to generate
 functional value for consumers and business customers through improved practices and
 operations in addition to the economic value that is supported indirectly by functional
 and symbolic dimensions (e.g., eased practices save money and costs, or symbolic values
 generate more earnings).
By taking the customer perspective,
 we identified that although economic value plays a role in consumer and business markets,
 functional value has a dominant role, especially for business customers.
For consumers,
 in addition to economic and functional value, emotional value was important, but not
 necessarily from emotions emerging from the offerings’ environmental sustainability.  In
stead, the ability to surprise and delight customers, creating a positive customer experience,
 was perceived as valuable by consumers of CE offerings.
This study showed that customers explicitly argued to gain good, even
 better-quality products in a reasonable price ratio, which confirmed previous findings.
 Thus, it is crucial to educate customers to acknowledge and identify good quality [22]
 and howreusing good-quality products or using surpluses of good-quality materials and
 products generates economic and environmental benefits.</t>
  </si>
  <si>
    <t xml:space="preserve"> CE businesses
 aimtogenerate value fromrecycling, reuse, and reduction through diverse business models
 (ranging from using recycled materials and remanufacturing to platforms enabling sharing
 and product-service systems.
re 4, 
displaying the generalized customer value map) develop a theoretical understanding of 
the CE from the customer perspective. As a pragmatic contribution, the map provides 
insights for managers for asserting the value of their CE.
Linking their
 remarks to these study findings, communication, and messages that explain and clarify
 negative, value-diminishing aspects of CE offerings (e.g.,dispel fears of contamination,
 prejudice of “dirtiness” or low quality ,or lack of “newness” due to circulation) or highlight
 positive, value-creating aspects of CE offerings (e.g., explaining the standardization and
 quality check processes ensuring that the product is clean and good quality and equal
 or even better than “new”; or that new CE solutions fit well with existing practices and
 operations of the customer, or save customers money and effort) are crucial in awaking the
 diverse sleeping customer value potential. </t>
  </si>
  <si>
    <t>In European Union, 
for example, circular economy action plan is a key 
part of Green Deal program that aims to decouple 
economic growth and resource use while simultane
ously achieving net-zero greenhouse gas emissions 
by 2050.</t>
  </si>
  <si>
    <t>Customer Value proposition elements: increaded revenue,
 cost savings, time savings, risk reduction, convenience, functional value, brand benefits</t>
  </si>
  <si>
    <t xml:space="preserve">Discussion about 
circular business models is a part of wider effort to 
understand how sustainability-related goals can be 
integrated into business activities.
For example, 
it is known that different companies face different 
challenges in the implementation of circular activi
ties into their business models.
Five sec
ond-level codes of circular economy-related value 
creation elements occurring in the cases were iden
tified: 1) asset or resource optimization, 2) product 
as a service, 3) replacement, 4) selling used prod
ucts, and 5) waste to value. </t>
  </si>
  <si>
    <t xml:space="preserve">The findings of the study yield the identification of 
different types of PSSs for used products and four strategic orientations of customer 
experience creation in PSSuS, including price, confidence, convenience, and delight 
orientation. </t>
  </si>
  <si>
    <t>for firms wishing to attract customers by offering eco-innovative products 
and establishing a long-term connection between environmentally-conscious customers and 
brands.</t>
  </si>
  <si>
    <t>For a business 
model to be applicable, it must create value for the customer and be able to capture a part of 
that value</t>
  </si>
  <si>
    <t xml:space="preserve">Recent consumer interest in the environmental impact of 
their consumption choices requires companies to be more transparent about the 
environmental costs of products and to move from a linear to a circular RL.
The perception and willingness to pay for the latter compared to new 
products depend on price, sensitivity to discounts, risk, quality and functionality.
Mugge et al. (2017) observe that longer battery life, guaranteed updates and improved 
performance positively influence the purchase of refurbished smartphones. On the other 
hand, distribution channel does not influence purchase decisions. Conversely, brand 
loyalty positively influences purchase intentions, especially for consumers who are new 
to refurbished products (de Vicente Bittar, 2018). Finally many other authors highlight 
the influence of personal, social, cultural and behavioural factors (Van Weelden et al., 
2016) on consumers' willingness to return products for regeneration and to buy used and 
regenerated products. </t>
  </si>
  <si>
    <t>Directive (EU) 2019/771’: consumer protection 
the European legislator specifies, among the necessary objective
requirements for conformity, that the goods shall be
‘of the quantity and possess the qualities and other features, including in
relation to durability, functionality, compatibility, and security normal
for goods of the same type and which the consumer may reasonably
expect given the nature of the goods and taking into account any public
statement made by or on behalf of the seller, or other persons in previous
links of the chain of transactions, including the producer, particularly in
advertising or on labelling.’</t>
  </si>
  <si>
    <t>The European legislator introduced a differentiation between objective and subjective requirements for conformity.
Objective requirements apply to each sales contract, regardless of specific agreements, while subjective requirements depend on the will of the parties expressed in the contract.
Directive (EU) 2019/771 enables consumers to rely on any durability information in pre-contractual statements if it becomes part of the contract.
There is no legal obligation to include specific durability information in the sales contract; it is subject to the will of the contractual parties.
Future measures may specify pre-contractual information to be provided on the estimated lifespan and reparability of goods.
Mandatory labeling is to be developed and introduced, aimed at providing clear information to consumers on the estimated lifetime and reparability at the time of purchase.
The estimated lifespan is to be expressed in years and/or use cycles and determined before the placement of the goods on the market utilizing an objective and standardized methodology.
The possibility of aligning the duration of legal guarantees more with the estimated lifespan of the goods is to be assessed.</t>
  </si>
  <si>
    <t>Customers should be able to access information on product composition, environmental impact, and recycling solutions via DPPs. * The DPP should enable consumers to make purchasing decisions related to the product’s circular end-of-life.</t>
  </si>
  <si>
    <t>NA</t>
  </si>
  <si>
    <t>The Ecodesign Directive allows setting minimum requirements for products to improve their environmental performance on aspects related to energy consumption, water consumption, and material efficiency.
There is a discussion of policy approaches for the application of a recyclability index in regulatory terms, particularly through requirements in the legal framework of the EU for Ecodesign and energy labeling.
The measures would concern the efficiency, durability, reparability, and recyclability of PV modules.
Public procurement could use the recyclability index as an awarding criterion to select the best environmental-performing products.
A recyclability index could also be used to modulate fees under collective collection schemes according to the WEEE Directive, with lower fees applicable to higher recyclable products.
The European Commission launched a call for tender for the ‘Development of a Recyclability Index for Photovoltaic Products’.</t>
  </si>
  <si>
    <t>There needs to be a common legal framework for e-waste management around the world.
Laws to regulate urban mining need to be enforced.
There must be a strict global rollout of a mandatory universal EPR law.</t>
  </si>
  <si>
    <t>Manufacturers use modular electric vehicle platforms (MEVPs) to achieve efficiency and meet regulatory requirements.</t>
  </si>
  <si>
    <t>There is a lack of legal security in managing information in remanufacturing operations, despite data reliability.
There is a need for standardization and generalization in BCT (Blockchain Technology) application among value chain partners.</t>
  </si>
  <si>
    <t>The Digital Product Passport (DPP) system must comply with regulations and standards.
The Ecodesign for Sustainable Products Regulation (ESPR) is crucial for DPPs and requires a central registry for a unique identifier linking DPPs to physical objects.
The ESPR seems to favor a decentralized approach where data is stored at the data provider's preferred location.
DPP systems should also comply with the General Data Protection Regulation (GDPR).
DPP systems should ensure compliance with Extended Producer Responsibility (EPR) and EU legislation on the "right to repair".</t>
  </si>
  <si>
    <t>This document notes that environmental, social, and governance (ESG) reporting are becoming critical components of business operation and future circular businesses would investigate these matters.</t>
  </si>
  <si>
    <t>Regulations are needed that avoid market distortions, are effective, and are based on financially sustainable business models.
Regulations that mandate the erasure of data from old devices increase consumer willingness to buy refurbished products.</t>
  </si>
  <si>
    <t>Institutional pressures, including government regulations and policies from non-governmental organizations, serve as the main driver for the adoption of CE practices.</t>
  </si>
  <si>
    <t>The recyclability index would serve as a comparison tool to inform users about the recyclability of PV modules.
The index can serve as a proxy on the expected EoL processes and costs, which can inform potential investors and organizations involved in projects with the installation and use of PV.
The recyclability index may allow users to make purchase decisions associated with a circular EoL of the product.</t>
  </si>
  <si>
    <t>Consumers can rely on specific durability information if it's included in pre-contractual statements that become part of the contract.
Consumers need information on the estimated lifespan and reparability of goods.
Consumers should have clear, easy-to-understand information on the estimated lifespan and reparability of goods at the time of purchase.</t>
  </si>
  <si>
    <t>Customers need flexible access to products, e.g., through rental or leasing.
Customers expect a fair price for products or service contracts that allows a comparable profitability to current business models.
Customers (e.g., in the public sector) may be willing to pay slightly more for environmentally friendly solutions.
Customers should have increased environmental awareness.</t>
  </si>
  <si>
    <t>Customers value convenience and functional value, such as easy access to service or products.</t>
  </si>
  <si>
    <t>The document notes that consumer perception around secondhand products may create uncertainties in commercializing a product.</t>
  </si>
  <si>
    <t>Customers expect products offered within CBMs to meet the same functional requirements as conventional, linear products.
Price competitiveness with linear products is crucial for customers.
Customers value the possibility of achieving a lower environmental impact through innovative products and preparing for future changes in legislation.
Customers (especially building developers and investors) value the added value created through the use of reused building products, such as the opportunity to create knowledge and prepare for future trends.</t>
  </si>
  <si>
    <t>Customers require convenient, timely access to services and information through digital interfaces.
Customers want products and services that are cost-effective.</t>
  </si>
  <si>
    <t>The purchasing decision depends on price, sensitivity to discounts, risk, quality, and functionality.
Longer battery life, guaranteed updates, and improved performance positively influence the purchase of refurbished smartphones.
Brand loyalty positively influences purchasing intentions, especially for consumers who are new to refurbished products.
Personal, social, cultural, and behavioral factors influence consumers' willingness to return products for regeneration and to buy used and regenerated products.
Customers should have increased environmental awareness.</t>
  </si>
  <si>
    <t>The document does not list any specific customer requirements.</t>
  </si>
  <si>
    <t>Manufacturers can include information about durability in the sales contract.
There is no obligation for the seller to provide specific durability information or information on the lack of planned obsolescence to the consumer.
Manufacturers must provide pre-contractual information on the estimated lifespan and reparability of goods.
Manufacturers must use an objective, standardized methodology to determine a product's estimated lifespan.
Manufacturers may have to provide mandatory labelling giving consumers clear information about the estimated lifespan and reparability of their products at the point of purchase</t>
  </si>
  <si>
    <t>Manufacturers must be aware of their role and responsibility in e-waste management.
Manufacturers should use a circular economy for mineral reserves.</t>
  </si>
  <si>
    <t>Manufacturers use modular electric vehicle platforms (MEVPs) to achieve efficiency. * Manufacturers need to design products to reduce weight and facilitate disassembly and recycling. * Manufacturers should aim to improve energy consumption by using lightweight materials.
Manufacturers need to use a common modular toolkit strategy for their production processes. * Manufacturers need to ensure the flexibility of plants for joint production.</t>
  </si>
  <si>
    <t>Manufacturers should develop product-service systems (PSS) that enable access to or use of products through short-term contracts (rental, leasing, subscription).
Manufacturers need to revise their sales models and create standard contracts with service level agreements.
Manufacturers need to adapt products for easy assembly and on-site customization.
Manufacturers should build partnerships and implement attractive buy-back programs.</t>
  </si>
  <si>
    <t>Companies are hesitant to adopt BCT due to a lack of standardization and generalization.
Manufacturers need to address the lack of corporate governance in implementing BCT.</t>
  </si>
  <si>
    <t>Manufacturers need to provide information about their product, component, or material.
Manufacturers need to make statements exclusively for the step for which they are responsible.
Manufacturers need to be able to determine the location for their DPP data storage.
Manufacturers should aim to reduce dependence on central players and maintain industry sovereignty.
Manufacturers must ensure the secure exchange of DPP data along the entire value chain.
Manufacturers must guarantee the quality and safety of products, components, and materials.
Manufacturers should participate in the decentralized collection of the information required for a DPP.
Manufacturers should ensure product identifiers are referenceable and harmonizable throughout the EU.
Manufacturers must provide data on product usage, end-of-life, and life-cycle.
Manufacturers must provide information about a product’s components and their origin, as well as for environmental and social impact assessment around the production, use, and transformation phases of a product.</t>
  </si>
  <si>
    <t>Firms should engage in value creation activities related to circular economy, which include asset or resource extension, resource efficiency, material recycling, waste-to-energy and waste valorisation.
Firms must develop clear value propositions, considering both customer and societal benefits.</t>
  </si>
  <si>
    <t>Companies should consider partnerships with both forward and reverse supply chains to use existing resources and eliminate waste.
Companies need to consider physical infrastructure as a prerequisite for circular economy and climate change mitigation efforts.
Companies should focus on branding and customer perception as critical factors for CBM adoption and implementation.
Companies must manage inventories efficiently to minimize operational risks.</t>
  </si>
  <si>
    <t>Manufacturers should devise CBMs that retain the value of products and materials, for example, through reuse, repair, and remanufacturing.
Manufacturers need to carefully design the life cycle management of product design and manufacturing processes to create environmental value. This includes minimizing processes such as transport or the addition of new materials.
Manufacturers should design products to meet the same functional requirements as conventional, linear products and to be price-competitive.
Careful design of value chains is critical, as processes for recovering products can be more labor-intensive or require the input of new, often costly, materials.
Manufacturers should strive to take responsibility for closing material loops when the end of life is irreversibly reached and ensure that environmental impacts are reduced.</t>
  </si>
  <si>
    <t>Manufacturers should use digital technologies to optimize product use and offer maintenance services.
Manufacturers should use digital technologies to collect data on machine health and usage.
Manufacturers should provide interfaces for customers to access services and information.</t>
  </si>
  <si>
    <t>Manufacturers should use packaging and modular design to promote reuse and regeneration.
Manufacturers should design products for easy disassembly.
Manufacturers should use marketing strategies to strengthen consumer trust in reprocessed products.</t>
  </si>
  <si>
    <t>Manufacturers should use supply chain collaboration to improve sustainability.
Manufacturers should use Industry 4.0 technologies to integrate customer requirements into production.
Manufacturers should overcome barriers in implementing CE and Industry 4.0, including lack of interoperability and high costs.
Manufacturers should use 3R strategies (reduce, reuse, recycle) in their sustainable industrial practices.
Manufacturers need to identify appropriate technology for collecting returned products when entering a closed-loop system.</t>
  </si>
  <si>
    <t>Companies should demonstrate a commitment to environmental protection and social responsibility</t>
  </si>
  <si>
    <t>Companies should increase consumer trust through transparency about sustainability</t>
  </si>
  <si>
    <t>Consumers want price-competitive circular business models</t>
  </si>
  <si>
    <t>Consumers want transparency in product life cycle</t>
  </si>
  <si>
    <t>Consumers want alternatives to linear consumption (e.g. rental, leasing, product-as-a-service, remanufactured products)</t>
  </si>
  <si>
    <t>Consumers want information about environmental impact</t>
  </si>
  <si>
    <t>Consumers want information about reparability</t>
  </si>
  <si>
    <t>Consumers want incentives to return products to their manufacturers</t>
  </si>
  <si>
    <t>Consumers want incentives for sustainable consumption</t>
  </si>
  <si>
    <t>Consumers want comprehensive traceability information</t>
  </si>
  <si>
    <t>Products should be durable</t>
  </si>
  <si>
    <t>Products should be recyclable</t>
  </si>
  <si>
    <t xml:space="preserve">Products should be repairable </t>
  </si>
  <si>
    <t>Products should be customizable</t>
  </si>
  <si>
    <t xml:space="preserve">Products should be locally sourced </t>
  </si>
  <si>
    <t xml:space="preserve">Products should include eco-labels </t>
  </si>
  <si>
    <t xml:space="preserve">Products should contain recycled materials </t>
  </si>
  <si>
    <t>Products should contain sustainability information</t>
  </si>
  <si>
    <t xml:space="preserve">Products should prove authenticity </t>
  </si>
  <si>
    <t>Regulations should incentivize sustainable production and consumption</t>
  </si>
  <si>
    <t>Products should be designed for durability</t>
  </si>
  <si>
    <t>Products should be designed for efficient material use</t>
  </si>
  <si>
    <t>Products should be designed for easy disassembly</t>
  </si>
  <si>
    <t>Products should be designed for recycling</t>
  </si>
  <si>
    <t>Products should be designed for repair</t>
  </si>
  <si>
    <t>Products should be designed for reuse</t>
  </si>
  <si>
    <t>Products should be designed for remanufacturing</t>
  </si>
  <si>
    <t>Products should be designed with modular components</t>
  </si>
  <si>
    <t>Products packaging should be recyclable</t>
  </si>
  <si>
    <t xml:space="preserve">Chosen materials should be durable </t>
  </si>
  <si>
    <t>Chosen materials should be recyclable</t>
  </si>
  <si>
    <t>Chosen materials should have a low environmental impact</t>
  </si>
  <si>
    <t>Manufacturing processes should be sustainable</t>
  </si>
  <si>
    <t>Manufacturing processes should minimize waste</t>
  </si>
  <si>
    <t>Manufacturing processes should minimize energy consumption</t>
  </si>
  <si>
    <t>Manufacturing processes should minimize water consumption</t>
  </si>
  <si>
    <t>Manufacturers should adopt Digital Product Passports</t>
  </si>
  <si>
    <t>Manufacturers should provide Product-Service Systems (rental, leasing, or subscription)</t>
  </si>
  <si>
    <t>Manufacturers should aim for strategic partnerships to provide Product-Service Systems</t>
  </si>
  <si>
    <t>Manufacturers should implement secure data management systems</t>
  </si>
  <si>
    <t>Manufacturers should build consumer trust through transparent communication and marketing strategies</t>
  </si>
  <si>
    <t>Manufacturers should aim for co-creation across the value chain</t>
  </si>
  <si>
    <t>Compliance with ESPR</t>
  </si>
  <si>
    <t>Compliance with GDPR</t>
  </si>
  <si>
    <t xml:space="preserve">Compliance with EPR </t>
  </si>
  <si>
    <t>Compliance with the Ecodesign Directive</t>
  </si>
  <si>
    <t>Provide ESG reporting</t>
  </si>
  <si>
    <t>Provide recyclability labeling</t>
  </si>
  <si>
    <t>Provide data erasure</t>
  </si>
  <si>
    <t>Provide pre-contractual information on product lifespan</t>
  </si>
  <si>
    <t>Provide pre-contractual information on reparability</t>
  </si>
  <si>
    <t>information transparency</t>
  </si>
  <si>
    <t>Product Characteristics</t>
  </si>
  <si>
    <t>Compliance with Regulations</t>
  </si>
  <si>
    <t>Specific Requirements</t>
  </si>
  <si>
    <t>General Requirements</t>
  </si>
  <si>
    <t>Circular/Sustainable business models</t>
  </si>
  <si>
    <t>(State) subsidies and incentives</t>
  </si>
  <si>
    <t>Process Design</t>
  </si>
  <si>
    <t>Product Design</t>
  </si>
  <si>
    <t>Strategic Cooperation</t>
  </si>
  <si>
    <t>Data Handling</t>
  </si>
  <si>
    <t>Branding and (Intellectual) property</t>
  </si>
  <si>
    <t>Product Labeling</t>
  </si>
  <si>
    <t>RQ2: Which requirements do customers exhibit in the context of a circular economy?</t>
  </si>
  <si>
    <t>RQ3: Which requirements do manufacturers exhibit in a circular economy?</t>
  </si>
  <si>
    <t>RQ1: Which requirements do legislators exhibit in a circular economy?</t>
  </si>
  <si>
    <t>Sum</t>
  </si>
  <si>
    <t>Used (Sum &lt;1)</t>
  </si>
  <si>
    <t># of Req.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</si>
</sst>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b/>
      <sz val="11"/>
      <color theme="1"/>
      <name val="Calibri"/>
      <family val="2"/>
      <scheme val="minor"/>
    </font>
    <font>
      <u/>
      <sz val="12"/>
      <color theme="10"/>
      <name val="Calibri"/>
      <family val="2"/>
      <scheme val="minor"/>
    </font>
    <font>
      <sz val="12"/>
      <color rgb="FF000000"/>
      <name val="Arial"/>
      <family val="2"/>
    </font>
    <font>
      <sz val="8"/>
      <name val="Calibri"/>
      <family val="2"/>
      <scheme val="minor"/>
    </font>
    <font>
      <b/>
      <sz val="11"/>
      <name val="Calibri"/>
      <family val="2"/>
      <scheme val="minor"/>
    </font>
    <font>
      <b/>
      <sz val="12"/>
      <color theme="1"/>
      <name val="Calibri"/>
      <family val="2"/>
      <scheme val="minor"/>
    </font>
    <font>
      <u/>
      <sz val="11"/>
      <color theme="10"/>
      <name val="Calibri"/>
      <family val="2"/>
      <scheme val="minor"/>
    </font>
    <font>
      <sz val="10"/>
      <color theme="1"/>
      <name val="Arial"/>
      <family val="2"/>
    </font>
    <font>
      <sz val="12"/>
      <color theme="1"/>
      <name val="Times New Roman"/>
      <family val="1"/>
    </font>
    <font>
      <sz val="12"/>
      <color theme="1"/>
      <name val="Symbol"/>
      <family val="1"/>
      <charset val="2"/>
    </font>
    <font>
      <sz val="12"/>
      <color theme="1"/>
      <name val="Arial"/>
      <family val="2"/>
    </font>
    <font>
      <sz val="10"/>
      <color rgb="FF000000"/>
      <name val="Arial"/>
      <family val="2"/>
    </font>
  </fonts>
  <fills count="19">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0" fontId="1" fillId="0" borderId="0"/>
    <xf numFmtId="0" fontId="8" fillId="0" borderId="0" applyNumberFormat="0" applyFill="0" applyBorder="0" applyAlignment="0" applyProtection="0"/>
  </cellStyleXfs>
  <cellXfs count="84">
    <xf numFmtId="0" fontId="0" fillId="0" borderId="0" xfId="0"/>
    <xf numFmtId="0" fontId="4" fillId="0" borderId="0" xfId="0" applyFont="1" applyAlignment="1">
      <alignment vertical="center"/>
    </xf>
    <xf numFmtId="0" fontId="0" fillId="3" borderId="1" xfId="0" applyFill="1" applyBorder="1"/>
    <xf numFmtId="0" fontId="6" fillId="3" borderId="1" xfId="1" applyFont="1" applyFill="1" applyBorder="1"/>
    <xf numFmtId="0" fontId="0" fillId="4" borderId="1" xfId="0" applyFill="1" applyBorder="1"/>
    <xf numFmtId="0" fontId="0" fillId="5" borderId="1" xfId="0" applyFill="1" applyBorder="1"/>
    <xf numFmtId="0" fontId="7" fillId="6" borderId="1" xfId="0" applyFont="1" applyFill="1" applyBorder="1"/>
    <xf numFmtId="0" fontId="0" fillId="7" borderId="1" xfId="0" applyFill="1" applyBorder="1"/>
    <xf numFmtId="14" fontId="0" fillId="5" borderId="1" xfId="0" applyNumberFormat="1" applyFill="1" applyBorder="1"/>
    <xf numFmtId="0" fontId="3" fillId="0" borderId="0" xfId="1"/>
    <xf numFmtId="0" fontId="0" fillId="0" borderId="0" xfId="0" applyAlignment="1">
      <alignment horizontal="left" vertical="top"/>
    </xf>
    <xf numFmtId="0" fontId="7" fillId="5" borderId="1" xfId="0" applyFont="1" applyFill="1" applyBorder="1" applyAlignment="1">
      <alignment horizontal="center" vertical="center"/>
    </xf>
    <xf numFmtId="0" fontId="0" fillId="0" borderId="0" xfId="0" applyAlignment="1">
      <alignment horizontal="center" vertical="center"/>
    </xf>
    <xf numFmtId="0" fontId="0" fillId="0" borderId="1" xfId="0" applyBorder="1"/>
    <xf numFmtId="0" fontId="3" fillId="0" borderId="1" xfId="1" applyBorder="1"/>
    <xf numFmtId="0" fontId="0" fillId="0" borderId="1" xfId="0" applyBorder="1" applyAlignment="1">
      <alignment horizontal="left" vertical="top"/>
    </xf>
    <xf numFmtId="0" fontId="0" fillId="0" borderId="1" xfId="0" applyBorder="1" applyAlignment="1">
      <alignment horizontal="center" vertical="center"/>
    </xf>
    <xf numFmtId="0" fontId="0" fillId="10" borderId="1" xfId="0" applyFill="1" applyBorder="1"/>
    <xf numFmtId="0" fontId="3" fillId="0" borderId="1" xfId="1" applyBorder="1" applyAlignment="1"/>
    <xf numFmtId="0" fontId="0" fillId="0" borderId="1" xfId="0" applyBorder="1" applyAlignment="1">
      <alignment vertical="top"/>
    </xf>
    <xf numFmtId="0" fontId="0" fillId="0" borderId="0" xfId="0" applyAlignment="1">
      <alignment vertical="top"/>
    </xf>
    <xf numFmtId="49" fontId="0" fillId="0" borderId="1" xfId="0" applyNumberFormat="1" applyBorder="1"/>
    <xf numFmtId="0" fontId="6" fillId="2" borderId="1" xfId="1" applyFont="1" applyFill="1" applyBorder="1" applyAlignment="1">
      <alignment horizontal="center"/>
    </xf>
    <xf numFmtId="0" fontId="0" fillId="9" borderId="1" xfId="0" applyFill="1" applyBorder="1" applyAlignment="1">
      <alignment horizontal="left" vertical="top" wrapText="1"/>
    </xf>
    <xf numFmtId="0" fontId="0" fillId="9" borderId="1" xfId="0" applyFill="1" applyBorder="1" applyAlignment="1">
      <alignment horizontal="left" vertical="top"/>
    </xf>
    <xf numFmtId="0" fontId="0" fillId="9" borderId="1" xfId="0" applyFill="1" applyBorder="1" applyAlignment="1">
      <alignment horizontal="left"/>
    </xf>
    <xf numFmtId="0" fontId="2" fillId="8" borderId="1" xfId="0" applyFont="1" applyFill="1" applyBorder="1" applyAlignment="1">
      <alignment horizontal="left"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11" fillId="0" borderId="0" xfId="0" applyFont="1" applyAlignment="1">
      <alignment horizontal="justify" vertical="center"/>
    </xf>
    <xf numFmtId="0" fontId="10" fillId="0" borderId="0" xfId="0" applyFont="1"/>
    <xf numFmtId="0" fontId="2" fillId="18" borderId="1" xfId="0" applyFont="1" applyFill="1" applyBorder="1" applyAlignment="1">
      <alignment vertical="center"/>
    </xf>
    <xf numFmtId="0" fontId="2" fillId="9" borderId="1" xfId="0" applyFont="1" applyFill="1" applyBorder="1" applyAlignment="1">
      <alignment vertical="top"/>
    </xf>
    <xf numFmtId="0" fontId="2" fillId="5" borderId="1" xfId="0" applyFont="1" applyFill="1" applyBorder="1" applyAlignment="1">
      <alignment vertical="center"/>
    </xf>
    <xf numFmtId="0" fontId="2" fillId="5" borderId="1" xfId="0" applyFont="1" applyFill="1" applyBorder="1" applyAlignment="1">
      <alignment horizontal="left" vertical="top"/>
    </xf>
    <xf numFmtId="0" fontId="0" fillId="0" borderId="1" xfId="0" applyFill="1" applyBorder="1" applyAlignment="1">
      <alignment horizontal="center" vertical="center"/>
    </xf>
    <xf numFmtId="0" fontId="12" fillId="0" borderId="0" xfId="0" applyFont="1"/>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7" borderId="1" xfId="0" applyFont="1" applyFill="1" applyBorder="1" applyAlignment="1">
      <alignment horizontal="justify" vertical="center" wrapText="1"/>
    </xf>
    <xf numFmtId="0" fontId="9" fillId="7" borderId="1" xfId="0" applyFont="1" applyFill="1" applyBorder="1" applyAlignment="1">
      <alignment horizontal="center" vertical="center" wrapText="1"/>
    </xf>
    <xf numFmtId="0" fontId="13" fillId="7" borderId="1" xfId="0" applyFont="1" applyFill="1" applyBorder="1" applyAlignment="1">
      <alignment horizontal="justify" vertical="center" wrapText="1"/>
    </xf>
    <xf numFmtId="0" fontId="12" fillId="7" borderId="1" xfId="0" applyFont="1" applyFill="1" applyBorder="1"/>
    <xf numFmtId="0" fontId="9" fillId="11" borderId="1" xfId="0" applyFont="1" applyFill="1" applyBorder="1" applyAlignment="1">
      <alignment horizontal="justify" vertical="center" wrapText="1"/>
    </xf>
    <xf numFmtId="0" fontId="9" fillId="11" borderId="1" xfId="0" applyFont="1" applyFill="1" applyBorder="1" applyAlignment="1">
      <alignment horizontal="center" vertical="center" wrapText="1"/>
    </xf>
    <xf numFmtId="0" fontId="13" fillId="11" borderId="1" xfId="0" applyFont="1" applyFill="1" applyBorder="1" applyAlignment="1">
      <alignment horizontal="justify" vertical="center" wrapText="1"/>
    </xf>
    <xf numFmtId="0" fontId="12" fillId="11" borderId="1" xfId="0" applyFont="1" applyFill="1" applyBorder="1"/>
    <xf numFmtId="0" fontId="9" fillId="12" borderId="1" xfId="0" applyFont="1" applyFill="1" applyBorder="1" applyAlignment="1">
      <alignment horizontal="justify" vertical="center" wrapText="1"/>
    </xf>
    <xf numFmtId="0" fontId="9" fillId="12" borderId="1" xfId="0" applyFont="1" applyFill="1" applyBorder="1" applyAlignment="1">
      <alignment horizontal="center" vertical="center" wrapText="1"/>
    </xf>
    <xf numFmtId="0" fontId="13" fillId="12" borderId="1" xfId="0" applyFont="1" applyFill="1" applyBorder="1" applyAlignment="1">
      <alignment horizontal="justify" vertical="center" wrapText="1"/>
    </xf>
    <xf numFmtId="0" fontId="12" fillId="12" borderId="1" xfId="0" applyFont="1" applyFill="1" applyBorder="1"/>
    <xf numFmtId="0" fontId="9" fillId="9" borderId="1" xfId="0" applyFont="1" applyFill="1" applyBorder="1" applyAlignment="1">
      <alignment horizontal="justify" vertical="center" wrapText="1"/>
    </xf>
    <xf numFmtId="0" fontId="9" fillId="9" borderId="1" xfId="0" applyFont="1" applyFill="1" applyBorder="1" applyAlignment="1">
      <alignment horizontal="center" vertical="center" wrapText="1"/>
    </xf>
    <xf numFmtId="0" fontId="13" fillId="9" borderId="1" xfId="0" applyFont="1" applyFill="1" applyBorder="1" applyAlignment="1">
      <alignment horizontal="justify" vertical="center" wrapText="1"/>
    </xf>
    <xf numFmtId="0" fontId="12" fillId="9" borderId="1" xfId="0" applyFont="1" applyFill="1" applyBorder="1"/>
    <xf numFmtId="0" fontId="9"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12" fillId="3" borderId="1" xfId="0" applyFont="1" applyFill="1" applyBorder="1"/>
    <xf numFmtId="0" fontId="9" fillId="5" borderId="1" xfId="0" applyFont="1" applyFill="1" applyBorder="1" applyAlignment="1">
      <alignment horizontal="justify" vertical="center" wrapText="1"/>
    </xf>
    <xf numFmtId="0" fontId="9" fillId="5" borderId="1" xfId="0" applyFont="1" applyFill="1" applyBorder="1" applyAlignment="1">
      <alignment horizontal="center" vertical="center" wrapText="1"/>
    </xf>
    <xf numFmtId="0" fontId="13" fillId="5" borderId="1" xfId="0" applyFont="1" applyFill="1" applyBorder="1" applyAlignment="1">
      <alignment horizontal="justify" vertical="center" wrapText="1"/>
    </xf>
    <xf numFmtId="0" fontId="12" fillId="5" borderId="1" xfId="0" applyFont="1" applyFill="1" applyBorder="1"/>
    <xf numFmtId="0" fontId="9" fillId="13" borderId="1" xfId="0" applyFont="1" applyFill="1" applyBorder="1" applyAlignment="1">
      <alignment horizontal="justify" vertical="center" wrapText="1"/>
    </xf>
    <xf numFmtId="0" fontId="9" fillId="13" borderId="1" xfId="0" applyFont="1" applyFill="1" applyBorder="1" applyAlignment="1">
      <alignment horizontal="center" vertical="center" wrapText="1"/>
    </xf>
    <xf numFmtId="0" fontId="13" fillId="13" borderId="1" xfId="0" applyFont="1" applyFill="1" applyBorder="1" applyAlignment="1">
      <alignment horizontal="justify" vertical="center" wrapText="1"/>
    </xf>
    <xf numFmtId="0" fontId="12" fillId="13" borderId="1" xfId="0" applyFont="1" applyFill="1" applyBorder="1"/>
    <xf numFmtId="0" fontId="9" fillId="14" borderId="1" xfId="0" applyFont="1" applyFill="1" applyBorder="1" applyAlignment="1">
      <alignment horizontal="justify" vertical="center" wrapText="1"/>
    </xf>
    <xf numFmtId="0" fontId="9" fillId="14" borderId="1" xfId="0" applyFont="1" applyFill="1" applyBorder="1" applyAlignment="1">
      <alignment horizontal="center" vertical="center" wrapText="1"/>
    </xf>
    <xf numFmtId="0" fontId="13" fillId="14" borderId="1" xfId="0" applyFont="1" applyFill="1" applyBorder="1" applyAlignment="1">
      <alignment horizontal="justify" vertical="center" wrapText="1"/>
    </xf>
    <xf numFmtId="0" fontId="12" fillId="14" borderId="1" xfId="0" applyFont="1" applyFill="1" applyBorder="1"/>
    <xf numFmtId="0" fontId="9" fillId="16" borderId="1" xfId="0" applyFont="1" applyFill="1" applyBorder="1" applyAlignment="1">
      <alignment horizontal="justify" vertical="center" wrapText="1"/>
    </xf>
    <xf numFmtId="0" fontId="9" fillId="16" borderId="1" xfId="0" applyFont="1" applyFill="1" applyBorder="1" applyAlignment="1">
      <alignment horizontal="center" vertical="center" wrapText="1"/>
    </xf>
    <xf numFmtId="0" fontId="13" fillId="16" borderId="1" xfId="0" applyFont="1" applyFill="1" applyBorder="1" applyAlignment="1">
      <alignment horizontal="justify" vertical="center" wrapText="1"/>
    </xf>
    <xf numFmtId="0" fontId="12" fillId="16" borderId="1" xfId="0" applyFont="1" applyFill="1" applyBorder="1"/>
    <xf numFmtId="0" fontId="9" fillId="15" borderId="1" xfId="0" applyFont="1" applyFill="1" applyBorder="1" applyAlignment="1">
      <alignment horizontal="justify" vertical="center" wrapText="1"/>
    </xf>
    <xf numFmtId="0" fontId="9" fillId="15" borderId="1" xfId="0" applyFont="1" applyFill="1" applyBorder="1" applyAlignment="1">
      <alignment horizontal="center" vertical="center" wrapText="1"/>
    </xf>
    <xf numFmtId="0" fontId="13" fillId="15" borderId="1" xfId="0" applyFont="1" applyFill="1" applyBorder="1" applyAlignment="1">
      <alignment horizontal="justify" vertical="center" wrapText="1"/>
    </xf>
    <xf numFmtId="0" fontId="12" fillId="15" borderId="1" xfId="0" applyFont="1" applyFill="1" applyBorder="1"/>
    <xf numFmtId="0" fontId="9" fillId="17" borderId="1" xfId="0" applyFont="1" applyFill="1" applyBorder="1" applyAlignment="1">
      <alignment horizontal="justify" vertical="center" wrapText="1"/>
    </xf>
    <xf numFmtId="0" fontId="9" fillId="17" borderId="1" xfId="0" applyFont="1" applyFill="1" applyBorder="1" applyAlignment="1">
      <alignment horizontal="center" vertical="center" wrapText="1"/>
    </xf>
    <xf numFmtId="0" fontId="13" fillId="17" borderId="1" xfId="0" applyFont="1" applyFill="1" applyBorder="1" applyAlignment="1">
      <alignment horizontal="justify" vertical="center" wrapText="1"/>
    </xf>
    <xf numFmtId="0" fontId="12" fillId="17" borderId="1" xfId="0" applyFont="1" applyFill="1" applyBorder="1"/>
  </cellXfs>
  <cellStyles count="4">
    <cellStyle name="Link" xfId="1" builtinId="8"/>
    <cellStyle name="Link 2" xfId="3" xr:uid="{86A56377-2130-437B-8BB7-EE63B40102AD}"/>
    <cellStyle name="Standard" xfId="0" builtinId="0"/>
    <cellStyle name="Standard 2" xfId="2" xr:uid="{08D52AF0-C69F-4928-9313-9AC2CF53FBF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api.semanticscholar.org/CorpusID:247508111" TargetMode="External"/><Relationship Id="rId21" Type="http://schemas.openxmlformats.org/officeDocument/2006/relationships/hyperlink" Target="https://api.semanticscholar.org/CorpusID:245194786" TargetMode="External"/><Relationship Id="rId42" Type="http://schemas.openxmlformats.org/officeDocument/2006/relationships/hyperlink" Target="https://api.semanticscholar.org/CorpusID:236405307" TargetMode="External"/><Relationship Id="rId47" Type="http://schemas.openxmlformats.org/officeDocument/2006/relationships/hyperlink" Target="https://api.semanticscholar.org/CorpusID:265260532" TargetMode="External"/><Relationship Id="rId63" Type="http://schemas.openxmlformats.org/officeDocument/2006/relationships/hyperlink" Target="https://api.semanticscholar.org/CorpusID:249908793" TargetMode="External"/><Relationship Id="rId68" Type="http://schemas.openxmlformats.org/officeDocument/2006/relationships/hyperlink" Target="https://api.semanticscholar.org/CorpusID:250576755" TargetMode="External"/><Relationship Id="rId16" Type="http://schemas.openxmlformats.org/officeDocument/2006/relationships/hyperlink" Target="https://api.semanticscholar.org/CorpusID:246537695" TargetMode="External"/><Relationship Id="rId11" Type="http://schemas.openxmlformats.org/officeDocument/2006/relationships/hyperlink" Target="https://api.semanticscholar.org/CorpusID:214635971" TargetMode="External"/><Relationship Id="rId32" Type="http://schemas.openxmlformats.org/officeDocument/2006/relationships/hyperlink" Target="https://api.semanticscholar.org/CorpusID:263199252" TargetMode="External"/><Relationship Id="rId37" Type="http://schemas.openxmlformats.org/officeDocument/2006/relationships/hyperlink" Target="https://api.semanticscholar.org/CorpusID:211777252" TargetMode="External"/><Relationship Id="rId53" Type="http://schemas.openxmlformats.org/officeDocument/2006/relationships/hyperlink" Target="https://api.semanticscholar.org/CorpusID:158485850" TargetMode="External"/><Relationship Id="rId58" Type="http://schemas.openxmlformats.org/officeDocument/2006/relationships/hyperlink" Target="https://api.semanticscholar.org/CorpusID:274307290" TargetMode="External"/><Relationship Id="rId74" Type="http://schemas.openxmlformats.org/officeDocument/2006/relationships/hyperlink" Target="https://api.semanticscholar.org/CorpusID:230594643" TargetMode="External"/><Relationship Id="rId79" Type="http://schemas.openxmlformats.org/officeDocument/2006/relationships/hyperlink" Target="https://api.semanticscholar.org/CorpusID:235551000" TargetMode="External"/><Relationship Id="rId5" Type="http://schemas.openxmlformats.org/officeDocument/2006/relationships/hyperlink" Target="https://api.semanticscholar.org/CorpusID:271002133" TargetMode="External"/><Relationship Id="rId61" Type="http://schemas.openxmlformats.org/officeDocument/2006/relationships/hyperlink" Target="https://api.semanticscholar.org/CorpusID:251768299" TargetMode="External"/><Relationship Id="rId19" Type="http://schemas.openxmlformats.org/officeDocument/2006/relationships/hyperlink" Target="https://api.semanticscholar.org/CorpusID:267685763" TargetMode="External"/><Relationship Id="rId14" Type="http://schemas.openxmlformats.org/officeDocument/2006/relationships/hyperlink" Target="https://api.semanticscholar.org/CorpusID:250701436" TargetMode="External"/><Relationship Id="rId22" Type="http://schemas.openxmlformats.org/officeDocument/2006/relationships/hyperlink" Target="https://api.semanticscholar.org/CorpusID:257252846" TargetMode="External"/><Relationship Id="rId27" Type="http://schemas.openxmlformats.org/officeDocument/2006/relationships/hyperlink" Target="https://api.semanticscholar.org/CorpusID:260272493" TargetMode="External"/><Relationship Id="rId30" Type="http://schemas.openxmlformats.org/officeDocument/2006/relationships/hyperlink" Target="https://api.semanticscholar.org/CorpusID:260723802" TargetMode="External"/><Relationship Id="rId35" Type="http://schemas.openxmlformats.org/officeDocument/2006/relationships/hyperlink" Target="https://api.semanticscholar.org/CorpusID:259190072" TargetMode="External"/><Relationship Id="rId43" Type="http://schemas.openxmlformats.org/officeDocument/2006/relationships/hyperlink" Target="https://api.semanticscholar.org/CorpusID:270691999" TargetMode="External"/><Relationship Id="rId48" Type="http://schemas.openxmlformats.org/officeDocument/2006/relationships/hyperlink" Target="https://api.semanticscholar.org/CorpusID:235842887" TargetMode="External"/><Relationship Id="rId56" Type="http://schemas.openxmlformats.org/officeDocument/2006/relationships/hyperlink" Target="https://api.semanticscholar.org/CorpusID:273966278" TargetMode="External"/><Relationship Id="rId64" Type="http://schemas.openxmlformats.org/officeDocument/2006/relationships/hyperlink" Target="https://api.semanticscholar.org/CorpusID:209844780" TargetMode="External"/><Relationship Id="rId69" Type="http://schemas.openxmlformats.org/officeDocument/2006/relationships/hyperlink" Target="https://api.semanticscholar.org/CorpusID:260759722" TargetMode="External"/><Relationship Id="rId77" Type="http://schemas.openxmlformats.org/officeDocument/2006/relationships/hyperlink" Target="https://api.semanticscholar.org/CorpusID:268236048" TargetMode="External"/><Relationship Id="rId8" Type="http://schemas.openxmlformats.org/officeDocument/2006/relationships/hyperlink" Target="https://api.semanticscholar.org/CorpusID:253730515" TargetMode="External"/><Relationship Id="rId51" Type="http://schemas.openxmlformats.org/officeDocument/2006/relationships/hyperlink" Target="https://api.semanticscholar.org/CorpusID:225695641" TargetMode="External"/><Relationship Id="rId72" Type="http://schemas.openxmlformats.org/officeDocument/2006/relationships/hyperlink" Target="https://api.semanticscholar.org/CorpusID:274274722" TargetMode="External"/><Relationship Id="rId80" Type="http://schemas.openxmlformats.org/officeDocument/2006/relationships/hyperlink" Target="https://api.semanticscholar.org/CorpusID:259312799" TargetMode="External"/><Relationship Id="rId3" Type="http://schemas.openxmlformats.org/officeDocument/2006/relationships/hyperlink" Target="https://api.semanticscholar.org/CorpusID:267687765" TargetMode="External"/><Relationship Id="rId12" Type="http://schemas.openxmlformats.org/officeDocument/2006/relationships/hyperlink" Target="https://api.semanticscholar.org/CorpusID:254518575" TargetMode="External"/><Relationship Id="rId17" Type="http://schemas.openxmlformats.org/officeDocument/2006/relationships/hyperlink" Target="https://api.semanticscholar.org/CorpusID:198678820" TargetMode="External"/><Relationship Id="rId25" Type="http://schemas.openxmlformats.org/officeDocument/2006/relationships/hyperlink" Target="https://api.semanticscholar.org/CorpusID:251806055" TargetMode="External"/><Relationship Id="rId33" Type="http://schemas.openxmlformats.org/officeDocument/2006/relationships/hyperlink" Target="https://api.semanticscholar.org/CorpusID:252973950" TargetMode="External"/><Relationship Id="rId38" Type="http://schemas.openxmlformats.org/officeDocument/2006/relationships/hyperlink" Target="https://api.semanticscholar.org/CorpusID:269426170" TargetMode="External"/><Relationship Id="rId46" Type="http://schemas.openxmlformats.org/officeDocument/2006/relationships/hyperlink" Target="https://api.semanticscholar.org/CorpusID:258365616" TargetMode="External"/><Relationship Id="rId59" Type="http://schemas.openxmlformats.org/officeDocument/2006/relationships/hyperlink" Target="https://api.semanticscholar.org/CorpusID:240083749" TargetMode="External"/><Relationship Id="rId67" Type="http://schemas.openxmlformats.org/officeDocument/2006/relationships/hyperlink" Target="https://api.semanticscholar.org/CorpusID:233894381" TargetMode="External"/><Relationship Id="rId20" Type="http://schemas.openxmlformats.org/officeDocument/2006/relationships/hyperlink" Target="https://api.semanticscholar.org/CorpusID:273465596" TargetMode="External"/><Relationship Id="rId41" Type="http://schemas.openxmlformats.org/officeDocument/2006/relationships/hyperlink" Target="https://api.semanticscholar.org/CorpusID:247877866" TargetMode="External"/><Relationship Id="rId54" Type="http://schemas.openxmlformats.org/officeDocument/2006/relationships/hyperlink" Target="https://api.semanticscholar.org/CorpusID:228919239" TargetMode="External"/><Relationship Id="rId62" Type="http://schemas.openxmlformats.org/officeDocument/2006/relationships/hyperlink" Target="https://api.semanticscholar.org/CorpusID:252733474" TargetMode="External"/><Relationship Id="rId70" Type="http://schemas.openxmlformats.org/officeDocument/2006/relationships/hyperlink" Target="https://api.semanticscholar.org/CorpusID:271935655" TargetMode="External"/><Relationship Id="rId75" Type="http://schemas.openxmlformats.org/officeDocument/2006/relationships/hyperlink" Target="https://api.semanticscholar.org/CorpusID:225906685" TargetMode="External"/><Relationship Id="rId1" Type="http://schemas.openxmlformats.org/officeDocument/2006/relationships/hyperlink" Target="https://api.semanticscholar.org/CorpusID:268103371" TargetMode="External"/><Relationship Id="rId6" Type="http://schemas.openxmlformats.org/officeDocument/2006/relationships/hyperlink" Target="https://api.semanticscholar.org/CorpusID:234323214" TargetMode="External"/><Relationship Id="rId15" Type="http://schemas.openxmlformats.org/officeDocument/2006/relationships/hyperlink" Target="https://api.semanticscholar.org/CorpusID:250971918" TargetMode="External"/><Relationship Id="rId23" Type="http://schemas.openxmlformats.org/officeDocument/2006/relationships/hyperlink" Target="https://api.semanticscholar.org/CorpusID:260948181" TargetMode="External"/><Relationship Id="rId28" Type="http://schemas.openxmlformats.org/officeDocument/2006/relationships/hyperlink" Target="https://api.semanticscholar.org/CorpusID:214291259" TargetMode="External"/><Relationship Id="rId36" Type="http://schemas.openxmlformats.org/officeDocument/2006/relationships/hyperlink" Target="https://api.semanticscholar.org/CorpusID:231149899" TargetMode="External"/><Relationship Id="rId49" Type="http://schemas.openxmlformats.org/officeDocument/2006/relationships/hyperlink" Target="https://api.semanticscholar.org/CorpusID:267984668" TargetMode="External"/><Relationship Id="rId57" Type="http://schemas.openxmlformats.org/officeDocument/2006/relationships/hyperlink" Target="https://api.semanticscholar.org/CorpusID:243838295" TargetMode="External"/><Relationship Id="rId10" Type="http://schemas.openxmlformats.org/officeDocument/2006/relationships/hyperlink" Target="https://api.semanticscholar.org/CorpusID:253438626" TargetMode="External"/><Relationship Id="rId31" Type="http://schemas.openxmlformats.org/officeDocument/2006/relationships/hyperlink" Target="https://api.semanticscholar.org/CorpusID:245872875" TargetMode="External"/><Relationship Id="rId44" Type="http://schemas.openxmlformats.org/officeDocument/2006/relationships/hyperlink" Target="https://api.semanticscholar.org/CorpusID:254736667" TargetMode="External"/><Relationship Id="rId52" Type="http://schemas.openxmlformats.org/officeDocument/2006/relationships/hyperlink" Target="https://api.semanticscholar.org/CorpusID:237436776" TargetMode="External"/><Relationship Id="rId60" Type="http://schemas.openxmlformats.org/officeDocument/2006/relationships/hyperlink" Target="https://api.semanticscholar.org/CorpusID:218834599" TargetMode="External"/><Relationship Id="rId65" Type="http://schemas.openxmlformats.org/officeDocument/2006/relationships/hyperlink" Target="https://api.semanticscholar.org/CorpusID:270609631" TargetMode="External"/><Relationship Id="rId73" Type="http://schemas.openxmlformats.org/officeDocument/2006/relationships/hyperlink" Target="https://api.semanticscholar.org/CorpusID:199068072" TargetMode="External"/><Relationship Id="rId78" Type="http://schemas.openxmlformats.org/officeDocument/2006/relationships/hyperlink" Target="https://api.semanticscholar.org/CorpusID:208841012" TargetMode="External"/><Relationship Id="rId81" Type="http://schemas.openxmlformats.org/officeDocument/2006/relationships/hyperlink" Target="https://api.semanticscholar.org/CorpusID:239090702" TargetMode="External"/><Relationship Id="rId4" Type="http://schemas.openxmlformats.org/officeDocument/2006/relationships/hyperlink" Target="https://api.semanticscholar.org/CorpusID:253619824" TargetMode="External"/><Relationship Id="rId9" Type="http://schemas.openxmlformats.org/officeDocument/2006/relationships/hyperlink" Target="https://api.semanticscholar.org/CorpusID:246021962" TargetMode="External"/><Relationship Id="rId13" Type="http://schemas.openxmlformats.org/officeDocument/2006/relationships/hyperlink" Target="https://api.semanticscholar.org/CorpusID:250374844" TargetMode="External"/><Relationship Id="rId18" Type="http://schemas.openxmlformats.org/officeDocument/2006/relationships/hyperlink" Target="https://api.semanticscholar.org/CorpusID:247904577" TargetMode="External"/><Relationship Id="rId39" Type="http://schemas.openxmlformats.org/officeDocument/2006/relationships/hyperlink" Target="https://api.semanticscholar.org/CorpusID:252924259" TargetMode="External"/><Relationship Id="rId34" Type="http://schemas.openxmlformats.org/officeDocument/2006/relationships/hyperlink" Target="https://api.semanticscholar.org/CorpusID:247718411" TargetMode="External"/><Relationship Id="rId50" Type="http://schemas.openxmlformats.org/officeDocument/2006/relationships/hyperlink" Target="https://api.semanticscholar.org/CorpusID:248675625" TargetMode="External"/><Relationship Id="rId55" Type="http://schemas.openxmlformats.org/officeDocument/2006/relationships/hyperlink" Target="https://api.semanticscholar.org/CorpusID:182564541" TargetMode="External"/><Relationship Id="rId76" Type="http://schemas.openxmlformats.org/officeDocument/2006/relationships/hyperlink" Target="https://api.semanticscholar.org/CorpusID:182286432" TargetMode="External"/><Relationship Id="rId7" Type="http://schemas.openxmlformats.org/officeDocument/2006/relationships/hyperlink" Target="https://api.semanticscholar.org/CorpusID:256505639" TargetMode="External"/><Relationship Id="rId71" Type="http://schemas.openxmlformats.org/officeDocument/2006/relationships/hyperlink" Target="https://api.semanticscholar.org/CorpusID:236299197" TargetMode="External"/><Relationship Id="rId2" Type="http://schemas.openxmlformats.org/officeDocument/2006/relationships/hyperlink" Target="https://api.semanticscholar.org/CorpusID:261476973" TargetMode="External"/><Relationship Id="rId29" Type="http://schemas.openxmlformats.org/officeDocument/2006/relationships/hyperlink" Target="https://api.semanticscholar.org/CorpusID:261958416" TargetMode="External"/><Relationship Id="rId24" Type="http://schemas.openxmlformats.org/officeDocument/2006/relationships/hyperlink" Target="https://api.semanticscholar.org/CorpusID:272226120" TargetMode="External"/><Relationship Id="rId40" Type="http://schemas.openxmlformats.org/officeDocument/2006/relationships/hyperlink" Target="https://api.semanticscholar.org/CorpusID:245555422" TargetMode="External"/><Relationship Id="rId45" Type="http://schemas.openxmlformats.org/officeDocument/2006/relationships/hyperlink" Target="https://api.semanticscholar.org/CorpusID:258982693" TargetMode="External"/><Relationship Id="rId66" Type="http://schemas.openxmlformats.org/officeDocument/2006/relationships/hyperlink" Target="https://api.semanticscholar.org/CorpusID:2293612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C53BB-7D8D-4836-BA76-D5B0000D9294}">
  <dimension ref="B2:K22"/>
  <sheetViews>
    <sheetView tabSelected="1" workbookViewId="0">
      <selection activeCell="D16" sqref="D16"/>
    </sheetView>
  </sheetViews>
  <sheetFormatPr baseColWidth="10" defaultRowHeight="15.75" x14ac:dyDescent="0.25"/>
  <cols>
    <col min="3" max="3" width="12" bestFit="1" customWidth="1"/>
    <col min="4" max="4" width="66" bestFit="1" customWidth="1"/>
    <col min="9" max="9" width="52.75" bestFit="1" customWidth="1"/>
  </cols>
  <sheetData>
    <row r="2" spans="2:11" x14ac:dyDescent="0.25">
      <c r="B2" s="4" t="s">
        <v>78</v>
      </c>
      <c r="C2" s="4" t="s">
        <v>77</v>
      </c>
      <c r="D2" s="4" t="s">
        <v>74</v>
      </c>
      <c r="E2" s="4" t="s">
        <v>86</v>
      </c>
      <c r="F2" s="4" t="s">
        <v>87</v>
      </c>
      <c r="G2" s="4" t="s">
        <v>79</v>
      </c>
      <c r="H2" s="4" t="s">
        <v>80</v>
      </c>
      <c r="I2" s="4" t="s">
        <v>91</v>
      </c>
      <c r="J2" s="4" t="s">
        <v>330</v>
      </c>
    </row>
    <row r="3" spans="2:11" x14ac:dyDescent="0.25">
      <c r="B3" s="5">
        <v>1</v>
      </c>
      <c r="C3" s="5" t="s">
        <v>328</v>
      </c>
      <c r="D3" s="5" t="s">
        <v>81</v>
      </c>
      <c r="E3" s="5" t="s">
        <v>84</v>
      </c>
      <c r="F3" s="5" t="s">
        <v>85</v>
      </c>
      <c r="G3" s="5">
        <v>94</v>
      </c>
      <c r="H3" s="5">
        <v>16</v>
      </c>
      <c r="I3" s="5" t="s">
        <v>88</v>
      </c>
      <c r="J3" s="8">
        <v>45645</v>
      </c>
    </row>
    <row r="4" spans="2:11" x14ac:dyDescent="0.25">
      <c r="B4" s="5">
        <v>2</v>
      </c>
      <c r="C4" s="5" t="s">
        <v>75</v>
      </c>
      <c r="D4" s="5" t="s">
        <v>82</v>
      </c>
      <c r="E4" s="5" t="s">
        <v>84</v>
      </c>
      <c r="F4" s="5" t="s">
        <v>85</v>
      </c>
      <c r="G4" s="5">
        <v>605</v>
      </c>
      <c r="H4" s="5">
        <v>39</v>
      </c>
      <c r="I4" s="5" t="s">
        <v>89</v>
      </c>
      <c r="J4" s="8">
        <v>45646</v>
      </c>
    </row>
    <row r="5" spans="2:11" x14ac:dyDescent="0.25">
      <c r="B5" s="5">
        <v>3</v>
      </c>
      <c r="C5" s="5" t="s">
        <v>76</v>
      </c>
      <c r="D5" s="5" t="s">
        <v>83</v>
      </c>
      <c r="E5" s="5" t="s">
        <v>84</v>
      </c>
      <c r="F5" s="5" t="s">
        <v>85</v>
      </c>
      <c r="G5" s="5">
        <v>181</v>
      </c>
      <c r="H5" s="5">
        <v>31</v>
      </c>
      <c r="I5" s="5" t="s">
        <v>90</v>
      </c>
      <c r="J5" s="8">
        <v>45664</v>
      </c>
    </row>
    <row r="8" spans="2:11" x14ac:dyDescent="0.25">
      <c r="B8" s="6" t="s">
        <v>322</v>
      </c>
      <c r="E8" s="26" t="s">
        <v>329</v>
      </c>
      <c r="F8" s="26"/>
      <c r="G8" s="26"/>
      <c r="H8" s="26"/>
      <c r="I8" s="26"/>
    </row>
    <row r="9" spans="2:11" ht="15.75" customHeight="1" x14ac:dyDescent="0.25">
      <c r="B9" s="7" t="s">
        <v>323</v>
      </c>
      <c r="E9" s="23" t="s">
        <v>645</v>
      </c>
      <c r="F9" s="23"/>
      <c r="G9" s="23"/>
      <c r="H9" s="23"/>
      <c r="I9" s="23"/>
      <c r="K9" s="30"/>
    </row>
    <row r="10" spans="2:11" x14ac:dyDescent="0.25">
      <c r="B10" s="7" t="s">
        <v>324</v>
      </c>
      <c r="E10" s="24" t="s">
        <v>643</v>
      </c>
      <c r="F10" s="24"/>
      <c r="G10" s="24"/>
      <c r="H10" s="24"/>
      <c r="I10" s="24"/>
      <c r="K10" s="30"/>
    </row>
    <row r="11" spans="2:11" x14ac:dyDescent="0.25">
      <c r="B11" s="7" t="s">
        <v>428</v>
      </c>
      <c r="C11" s="7">
        <v>2</v>
      </c>
      <c r="E11" s="25" t="s">
        <v>644</v>
      </c>
      <c r="F11" s="25"/>
      <c r="G11" s="25"/>
      <c r="H11" s="25"/>
      <c r="I11" s="25"/>
      <c r="K11" s="31"/>
    </row>
    <row r="13" spans="2:11" x14ac:dyDescent="0.25">
      <c r="B13" s="22" t="s">
        <v>334</v>
      </c>
      <c r="C13" s="22"/>
    </row>
    <row r="14" spans="2:11" x14ac:dyDescent="0.25">
      <c r="B14" s="2">
        <f>G3+G4+G5</f>
        <v>880</v>
      </c>
      <c r="C14" s="3" t="s">
        <v>335</v>
      </c>
    </row>
    <row r="15" spans="2:11" x14ac:dyDescent="0.25">
      <c r="B15" s="2">
        <f>H3+H4+H5-C11</f>
        <v>84</v>
      </c>
      <c r="C15" s="3" t="s">
        <v>80</v>
      </c>
    </row>
    <row r="16" spans="2:11" x14ac:dyDescent="0.25">
      <c r="B16" s="2">
        <f>(COUNT(References!A:A))</f>
        <v>81</v>
      </c>
      <c r="C16" s="3" t="s">
        <v>337</v>
      </c>
    </row>
    <row r="17" spans="2:6" x14ac:dyDescent="0.25">
      <c r="B17" s="2">
        <f>COUNTIF(References!K:K,"PDF")</f>
        <v>75</v>
      </c>
      <c r="C17" s="3" t="s">
        <v>336</v>
      </c>
    </row>
    <row r="18" spans="2:6" x14ac:dyDescent="0.25">
      <c r="B18" s="2">
        <v>27</v>
      </c>
      <c r="C18" s="3" t="s">
        <v>647</v>
      </c>
    </row>
    <row r="21" spans="2:6" x14ac:dyDescent="0.25">
      <c r="F21" s="1"/>
    </row>
    <row r="22" spans="2:6" x14ac:dyDescent="0.25">
      <c r="F22" s="1"/>
    </row>
  </sheetData>
  <mergeCells count="5">
    <mergeCell ref="B13:C13"/>
    <mergeCell ref="E9:I9"/>
    <mergeCell ref="E10:I10"/>
    <mergeCell ref="E11:I11"/>
    <mergeCell ref="E8:I8"/>
  </mergeCells>
  <phoneticPr fontId="5"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87"/>
  <sheetViews>
    <sheetView zoomScaleNormal="100" workbookViewId="0">
      <pane ySplit="1" topLeftCell="A4" activePane="bottomLeft" state="frozen"/>
      <selection pane="bottomLeft" activeCell="V30" sqref="V30"/>
    </sheetView>
  </sheetViews>
  <sheetFormatPr baseColWidth="10" defaultColWidth="7.25" defaultRowHeight="15.75" x14ac:dyDescent="0.25"/>
  <cols>
    <col min="3" max="3" width="13.375" customWidth="1"/>
    <col min="4" max="4" width="11.5" customWidth="1"/>
    <col min="5" max="5" width="30.625" customWidth="1"/>
    <col min="6" max="7" width="7.25" customWidth="1"/>
    <col min="8" max="8" width="23.875" style="9" customWidth="1"/>
    <col min="9" max="9" width="7.25" customWidth="1"/>
    <col min="10" max="10" width="54.25" style="10" customWidth="1"/>
    <col min="11" max="11" width="7.25" customWidth="1"/>
    <col min="12" max="14" width="9.625" style="12" customWidth="1"/>
    <col min="15" max="15" width="7.25" customWidth="1"/>
    <col min="16" max="16" width="9.5" style="20" customWidth="1"/>
    <col min="17" max="17" width="9.125" style="20" customWidth="1"/>
    <col min="18" max="18" width="7.25" style="20" customWidth="1"/>
    <col min="19" max="21" width="0" hidden="1" customWidth="1"/>
  </cols>
  <sheetData>
    <row r="1" spans="1:21" x14ac:dyDescent="0.25">
      <c r="A1" s="34" t="s">
        <v>73</v>
      </c>
      <c r="B1" s="34" t="s">
        <v>74</v>
      </c>
      <c r="C1" s="34" t="s">
        <v>0</v>
      </c>
      <c r="D1" s="34" t="s">
        <v>1</v>
      </c>
      <c r="E1" s="34" t="s">
        <v>2</v>
      </c>
      <c r="F1" s="34" t="s">
        <v>3</v>
      </c>
      <c r="G1" s="34" t="s">
        <v>331</v>
      </c>
      <c r="H1" s="34" t="s">
        <v>4</v>
      </c>
      <c r="I1" s="34" t="s">
        <v>321</v>
      </c>
      <c r="J1" s="35" t="s">
        <v>332</v>
      </c>
      <c r="K1" s="34" t="s">
        <v>333</v>
      </c>
      <c r="L1" s="11" t="s">
        <v>328</v>
      </c>
      <c r="M1" s="11" t="s">
        <v>75</v>
      </c>
      <c r="N1" s="11" t="s">
        <v>76</v>
      </c>
      <c r="O1" s="32" t="s">
        <v>646</v>
      </c>
      <c r="P1" s="33" t="s">
        <v>325</v>
      </c>
      <c r="Q1" s="33" t="s">
        <v>326</v>
      </c>
      <c r="R1" s="33" t="s">
        <v>327</v>
      </c>
      <c r="S1" s="27" t="s">
        <v>491</v>
      </c>
      <c r="T1" s="28"/>
      <c r="U1" s="29"/>
    </row>
    <row r="2" spans="1:21" hidden="1" x14ac:dyDescent="0.25">
      <c r="A2" s="13">
        <v>1</v>
      </c>
      <c r="B2" s="13">
        <v>1</v>
      </c>
      <c r="C2" s="13" t="s">
        <v>5</v>
      </c>
      <c r="D2" s="13" t="s">
        <v>6</v>
      </c>
      <c r="E2" s="13" t="s">
        <v>7</v>
      </c>
      <c r="F2" s="13" t="s">
        <v>8</v>
      </c>
      <c r="G2" s="13" t="s">
        <v>9</v>
      </c>
      <c r="H2" s="14" t="s">
        <v>11</v>
      </c>
      <c r="I2" s="13" t="s">
        <v>339</v>
      </c>
      <c r="J2" s="15" t="s">
        <v>338</v>
      </c>
      <c r="K2" s="13" t="str">
        <f t="shared" ref="K2:K33" si="0">IF(OR(J2="",J2="NA"),"",HYPERLINK("./PDF/"&amp;J2&amp;".pdf","PDF"))</f>
        <v>PDF</v>
      </c>
      <c r="L2" s="16">
        <v>1</v>
      </c>
      <c r="M2" s="16">
        <v>0</v>
      </c>
      <c r="N2" s="16">
        <v>0</v>
      </c>
      <c r="O2" s="13">
        <f>L2+M2+N2</f>
        <v>1</v>
      </c>
      <c r="P2" s="13"/>
      <c r="Q2" s="13"/>
      <c r="R2" s="13"/>
    </row>
    <row r="3" spans="1:21" hidden="1" x14ac:dyDescent="0.25">
      <c r="A3" s="13">
        <v>2</v>
      </c>
      <c r="B3" s="13">
        <v>1</v>
      </c>
      <c r="C3" s="13" t="s">
        <v>5</v>
      </c>
      <c r="D3" s="13" t="s">
        <v>12</v>
      </c>
      <c r="E3" s="13" t="s">
        <v>13</v>
      </c>
      <c r="F3" s="13" t="s">
        <v>14</v>
      </c>
      <c r="G3" s="13" t="s">
        <v>15</v>
      </c>
      <c r="H3" s="14" t="s">
        <v>16</v>
      </c>
      <c r="I3" s="13" t="s">
        <v>340</v>
      </c>
      <c r="J3" s="15" t="s">
        <v>341</v>
      </c>
      <c r="K3" s="13" t="str">
        <f t="shared" si="0"/>
        <v>PDF</v>
      </c>
      <c r="L3" s="16">
        <v>1</v>
      </c>
      <c r="M3" s="16">
        <v>0</v>
      </c>
      <c r="N3" s="16">
        <v>0</v>
      </c>
      <c r="O3" s="13">
        <f t="shared" ref="O3:O66" si="1">L3+M3+N3</f>
        <v>1</v>
      </c>
      <c r="P3" s="13"/>
      <c r="Q3" s="13"/>
      <c r="R3" s="13"/>
    </row>
    <row r="4" spans="1:21" x14ac:dyDescent="0.25">
      <c r="A4" s="13">
        <v>3</v>
      </c>
      <c r="B4" s="13">
        <v>1</v>
      </c>
      <c r="C4" s="13" t="s">
        <v>5</v>
      </c>
      <c r="D4" s="13" t="s">
        <v>17</v>
      </c>
      <c r="E4" s="13" t="s">
        <v>18</v>
      </c>
      <c r="F4" s="13" t="s">
        <v>19</v>
      </c>
      <c r="G4" s="13" t="s">
        <v>9</v>
      </c>
      <c r="H4" s="18" t="s">
        <v>20</v>
      </c>
      <c r="I4" s="13" t="s">
        <v>343</v>
      </c>
      <c r="J4" s="15" t="s">
        <v>342</v>
      </c>
      <c r="K4" s="13" t="str">
        <f t="shared" si="0"/>
        <v>PDF</v>
      </c>
      <c r="L4" s="16">
        <v>1</v>
      </c>
      <c r="M4" s="16">
        <v>0</v>
      </c>
      <c r="N4" s="16">
        <v>1</v>
      </c>
      <c r="O4" s="13">
        <f t="shared" si="1"/>
        <v>2</v>
      </c>
      <c r="P4" s="13" t="s">
        <v>550</v>
      </c>
      <c r="Q4" s="13" t="s">
        <v>558</v>
      </c>
      <c r="R4" s="13" t="s">
        <v>550</v>
      </c>
      <c r="S4" s="21" t="s">
        <v>526</v>
      </c>
      <c r="T4" s="21" t="s">
        <v>527</v>
      </c>
      <c r="U4" s="21" t="s">
        <v>528</v>
      </c>
    </row>
    <row r="5" spans="1:21" hidden="1" x14ac:dyDescent="0.25">
      <c r="A5" s="13">
        <v>4</v>
      </c>
      <c r="B5" s="13">
        <v>1</v>
      </c>
      <c r="C5" s="13" t="s">
        <v>5</v>
      </c>
      <c r="D5" s="13" t="s">
        <v>21</v>
      </c>
      <c r="E5" s="13" t="s">
        <v>22</v>
      </c>
      <c r="F5" s="13" t="s">
        <v>23</v>
      </c>
      <c r="G5" s="13" t="s">
        <v>24</v>
      </c>
      <c r="H5" s="14" t="s">
        <v>25</v>
      </c>
      <c r="I5" s="13" t="s">
        <v>344</v>
      </c>
      <c r="J5" s="15"/>
      <c r="K5" s="13" t="str">
        <f t="shared" si="0"/>
        <v/>
      </c>
      <c r="L5" s="16">
        <v>1</v>
      </c>
      <c r="M5" s="16">
        <v>0</v>
      </c>
      <c r="N5" s="16">
        <v>0</v>
      </c>
      <c r="O5" s="13">
        <f t="shared" si="1"/>
        <v>1</v>
      </c>
      <c r="P5" s="13"/>
      <c r="Q5" s="13"/>
      <c r="R5" s="13"/>
      <c r="S5" s="21" t="s">
        <v>529</v>
      </c>
      <c r="T5" s="21" t="s">
        <v>527</v>
      </c>
      <c r="U5" s="21" t="s">
        <v>527</v>
      </c>
    </row>
    <row r="6" spans="1:21" x14ac:dyDescent="0.25">
      <c r="A6" s="13">
        <v>5</v>
      </c>
      <c r="B6" s="13">
        <v>1</v>
      </c>
      <c r="C6" s="13" t="s">
        <v>5</v>
      </c>
      <c r="D6" s="13" t="s">
        <v>26</v>
      </c>
      <c r="E6" s="13" t="s">
        <v>27</v>
      </c>
      <c r="F6" s="13" t="s">
        <v>28</v>
      </c>
      <c r="G6" s="13" t="s">
        <v>15</v>
      </c>
      <c r="H6" s="18" t="s">
        <v>29</v>
      </c>
      <c r="I6" s="13" t="s">
        <v>344</v>
      </c>
      <c r="J6" s="15" t="s">
        <v>345</v>
      </c>
      <c r="K6" s="13" t="str">
        <f t="shared" si="0"/>
        <v>PDF</v>
      </c>
      <c r="L6" s="16">
        <v>1</v>
      </c>
      <c r="M6" s="16">
        <v>1</v>
      </c>
      <c r="N6" s="16">
        <v>1</v>
      </c>
      <c r="O6" s="13">
        <f t="shared" si="1"/>
        <v>3</v>
      </c>
      <c r="P6" s="13" t="s">
        <v>547</v>
      </c>
      <c r="Q6" s="13" t="s">
        <v>559</v>
      </c>
      <c r="R6" s="13" t="s">
        <v>567</v>
      </c>
      <c r="S6" s="21" t="s">
        <v>546</v>
      </c>
      <c r="T6" s="21" t="s">
        <v>527</v>
      </c>
      <c r="U6" s="21" t="s">
        <v>527</v>
      </c>
    </row>
    <row r="7" spans="1:21" hidden="1" x14ac:dyDescent="0.25">
      <c r="A7" s="13">
        <v>6</v>
      </c>
      <c r="B7" s="13">
        <v>1</v>
      </c>
      <c r="C7" s="13" t="s">
        <v>5</v>
      </c>
      <c r="D7" s="13" t="s">
        <v>30</v>
      </c>
      <c r="E7" s="13" t="s">
        <v>31</v>
      </c>
      <c r="F7" s="13" t="s">
        <v>32</v>
      </c>
      <c r="G7" s="13" t="s">
        <v>33</v>
      </c>
      <c r="H7" s="14" t="s">
        <v>34</v>
      </c>
      <c r="I7" s="13" t="s">
        <v>346</v>
      </c>
      <c r="J7" s="15" t="s">
        <v>347</v>
      </c>
      <c r="K7" s="13" t="str">
        <f t="shared" si="0"/>
        <v>PDF</v>
      </c>
      <c r="L7" s="16">
        <v>1</v>
      </c>
      <c r="M7" s="16">
        <v>0</v>
      </c>
      <c r="N7" s="16">
        <v>0</v>
      </c>
      <c r="O7" s="13">
        <f t="shared" si="1"/>
        <v>1</v>
      </c>
      <c r="P7" s="13"/>
      <c r="Q7" s="13"/>
      <c r="R7" s="13"/>
      <c r="S7" s="13"/>
      <c r="T7" s="13"/>
      <c r="U7" s="13"/>
    </row>
    <row r="8" spans="1:21" hidden="1" x14ac:dyDescent="0.25">
      <c r="A8" s="13">
        <v>7</v>
      </c>
      <c r="B8" s="13">
        <v>1</v>
      </c>
      <c r="C8" s="13" t="s">
        <v>5</v>
      </c>
      <c r="D8" s="13" t="s">
        <v>35</v>
      </c>
      <c r="E8" s="13" t="s">
        <v>36</v>
      </c>
      <c r="F8" s="13" t="s">
        <v>37</v>
      </c>
      <c r="G8" s="13" t="s">
        <v>24</v>
      </c>
      <c r="H8" s="14" t="s">
        <v>38</v>
      </c>
      <c r="I8" s="13" t="s">
        <v>348</v>
      </c>
      <c r="J8" s="15" t="s">
        <v>349</v>
      </c>
      <c r="K8" s="13" t="str">
        <f t="shared" si="0"/>
        <v>PDF</v>
      </c>
      <c r="L8" s="16">
        <v>0</v>
      </c>
      <c r="M8" s="16">
        <v>0</v>
      </c>
      <c r="N8" s="16">
        <v>1</v>
      </c>
      <c r="O8" s="13">
        <f t="shared" si="1"/>
        <v>1</v>
      </c>
      <c r="P8" s="13"/>
      <c r="Q8" s="13"/>
      <c r="R8" s="13"/>
      <c r="S8" s="13"/>
      <c r="T8" s="13"/>
      <c r="U8" s="13"/>
    </row>
    <row r="9" spans="1:21" hidden="1" x14ac:dyDescent="0.25">
      <c r="A9" s="13">
        <v>8</v>
      </c>
      <c r="B9" s="13">
        <v>1</v>
      </c>
      <c r="C9" s="13" t="s">
        <v>5</v>
      </c>
      <c r="D9" s="13" t="s">
        <v>39</v>
      </c>
      <c r="E9" s="13" t="s">
        <v>40</v>
      </c>
      <c r="F9" s="13" t="s">
        <v>41</v>
      </c>
      <c r="G9" s="13" t="s">
        <v>42</v>
      </c>
      <c r="H9" s="14" t="s">
        <v>43</v>
      </c>
      <c r="I9" s="13" t="s">
        <v>350</v>
      </c>
      <c r="J9" s="15"/>
      <c r="K9" s="13" t="str">
        <f t="shared" si="0"/>
        <v/>
      </c>
      <c r="L9" s="16">
        <v>0</v>
      </c>
      <c r="M9" s="16">
        <v>0</v>
      </c>
      <c r="N9" s="16">
        <v>0</v>
      </c>
      <c r="O9" s="13">
        <f t="shared" si="1"/>
        <v>0</v>
      </c>
      <c r="P9" s="13"/>
      <c r="Q9" s="13"/>
      <c r="R9" s="13"/>
      <c r="S9" s="13"/>
      <c r="T9" s="13"/>
      <c r="U9" s="13"/>
    </row>
    <row r="10" spans="1:21" hidden="1" x14ac:dyDescent="0.25">
      <c r="A10" s="13">
        <v>9</v>
      </c>
      <c r="B10" s="13">
        <v>1</v>
      </c>
      <c r="C10" s="13" t="s">
        <v>5</v>
      </c>
      <c r="D10" s="13" t="s">
        <v>44</v>
      </c>
      <c r="E10" s="13" t="s">
        <v>45</v>
      </c>
      <c r="F10" s="13" t="s">
        <v>32</v>
      </c>
      <c r="G10" s="13" t="s">
        <v>24</v>
      </c>
      <c r="H10" s="14" t="s">
        <v>46</v>
      </c>
      <c r="I10" s="13" t="s">
        <v>351</v>
      </c>
      <c r="J10" s="15" t="s">
        <v>352</v>
      </c>
      <c r="K10" s="13" t="str">
        <f t="shared" si="0"/>
        <v>PDF</v>
      </c>
      <c r="L10" s="16">
        <v>1</v>
      </c>
      <c r="M10" s="16">
        <v>0</v>
      </c>
      <c r="N10" s="16">
        <v>0</v>
      </c>
      <c r="O10" s="13">
        <f t="shared" si="1"/>
        <v>1</v>
      </c>
      <c r="P10" s="13"/>
      <c r="Q10" s="13"/>
      <c r="R10" s="13"/>
      <c r="S10" s="13"/>
      <c r="T10" s="13"/>
      <c r="U10" s="13"/>
    </row>
    <row r="11" spans="1:21" hidden="1" x14ac:dyDescent="0.25">
      <c r="A11" s="13">
        <v>10</v>
      </c>
      <c r="B11" s="13">
        <v>1</v>
      </c>
      <c r="C11" s="13" t="s">
        <v>5</v>
      </c>
      <c r="D11" s="13" t="s">
        <v>47</v>
      </c>
      <c r="E11" s="13" t="s">
        <v>48</v>
      </c>
      <c r="F11" s="13" t="s">
        <v>32</v>
      </c>
      <c r="G11" s="13" t="s">
        <v>24</v>
      </c>
      <c r="H11" s="14" t="s">
        <v>49</v>
      </c>
      <c r="I11" s="13" t="s">
        <v>353</v>
      </c>
      <c r="J11" s="15" t="s">
        <v>354</v>
      </c>
      <c r="K11" s="13" t="str">
        <f t="shared" si="0"/>
        <v>PDF</v>
      </c>
      <c r="L11" s="16">
        <v>1</v>
      </c>
      <c r="M11" s="16">
        <v>0</v>
      </c>
      <c r="N11" s="16">
        <v>0</v>
      </c>
      <c r="O11" s="13">
        <f t="shared" si="1"/>
        <v>1</v>
      </c>
      <c r="P11" s="13"/>
      <c r="Q11" s="13"/>
      <c r="R11" s="13"/>
      <c r="S11" s="13"/>
      <c r="T11" s="13"/>
      <c r="U11" s="13"/>
    </row>
    <row r="12" spans="1:21" hidden="1" x14ac:dyDescent="0.25">
      <c r="A12" s="13">
        <v>11</v>
      </c>
      <c r="B12" s="13">
        <v>1</v>
      </c>
      <c r="C12" s="13" t="s">
        <v>50</v>
      </c>
      <c r="D12" s="13" t="s">
        <v>51</v>
      </c>
      <c r="E12" s="13" t="s">
        <v>52</v>
      </c>
      <c r="F12" s="13" t="s">
        <v>10</v>
      </c>
      <c r="G12" s="13" t="s">
        <v>42</v>
      </c>
      <c r="H12" s="14" t="s">
        <v>53</v>
      </c>
      <c r="I12" s="13" t="s">
        <v>356</v>
      </c>
      <c r="J12" s="15" t="s">
        <v>355</v>
      </c>
      <c r="K12" s="13" t="str">
        <f t="shared" si="0"/>
        <v>PDF</v>
      </c>
      <c r="L12" s="16">
        <v>1</v>
      </c>
      <c r="M12" s="16">
        <v>0</v>
      </c>
      <c r="N12" s="16">
        <v>0</v>
      </c>
      <c r="O12" s="13">
        <f t="shared" si="1"/>
        <v>1</v>
      </c>
      <c r="P12" s="13"/>
      <c r="Q12" s="13"/>
      <c r="R12" s="13"/>
      <c r="S12" s="13"/>
      <c r="T12" s="13"/>
      <c r="U12" s="13"/>
    </row>
    <row r="13" spans="1:21" hidden="1" x14ac:dyDescent="0.25">
      <c r="A13" s="13">
        <v>12</v>
      </c>
      <c r="B13" s="13">
        <v>1</v>
      </c>
      <c r="C13" s="13" t="s">
        <v>5</v>
      </c>
      <c r="D13" s="13" t="s">
        <v>54</v>
      </c>
      <c r="E13" s="13" t="s">
        <v>55</v>
      </c>
      <c r="F13" s="13" t="s">
        <v>56</v>
      </c>
      <c r="G13" s="13" t="s">
        <v>24</v>
      </c>
      <c r="H13" s="14" t="s">
        <v>57</v>
      </c>
      <c r="I13" s="13" t="s">
        <v>357</v>
      </c>
      <c r="J13" s="15" t="s">
        <v>358</v>
      </c>
      <c r="K13" s="13" t="str">
        <f t="shared" si="0"/>
        <v>PDF</v>
      </c>
      <c r="L13" s="16">
        <v>1</v>
      </c>
      <c r="M13" s="16">
        <v>0</v>
      </c>
      <c r="N13" s="16">
        <v>0</v>
      </c>
      <c r="O13" s="13">
        <f t="shared" si="1"/>
        <v>1</v>
      </c>
      <c r="P13" s="13"/>
      <c r="Q13" s="13"/>
      <c r="R13" s="13"/>
      <c r="S13" s="13"/>
      <c r="T13" s="13"/>
      <c r="U13" s="13"/>
    </row>
    <row r="14" spans="1:21" hidden="1" x14ac:dyDescent="0.25">
      <c r="A14" s="13">
        <v>13</v>
      </c>
      <c r="B14" s="13">
        <v>1</v>
      </c>
      <c r="C14" s="13" t="s">
        <v>5</v>
      </c>
      <c r="D14" s="13" t="s">
        <v>58</v>
      </c>
      <c r="E14" s="13" t="s">
        <v>59</v>
      </c>
      <c r="F14" s="13" t="s">
        <v>60</v>
      </c>
      <c r="G14" s="13" t="s">
        <v>24</v>
      </c>
      <c r="H14" s="14" t="s">
        <v>61</v>
      </c>
      <c r="I14" s="13" t="s">
        <v>359</v>
      </c>
      <c r="J14" s="15" t="s">
        <v>360</v>
      </c>
      <c r="K14" s="13" t="str">
        <f t="shared" si="0"/>
        <v>PDF</v>
      </c>
      <c r="L14" s="16">
        <v>0</v>
      </c>
      <c r="M14" s="16">
        <v>0</v>
      </c>
      <c r="N14" s="16">
        <v>1</v>
      </c>
      <c r="O14" s="13">
        <f t="shared" si="1"/>
        <v>1</v>
      </c>
      <c r="P14" s="13"/>
      <c r="Q14" s="13"/>
      <c r="R14" s="13"/>
      <c r="S14" s="13"/>
      <c r="T14" s="13"/>
      <c r="U14" s="13"/>
    </row>
    <row r="15" spans="1:21" x14ac:dyDescent="0.25">
      <c r="A15" s="13">
        <v>14</v>
      </c>
      <c r="B15" s="13">
        <v>1</v>
      </c>
      <c r="C15" s="13" t="s">
        <v>5</v>
      </c>
      <c r="D15" s="13" t="s">
        <v>62</v>
      </c>
      <c r="E15" s="13" t="s">
        <v>63</v>
      </c>
      <c r="F15" s="13" t="s">
        <v>32</v>
      </c>
      <c r="G15" s="13" t="s">
        <v>24</v>
      </c>
      <c r="H15" s="18" t="s">
        <v>64</v>
      </c>
      <c r="I15" s="13" t="s">
        <v>361</v>
      </c>
      <c r="J15" s="15" t="s">
        <v>362</v>
      </c>
      <c r="K15" s="13" t="str">
        <f t="shared" si="0"/>
        <v>PDF</v>
      </c>
      <c r="L15" s="16">
        <v>1</v>
      </c>
      <c r="M15" s="16">
        <v>1</v>
      </c>
      <c r="N15" s="16">
        <v>1</v>
      </c>
      <c r="O15" s="13">
        <f t="shared" si="1"/>
        <v>3</v>
      </c>
      <c r="P15" s="13" t="s">
        <v>551</v>
      </c>
      <c r="Q15" s="13"/>
      <c r="R15" s="13" t="s">
        <v>568</v>
      </c>
      <c r="S15" s="21" t="s">
        <v>527</v>
      </c>
      <c r="T15" s="21" t="s">
        <v>527</v>
      </c>
      <c r="U15" s="21" t="s">
        <v>527</v>
      </c>
    </row>
    <row r="16" spans="1:21" x14ac:dyDescent="0.25">
      <c r="A16" s="13">
        <v>15</v>
      </c>
      <c r="B16" s="13">
        <v>1</v>
      </c>
      <c r="C16" s="13" t="s">
        <v>5</v>
      </c>
      <c r="D16" s="13" t="s">
        <v>65</v>
      </c>
      <c r="E16" s="13" t="s">
        <v>66</v>
      </c>
      <c r="F16" s="13" t="s">
        <v>67</v>
      </c>
      <c r="G16" s="13" t="s">
        <v>24</v>
      </c>
      <c r="H16" s="18" t="s">
        <v>68</v>
      </c>
      <c r="I16" s="13" t="s">
        <v>363</v>
      </c>
      <c r="J16" s="15" t="s">
        <v>364</v>
      </c>
      <c r="K16" s="13" t="str">
        <f t="shared" si="0"/>
        <v>PDF</v>
      </c>
      <c r="L16" s="16">
        <v>1</v>
      </c>
      <c r="M16" s="16">
        <v>0</v>
      </c>
      <c r="N16" s="16">
        <v>1</v>
      </c>
      <c r="O16" s="13">
        <f t="shared" si="1"/>
        <v>2</v>
      </c>
      <c r="P16" s="13" t="s">
        <v>552</v>
      </c>
      <c r="Q16" s="13"/>
      <c r="R16" s="13" t="s">
        <v>569</v>
      </c>
      <c r="S16" s="21" t="s">
        <v>530</v>
      </c>
      <c r="T16" s="21" t="s">
        <v>527</v>
      </c>
      <c r="U16" s="21" t="s">
        <v>531</v>
      </c>
    </row>
    <row r="17" spans="1:21" hidden="1" x14ac:dyDescent="0.25">
      <c r="A17" s="13">
        <v>16</v>
      </c>
      <c r="B17" s="13">
        <v>1</v>
      </c>
      <c r="C17" s="13" t="s">
        <v>5</v>
      </c>
      <c r="D17" s="13" t="s">
        <v>69</v>
      </c>
      <c r="E17" s="13" t="s">
        <v>70</v>
      </c>
      <c r="F17" s="13" t="s">
        <v>71</v>
      </c>
      <c r="G17" s="13" t="s">
        <v>33</v>
      </c>
      <c r="H17" s="14" t="s">
        <v>72</v>
      </c>
      <c r="I17" s="13" t="s">
        <v>365</v>
      </c>
      <c r="J17" s="15" t="s">
        <v>366</v>
      </c>
      <c r="K17" s="13" t="str">
        <f t="shared" si="0"/>
        <v>PDF</v>
      </c>
      <c r="L17" s="16">
        <v>1</v>
      </c>
      <c r="M17" s="16">
        <v>0</v>
      </c>
      <c r="N17" s="16">
        <v>0</v>
      </c>
      <c r="O17" s="13">
        <f t="shared" si="1"/>
        <v>1</v>
      </c>
      <c r="P17" s="13"/>
      <c r="Q17" s="13"/>
      <c r="R17" s="13"/>
      <c r="S17" s="13"/>
      <c r="T17" s="13"/>
      <c r="U17" s="13"/>
    </row>
    <row r="18" spans="1:21" x14ac:dyDescent="0.25">
      <c r="A18" s="13">
        <v>17</v>
      </c>
      <c r="B18" s="13">
        <v>2</v>
      </c>
      <c r="C18" s="13" t="s">
        <v>5</v>
      </c>
      <c r="D18" s="13" t="s">
        <v>92</v>
      </c>
      <c r="E18" s="13" t="s">
        <v>93</v>
      </c>
      <c r="F18" s="13" t="s">
        <v>32</v>
      </c>
      <c r="G18" s="13" t="s">
        <v>94</v>
      </c>
      <c r="H18" s="18" t="s">
        <v>95</v>
      </c>
      <c r="I18" s="13" t="s">
        <v>367</v>
      </c>
      <c r="J18" s="15" t="s">
        <v>368</v>
      </c>
      <c r="K18" s="13" t="str">
        <f t="shared" si="0"/>
        <v>PDF</v>
      </c>
      <c r="L18" s="16">
        <v>0</v>
      </c>
      <c r="M18" s="16">
        <v>1</v>
      </c>
      <c r="N18" s="16">
        <v>1</v>
      </c>
      <c r="O18" s="13">
        <f t="shared" si="1"/>
        <v>2</v>
      </c>
      <c r="P18" s="13"/>
      <c r="Q18" s="13" t="s">
        <v>560</v>
      </c>
      <c r="R18" s="13" t="s">
        <v>570</v>
      </c>
      <c r="S18" s="21" t="s">
        <v>527</v>
      </c>
      <c r="T18" s="21" t="s">
        <v>532</v>
      </c>
      <c r="U18" s="21" t="s">
        <v>533</v>
      </c>
    </row>
    <row r="19" spans="1:21" x14ac:dyDescent="0.25">
      <c r="A19" s="13">
        <v>18</v>
      </c>
      <c r="B19" s="13">
        <v>2</v>
      </c>
      <c r="C19" s="13" t="s">
        <v>5</v>
      </c>
      <c r="D19" s="13" t="s">
        <v>96</v>
      </c>
      <c r="E19" s="13" t="s">
        <v>97</v>
      </c>
      <c r="F19" s="13" t="s">
        <v>98</v>
      </c>
      <c r="G19" s="13" t="s">
        <v>24</v>
      </c>
      <c r="H19" s="18" t="s">
        <v>99</v>
      </c>
      <c r="I19" s="13" t="s">
        <v>369</v>
      </c>
      <c r="J19" s="15" t="s">
        <v>370</v>
      </c>
      <c r="K19" s="13" t="str">
        <f t="shared" si="0"/>
        <v>PDF</v>
      </c>
      <c r="L19" s="16">
        <v>0</v>
      </c>
      <c r="M19" s="16">
        <v>1</v>
      </c>
      <c r="N19" s="16">
        <v>1</v>
      </c>
      <c r="O19" s="13">
        <f t="shared" si="1"/>
        <v>2</v>
      </c>
      <c r="P19" s="13" t="s">
        <v>553</v>
      </c>
      <c r="Q19" s="13"/>
      <c r="R19" s="13" t="s">
        <v>571</v>
      </c>
      <c r="S19" s="21" t="s">
        <v>534</v>
      </c>
      <c r="T19" s="21" t="s">
        <v>535</v>
      </c>
      <c r="U19" s="21" t="s">
        <v>536</v>
      </c>
    </row>
    <row r="20" spans="1:21" hidden="1" x14ac:dyDescent="0.25">
      <c r="A20" s="13">
        <v>19</v>
      </c>
      <c r="B20" s="13">
        <v>2</v>
      </c>
      <c r="C20" s="13" t="s">
        <v>5</v>
      </c>
      <c r="D20" s="13" t="s">
        <v>100</v>
      </c>
      <c r="E20" s="13" t="s">
        <v>101</v>
      </c>
      <c r="F20" s="13" t="s">
        <v>60</v>
      </c>
      <c r="G20" s="13" t="s">
        <v>9</v>
      </c>
      <c r="H20" s="14" t="s">
        <v>102</v>
      </c>
      <c r="I20" s="13" t="s">
        <v>371</v>
      </c>
      <c r="J20" s="15" t="s">
        <v>372</v>
      </c>
      <c r="K20" s="13" t="str">
        <f t="shared" si="0"/>
        <v>PDF</v>
      </c>
      <c r="L20" s="16">
        <v>0</v>
      </c>
      <c r="M20" s="16">
        <v>1</v>
      </c>
      <c r="N20" s="16">
        <v>0</v>
      </c>
      <c r="O20" s="13">
        <f t="shared" si="1"/>
        <v>1</v>
      </c>
      <c r="P20" s="13"/>
      <c r="Q20" s="13"/>
      <c r="R20" s="13"/>
      <c r="S20" s="13"/>
      <c r="T20" s="13"/>
      <c r="U20" s="13"/>
    </row>
    <row r="21" spans="1:21" hidden="1" x14ac:dyDescent="0.25">
      <c r="A21" s="13">
        <v>20</v>
      </c>
      <c r="B21" s="13">
        <v>2</v>
      </c>
      <c r="C21" s="13" t="s">
        <v>5</v>
      </c>
      <c r="D21" s="13" t="s">
        <v>103</v>
      </c>
      <c r="E21" s="13" t="s">
        <v>104</v>
      </c>
      <c r="F21" s="13" t="s">
        <v>105</v>
      </c>
      <c r="G21" s="13" t="s">
        <v>9</v>
      </c>
      <c r="H21" s="14" t="s">
        <v>106</v>
      </c>
      <c r="I21" s="13" t="s">
        <v>373</v>
      </c>
      <c r="J21" s="15" t="s">
        <v>374</v>
      </c>
      <c r="K21" s="13" t="str">
        <f t="shared" si="0"/>
        <v>PDF</v>
      </c>
      <c r="L21" s="16">
        <v>0</v>
      </c>
      <c r="M21" s="16">
        <v>1</v>
      </c>
      <c r="N21" s="16">
        <v>0</v>
      </c>
      <c r="O21" s="13">
        <f t="shared" si="1"/>
        <v>1</v>
      </c>
      <c r="P21" s="13"/>
      <c r="Q21" s="13"/>
      <c r="R21" s="13"/>
      <c r="S21" s="13"/>
      <c r="T21" s="13"/>
      <c r="U21" s="13"/>
    </row>
    <row r="22" spans="1:21" hidden="1" x14ac:dyDescent="0.25">
      <c r="A22" s="13">
        <v>21</v>
      </c>
      <c r="B22" s="13">
        <v>2</v>
      </c>
      <c r="C22" s="13" t="s">
        <v>5</v>
      </c>
      <c r="D22" s="13" t="s">
        <v>107</v>
      </c>
      <c r="E22" s="13" t="s">
        <v>108</v>
      </c>
      <c r="F22" s="13" t="s">
        <v>32</v>
      </c>
      <c r="G22" s="13" t="s">
        <v>33</v>
      </c>
      <c r="H22" s="14" t="s">
        <v>109</v>
      </c>
      <c r="I22" s="13" t="s">
        <v>375</v>
      </c>
      <c r="J22" s="15" t="s">
        <v>376</v>
      </c>
      <c r="K22" s="13" t="str">
        <f t="shared" si="0"/>
        <v>PDF</v>
      </c>
      <c r="L22" s="16">
        <v>0</v>
      </c>
      <c r="M22" s="16">
        <v>1</v>
      </c>
      <c r="N22" s="16">
        <v>0</v>
      </c>
      <c r="O22" s="13">
        <f t="shared" si="1"/>
        <v>1</v>
      </c>
      <c r="P22" s="13"/>
      <c r="Q22" s="13"/>
      <c r="R22" s="13"/>
      <c r="S22" s="13">
        <v>0</v>
      </c>
      <c r="T22" s="13" t="s">
        <v>537</v>
      </c>
      <c r="U22" s="13" t="s">
        <v>538</v>
      </c>
    </row>
    <row r="23" spans="1:21" x14ac:dyDescent="0.25">
      <c r="A23" s="13">
        <v>22</v>
      </c>
      <c r="B23" s="13">
        <v>2</v>
      </c>
      <c r="C23" s="13" t="s">
        <v>5</v>
      </c>
      <c r="D23" s="13" t="s">
        <v>110</v>
      </c>
      <c r="E23" s="13" t="s">
        <v>111</v>
      </c>
      <c r="F23" s="13" t="s">
        <v>112</v>
      </c>
      <c r="G23" s="13" t="s">
        <v>15</v>
      </c>
      <c r="H23" s="18" t="s">
        <v>113</v>
      </c>
      <c r="I23" s="13" t="s">
        <v>377</v>
      </c>
      <c r="J23" s="15" t="s">
        <v>378</v>
      </c>
      <c r="K23" s="13" t="str">
        <f t="shared" si="0"/>
        <v>PDF</v>
      </c>
      <c r="L23" s="16">
        <v>1</v>
      </c>
      <c r="M23" s="16">
        <v>1</v>
      </c>
      <c r="N23" s="16">
        <v>1</v>
      </c>
      <c r="O23" s="13">
        <f t="shared" si="1"/>
        <v>3</v>
      </c>
      <c r="P23" s="13" t="s">
        <v>554</v>
      </c>
      <c r="Q23" s="13" t="s">
        <v>548</v>
      </c>
      <c r="R23" s="13" t="s">
        <v>572</v>
      </c>
      <c r="S23" s="21" t="s">
        <v>527</v>
      </c>
      <c r="T23" s="21" t="s">
        <v>527</v>
      </c>
      <c r="U23" s="21" t="s">
        <v>527</v>
      </c>
    </row>
    <row r="24" spans="1:21" hidden="1" x14ac:dyDescent="0.25">
      <c r="A24" s="13">
        <v>23</v>
      </c>
      <c r="B24" s="13">
        <v>2</v>
      </c>
      <c r="C24" s="13" t="s">
        <v>5</v>
      </c>
      <c r="D24" s="13" t="s">
        <v>114</v>
      </c>
      <c r="E24" s="13" t="s">
        <v>115</v>
      </c>
      <c r="F24" s="13" t="s">
        <v>116</v>
      </c>
      <c r="G24" s="13" t="s">
        <v>15</v>
      </c>
      <c r="H24" s="14" t="s">
        <v>117</v>
      </c>
      <c r="I24" s="13" t="s">
        <v>379</v>
      </c>
      <c r="J24" s="15" t="s">
        <v>380</v>
      </c>
      <c r="K24" s="13" t="str">
        <f t="shared" si="0"/>
        <v>PDF</v>
      </c>
      <c r="L24" s="16">
        <v>0</v>
      </c>
      <c r="M24" s="16">
        <v>0</v>
      </c>
      <c r="N24" s="16">
        <v>0</v>
      </c>
      <c r="O24" s="13">
        <f t="shared" si="1"/>
        <v>0</v>
      </c>
      <c r="P24" s="13"/>
      <c r="Q24" s="13"/>
      <c r="R24" s="13"/>
      <c r="S24" s="13"/>
      <c r="T24" s="13"/>
      <c r="U24" s="13"/>
    </row>
    <row r="25" spans="1:21" x14ac:dyDescent="0.25">
      <c r="A25" s="13">
        <v>24</v>
      </c>
      <c r="B25" s="13">
        <v>2</v>
      </c>
      <c r="C25" s="13" t="s">
        <v>5</v>
      </c>
      <c r="D25" s="13" t="s">
        <v>118</v>
      </c>
      <c r="E25" s="13" t="s">
        <v>119</v>
      </c>
      <c r="F25" s="13" t="s">
        <v>120</v>
      </c>
      <c r="G25" s="13" t="s">
        <v>9</v>
      </c>
      <c r="H25" s="18" t="s">
        <v>121</v>
      </c>
      <c r="I25" s="13" t="s">
        <v>381</v>
      </c>
      <c r="J25" s="15" t="s">
        <v>382</v>
      </c>
      <c r="K25" s="13" t="str">
        <f t="shared" si="0"/>
        <v>PDF</v>
      </c>
      <c r="L25" s="16">
        <v>0</v>
      </c>
      <c r="M25" s="16">
        <v>1</v>
      </c>
      <c r="N25" s="16">
        <v>1</v>
      </c>
      <c r="O25" s="13">
        <f t="shared" si="1"/>
        <v>2</v>
      </c>
      <c r="P25" s="13"/>
      <c r="Q25" s="13" t="s">
        <v>561</v>
      </c>
      <c r="R25" s="13" t="s">
        <v>573</v>
      </c>
      <c r="S25" s="21" t="s">
        <v>539</v>
      </c>
      <c r="T25" s="21" t="s">
        <v>540</v>
      </c>
      <c r="U25" s="21" t="s">
        <v>541</v>
      </c>
    </row>
    <row r="26" spans="1:21" hidden="1" x14ac:dyDescent="0.25">
      <c r="A26" s="13">
        <v>25</v>
      </c>
      <c r="B26" s="13">
        <v>2</v>
      </c>
      <c r="C26" s="13" t="s">
        <v>5</v>
      </c>
      <c r="D26" s="13" t="s">
        <v>122</v>
      </c>
      <c r="E26" s="13" t="s">
        <v>123</v>
      </c>
      <c r="F26" s="13" t="s">
        <v>60</v>
      </c>
      <c r="G26" s="13" t="s">
        <v>24</v>
      </c>
      <c r="H26" s="14" t="s">
        <v>124</v>
      </c>
      <c r="I26" s="13" t="s">
        <v>383</v>
      </c>
      <c r="J26" s="15" t="s">
        <v>384</v>
      </c>
      <c r="K26" s="13" t="str">
        <f t="shared" si="0"/>
        <v>PDF</v>
      </c>
      <c r="L26" s="16">
        <v>0</v>
      </c>
      <c r="M26" s="16">
        <v>0</v>
      </c>
      <c r="N26" s="16">
        <v>0</v>
      </c>
      <c r="O26" s="13">
        <f t="shared" si="1"/>
        <v>0</v>
      </c>
      <c r="P26" s="13"/>
      <c r="Q26" s="13"/>
      <c r="R26" s="13"/>
      <c r="S26" s="13"/>
      <c r="T26" s="13"/>
      <c r="U26" s="13"/>
    </row>
    <row r="27" spans="1:21" x14ac:dyDescent="0.25">
      <c r="A27" s="13">
        <v>26</v>
      </c>
      <c r="B27" s="13">
        <v>2</v>
      </c>
      <c r="C27" s="13" t="s">
        <v>5</v>
      </c>
      <c r="D27" s="13" t="s">
        <v>125</v>
      </c>
      <c r="E27" s="13" t="s">
        <v>126</v>
      </c>
      <c r="F27" s="13" t="s">
        <v>127</v>
      </c>
      <c r="G27" s="13" t="s">
        <v>24</v>
      </c>
      <c r="H27" s="18" t="s">
        <v>128</v>
      </c>
      <c r="I27" s="13" t="s">
        <v>385</v>
      </c>
      <c r="J27" s="15" t="s">
        <v>386</v>
      </c>
      <c r="K27" s="13" t="str">
        <f t="shared" si="0"/>
        <v>PDF</v>
      </c>
      <c r="L27" s="16">
        <v>0</v>
      </c>
      <c r="M27" s="16">
        <v>1</v>
      </c>
      <c r="N27" s="16">
        <v>1</v>
      </c>
      <c r="O27" s="13">
        <f t="shared" si="1"/>
        <v>2</v>
      </c>
      <c r="P27" s="13" t="s">
        <v>549</v>
      </c>
      <c r="Q27" s="13" t="s">
        <v>549</v>
      </c>
      <c r="R27" s="13" t="s">
        <v>549</v>
      </c>
      <c r="S27" s="21" t="s">
        <v>527</v>
      </c>
      <c r="T27" s="21" t="s">
        <v>542</v>
      </c>
      <c r="U27" s="21" t="s">
        <v>543</v>
      </c>
    </row>
    <row r="28" spans="1:21" x14ac:dyDescent="0.25">
      <c r="A28" s="13">
        <v>27</v>
      </c>
      <c r="B28" s="13">
        <v>2</v>
      </c>
      <c r="C28" s="13" t="s">
        <v>5</v>
      </c>
      <c r="D28" s="13" t="s">
        <v>129</v>
      </c>
      <c r="E28" s="13" t="s">
        <v>130</v>
      </c>
      <c r="F28" s="13" t="s">
        <v>32</v>
      </c>
      <c r="G28" s="13" t="s">
        <v>15</v>
      </c>
      <c r="H28" s="18" t="s">
        <v>131</v>
      </c>
      <c r="I28" s="13" t="s">
        <v>387</v>
      </c>
      <c r="J28" s="15" t="s">
        <v>388</v>
      </c>
      <c r="K28" s="13" t="str">
        <f t="shared" si="0"/>
        <v>PDF</v>
      </c>
      <c r="L28" s="16">
        <v>0</v>
      </c>
      <c r="M28" s="16">
        <v>1</v>
      </c>
      <c r="N28" s="16">
        <v>1</v>
      </c>
      <c r="O28" s="13">
        <f t="shared" si="1"/>
        <v>2</v>
      </c>
      <c r="P28" s="13" t="s">
        <v>555</v>
      </c>
      <c r="Q28" s="13" t="s">
        <v>562</v>
      </c>
      <c r="R28" s="13" t="s">
        <v>574</v>
      </c>
      <c r="S28" s="21" t="s">
        <v>527</v>
      </c>
      <c r="T28" s="21" t="s">
        <v>527</v>
      </c>
      <c r="U28" s="21" t="s">
        <v>527</v>
      </c>
    </row>
    <row r="29" spans="1:21" x14ac:dyDescent="0.25">
      <c r="A29" s="13">
        <v>28</v>
      </c>
      <c r="B29" s="13">
        <v>2</v>
      </c>
      <c r="C29" s="13" t="s">
        <v>50</v>
      </c>
      <c r="D29" s="13" t="s">
        <v>132</v>
      </c>
      <c r="E29" s="13" t="s">
        <v>133</v>
      </c>
      <c r="F29" s="13" t="s">
        <v>10</v>
      </c>
      <c r="G29" s="13" t="s">
        <v>42</v>
      </c>
      <c r="H29" s="18" t="s">
        <v>134</v>
      </c>
      <c r="I29" s="13" t="s">
        <v>389</v>
      </c>
      <c r="J29" s="15" t="s">
        <v>390</v>
      </c>
      <c r="K29" s="13" t="str">
        <f t="shared" si="0"/>
        <v>PDF</v>
      </c>
      <c r="L29" s="16">
        <v>0</v>
      </c>
      <c r="M29" s="16">
        <v>1</v>
      </c>
      <c r="N29" s="16">
        <v>1</v>
      </c>
      <c r="O29" s="13">
        <f t="shared" si="1"/>
        <v>2</v>
      </c>
      <c r="P29" s="13"/>
      <c r="Q29" s="13" t="s">
        <v>563</v>
      </c>
      <c r="R29" s="13" t="s">
        <v>575</v>
      </c>
      <c r="S29" s="21" t="s">
        <v>527</v>
      </c>
      <c r="T29" s="21" t="s">
        <v>527</v>
      </c>
      <c r="U29" s="21" t="s">
        <v>527</v>
      </c>
    </row>
    <row r="30" spans="1:21" x14ac:dyDescent="0.25">
      <c r="A30" s="13">
        <v>29</v>
      </c>
      <c r="B30" s="13">
        <v>2</v>
      </c>
      <c r="C30" s="13" t="s">
        <v>50</v>
      </c>
      <c r="D30" s="13" t="s">
        <v>135</v>
      </c>
      <c r="E30" s="13" t="s">
        <v>136</v>
      </c>
      <c r="F30" s="13" t="s">
        <v>10</v>
      </c>
      <c r="G30" s="13" t="s">
        <v>33</v>
      </c>
      <c r="H30" s="18" t="s">
        <v>137</v>
      </c>
      <c r="I30" s="13" t="s">
        <v>391</v>
      </c>
      <c r="J30" s="15" t="s">
        <v>490</v>
      </c>
      <c r="K30" s="13" t="str">
        <f t="shared" si="0"/>
        <v>PDF</v>
      </c>
      <c r="L30" s="16">
        <v>0</v>
      </c>
      <c r="M30" s="16">
        <v>1</v>
      </c>
      <c r="N30" s="16">
        <v>1</v>
      </c>
      <c r="O30" s="13">
        <f t="shared" si="1"/>
        <v>2</v>
      </c>
      <c r="P30" s="13"/>
      <c r="Q30" s="13" t="s">
        <v>564</v>
      </c>
      <c r="R30" s="13" t="s">
        <v>576</v>
      </c>
      <c r="S30" s="21" t="s">
        <v>527</v>
      </c>
      <c r="T30" s="21" t="s">
        <v>527</v>
      </c>
      <c r="U30" s="21" t="s">
        <v>544</v>
      </c>
    </row>
    <row r="31" spans="1:21" hidden="1" x14ac:dyDescent="0.25">
      <c r="A31" s="13">
        <v>30</v>
      </c>
      <c r="B31" s="13">
        <v>2</v>
      </c>
      <c r="C31" s="13" t="s">
        <v>5</v>
      </c>
      <c r="D31" s="13" t="s">
        <v>138</v>
      </c>
      <c r="E31" s="13" t="s">
        <v>139</v>
      </c>
      <c r="F31" s="13" t="s">
        <v>32</v>
      </c>
      <c r="G31" s="13" t="s">
        <v>15</v>
      </c>
      <c r="H31" s="14" t="s">
        <v>140</v>
      </c>
      <c r="I31" s="13" t="s">
        <v>392</v>
      </c>
      <c r="J31" s="15" t="s">
        <v>393</v>
      </c>
      <c r="K31" s="13" t="str">
        <f t="shared" si="0"/>
        <v>PDF</v>
      </c>
      <c r="L31" s="16">
        <v>0</v>
      </c>
      <c r="M31" s="16">
        <v>1</v>
      </c>
      <c r="N31" s="16">
        <v>0</v>
      </c>
      <c r="O31" s="13">
        <f t="shared" si="1"/>
        <v>1</v>
      </c>
      <c r="P31" s="13"/>
      <c r="Q31" s="13"/>
      <c r="R31" s="13"/>
      <c r="S31" s="13"/>
      <c r="T31" s="13"/>
      <c r="U31" s="13"/>
    </row>
    <row r="32" spans="1:21" hidden="1" x14ac:dyDescent="0.25">
      <c r="A32" s="13">
        <v>31</v>
      </c>
      <c r="B32" s="13">
        <v>2</v>
      </c>
      <c r="C32" s="13" t="s">
        <v>5</v>
      </c>
      <c r="D32" s="13" t="s">
        <v>141</v>
      </c>
      <c r="E32" s="13" t="s">
        <v>142</v>
      </c>
      <c r="F32" s="13" t="s">
        <v>32</v>
      </c>
      <c r="G32" s="13" t="s">
        <v>24</v>
      </c>
      <c r="H32" s="14" t="s">
        <v>143</v>
      </c>
      <c r="I32" s="13" t="s">
        <v>394</v>
      </c>
      <c r="J32" s="15" t="s">
        <v>395</v>
      </c>
      <c r="K32" s="13" t="str">
        <f t="shared" si="0"/>
        <v>PDF</v>
      </c>
      <c r="L32" s="16">
        <v>0</v>
      </c>
      <c r="M32" s="16">
        <v>1</v>
      </c>
      <c r="N32" s="16">
        <v>0</v>
      </c>
      <c r="O32" s="13">
        <f t="shared" si="1"/>
        <v>1</v>
      </c>
      <c r="P32" s="13"/>
      <c r="Q32" s="13"/>
      <c r="R32" s="13"/>
      <c r="S32" s="13"/>
      <c r="T32" s="13"/>
      <c r="U32" s="13"/>
    </row>
    <row r="33" spans="1:21" x14ac:dyDescent="0.25">
      <c r="A33" s="13">
        <v>32</v>
      </c>
      <c r="B33" s="13">
        <v>2</v>
      </c>
      <c r="C33" s="13" t="s">
        <v>5</v>
      </c>
      <c r="D33" s="13" t="s">
        <v>144</v>
      </c>
      <c r="E33" s="13" t="s">
        <v>145</v>
      </c>
      <c r="F33" s="13" t="s">
        <v>146</v>
      </c>
      <c r="G33" s="13" t="s">
        <v>15</v>
      </c>
      <c r="H33" s="18" t="s">
        <v>147</v>
      </c>
      <c r="I33" s="13" t="s">
        <v>396</v>
      </c>
      <c r="J33" s="15" t="s">
        <v>397</v>
      </c>
      <c r="K33" s="13" t="str">
        <f t="shared" si="0"/>
        <v>PDF</v>
      </c>
      <c r="L33" s="16">
        <v>0</v>
      </c>
      <c r="M33" s="16">
        <v>1</v>
      </c>
      <c r="N33" s="16">
        <v>1</v>
      </c>
      <c r="O33" s="13">
        <f t="shared" si="1"/>
        <v>2</v>
      </c>
      <c r="P33" s="13" t="s">
        <v>556</v>
      </c>
      <c r="Q33" s="13" t="s">
        <v>565</v>
      </c>
      <c r="R33" s="13" t="s">
        <v>577</v>
      </c>
      <c r="S33" s="21" t="s">
        <v>527</v>
      </c>
      <c r="T33" s="21" t="s">
        <v>545</v>
      </c>
      <c r="U33" s="21" t="s">
        <v>527</v>
      </c>
    </row>
    <row r="34" spans="1:21" x14ac:dyDescent="0.25">
      <c r="A34" s="13">
        <v>33</v>
      </c>
      <c r="B34" s="13">
        <v>2</v>
      </c>
      <c r="C34" s="13" t="s">
        <v>50</v>
      </c>
      <c r="D34" s="13" t="s">
        <v>148</v>
      </c>
      <c r="E34" s="13" t="s">
        <v>149</v>
      </c>
      <c r="F34" s="13" t="s">
        <v>10</v>
      </c>
      <c r="G34" s="13" t="s">
        <v>24</v>
      </c>
      <c r="H34" s="18" t="s">
        <v>150</v>
      </c>
      <c r="I34" s="13" t="s">
        <v>398</v>
      </c>
      <c r="J34" s="15" t="s">
        <v>399</v>
      </c>
      <c r="K34" s="13" t="str">
        <f t="shared" ref="K34:K65" si="2">IF(OR(J34="",J34="NA"),"",HYPERLINK("./PDF/"&amp;J34&amp;".pdf","PDF"))</f>
        <v>PDF</v>
      </c>
      <c r="L34" s="16">
        <v>0</v>
      </c>
      <c r="M34" s="16">
        <v>1</v>
      </c>
      <c r="N34" s="16">
        <v>1</v>
      </c>
      <c r="O34" s="13">
        <f t="shared" si="1"/>
        <v>2</v>
      </c>
      <c r="P34" s="13" t="s">
        <v>557</v>
      </c>
      <c r="Q34" s="13" t="s">
        <v>566</v>
      </c>
      <c r="R34" s="13" t="s">
        <v>578</v>
      </c>
      <c r="S34" s="21" t="s">
        <v>527</v>
      </c>
      <c r="T34" s="21" t="s">
        <v>527</v>
      </c>
      <c r="U34" s="21" t="s">
        <v>527</v>
      </c>
    </row>
    <row r="35" spans="1:21" hidden="1" x14ac:dyDescent="0.25">
      <c r="A35" s="13">
        <v>34</v>
      </c>
      <c r="B35" s="13">
        <v>2</v>
      </c>
      <c r="C35" s="13" t="s">
        <v>5</v>
      </c>
      <c r="D35" s="13" t="s">
        <v>151</v>
      </c>
      <c r="E35" s="13" t="s">
        <v>152</v>
      </c>
      <c r="F35" s="13" t="s">
        <v>153</v>
      </c>
      <c r="G35" s="13" t="s">
        <v>24</v>
      </c>
      <c r="H35" s="14" t="s">
        <v>154</v>
      </c>
      <c r="I35" s="13" t="s">
        <v>400</v>
      </c>
      <c r="J35" s="15" t="s">
        <v>401</v>
      </c>
      <c r="K35" s="13" t="str">
        <f t="shared" si="2"/>
        <v>PDF</v>
      </c>
      <c r="L35" s="16">
        <v>0</v>
      </c>
      <c r="M35" s="16">
        <v>0</v>
      </c>
      <c r="N35" s="16">
        <v>0</v>
      </c>
      <c r="O35" s="13">
        <f t="shared" si="1"/>
        <v>0</v>
      </c>
      <c r="P35" s="13"/>
      <c r="Q35" s="13"/>
      <c r="R35" s="13"/>
    </row>
    <row r="36" spans="1:21" hidden="1" x14ac:dyDescent="0.25">
      <c r="A36" s="13">
        <v>35</v>
      </c>
      <c r="B36" s="13">
        <v>2</v>
      </c>
      <c r="C36" s="13" t="s">
        <v>5</v>
      </c>
      <c r="D36" s="13" t="s">
        <v>155</v>
      </c>
      <c r="E36" s="13" t="s">
        <v>156</v>
      </c>
      <c r="F36" s="13" t="s">
        <v>157</v>
      </c>
      <c r="G36" s="13" t="s">
        <v>15</v>
      </c>
      <c r="H36" s="14" t="s">
        <v>158</v>
      </c>
      <c r="I36" s="13" t="s">
        <v>402</v>
      </c>
      <c r="J36" s="15" t="s">
        <v>403</v>
      </c>
      <c r="K36" s="13" t="str">
        <f t="shared" si="2"/>
        <v>PDF</v>
      </c>
      <c r="L36" s="16">
        <v>0</v>
      </c>
      <c r="M36" s="16">
        <v>0</v>
      </c>
      <c r="N36" s="16">
        <v>1</v>
      </c>
      <c r="O36" s="13">
        <f t="shared" si="1"/>
        <v>1</v>
      </c>
      <c r="P36" s="13"/>
      <c r="Q36" s="13"/>
      <c r="R36" s="13"/>
    </row>
    <row r="37" spans="1:21" hidden="1" x14ac:dyDescent="0.25">
      <c r="A37" s="13">
        <v>36</v>
      </c>
      <c r="B37" s="13">
        <v>2</v>
      </c>
      <c r="C37" s="13" t="s">
        <v>50</v>
      </c>
      <c r="D37" s="13" t="s">
        <v>159</v>
      </c>
      <c r="E37" s="13" t="s">
        <v>160</v>
      </c>
      <c r="F37" s="13" t="s">
        <v>10</v>
      </c>
      <c r="G37" s="13" t="s">
        <v>33</v>
      </c>
      <c r="H37" s="14" t="s">
        <v>161</v>
      </c>
      <c r="I37" s="13" t="s">
        <v>404</v>
      </c>
      <c r="J37" s="15" t="s">
        <v>405</v>
      </c>
      <c r="K37" s="13" t="str">
        <f t="shared" si="2"/>
        <v>PDF</v>
      </c>
      <c r="L37" s="16">
        <v>0</v>
      </c>
      <c r="M37" s="16">
        <v>0</v>
      </c>
      <c r="N37" s="16">
        <v>0</v>
      </c>
      <c r="O37" s="13">
        <f t="shared" si="1"/>
        <v>0</v>
      </c>
      <c r="P37" s="13"/>
      <c r="Q37" s="13"/>
      <c r="R37" s="13"/>
    </row>
    <row r="38" spans="1:21" hidden="1" x14ac:dyDescent="0.25">
      <c r="A38" s="13">
        <v>37</v>
      </c>
      <c r="B38" s="13">
        <v>2</v>
      </c>
      <c r="C38" s="13" t="s">
        <v>5</v>
      </c>
      <c r="D38" s="13" t="s">
        <v>162</v>
      </c>
      <c r="E38" s="13" t="s">
        <v>163</v>
      </c>
      <c r="F38" s="13" t="s">
        <v>164</v>
      </c>
      <c r="G38" s="13" t="s">
        <v>42</v>
      </c>
      <c r="H38" s="14" t="s">
        <v>165</v>
      </c>
      <c r="I38" s="13" t="s">
        <v>406</v>
      </c>
      <c r="J38" s="15" t="s">
        <v>407</v>
      </c>
      <c r="K38" s="13" t="str">
        <f t="shared" si="2"/>
        <v>PDF</v>
      </c>
      <c r="L38" s="16">
        <v>0</v>
      </c>
      <c r="M38" s="16">
        <v>1</v>
      </c>
      <c r="N38" s="16">
        <v>0</v>
      </c>
      <c r="O38" s="13">
        <f t="shared" si="1"/>
        <v>1</v>
      </c>
      <c r="P38" s="13"/>
      <c r="Q38" s="13"/>
      <c r="R38" s="13"/>
    </row>
    <row r="39" spans="1:21" hidden="1" x14ac:dyDescent="0.25">
      <c r="A39" s="13">
        <v>38</v>
      </c>
      <c r="B39" s="13">
        <v>2</v>
      </c>
      <c r="C39" s="13" t="s">
        <v>5</v>
      </c>
      <c r="D39" s="13" t="s">
        <v>166</v>
      </c>
      <c r="E39" s="13" t="s">
        <v>167</v>
      </c>
      <c r="F39" s="13" t="s">
        <v>168</v>
      </c>
      <c r="G39" s="13" t="s">
        <v>15</v>
      </c>
      <c r="H39" s="14" t="s">
        <v>169</v>
      </c>
      <c r="I39" s="13" t="s">
        <v>408</v>
      </c>
      <c r="J39" s="15" t="s">
        <v>409</v>
      </c>
      <c r="K39" s="13" t="str">
        <f t="shared" si="2"/>
        <v>PDF</v>
      </c>
      <c r="L39" s="16">
        <v>0</v>
      </c>
      <c r="M39" s="16">
        <v>0</v>
      </c>
      <c r="N39" s="16">
        <v>0</v>
      </c>
      <c r="O39" s="13">
        <f t="shared" si="1"/>
        <v>0</v>
      </c>
      <c r="P39" s="13"/>
      <c r="Q39" s="13"/>
      <c r="R39" s="13"/>
    </row>
    <row r="40" spans="1:21" hidden="1" x14ac:dyDescent="0.25">
      <c r="A40" s="13">
        <v>39</v>
      </c>
      <c r="B40" s="13">
        <v>2</v>
      </c>
      <c r="C40" s="13" t="s">
        <v>50</v>
      </c>
      <c r="D40" s="13" t="s">
        <v>170</v>
      </c>
      <c r="E40" s="13" t="s">
        <v>171</v>
      </c>
      <c r="F40" s="13" t="s">
        <v>10</v>
      </c>
      <c r="G40" s="13" t="s">
        <v>33</v>
      </c>
      <c r="H40" s="14" t="s">
        <v>172</v>
      </c>
      <c r="I40" s="13" t="s">
        <v>410</v>
      </c>
      <c r="J40" s="15" t="s">
        <v>411</v>
      </c>
      <c r="K40" s="13" t="str">
        <f t="shared" si="2"/>
        <v>PDF</v>
      </c>
      <c r="L40" s="16">
        <v>0</v>
      </c>
      <c r="M40" s="16">
        <v>0</v>
      </c>
      <c r="N40" s="16">
        <v>0</v>
      </c>
      <c r="O40" s="13">
        <f t="shared" si="1"/>
        <v>0</v>
      </c>
      <c r="P40" s="13"/>
      <c r="Q40" s="13"/>
      <c r="R40" s="13"/>
    </row>
    <row r="41" spans="1:21" x14ac:dyDescent="0.25">
      <c r="A41" s="13">
        <v>40</v>
      </c>
      <c r="B41" s="13">
        <v>2</v>
      </c>
      <c r="C41" s="13" t="s">
        <v>5</v>
      </c>
      <c r="D41" s="13" t="s">
        <v>173</v>
      </c>
      <c r="E41" s="13" t="s">
        <v>174</v>
      </c>
      <c r="F41" s="13" t="s">
        <v>175</v>
      </c>
      <c r="G41" s="13" t="s">
        <v>24</v>
      </c>
      <c r="H41" s="18" t="s">
        <v>176</v>
      </c>
      <c r="I41" s="13" t="s">
        <v>412</v>
      </c>
      <c r="J41" s="15" t="s">
        <v>413</v>
      </c>
      <c r="K41" s="13" t="str">
        <f t="shared" si="2"/>
        <v>PDF</v>
      </c>
      <c r="L41" s="16">
        <v>0</v>
      </c>
      <c r="M41" s="16">
        <v>1</v>
      </c>
      <c r="N41" s="16">
        <v>1</v>
      </c>
      <c r="O41" s="13">
        <f t="shared" si="1"/>
        <v>2</v>
      </c>
      <c r="P41" s="19"/>
      <c r="Q41" s="19" t="s">
        <v>497</v>
      </c>
      <c r="R41" s="19" t="s">
        <v>496</v>
      </c>
    </row>
    <row r="42" spans="1:21" x14ac:dyDescent="0.25">
      <c r="A42" s="13">
        <v>41</v>
      </c>
      <c r="B42" s="13">
        <v>2</v>
      </c>
      <c r="C42" s="13" t="s">
        <v>5</v>
      </c>
      <c r="D42" s="13" t="s">
        <v>177</v>
      </c>
      <c r="E42" s="13" t="s">
        <v>178</v>
      </c>
      <c r="F42" s="13" t="s">
        <v>32</v>
      </c>
      <c r="G42" s="13" t="s">
        <v>24</v>
      </c>
      <c r="H42" s="18" t="s">
        <v>179</v>
      </c>
      <c r="I42" s="13" t="s">
        <v>414</v>
      </c>
      <c r="J42" s="15" t="s">
        <v>415</v>
      </c>
      <c r="K42" s="13" t="str">
        <f t="shared" si="2"/>
        <v>PDF</v>
      </c>
      <c r="L42" s="16">
        <v>1</v>
      </c>
      <c r="M42" s="16">
        <v>0</v>
      </c>
      <c r="N42" s="16">
        <v>1</v>
      </c>
      <c r="O42" s="13">
        <f t="shared" si="1"/>
        <v>2</v>
      </c>
      <c r="P42" s="19" t="s">
        <v>517</v>
      </c>
      <c r="Q42" s="19" t="s">
        <v>518</v>
      </c>
      <c r="R42" s="19" t="s">
        <v>519</v>
      </c>
    </row>
    <row r="43" spans="1:21" x14ac:dyDescent="0.25">
      <c r="A43" s="13">
        <v>42</v>
      </c>
      <c r="B43" s="13">
        <v>2</v>
      </c>
      <c r="C43" s="13" t="s">
        <v>5</v>
      </c>
      <c r="D43" s="13" t="s">
        <v>180</v>
      </c>
      <c r="E43" s="13" t="s">
        <v>181</v>
      </c>
      <c r="F43" s="13" t="s">
        <v>32</v>
      </c>
      <c r="G43" s="13" t="s">
        <v>33</v>
      </c>
      <c r="H43" s="18" t="s">
        <v>182</v>
      </c>
      <c r="I43" s="13" t="s">
        <v>416</v>
      </c>
      <c r="J43" s="15" t="s">
        <v>417</v>
      </c>
      <c r="K43" s="13" t="str">
        <f t="shared" si="2"/>
        <v>PDF</v>
      </c>
      <c r="L43" s="16">
        <v>0</v>
      </c>
      <c r="M43" s="16">
        <v>1</v>
      </c>
      <c r="N43" s="16">
        <v>1</v>
      </c>
      <c r="O43" s="13">
        <f t="shared" si="1"/>
        <v>2</v>
      </c>
      <c r="P43" s="19"/>
      <c r="Q43" s="19" t="s">
        <v>499</v>
      </c>
      <c r="R43" s="19" t="s">
        <v>498</v>
      </c>
    </row>
    <row r="44" spans="1:21" x14ac:dyDescent="0.25">
      <c r="A44" s="13">
        <v>43</v>
      </c>
      <c r="B44" s="13">
        <v>2</v>
      </c>
      <c r="C44" s="13" t="s">
        <v>5</v>
      </c>
      <c r="D44" s="13" t="s">
        <v>10</v>
      </c>
      <c r="E44" s="13" t="s">
        <v>183</v>
      </c>
      <c r="F44" s="13" t="s">
        <v>184</v>
      </c>
      <c r="G44" s="13" t="s">
        <v>9</v>
      </c>
      <c r="H44" s="18" t="s">
        <v>185</v>
      </c>
      <c r="I44" s="13" t="s">
        <v>418</v>
      </c>
      <c r="J44" s="15" t="s">
        <v>419</v>
      </c>
      <c r="K44" s="13" t="str">
        <f t="shared" si="2"/>
        <v>PDF</v>
      </c>
      <c r="L44" s="16">
        <v>0</v>
      </c>
      <c r="M44" s="36">
        <v>1</v>
      </c>
      <c r="N44" s="16">
        <v>1</v>
      </c>
      <c r="O44" s="13">
        <f t="shared" si="1"/>
        <v>2</v>
      </c>
      <c r="P44" s="19"/>
      <c r="Q44" s="19" t="s">
        <v>515</v>
      </c>
      <c r="R44" s="19" t="s">
        <v>516</v>
      </c>
    </row>
    <row r="45" spans="1:21" x14ac:dyDescent="0.25">
      <c r="A45" s="13">
        <v>44</v>
      </c>
      <c r="B45" s="13">
        <v>2</v>
      </c>
      <c r="C45" s="13" t="s">
        <v>5</v>
      </c>
      <c r="D45" s="13" t="s">
        <v>186</v>
      </c>
      <c r="E45" s="13" t="s">
        <v>187</v>
      </c>
      <c r="F45" s="13" t="s">
        <v>188</v>
      </c>
      <c r="G45" s="13" t="s">
        <v>24</v>
      </c>
      <c r="H45" s="18" t="s">
        <v>189</v>
      </c>
      <c r="I45" s="13" t="s">
        <v>420</v>
      </c>
      <c r="J45" s="15" t="s">
        <v>421</v>
      </c>
      <c r="K45" s="13" t="str">
        <f t="shared" si="2"/>
        <v>PDF</v>
      </c>
      <c r="L45" s="16">
        <v>0</v>
      </c>
      <c r="M45" s="16">
        <v>1</v>
      </c>
      <c r="N45" s="16">
        <v>1</v>
      </c>
      <c r="O45" s="13">
        <f t="shared" si="1"/>
        <v>2</v>
      </c>
      <c r="P45" s="19" t="s">
        <v>500</v>
      </c>
      <c r="Q45" s="19" t="s">
        <v>501</v>
      </c>
      <c r="R45" s="19"/>
    </row>
    <row r="46" spans="1:21" hidden="1" x14ac:dyDescent="0.25">
      <c r="A46" s="13">
        <v>45</v>
      </c>
      <c r="B46" s="13">
        <v>2</v>
      </c>
      <c r="C46" s="13" t="s">
        <v>5</v>
      </c>
      <c r="D46" s="13" t="s">
        <v>190</v>
      </c>
      <c r="E46" s="13" t="s">
        <v>191</v>
      </c>
      <c r="F46" s="13" t="s">
        <v>192</v>
      </c>
      <c r="G46" s="13" t="s">
        <v>15</v>
      </c>
      <c r="H46" s="14" t="s">
        <v>193</v>
      </c>
      <c r="I46" s="13" t="s">
        <v>422</v>
      </c>
      <c r="J46" s="15" t="s">
        <v>423</v>
      </c>
      <c r="K46" s="13" t="str">
        <f t="shared" si="2"/>
        <v>PDF</v>
      </c>
      <c r="L46" s="16" t="s">
        <v>492</v>
      </c>
      <c r="M46" s="16" t="s">
        <v>492</v>
      </c>
      <c r="N46" s="16" t="s">
        <v>492</v>
      </c>
      <c r="O46" s="13" t="e">
        <f>L46+M46+N46</f>
        <v>#VALUE!</v>
      </c>
      <c r="P46" s="13"/>
      <c r="Q46" s="13"/>
      <c r="R46" s="13"/>
    </row>
    <row r="47" spans="1:21" x14ac:dyDescent="0.25">
      <c r="A47" s="13">
        <v>46</v>
      </c>
      <c r="B47" s="13">
        <v>2</v>
      </c>
      <c r="C47" s="13" t="s">
        <v>5</v>
      </c>
      <c r="D47" s="13" t="s">
        <v>194</v>
      </c>
      <c r="E47" s="13" t="s">
        <v>195</v>
      </c>
      <c r="F47" s="13" t="s">
        <v>32</v>
      </c>
      <c r="G47" s="13" t="s">
        <v>15</v>
      </c>
      <c r="H47" s="18" t="s">
        <v>196</v>
      </c>
      <c r="I47" s="13" t="s">
        <v>424</v>
      </c>
      <c r="J47" s="15" t="s">
        <v>425</v>
      </c>
      <c r="K47" s="13" t="str">
        <f t="shared" si="2"/>
        <v>PDF</v>
      </c>
      <c r="L47" s="16">
        <v>1</v>
      </c>
      <c r="M47" s="16">
        <v>1</v>
      </c>
      <c r="N47" s="16">
        <v>1</v>
      </c>
      <c r="O47" s="13">
        <f t="shared" si="1"/>
        <v>3</v>
      </c>
      <c r="P47" s="19" t="s">
        <v>523</v>
      </c>
      <c r="Q47" s="19" t="s">
        <v>524</v>
      </c>
      <c r="R47" s="19" t="s">
        <v>525</v>
      </c>
    </row>
    <row r="48" spans="1:21" hidden="1" x14ac:dyDescent="0.25">
      <c r="A48" s="13">
        <v>47</v>
      </c>
      <c r="B48" s="13">
        <v>2</v>
      </c>
      <c r="C48" s="13" t="s">
        <v>5</v>
      </c>
      <c r="D48" s="13" t="s">
        <v>197</v>
      </c>
      <c r="E48" s="13" t="s">
        <v>198</v>
      </c>
      <c r="F48" s="13" t="s">
        <v>199</v>
      </c>
      <c r="G48" s="13" t="s">
        <v>15</v>
      </c>
      <c r="H48" s="14" t="s">
        <v>200</v>
      </c>
      <c r="I48" s="13" t="s">
        <v>426</v>
      </c>
      <c r="J48" s="15" t="s">
        <v>427</v>
      </c>
      <c r="K48" s="13" t="str">
        <f t="shared" si="2"/>
        <v>PDF</v>
      </c>
      <c r="L48" s="16" t="s">
        <v>492</v>
      </c>
      <c r="M48" s="16" t="s">
        <v>492</v>
      </c>
      <c r="N48" s="16" t="s">
        <v>492</v>
      </c>
      <c r="O48" s="13" t="e">
        <f t="shared" si="1"/>
        <v>#VALUE!</v>
      </c>
      <c r="P48" s="13"/>
      <c r="Q48" s="13"/>
      <c r="R48" s="13"/>
    </row>
    <row r="49" spans="1:18" hidden="1" x14ac:dyDescent="0.25">
      <c r="A49" s="13">
        <v>48</v>
      </c>
      <c r="B49" s="13">
        <v>2</v>
      </c>
      <c r="C49" s="13" t="s">
        <v>5</v>
      </c>
      <c r="D49" s="13" t="s">
        <v>201</v>
      </c>
      <c r="E49" s="13" t="s">
        <v>202</v>
      </c>
      <c r="F49" s="13" t="s">
        <v>203</v>
      </c>
      <c r="G49" s="13" t="s">
        <v>33</v>
      </c>
      <c r="H49" s="14" t="s">
        <v>204</v>
      </c>
      <c r="I49" s="17" t="s">
        <v>429</v>
      </c>
      <c r="J49" s="15"/>
      <c r="K49" s="13" t="str">
        <f t="shared" si="2"/>
        <v/>
      </c>
      <c r="L49" s="16"/>
      <c r="M49" s="16"/>
      <c r="N49" s="16"/>
      <c r="O49" s="13">
        <f t="shared" si="1"/>
        <v>0</v>
      </c>
      <c r="P49" s="13"/>
      <c r="Q49" s="13"/>
      <c r="R49" s="13"/>
    </row>
    <row r="50" spans="1:18" hidden="1" x14ac:dyDescent="0.25">
      <c r="A50" s="13">
        <v>49</v>
      </c>
      <c r="B50" s="13">
        <v>2</v>
      </c>
      <c r="C50" s="13" t="s">
        <v>5</v>
      </c>
      <c r="D50" s="13" t="s">
        <v>205</v>
      </c>
      <c r="E50" s="13" t="s">
        <v>206</v>
      </c>
      <c r="F50" s="13" t="s">
        <v>207</v>
      </c>
      <c r="G50" s="13" t="s">
        <v>33</v>
      </c>
      <c r="H50" s="14" t="s">
        <v>208</v>
      </c>
      <c r="I50" s="17" t="s">
        <v>429</v>
      </c>
      <c r="J50" s="15"/>
      <c r="K50" s="13" t="str">
        <f t="shared" si="2"/>
        <v/>
      </c>
      <c r="L50" s="16"/>
      <c r="M50" s="16"/>
      <c r="N50" s="16"/>
      <c r="O50" s="13">
        <f t="shared" si="1"/>
        <v>0</v>
      </c>
      <c r="P50" s="13"/>
      <c r="Q50" s="13"/>
      <c r="R50" s="13"/>
    </row>
    <row r="51" spans="1:18" hidden="1" x14ac:dyDescent="0.25">
      <c r="A51" s="13">
        <v>50</v>
      </c>
      <c r="B51" s="13">
        <v>2</v>
      </c>
      <c r="C51" s="13" t="s">
        <v>5</v>
      </c>
      <c r="D51" s="13" t="s">
        <v>209</v>
      </c>
      <c r="E51" s="13" t="s">
        <v>210</v>
      </c>
      <c r="F51" s="13" t="s">
        <v>32</v>
      </c>
      <c r="G51" s="13" t="s">
        <v>24</v>
      </c>
      <c r="H51" s="14" t="s">
        <v>211</v>
      </c>
      <c r="I51" s="13" t="s">
        <v>430</v>
      </c>
      <c r="J51" s="15" t="s">
        <v>431</v>
      </c>
      <c r="K51" s="13" t="str">
        <f t="shared" si="2"/>
        <v>PDF</v>
      </c>
      <c r="L51" s="16">
        <v>0</v>
      </c>
      <c r="M51" s="16">
        <v>0</v>
      </c>
      <c r="N51" s="16">
        <v>0</v>
      </c>
      <c r="O51" s="13">
        <f t="shared" si="1"/>
        <v>0</v>
      </c>
      <c r="P51" s="13"/>
      <c r="Q51" s="13"/>
      <c r="R51" s="13"/>
    </row>
    <row r="52" spans="1:18" hidden="1" x14ac:dyDescent="0.25">
      <c r="A52" s="13">
        <v>51</v>
      </c>
      <c r="B52" s="13">
        <v>2</v>
      </c>
      <c r="C52" s="13" t="s">
        <v>5</v>
      </c>
      <c r="D52" s="13" t="s">
        <v>212</v>
      </c>
      <c r="E52" s="13" t="s">
        <v>213</v>
      </c>
      <c r="F52" s="13" t="s">
        <v>214</v>
      </c>
      <c r="G52" s="13" t="s">
        <v>42</v>
      </c>
      <c r="H52" s="14" t="s">
        <v>215</v>
      </c>
      <c r="I52" s="13" t="s">
        <v>432</v>
      </c>
      <c r="J52" s="15" t="s">
        <v>433</v>
      </c>
      <c r="K52" s="13" t="str">
        <f t="shared" si="2"/>
        <v>PDF</v>
      </c>
      <c r="L52" s="16">
        <v>0</v>
      </c>
      <c r="M52" s="16">
        <v>0</v>
      </c>
      <c r="N52" s="16">
        <v>1</v>
      </c>
      <c r="O52" s="13">
        <f t="shared" si="1"/>
        <v>1</v>
      </c>
      <c r="P52" s="13"/>
      <c r="Q52" s="13"/>
      <c r="R52" s="13"/>
    </row>
    <row r="53" spans="1:18" hidden="1" x14ac:dyDescent="0.25">
      <c r="A53" s="13">
        <v>52</v>
      </c>
      <c r="B53" s="13">
        <v>2</v>
      </c>
      <c r="C53" s="13" t="s">
        <v>50</v>
      </c>
      <c r="D53" s="13" t="s">
        <v>216</v>
      </c>
      <c r="E53" s="13" t="s">
        <v>217</v>
      </c>
      <c r="F53" s="13" t="s">
        <v>10</v>
      </c>
      <c r="G53" s="13" t="s">
        <v>33</v>
      </c>
      <c r="H53" s="14" t="s">
        <v>218</v>
      </c>
      <c r="I53" s="13"/>
      <c r="J53" s="15"/>
      <c r="K53" s="13" t="str">
        <f t="shared" si="2"/>
        <v/>
      </c>
      <c r="L53" s="16"/>
      <c r="M53" s="16"/>
      <c r="N53" s="16"/>
      <c r="O53" s="13">
        <f t="shared" si="1"/>
        <v>0</v>
      </c>
      <c r="P53" s="13"/>
      <c r="Q53" s="13"/>
      <c r="R53" s="13"/>
    </row>
    <row r="54" spans="1:18" hidden="1" x14ac:dyDescent="0.25">
      <c r="A54" s="13">
        <v>53</v>
      </c>
      <c r="B54" s="13">
        <v>2</v>
      </c>
      <c r="C54" s="13" t="s">
        <v>5</v>
      </c>
      <c r="D54" s="13" t="s">
        <v>219</v>
      </c>
      <c r="E54" s="13" t="s">
        <v>220</v>
      </c>
      <c r="F54" s="13" t="s">
        <v>214</v>
      </c>
      <c r="G54" s="13" t="s">
        <v>94</v>
      </c>
      <c r="H54" s="14" t="s">
        <v>221</v>
      </c>
      <c r="I54" s="13" t="s">
        <v>434</v>
      </c>
      <c r="J54" s="15" t="s">
        <v>435</v>
      </c>
      <c r="K54" s="13" t="str">
        <f t="shared" si="2"/>
        <v>PDF</v>
      </c>
      <c r="L54" s="16">
        <v>0</v>
      </c>
      <c r="M54" s="16">
        <v>0</v>
      </c>
      <c r="N54" s="16">
        <v>1</v>
      </c>
      <c r="O54" s="13">
        <f t="shared" si="1"/>
        <v>1</v>
      </c>
      <c r="P54" s="13"/>
      <c r="Q54" s="13"/>
      <c r="R54" s="13"/>
    </row>
    <row r="55" spans="1:18" hidden="1" x14ac:dyDescent="0.25">
      <c r="A55" s="13">
        <v>54</v>
      </c>
      <c r="B55" s="13">
        <v>2</v>
      </c>
      <c r="C55" s="13" t="s">
        <v>50</v>
      </c>
      <c r="D55" s="13" t="s">
        <v>222</v>
      </c>
      <c r="E55" s="13" t="s">
        <v>223</v>
      </c>
      <c r="F55" s="13" t="s">
        <v>10</v>
      </c>
      <c r="G55" s="13" t="s">
        <v>42</v>
      </c>
      <c r="H55" s="14" t="s">
        <v>224</v>
      </c>
      <c r="I55" s="13" t="s">
        <v>436</v>
      </c>
      <c r="J55" s="15" t="s">
        <v>437</v>
      </c>
      <c r="K55" s="13" t="str">
        <f t="shared" si="2"/>
        <v>PDF</v>
      </c>
      <c r="L55" s="16">
        <v>0</v>
      </c>
      <c r="M55" s="16">
        <v>0</v>
      </c>
      <c r="N55" s="16">
        <v>0</v>
      </c>
      <c r="O55" s="13">
        <f t="shared" si="1"/>
        <v>0</v>
      </c>
      <c r="P55" s="13"/>
      <c r="Q55" s="13"/>
      <c r="R55" s="13"/>
    </row>
    <row r="56" spans="1:18" hidden="1" x14ac:dyDescent="0.25">
      <c r="A56" s="13">
        <v>55</v>
      </c>
      <c r="B56" s="13">
        <v>3</v>
      </c>
      <c r="C56" s="13" t="s">
        <v>5</v>
      </c>
      <c r="D56" s="13" t="s">
        <v>225</v>
      </c>
      <c r="E56" s="13" t="s">
        <v>226</v>
      </c>
      <c r="F56" s="13" t="s">
        <v>227</v>
      </c>
      <c r="G56" s="13" t="s">
        <v>94</v>
      </c>
      <c r="H56" s="14" t="s">
        <v>228</v>
      </c>
      <c r="I56" s="13" t="s">
        <v>438</v>
      </c>
      <c r="J56" s="15" t="s">
        <v>439</v>
      </c>
      <c r="K56" s="13" t="str">
        <f t="shared" si="2"/>
        <v>PDF</v>
      </c>
      <c r="L56" s="16">
        <v>0</v>
      </c>
      <c r="M56" s="16">
        <v>0</v>
      </c>
      <c r="N56" s="16">
        <v>0</v>
      </c>
      <c r="O56" s="13">
        <f t="shared" si="1"/>
        <v>0</v>
      </c>
      <c r="P56" s="13"/>
      <c r="Q56" s="13"/>
      <c r="R56" s="13"/>
    </row>
    <row r="57" spans="1:18" hidden="1" x14ac:dyDescent="0.25">
      <c r="A57" s="13">
        <v>56</v>
      </c>
      <c r="B57" s="13">
        <v>3</v>
      </c>
      <c r="C57" s="13" t="s">
        <v>5</v>
      </c>
      <c r="D57" s="13" t="s">
        <v>229</v>
      </c>
      <c r="E57" s="13" t="s">
        <v>230</v>
      </c>
      <c r="F57" s="13" t="s">
        <v>231</v>
      </c>
      <c r="G57" s="13" t="s">
        <v>9</v>
      </c>
      <c r="H57" s="14" t="s">
        <v>232</v>
      </c>
      <c r="I57" s="13" t="s">
        <v>440</v>
      </c>
      <c r="J57" s="15" t="s">
        <v>441</v>
      </c>
      <c r="K57" s="13" t="str">
        <f t="shared" si="2"/>
        <v>PDF</v>
      </c>
      <c r="L57" s="16">
        <v>0</v>
      </c>
      <c r="M57" s="16">
        <v>0</v>
      </c>
      <c r="N57" s="16">
        <v>1</v>
      </c>
      <c r="O57" s="13">
        <f t="shared" si="1"/>
        <v>1</v>
      </c>
      <c r="P57" s="13"/>
      <c r="Q57" s="13"/>
      <c r="R57" s="13"/>
    </row>
    <row r="58" spans="1:18" x14ac:dyDescent="0.25">
      <c r="A58" s="13">
        <v>57</v>
      </c>
      <c r="B58" s="13">
        <v>3</v>
      </c>
      <c r="C58" s="13" t="s">
        <v>5</v>
      </c>
      <c r="D58" s="13" t="s">
        <v>233</v>
      </c>
      <c r="E58" s="13" t="s">
        <v>234</v>
      </c>
      <c r="F58" s="13" t="s">
        <v>98</v>
      </c>
      <c r="G58" s="13" t="s">
        <v>33</v>
      </c>
      <c r="H58" s="18" t="s">
        <v>235</v>
      </c>
      <c r="I58" s="13" t="s">
        <v>442</v>
      </c>
      <c r="J58" s="15" t="s">
        <v>443</v>
      </c>
      <c r="K58" s="13" t="str">
        <f t="shared" si="2"/>
        <v>PDF</v>
      </c>
      <c r="L58" s="16">
        <v>0</v>
      </c>
      <c r="M58" s="16">
        <v>1</v>
      </c>
      <c r="N58" s="16">
        <v>1</v>
      </c>
      <c r="O58" s="13">
        <f t="shared" si="1"/>
        <v>2</v>
      </c>
      <c r="P58" s="19"/>
      <c r="Q58" s="19" t="s">
        <v>503</v>
      </c>
      <c r="R58" s="19" t="s">
        <v>502</v>
      </c>
    </row>
    <row r="59" spans="1:18" hidden="1" x14ac:dyDescent="0.25">
      <c r="A59" s="13">
        <v>58</v>
      </c>
      <c r="B59" s="13">
        <v>3</v>
      </c>
      <c r="C59" s="13" t="s">
        <v>5</v>
      </c>
      <c r="D59" s="13" t="s">
        <v>236</v>
      </c>
      <c r="E59" s="13" t="s">
        <v>237</v>
      </c>
      <c r="F59" s="13" t="s">
        <v>238</v>
      </c>
      <c r="G59" s="13" t="s">
        <v>9</v>
      </c>
      <c r="H59" s="14" t="s">
        <v>239</v>
      </c>
      <c r="I59" s="13" t="s">
        <v>444</v>
      </c>
      <c r="J59" s="15" t="s">
        <v>445</v>
      </c>
      <c r="K59" s="13" t="str">
        <f t="shared" si="2"/>
        <v>PDF</v>
      </c>
      <c r="L59" s="16">
        <v>0</v>
      </c>
      <c r="M59" s="16">
        <v>0</v>
      </c>
      <c r="N59" s="16">
        <v>0</v>
      </c>
      <c r="O59" s="13">
        <f t="shared" si="1"/>
        <v>0</v>
      </c>
      <c r="P59" s="13"/>
      <c r="Q59" s="13"/>
      <c r="R59" s="13"/>
    </row>
    <row r="60" spans="1:18" x14ac:dyDescent="0.25">
      <c r="A60" s="13">
        <v>59</v>
      </c>
      <c r="B60" s="13">
        <v>3</v>
      </c>
      <c r="C60" s="13" t="s">
        <v>5</v>
      </c>
      <c r="D60" s="13" t="s">
        <v>240</v>
      </c>
      <c r="E60" s="13" t="s">
        <v>241</v>
      </c>
      <c r="F60" s="13" t="s">
        <v>32</v>
      </c>
      <c r="G60" s="13" t="s">
        <v>33</v>
      </c>
      <c r="H60" s="18" t="s">
        <v>242</v>
      </c>
      <c r="I60" s="13" t="s">
        <v>446</v>
      </c>
      <c r="J60" s="15" t="s">
        <v>447</v>
      </c>
      <c r="K60" s="13" t="str">
        <f t="shared" si="2"/>
        <v>PDF</v>
      </c>
      <c r="L60" s="16">
        <v>0</v>
      </c>
      <c r="M60" s="16">
        <v>1</v>
      </c>
      <c r="N60" s="16">
        <v>1</v>
      </c>
      <c r="O60" s="13">
        <f t="shared" si="1"/>
        <v>2</v>
      </c>
      <c r="P60" s="19"/>
      <c r="Q60" s="19" t="s">
        <v>511</v>
      </c>
      <c r="R60" s="19" t="s">
        <v>510</v>
      </c>
    </row>
    <row r="61" spans="1:18" hidden="1" x14ac:dyDescent="0.25">
      <c r="A61" s="13">
        <v>60</v>
      </c>
      <c r="B61" s="13">
        <v>3</v>
      </c>
      <c r="C61" s="13" t="s">
        <v>5</v>
      </c>
      <c r="D61" s="13" t="s">
        <v>243</v>
      </c>
      <c r="E61" s="13" t="s">
        <v>244</v>
      </c>
      <c r="F61" s="13" t="s">
        <v>245</v>
      </c>
      <c r="G61" s="13" t="s">
        <v>42</v>
      </c>
      <c r="H61" s="14" t="s">
        <v>246</v>
      </c>
      <c r="I61" s="13" t="s">
        <v>448</v>
      </c>
      <c r="J61" s="15" t="s">
        <v>449</v>
      </c>
      <c r="K61" s="13" t="str">
        <f t="shared" si="2"/>
        <v>PDF</v>
      </c>
      <c r="L61" s="16">
        <v>0</v>
      </c>
      <c r="M61" s="16">
        <v>0</v>
      </c>
      <c r="N61" s="16">
        <v>0</v>
      </c>
      <c r="O61" s="13">
        <f t="shared" si="1"/>
        <v>0</v>
      </c>
      <c r="P61" s="13"/>
      <c r="Q61" s="13"/>
      <c r="R61" s="13"/>
    </row>
    <row r="62" spans="1:18" hidden="1" x14ac:dyDescent="0.25">
      <c r="A62" s="13">
        <v>61</v>
      </c>
      <c r="B62" s="13">
        <v>3</v>
      </c>
      <c r="C62" s="13" t="s">
        <v>50</v>
      </c>
      <c r="D62" s="13" t="s">
        <v>247</v>
      </c>
      <c r="E62" s="13" t="s">
        <v>248</v>
      </c>
      <c r="F62" s="13" t="s">
        <v>10</v>
      </c>
      <c r="G62" s="13" t="s">
        <v>94</v>
      </c>
      <c r="H62" s="14" t="s">
        <v>249</v>
      </c>
      <c r="I62" s="13" t="s">
        <v>451</v>
      </c>
      <c r="J62" s="15" t="s">
        <v>450</v>
      </c>
      <c r="K62" s="13" t="str">
        <f t="shared" si="2"/>
        <v>PDF</v>
      </c>
      <c r="L62" s="16" t="s">
        <v>492</v>
      </c>
      <c r="M62" s="16" t="s">
        <v>492</v>
      </c>
      <c r="N62" s="16" t="s">
        <v>492</v>
      </c>
      <c r="O62" s="13" t="e">
        <f t="shared" si="1"/>
        <v>#VALUE!</v>
      </c>
      <c r="P62" s="13"/>
      <c r="Q62" s="13"/>
      <c r="R62" s="13"/>
    </row>
    <row r="63" spans="1:18" hidden="1" x14ac:dyDescent="0.25">
      <c r="A63" s="13">
        <v>62</v>
      </c>
      <c r="B63" s="13">
        <v>3</v>
      </c>
      <c r="C63" s="13" t="s">
        <v>5</v>
      </c>
      <c r="D63" s="13" t="s">
        <v>250</v>
      </c>
      <c r="E63" s="13" t="s">
        <v>251</v>
      </c>
      <c r="F63" s="13" t="s">
        <v>252</v>
      </c>
      <c r="G63" s="13" t="s">
        <v>33</v>
      </c>
      <c r="H63" s="14" t="s">
        <v>253</v>
      </c>
      <c r="I63" s="13" t="s">
        <v>452</v>
      </c>
      <c r="J63" s="15" t="s">
        <v>453</v>
      </c>
      <c r="K63" s="13" t="str">
        <f t="shared" si="2"/>
        <v>PDF</v>
      </c>
      <c r="L63" s="16">
        <v>0</v>
      </c>
      <c r="M63" s="16">
        <v>0</v>
      </c>
      <c r="N63" s="16">
        <v>0</v>
      </c>
      <c r="O63" s="13">
        <f t="shared" si="1"/>
        <v>0</v>
      </c>
      <c r="P63" s="13"/>
      <c r="Q63" s="13"/>
      <c r="R63" s="13"/>
    </row>
    <row r="64" spans="1:18" hidden="1" x14ac:dyDescent="0.25">
      <c r="A64" s="13">
        <v>63</v>
      </c>
      <c r="B64" s="13">
        <v>3</v>
      </c>
      <c r="C64" s="13" t="s">
        <v>5</v>
      </c>
      <c r="D64" s="13" t="s">
        <v>254</v>
      </c>
      <c r="E64" s="13" t="s">
        <v>255</v>
      </c>
      <c r="F64" s="13" t="s">
        <v>32</v>
      </c>
      <c r="G64" s="13" t="s">
        <v>24</v>
      </c>
      <c r="H64" s="14" t="s">
        <v>256</v>
      </c>
      <c r="I64" s="13" t="s">
        <v>454</v>
      </c>
      <c r="J64" s="15" t="s">
        <v>455</v>
      </c>
      <c r="K64" s="13" t="str">
        <f t="shared" si="2"/>
        <v>PDF</v>
      </c>
      <c r="L64" s="16">
        <v>0</v>
      </c>
      <c r="M64" s="16">
        <v>0</v>
      </c>
      <c r="N64" s="16">
        <v>0</v>
      </c>
      <c r="O64" s="13">
        <f t="shared" si="1"/>
        <v>0</v>
      </c>
      <c r="P64" s="13"/>
      <c r="Q64" s="13"/>
      <c r="R64" s="13"/>
    </row>
    <row r="65" spans="1:18" hidden="1" x14ac:dyDescent="0.25">
      <c r="A65" s="13">
        <v>64</v>
      </c>
      <c r="B65" s="13">
        <v>3</v>
      </c>
      <c r="C65" s="13" t="s">
        <v>50</v>
      </c>
      <c r="D65" s="13" t="s">
        <v>257</v>
      </c>
      <c r="E65" s="13" t="s">
        <v>258</v>
      </c>
      <c r="F65" s="13" t="s">
        <v>10</v>
      </c>
      <c r="G65" s="13" t="s">
        <v>94</v>
      </c>
      <c r="H65" s="14" t="s">
        <v>259</v>
      </c>
      <c r="I65" s="13" t="s">
        <v>456</v>
      </c>
      <c r="J65" s="15" t="s">
        <v>457</v>
      </c>
      <c r="K65" s="13" t="str">
        <f t="shared" si="2"/>
        <v>PDF</v>
      </c>
      <c r="L65" s="16">
        <v>0</v>
      </c>
      <c r="M65" s="16">
        <v>0</v>
      </c>
      <c r="N65" s="16">
        <v>0</v>
      </c>
      <c r="O65" s="13">
        <f t="shared" si="1"/>
        <v>0</v>
      </c>
      <c r="P65" s="13"/>
      <c r="Q65" s="13"/>
      <c r="R65" s="13"/>
    </row>
    <row r="66" spans="1:18" hidden="1" x14ac:dyDescent="0.25">
      <c r="A66" s="13">
        <v>65</v>
      </c>
      <c r="B66" s="13">
        <v>3</v>
      </c>
      <c r="C66" s="13" t="s">
        <v>5</v>
      </c>
      <c r="D66" s="13" t="s">
        <v>260</v>
      </c>
      <c r="E66" s="13" t="s">
        <v>261</v>
      </c>
      <c r="F66" s="13" t="s">
        <v>262</v>
      </c>
      <c r="G66" s="13" t="s">
        <v>9</v>
      </c>
      <c r="H66" s="14" t="s">
        <v>263</v>
      </c>
      <c r="I66" s="13" t="s">
        <v>458</v>
      </c>
      <c r="J66" s="15" t="s">
        <v>459</v>
      </c>
      <c r="K66" s="13" t="str">
        <f t="shared" ref="K66:K82" si="3">IF(OR(J66="",J66="NA"),"",HYPERLINK("./PDF/"&amp;J66&amp;".pdf","PDF"))</f>
        <v>PDF</v>
      </c>
      <c r="L66" s="16">
        <v>0</v>
      </c>
      <c r="M66" s="16">
        <v>0</v>
      </c>
      <c r="N66" s="16">
        <v>0</v>
      </c>
      <c r="O66" s="13">
        <f t="shared" si="1"/>
        <v>0</v>
      </c>
      <c r="P66" s="13"/>
      <c r="Q66" s="13"/>
      <c r="R66" s="13"/>
    </row>
    <row r="67" spans="1:18" hidden="1" x14ac:dyDescent="0.25">
      <c r="A67" s="13">
        <v>66</v>
      </c>
      <c r="B67" s="13">
        <v>3</v>
      </c>
      <c r="C67" s="13" t="s">
        <v>50</v>
      </c>
      <c r="D67" s="13" t="s">
        <v>264</v>
      </c>
      <c r="E67" s="13" t="s">
        <v>265</v>
      </c>
      <c r="F67" s="13" t="s">
        <v>10</v>
      </c>
      <c r="G67" s="13" t="s">
        <v>42</v>
      </c>
      <c r="H67" s="14" t="s">
        <v>266</v>
      </c>
      <c r="I67" s="13" t="s">
        <v>460</v>
      </c>
      <c r="J67" s="15" t="s">
        <v>461</v>
      </c>
      <c r="K67" s="13" t="str">
        <f t="shared" si="3"/>
        <v>PDF</v>
      </c>
      <c r="L67" s="16">
        <v>0</v>
      </c>
      <c r="M67" s="16">
        <v>0</v>
      </c>
      <c r="N67" s="16">
        <v>0</v>
      </c>
      <c r="O67" s="13">
        <f t="shared" ref="O67:O82" si="4">L67+M67+N67</f>
        <v>0</v>
      </c>
      <c r="P67" s="13"/>
      <c r="Q67" s="13"/>
      <c r="R67" s="13"/>
    </row>
    <row r="68" spans="1:18" hidden="1" x14ac:dyDescent="0.25">
      <c r="A68" s="13">
        <v>67</v>
      </c>
      <c r="B68" s="13">
        <v>3</v>
      </c>
      <c r="C68" s="13" t="s">
        <v>5</v>
      </c>
      <c r="D68" s="13" t="s">
        <v>267</v>
      </c>
      <c r="E68" s="13" t="s">
        <v>268</v>
      </c>
      <c r="F68" s="13" t="s">
        <v>32</v>
      </c>
      <c r="G68" s="13" t="s">
        <v>33</v>
      </c>
      <c r="H68" s="14" t="s">
        <v>269</v>
      </c>
      <c r="I68" s="13" t="s">
        <v>462</v>
      </c>
      <c r="J68" s="15" t="s">
        <v>463</v>
      </c>
      <c r="K68" s="13" t="str">
        <f t="shared" si="3"/>
        <v>PDF</v>
      </c>
      <c r="L68" s="16">
        <v>0</v>
      </c>
      <c r="M68" s="16">
        <v>0</v>
      </c>
      <c r="N68" s="16">
        <v>0</v>
      </c>
      <c r="O68" s="13">
        <f t="shared" si="4"/>
        <v>0</v>
      </c>
      <c r="P68" s="13"/>
      <c r="Q68" s="13"/>
      <c r="R68" s="13"/>
    </row>
    <row r="69" spans="1:18" x14ac:dyDescent="0.25">
      <c r="A69" s="13">
        <v>68</v>
      </c>
      <c r="B69" s="13">
        <v>3</v>
      </c>
      <c r="C69" s="13" t="s">
        <v>5</v>
      </c>
      <c r="D69" s="13" t="s">
        <v>270</v>
      </c>
      <c r="E69" s="13" t="s">
        <v>271</v>
      </c>
      <c r="F69" s="13" t="s">
        <v>32</v>
      </c>
      <c r="G69" s="13" t="s">
        <v>24</v>
      </c>
      <c r="H69" s="18" t="s">
        <v>272</v>
      </c>
      <c r="I69" s="13" t="s">
        <v>464</v>
      </c>
      <c r="J69" s="15" t="s">
        <v>465</v>
      </c>
      <c r="K69" s="13" t="str">
        <f t="shared" si="3"/>
        <v>PDF</v>
      </c>
      <c r="L69" s="16">
        <v>0</v>
      </c>
      <c r="M69" s="16">
        <v>1</v>
      </c>
      <c r="N69" s="16">
        <v>1</v>
      </c>
      <c r="O69" s="13">
        <f t="shared" si="4"/>
        <v>2</v>
      </c>
      <c r="P69" s="19" t="s">
        <v>512</v>
      </c>
      <c r="Q69" s="19" t="s">
        <v>514</v>
      </c>
      <c r="R69" s="19" t="s">
        <v>513</v>
      </c>
    </row>
    <row r="70" spans="1:18" x14ac:dyDescent="0.25">
      <c r="A70" s="13">
        <v>69</v>
      </c>
      <c r="B70" s="13">
        <v>3</v>
      </c>
      <c r="C70" s="13" t="s">
        <v>5</v>
      </c>
      <c r="D70" s="13" t="s">
        <v>273</v>
      </c>
      <c r="E70" s="13" t="s">
        <v>274</v>
      </c>
      <c r="F70" s="13" t="s">
        <v>275</v>
      </c>
      <c r="G70" s="13" t="s">
        <v>15</v>
      </c>
      <c r="H70" s="18" t="s">
        <v>276</v>
      </c>
      <c r="I70" s="13" t="s">
        <v>466</v>
      </c>
      <c r="J70" s="15" t="s">
        <v>467</v>
      </c>
      <c r="K70" s="13" t="str">
        <f t="shared" si="3"/>
        <v>PDF</v>
      </c>
      <c r="L70" s="16">
        <v>0</v>
      </c>
      <c r="M70" s="16">
        <v>1</v>
      </c>
      <c r="N70" s="16">
        <v>1</v>
      </c>
      <c r="O70" s="13">
        <f t="shared" si="4"/>
        <v>2</v>
      </c>
      <c r="P70" s="19" t="s">
        <v>493</v>
      </c>
      <c r="Q70" s="19" t="s">
        <v>495</v>
      </c>
      <c r="R70" s="19" t="s">
        <v>494</v>
      </c>
    </row>
    <row r="71" spans="1:18" hidden="1" x14ac:dyDescent="0.25">
      <c r="A71" s="13">
        <v>70</v>
      </c>
      <c r="B71" s="13">
        <v>3</v>
      </c>
      <c r="C71" s="13" t="s">
        <v>5</v>
      </c>
      <c r="D71" s="13" t="s">
        <v>277</v>
      </c>
      <c r="E71" s="13" t="s">
        <v>278</v>
      </c>
      <c r="F71" s="13" t="s">
        <v>279</v>
      </c>
      <c r="G71" s="13" t="s">
        <v>9</v>
      </c>
      <c r="H71" s="14" t="s">
        <v>280</v>
      </c>
      <c r="I71" s="13" t="s">
        <v>468</v>
      </c>
      <c r="J71" s="15" t="s">
        <v>469</v>
      </c>
      <c r="K71" s="13" t="str">
        <f t="shared" si="3"/>
        <v>PDF</v>
      </c>
      <c r="L71" s="16">
        <v>0</v>
      </c>
      <c r="M71" s="16">
        <v>0</v>
      </c>
      <c r="N71" s="16">
        <v>0</v>
      </c>
      <c r="O71" s="13">
        <f t="shared" si="4"/>
        <v>0</v>
      </c>
      <c r="P71" s="13"/>
      <c r="Q71" s="13"/>
      <c r="R71" s="13"/>
    </row>
    <row r="72" spans="1:18" hidden="1" x14ac:dyDescent="0.25">
      <c r="A72" s="13">
        <v>71</v>
      </c>
      <c r="B72" s="13">
        <v>3</v>
      </c>
      <c r="C72" s="13" t="s">
        <v>5</v>
      </c>
      <c r="D72" s="13" t="s">
        <v>281</v>
      </c>
      <c r="E72" s="13" t="s">
        <v>282</v>
      </c>
      <c r="F72" s="13" t="s">
        <v>32</v>
      </c>
      <c r="G72" s="13" t="s">
        <v>33</v>
      </c>
      <c r="H72" s="14" t="s">
        <v>283</v>
      </c>
      <c r="I72" s="13" t="s">
        <v>470</v>
      </c>
      <c r="J72" s="15" t="s">
        <v>471</v>
      </c>
      <c r="K72" s="13" t="str">
        <f t="shared" si="3"/>
        <v>PDF</v>
      </c>
      <c r="L72" s="16">
        <v>0</v>
      </c>
      <c r="M72" s="16">
        <v>0</v>
      </c>
      <c r="N72" s="16">
        <v>1</v>
      </c>
      <c r="O72" s="13">
        <f t="shared" si="4"/>
        <v>1</v>
      </c>
      <c r="P72" s="13"/>
      <c r="Q72" s="13"/>
      <c r="R72" s="13"/>
    </row>
    <row r="73" spans="1:18" hidden="1" x14ac:dyDescent="0.25">
      <c r="A73" s="13">
        <v>72</v>
      </c>
      <c r="B73" s="13">
        <v>3</v>
      </c>
      <c r="C73" s="13" t="s">
        <v>5</v>
      </c>
      <c r="D73" s="13" t="s">
        <v>284</v>
      </c>
      <c r="E73" s="13" t="s">
        <v>285</v>
      </c>
      <c r="F73" s="13" t="s">
        <v>286</v>
      </c>
      <c r="G73" s="13" t="s">
        <v>9</v>
      </c>
      <c r="H73" s="14" t="s">
        <v>287</v>
      </c>
      <c r="I73" s="13" t="s">
        <v>472</v>
      </c>
      <c r="J73" s="15" t="s">
        <v>473</v>
      </c>
      <c r="K73" s="13" t="str">
        <f t="shared" si="3"/>
        <v>PDF</v>
      </c>
      <c r="L73" s="16">
        <v>0</v>
      </c>
      <c r="M73" s="16">
        <v>0</v>
      </c>
      <c r="N73" s="16">
        <v>0</v>
      </c>
      <c r="O73" s="13">
        <f t="shared" si="4"/>
        <v>0</v>
      </c>
      <c r="P73" s="13"/>
      <c r="Q73" s="13"/>
      <c r="R73" s="13"/>
    </row>
    <row r="74" spans="1:18" x14ac:dyDescent="0.25">
      <c r="A74" s="13">
        <v>73</v>
      </c>
      <c r="B74" s="13">
        <v>3</v>
      </c>
      <c r="C74" s="13" t="s">
        <v>5</v>
      </c>
      <c r="D74" s="13" t="s">
        <v>288</v>
      </c>
      <c r="E74" s="13" t="s">
        <v>289</v>
      </c>
      <c r="F74" s="13" t="s">
        <v>290</v>
      </c>
      <c r="G74" s="13" t="s">
        <v>94</v>
      </c>
      <c r="H74" s="18" t="s">
        <v>291</v>
      </c>
      <c r="I74" s="13" t="s">
        <v>474</v>
      </c>
      <c r="J74" s="15" t="s">
        <v>475</v>
      </c>
      <c r="K74" s="13" t="str">
        <f t="shared" si="3"/>
        <v>PDF</v>
      </c>
      <c r="L74" s="16">
        <v>1</v>
      </c>
      <c r="M74" s="16">
        <v>0</v>
      </c>
      <c r="N74" s="16">
        <v>1</v>
      </c>
      <c r="O74" s="13">
        <f t="shared" si="4"/>
        <v>2</v>
      </c>
      <c r="P74" s="19" t="s">
        <v>507</v>
      </c>
      <c r="Q74" s="19" t="s">
        <v>509</v>
      </c>
      <c r="R74" s="19" t="s">
        <v>508</v>
      </c>
    </row>
    <row r="75" spans="1:18" x14ac:dyDescent="0.25">
      <c r="A75" s="13">
        <v>74</v>
      </c>
      <c r="B75" s="13">
        <v>3</v>
      </c>
      <c r="C75" s="13" t="s">
        <v>50</v>
      </c>
      <c r="D75" s="13" t="s">
        <v>292</v>
      </c>
      <c r="E75" s="13" t="s">
        <v>293</v>
      </c>
      <c r="F75" s="13" t="s">
        <v>10</v>
      </c>
      <c r="G75" s="13" t="s">
        <v>42</v>
      </c>
      <c r="H75" s="18" t="s">
        <v>294</v>
      </c>
      <c r="I75" s="13" t="s">
        <v>476</v>
      </c>
      <c r="J75" s="15" t="s">
        <v>477</v>
      </c>
      <c r="K75" s="13" t="str">
        <f t="shared" si="3"/>
        <v>PDF</v>
      </c>
      <c r="L75" s="16">
        <v>0</v>
      </c>
      <c r="M75" s="16">
        <v>1</v>
      </c>
      <c r="N75" s="16">
        <v>1</v>
      </c>
      <c r="O75" s="13">
        <f t="shared" si="4"/>
        <v>2</v>
      </c>
      <c r="P75" s="19" t="s">
        <v>504</v>
      </c>
      <c r="Q75" s="19" t="s">
        <v>506</v>
      </c>
      <c r="R75" s="19" t="s">
        <v>505</v>
      </c>
    </row>
    <row r="76" spans="1:18" hidden="1" x14ac:dyDescent="0.25">
      <c r="A76" s="13">
        <v>75</v>
      </c>
      <c r="B76" s="13">
        <v>3</v>
      </c>
      <c r="C76" s="13" t="s">
        <v>5</v>
      </c>
      <c r="D76" s="13" t="s">
        <v>92</v>
      </c>
      <c r="E76" s="13" t="s">
        <v>295</v>
      </c>
      <c r="F76" s="13" t="s">
        <v>296</v>
      </c>
      <c r="G76" s="13" t="s">
        <v>42</v>
      </c>
      <c r="H76" s="14" t="s">
        <v>297</v>
      </c>
      <c r="I76" s="13" t="s">
        <v>478</v>
      </c>
      <c r="J76" s="15" t="s">
        <v>479</v>
      </c>
      <c r="K76" s="13" t="str">
        <f t="shared" si="3"/>
        <v>PDF</v>
      </c>
      <c r="L76" s="16">
        <v>0</v>
      </c>
      <c r="M76" s="16">
        <v>0</v>
      </c>
      <c r="N76" s="16">
        <v>1</v>
      </c>
      <c r="O76" s="13">
        <f t="shared" si="4"/>
        <v>1</v>
      </c>
      <c r="P76" s="13"/>
      <c r="Q76" s="13"/>
      <c r="R76" s="13"/>
    </row>
    <row r="77" spans="1:18" hidden="1" x14ac:dyDescent="0.25">
      <c r="A77" s="13">
        <v>76</v>
      </c>
      <c r="B77" s="13">
        <v>3</v>
      </c>
      <c r="C77" s="13" t="s">
        <v>5</v>
      </c>
      <c r="D77" s="13" t="s">
        <v>298</v>
      </c>
      <c r="E77" s="13" t="s">
        <v>299</v>
      </c>
      <c r="F77" s="13" t="s">
        <v>300</v>
      </c>
      <c r="G77" s="13" t="s">
        <v>42</v>
      </c>
      <c r="H77" s="14" t="s">
        <v>301</v>
      </c>
      <c r="I77" s="13"/>
      <c r="J77" s="15"/>
      <c r="K77" s="13" t="str">
        <f t="shared" si="3"/>
        <v/>
      </c>
      <c r="L77" s="16"/>
      <c r="M77" s="16"/>
      <c r="N77" s="16"/>
      <c r="O77" s="13">
        <f t="shared" si="4"/>
        <v>0</v>
      </c>
      <c r="P77" s="13"/>
      <c r="Q77" s="13"/>
      <c r="R77" s="13"/>
    </row>
    <row r="78" spans="1:18" x14ac:dyDescent="0.25">
      <c r="A78" s="13">
        <v>77</v>
      </c>
      <c r="B78" s="13">
        <v>3</v>
      </c>
      <c r="C78" s="13" t="s">
        <v>5</v>
      </c>
      <c r="D78" s="13" t="s">
        <v>302</v>
      </c>
      <c r="E78" s="13" t="s">
        <v>303</v>
      </c>
      <c r="F78" s="13" t="s">
        <v>304</v>
      </c>
      <c r="G78" s="13" t="s">
        <v>9</v>
      </c>
      <c r="H78" s="18" t="s">
        <v>305</v>
      </c>
      <c r="I78" s="13" t="s">
        <v>480</v>
      </c>
      <c r="J78" s="15" t="s">
        <v>481</v>
      </c>
      <c r="K78" s="13" t="str">
        <f t="shared" si="3"/>
        <v>PDF</v>
      </c>
      <c r="L78" s="16">
        <v>0</v>
      </c>
      <c r="M78" s="16">
        <v>1</v>
      </c>
      <c r="N78" s="16">
        <v>1</v>
      </c>
      <c r="O78" s="13">
        <f t="shared" si="4"/>
        <v>2</v>
      </c>
      <c r="P78" s="19" t="s">
        <v>520</v>
      </c>
      <c r="Q78" s="19" t="s">
        <v>521</v>
      </c>
      <c r="R78" s="19" t="s">
        <v>522</v>
      </c>
    </row>
    <row r="79" spans="1:18" hidden="1" x14ac:dyDescent="0.25">
      <c r="A79" s="13">
        <v>78</v>
      </c>
      <c r="B79" s="13">
        <v>3</v>
      </c>
      <c r="C79" s="13" t="s">
        <v>5</v>
      </c>
      <c r="D79" s="13" t="s">
        <v>306</v>
      </c>
      <c r="E79" s="13" t="s">
        <v>307</v>
      </c>
      <c r="F79" s="13" t="s">
        <v>308</v>
      </c>
      <c r="G79" s="13" t="s">
        <v>42</v>
      </c>
      <c r="H79" s="14" t="s">
        <v>309</v>
      </c>
      <c r="I79" s="13" t="s">
        <v>482</v>
      </c>
      <c r="J79" s="15" t="s">
        <v>483</v>
      </c>
      <c r="K79" s="13" t="str">
        <f t="shared" si="3"/>
        <v>PDF</v>
      </c>
      <c r="L79" s="16">
        <v>0</v>
      </c>
      <c r="M79" s="16">
        <v>0</v>
      </c>
      <c r="N79" s="16">
        <v>1</v>
      </c>
      <c r="O79" s="13">
        <f t="shared" si="4"/>
        <v>1</v>
      </c>
      <c r="P79" s="13"/>
      <c r="Q79" s="13"/>
      <c r="R79" s="13"/>
    </row>
    <row r="80" spans="1:18" hidden="1" x14ac:dyDescent="0.25">
      <c r="A80" s="13">
        <v>79</v>
      </c>
      <c r="B80" s="13">
        <v>3</v>
      </c>
      <c r="C80" s="13" t="s">
        <v>5</v>
      </c>
      <c r="D80" s="13" t="s">
        <v>310</v>
      </c>
      <c r="E80" s="13" t="s">
        <v>311</v>
      </c>
      <c r="F80" s="13" t="s">
        <v>32</v>
      </c>
      <c r="G80" s="13" t="s">
        <v>33</v>
      </c>
      <c r="H80" s="14" t="s">
        <v>312</v>
      </c>
      <c r="I80" s="13" t="s">
        <v>484</v>
      </c>
      <c r="J80" s="15" t="s">
        <v>485</v>
      </c>
      <c r="K80" s="13" t="str">
        <f t="shared" si="3"/>
        <v>PDF</v>
      </c>
      <c r="L80" s="16">
        <v>0</v>
      </c>
      <c r="M80" s="16">
        <v>0</v>
      </c>
      <c r="N80" s="16">
        <v>0</v>
      </c>
      <c r="O80" s="13">
        <f t="shared" si="4"/>
        <v>0</v>
      </c>
      <c r="P80" s="13"/>
      <c r="Q80" s="13"/>
      <c r="R80" s="13"/>
    </row>
    <row r="81" spans="1:18" hidden="1" x14ac:dyDescent="0.25">
      <c r="A81" s="13">
        <v>80</v>
      </c>
      <c r="B81" s="13">
        <v>3</v>
      </c>
      <c r="C81" s="13" t="s">
        <v>5</v>
      </c>
      <c r="D81" s="13" t="s">
        <v>313</v>
      </c>
      <c r="E81" s="13" t="s">
        <v>314</v>
      </c>
      <c r="F81" s="13" t="s">
        <v>315</v>
      </c>
      <c r="G81" s="13" t="s">
        <v>15</v>
      </c>
      <c r="H81" s="14" t="s">
        <v>316</v>
      </c>
      <c r="I81" s="13" t="s">
        <v>486</v>
      </c>
      <c r="J81" s="15" t="s">
        <v>487</v>
      </c>
      <c r="K81" s="13" t="str">
        <f t="shared" si="3"/>
        <v>PDF</v>
      </c>
      <c r="L81" s="16">
        <v>0</v>
      </c>
      <c r="M81" s="16">
        <v>0</v>
      </c>
      <c r="N81" s="16">
        <v>0</v>
      </c>
      <c r="O81" s="13">
        <f t="shared" si="4"/>
        <v>0</v>
      </c>
      <c r="P81" s="13"/>
      <c r="Q81" s="13"/>
      <c r="R81" s="13"/>
    </row>
    <row r="82" spans="1:18" hidden="1" x14ac:dyDescent="0.25">
      <c r="A82" s="13">
        <v>81</v>
      </c>
      <c r="B82" s="13">
        <v>3</v>
      </c>
      <c r="C82" s="13" t="s">
        <v>5</v>
      </c>
      <c r="D82" s="13" t="s">
        <v>317</v>
      </c>
      <c r="E82" s="13" t="s">
        <v>318</v>
      </c>
      <c r="F82" s="13" t="s">
        <v>319</v>
      </c>
      <c r="G82" s="13" t="s">
        <v>33</v>
      </c>
      <c r="H82" s="14" t="s">
        <v>320</v>
      </c>
      <c r="I82" s="13" t="s">
        <v>488</v>
      </c>
      <c r="J82" s="15" t="s">
        <v>489</v>
      </c>
      <c r="K82" s="13" t="str">
        <f t="shared" si="3"/>
        <v>PDF</v>
      </c>
      <c r="L82" s="16">
        <v>0</v>
      </c>
      <c r="M82" s="16">
        <v>0</v>
      </c>
      <c r="N82" s="16">
        <v>0</v>
      </c>
      <c r="O82" s="13">
        <f t="shared" si="4"/>
        <v>0</v>
      </c>
      <c r="P82" s="13"/>
      <c r="Q82" s="13"/>
      <c r="R82" s="13"/>
    </row>
    <row r="83" spans="1:18" x14ac:dyDescent="0.25">
      <c r="H83"/>
    </row>
    <row r="84" spans="1:18" x14ac:dyDescent="0.25">
      <c r="H84"/>
    </row>
    <row r="85" spans="1:18" x14ac:dyDescent="0.25">
      <c r="H85"/>
    </row>
    <row r="86" spans="1:18" x14ac:dyDescent="0.25">
      <c r="H86"/>
    </row>
    <row r="87" spans="1:18" x14ac:dyDescent="0.25">
      <c r="H87"/>
    </row>
  </sheetData>
  <autoFilter ref="A1:R82" xr:uid="{00000000-0001-0000-0000-000000000000}">
    <filterColumn colId="14">
      <filters>
        <filter val="2"/>
        <filter val="3"/>
      </filters>
    </filterColumn>
  </autoFilter>
  <mergeCells count="1">
    <mergeCell ref="S1:U1"/>
  </mergeCells>
  <phoneticPr fontId="5" type="noConversion"/>
  <hyperlinks>
    <hyperlink ref="H2" r:id="rId1" xr:uid="{BEC52DE4-983A-45EA-8D56-F211EEC3D306}"/>
    <hyperlink ref="H3" r:id="rId2" xr:uid="{5E6DC0BB-24EC-4B54-8826-5BD0068B46A3}"/>
    <hyperlink ref="H4" r:id="rId3" xr:uid="{D316B81E-534E-48F1-82D7-3AD49DE32D4A}"/>
    <hyperlink ref="H5" r:id="rId4" xr:uid="{8CABB2F1-3F15-44A6-AEAE-FB5C14A48D67}"/>
    <hyperlink ref="H6" r:id="rId5" xr:uid="{EED72F89-DB12-4AD6-8EE4-BAE4C806B7F0}"/>
    <hyperlink ref="H7" r:id="rId6" xr:uid="{13F682BE-EB74-40F9-B6DC-16321893512A}"/>
    <hyperlink ref="H8" r:id="rId7" xr:uid="{9CAF6CF6-EE0D-4746-BAC8-198D6BB588F7}"/>
    <hyperlink ref="H9" r:id="rId8" xr:uid="{715CA1A1-A0FC-4D40-9DAF-98F74A0E1F41}"/>
    <hyperlink ref="H10" r:id="rId9" xr:uid="{38645F3C-F43E-4127-8D4D-82FFB4B4A0B0}"/>
    <hyperlink ref="H11" r:id="rId10" xr:uid="{0EBE066B-DE5A-4BF4-9698-DD1DC6728809}"/>
    <hyperlink ref="H12" r:id="rId11" xr:uid="{3420BAD8-D2FA-43A9-87BB-C192EC5BDFCC}"/>
    <hyperlink ref="H13" r:id="rId12" xr:uid="{2DF8196B-E6FE-4DDE-91B9-0584EE09DDDF}"/>
    <hyperlink ref="H14" r:id="rId13" xr:uid="{A0737476-FAA7-4746-BEAB-6FE2CF5F6B3E}"/>
    <hyperlink ref="H15" r:id="rId14" xr:uid="{072DCABB-52DF-48FB-A584-D139A0A5802D}"/>
    <hyperlink ref="H16" r:id="rId15" xr:uid="{E0BF49CA-68C6-4B57-A29A-EC130D9533CF}"/>
    <hyperlink ref="H17" r:id="rId16" xr:uid="{3A384D58-436B-4754-9FA5-169087BD1109}"/>
    <hyperlink ref="H18" r:id="rId17" xr:uid="{9D8CCA7B-E9CB-41D4-9CAA-C2A2F4583BD6}"/>
    <hyperlink ref="H19" r:id="rId18" xr:uid="{D09B2307-79F0-48D4-ADA9-9B1EFF6E554B}"/>
    <hyperlink ref="H20" r:id="rId19" xr:uid="{B1F295E7-ECF3-49F1-87D2-F2DDB392B78F}"/>
    <hyperlink ref="H21" r:id="rId20" xr:uid="{2A6FC303-2C31-40A5-94E3-CDCEBDC7DB13}"/>
    <hyperlink ref="H22" r:id="rId21" xr:uid="{15869621-0D46-4ABF-83AE-508E43A3F869}"/>
    <hyperlink ref="H23" r:id="rId22" xr:uid="{80CAB576-A82A-4A84-91C7-A90590437D48}"/>
    <hyperlink ref="H24" r:id="rId23" xr:uid="{5070254A-3BA5-4705-B9A4-6D415EF7614F}"/>
    <hyperlink ref="H25" r:id="rId24" xr:uid="{4FE0A1BE-0243-47A8-B654-BAEBAFBC1B8B}"/>
    <hyperlink ref="H26" r:id="rId25" xr:uid="{399D8C6D-0A3F-4942-88E5-0BDCFBA07710}"/>
    <hyperlink ref="H27" r:id="rId26" xr:uid="{AC2BA6D8-9F9E-4450-BB86-51953E301B36}"/>
    <hyperlink ref="H28" r:id="rId27" xr:uid="{62900BEF-98A4-40E8-A0F9-E4E7BDDA4296}"/>
    <hyperlink ref="H29" r:id="rId28" xr:uid="{6FF39414-ECFA-4363-B55F-45F37F2EFE66}"/>
    <hyperlink ref="H30" r:id="rId29" xr:uid="{32D738CB-7F54-4860-925C-2DD40FD7DA4F}"/>
    <hyperlink ref="H31" r:id="rId30" xr:uid="{536AF5ED-EF32-415E-9019-C23FA826E716}"/>
    <hyperlink ref="H32" r:id="rId31" xr:uid="{7F192908-854A-40DA-8592-FE421C1445D6}"/>
    <hyperlink ref="H33" r:id="rId32" xr:uid="{468D3150-18F6-4B0B-BEE5-1A68B11B1BB8}"/>
    <hyperlink ref="H34" r:id="rId33" xr:uid="{BBBF2EA6-CB82-4DC4-8082-03F14D6B934B}"/>
    <hyperlink ref="H35" r:id="rId34" xr:uid="{F84D9801-6C8E-4970-878D-112928EE8DB4}"/>
    <hyperlink ref="H36" r:id="rId35" xr:uid="{B5FE42BA-1254-48FC-9532-ACE8CFF76E85}"/>
    <hyperlink ref="H37" r:id="rId36" xr:uid="{D79AE684-302A-4469-8BDF-67DCA3683496}"/>
    <hyperlink ref="H38" r:id="rId37" xr:uid="{5DE6BFE1-426A-41D5-B684-10AA57B610EB}"/>
    <hyperlink ref="H39" r:id="rId38" xr:uid="{F35EA9DF-9746-4694-AD15-B3FCC47F1142}"/>
    <hyperlink ref="H40" r:id="rId39" xr:uid="{E4B806CB-8819-4E0D-B260-B24746D954CF}"/>
    <hyperlink ref="H41" r:id="rId40" xr:uid="{2944B767-17F5-4976-B1C9-866DB7130BDD}"/>
    <hyperlink ref="H42" r:id="rId41" xr:uid="{8F3BB1BD-BBF7-42A7-96C8-3A79D7CAF465}"/>
    <hyperlink ref="H43" r:id="rId42" xr:uid="{D1C256B6-0639-43CF-AA13-3CB7B33E6241}"/>
    <hyperlink ref="H44" r:id="rId43" xr:uid="{454A768C-6A10-4516-9B42-13CF72EBB096}"/>
    <hyperlink ref="H45" r:id="rId44" xr:uid="{E29D16B7-9D32-4B6C-9F18-C2DD6C24625B}"/>
    <hyperlink ref="H46" r:id="rId45" xr:uid="{89CA3A37-0CCB-4AB8-AF9D-0E863F1AEDDC}"/>
    <hyperlink ref="H47" r:id="rId46" xr:uid="{E8CFE147-BD49-432F-876E-46D1489EED39}"/>
    <hyperlink ref="H48" r:id="rId47" xr:uid="{61993B35-7601-479C-98EF-4214B26CD7CC}"/>
    <hyperlink ref="H49" r:id="rId48" xr:uid="{201E9615-496A-465D-8A86-EB4C4B2A8AE4}"/>
    <hyperlink ref="H50" r:id="rId49" xr:uid="{DF2F7AB8-8896-40D1-9FA7-96628BFF7BE9}"/>
    <hyperlink ref="H51" r:id="rId50" xr:uid="{E0FD4275-25CC-43DD-9F25-3CB5115F5EB7}"/>
    <hyperlink ref="H52" r:id="rId51" xr:uid="{36725361-67F9-4DE6-AA6F-3A1D3CCC8DE5}"/>
    <hyperlink ref="H53" r:id="rId52" xr:uid="{FB00F6C8-871E-4300-8647-6725CF1C0BDD}"/>
    <hyperlink ref="H54" r:id="rId53" xr:uid="{D14450FF-2476-4475-B786-B2092DE2659B}"/>
    <hyperlink ref="H55" r:id="rId54" xr:uid="{579A7E1A-79B7-4FC9-A899-D62F15B5A3E1}"/>
    <hyperlink ref="H56" r:id="rId55" xr:uid="{60C46F64-7513-4AC4-B07C-D582E9D7253A}"/>
    <hyperlink ref="H57" r:id="rId56" xr:uid="{0EFC0707-B5AE-4E59-80C2-9AD910F0315D}"/>
    <hyperlink ref="H58" r:id="rId57" xr:uid="{0EF7099B-038A-4068-B617-7BDE1F284A51}"/>
    <hyperlink ref="H59" r:id="rId58" xr:uid="{17070998-6CB8-4889-82FC-CE75036331A4}"/>
    <hyperlink ref="H60" r:id="rId59" xr:uid="{0A781C74-7AAC-4BA6-A8E1-11A707819D4F}"/>
    <hyperlink ref="H61" r:id="rId60" xr:uid="{E243A7D9-5A4C-4A2F-BC51-1FC09B2F4EB6}"/>
    <hyperlink ref="H62" r:id="rId61" xr:uid="{86E1B19E-5100-485C-BB8D-34F1D97E7180}"/>
    <hyperlink ref="H63" r:id="rId62" xr:uid="{7F78E646-AA1B-4705-A4EF-CF13D17DDFC1}"/>
    <hyperlink ref="H64" r:id="rId63" xr:uid="{C918E6A3-8AB3-448E-9D0F-9EA16AE09DD0}"/>
    <hyperlink ref="H65" r:id="rId64" xr:uid="{97FA938A-8A9C-49D8-B1EF-FA6ADC074134}"/>
    <hyperlink ref="H66" r:id="rId65" xr:uid="{F7C0D361-9E0C-4878-B10C-8291E3789B36}"/>
    <hyperlink ref="H67" r:id="rId66" xr:uid="{C9D6DDE6-A42F-42B1-94B8-C58F6CE2B00F}"/>
    <hyperlink ref="H68" r:id="rId67" xr:uid="{E9FCF0A4-AA23-47F2-9FD3-FBBF23BB73C3}"/>
    <hyperlink ref="H69" r:id="rId68" xr:uid="{934480EC-28AD-4B77-ACE6-6E9F10EC6E59}"/>
    <hyperlink ref="H70" r:id="rId69" xr:uid="{F0C1177A-EB25-4CCC-930F-B728647CD527}"/>
    <hyperlink ref="H71" r:id="rId70" xr:uid="{8CAEA5D1-83F5-4F09-BE35-421B04BBD474}"/>
    <hyperlink ref="H72" r:id="rId71" xr:uid="{B1796B69-256C-4313-8D53-75D8C7DF4518}"/>
    <hyperlink ref="H73" r:id="rId72" xr:uid="{C242AB0C-961B-4BF2-B09C-2FD7A7E7ACFD}"/>
    <hyperlink ref="H74" r:id="rId73" xr:uid="{1F3EB46F-90E5-46A9-9D0B-D3F5863A7E1B}"/>
    <hyperlink ref="H75" r:id="rId74" xr:uid="{C11BE46F-9CED-4F95-8524-6645B945336A}"/>
    <hyperlink ref="H76" r:id="rId75" xr:uid="{83274516-24F9-4FA4-818A-FBC657433C7A}"/>
    <hyperlink ref="H77" r:id="rId76" xr:uid="{3A9A0AC7-65FD-4862-B3D3-116C32F1FFB2}"/>
    <hyperlink ref="H78" r:id="rId77" xr:uid="{B8A10385-0B27-4A6B-9413-22BE4428E2A8}"/>
    <hyperlink ref="H79" r:id="rId78" xr:uid="{44D06A05-BEF1-4377-8DB3-27A5621B2254}"/>
    <hyperlink ref="H80" r:id="rId79" xr:uid="{594D9DD2-A3E5-4514-BADC-E587D73755AD}"/>
    <hyperlink ref="H81" r:id="rId80" xr:uid="{103604FC-9DC8-4F2A-B520-43EF18F92C3B}"/>
    <hyperlink ref="H82" r:id="rId81" xr:uid="{FAAA5AF7-F454-4569-A0A9-F708F114F7F6}"/>
  </hyperlinks>
  <pageMargins left="0.7" right="0.7" top="0.78740157499999996" bottom="0.78740157499999996" header="0.3" footer="0.3"/>
  <ignoredErrors>
    <ignoredError sqref="H1 C1:F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2BFD-1C15-46C6-9E0C-F26FD20A6FA8}">
  <dimension ref="A1:I52"/>
  <sheetViews>
    <sheetView workbookViewId="0">
      <selection activeCell="E62" sqref="E62"/>
    </sheetView>
  </sheetViews>
  <sheetFormatPr baseColWidth="10" defaultRowHeight="15" x14ac:dyDescent="0.2"/>
  <cols>
    <col min="1" max="1" width="14.125" style="37" bestFit="1" customWidth="1"/>
    <col min="2" max="2" width="9.875" style="37" bestFit="1" customWidth="1"/>
    <col min="3" max="3" width="12.25" style="37" bestFit="1" customWidth="1"/>
    <col min="4" max="4" width="6.75" style="37" bestFit="1" customWidth="1"/>
    <col min="5" max="5" width="88.75" style="37" bestFit="1" customWidth="1"/>
    <col min="6" max="6" width="9.875" style="37" bestFit="1" customWidth="1"/>
    <col min="7" max="7" width="12.25" style="37" bestFit="1" customWidth="1"/>
    <col min="8" max="8" width="6.75" style="37" bestFit="1" customWidth="1"/>
    <col min="9" max="9" width="31.875" style="37" customWidth="1"/>
    <col min="10" max="16384" width="11" style="37"/>
  </cols>
  <sheetData>
    <row r="1" spans="1:9" x14ac:dyDescent="0.2">
      <c r="A1" s="38" t="s">
        <v>648</v>
      </c>
      <c r="B1" s="38" t="s">
        <v>75</v>
      </c>
      <c r="C1" s="38" t="s">
        <v>76</v>
      </c>
      <c r="D1" s="38" t="s">
        <v>328</v>
      </c>
      <c r="E1" s="38" t="s">
        <v>633</v>
      </c>
      <c r="F1" s="38" t="s">
        <v>75</v>
      </c>
      <c r="G1" s="38" t="s">
        <v>76</v>
      </c>
      <c r="H1" s="38" t="s">
        <v>328</v>
      </c>
      <c r="I1" s="39" t="s">
        <v>634</v>
      </c>
    </row>
    <row r="2" spans="1:9" x14ac:dyDescent="0.2">
      <c r="A2" s="40">
        <v>8</v>
      </c>
      <c r="B2" s="41">
        <v>1</v>
      </c>
      <c r="C2" s="41"/>
      <c r="D2" s="41"/>
      <c r="E2" s="42" t="s">
        <v>586</v>
      </c>
      <c r="F2" s="41">
        <v>2</v>
      </c>
      <c r="G2" s="41">
        <v>1</v>
      </c>
      <c r="H2" s="41">
        <v>1</v>
      </c>
      <c r="I2" s="43" t="s">
        <v>636</v>
      </c>
    </row>
    <row r="3" spans="1:9" x14ac:dyDescent="0.2">
      <c r="A3" s="40">
        <v>9</v>
      </c>
      <c r="B3" s="41">
        <v>1</v>
      </c>
      <c r="C3" s="41"/>
      <c r="D3" s="41"/>
      <c r="E3" s="42" t="s">
        <v>587</v>
      </c>
      <c r="F3" s="41">
        <v>2</v>
      </c>
      <c r="G3" s="41">
        <v>1</v>
      </c>
      <c r="H3" s="41">
        <v>-1</v>
      </c>
      <c r="I3" s="43" t="s">
        <v>636</v>
      </c>
    </row>
    <row r="4" spans="1:9" x14ac:dyDescent="0.2">
      <c r="A4" s="40">
        <v>20</v>
      </c>
      <c r="B4" s="41"/>
      <c r="C4" s="41">
        <v>1</v>
      </c>
      <c r="D4" s="41"/>
      <c r="E4" s="42" t="s">
        <v>598</v>
      </c>
      <c r="F4" s="41">
        <v>2</v>
      </c>
      <c r="G4" s="41">
        <v>1</v>
      </c>
      <c r="H4" s="41">
        <v>-1</v>
      </c>
      <c r="I4" s="43" t="s">
        <v>636</v>
      </c>
    </row>
    <row r="5" spans="1:9" x14ac:dyDescent="0.2">
      <c r="A5" s="44">
        <v>1</v>
      </c>
      <c r="B5" s="45">
        <v>1</v>
      </c>
      <c r="C5" s="45"/>
      <c r="D5" s="45"/>
      <c r="E5" s="46" t="s">
        <v>579</v>
      </c>
      <c r="F5" s="45">
        <v>2</v>
      </c>
      <c r="G5" s="45">
        <v>-2</v>
      </c>
      <c r="H5" s="45">
        <v>1</v>
      </c>
      <c r="I5" s="47" t="s">
        <v>641</v>
      </c>
    </row>
    <row r="6" spans="1:9" x14ac:dyDescent="0.2">
      <c r="A6" s="44">
        <v>19</v>
      </c>
      <c r="B6" s="45">
        <v>1</v>
      </c>
      <c r="C6" s="45"/>
      <c r="D6" s="45"/>
      <c r="E6" s="46" t="s">
        <v>597</v>
      </c>
      <c r="F6" s="45">
        <v>2</v>
      </c>
      <c r="G6" s="45">
        <v>2</v>
      </c>
      <c r="H6" s="45">
        <v>2</v>
      </c>
      <c r="I6" s="47" t="s">
        <v>641</v>
      </c>
    </row>
    <row r="7" spans="1:9" x14ac:dyDescent="0.2">
      <c r="A7" s="44">
        <v>41</v>
      </c>
      <c r="B7" s="45"/>
      <c r="C7" s="45">
        <v>1</v>
      </c>
      <c r="D7" s="45"/>
      <c r="E7" s="46" t="s">
        <v>619</v>
      </c>
      <c r="F7" s="45">
        <v>2</v>
      </c>
      <c r="G7" s="45">
        <v>1</v>
      </c>
      <c r="H7" s="45">
        <v>0</v>
      </c>
      <c r="I7" s="47" t="s">
        <v>641</v>
      </c>
    </row>
    <row r="8" spans="1:9" x14ac:dyDescent="0.2">
      <c r="A8" s="48">
        <v>3</v>
      </c>
      <c r="B8" s="49">
        <v>1</v>
      </c>
      <c r="C8" s="49"/>
      <c r="D8" s="49"/>
      <c r="E8" s="50" t="s">
        <v>581</v>
      </c>
      <c r="F8" s="49">
        <v>2</v>
      </c>
      <c r="G8" s="49">
        <v>1</v>
      </c>
      <c r="H8" s="49">
        <v>0</v>
      </c>
      <c r="I8" s="51" t="s">
        <v>635</v>
      </c>
    </row>
    <row r="9" spans="1:9" x14ac:dyDescent="0.2">
      <c r="A9" s="48">
        <v>5</v>
      </c>
      <c r="B9" s="49">
        <v>1</v>
      </c>
      <c r="C9" s="49"/>
      <c r="D9" s="49"/>
      <c r="E9" s="50" t="s">
        <v>583</v>
      </c>
      <c r="F9" s="49">
        <v>2</v>
      </c>
      <c r="G9" s="49">
        <v>1</v>
      </c>
      <c r="H9" s="49">
        <v>0</v>
      </c>
      <c r="I9" s="51" t="s">
        <v>635</v>
      </c>
    </row>
    <row r="10" spans="1:9" x14ac:dyDescent="0.2">
      <c r="A10" s="48">
        <v>38</v>
      </c>
      <c r="B10" s="49"/>
      <c r="C10" s="49">
        <v>1</v>
      </c>
      <c r="D10" s="49"/>
      <c r="E10" s="50" t="s">
        <v>616</v>
      </c>
      <c r="F10" s="49">
        <v>2</v>
      </c>
      <c r="G10" s="49">
        <v>2</v>
      </c>
      <c r="H10" s="49">
        <v>0</v>
      </c>
      <c r="I10" s="51" t="s">
        <v>635</v>
      </c>
    </row>
    <row r="11" spans="1:9" x14ac:dyDescent="0.2">
      <c r="A11" s="52">
        <v>43</v>
      </c>
      <c r="B11" s="53"/>
      <c r="C11" s="53"/>
      <c r="D11" s="53">
        <v>1</v>
      </c>
      <c r="E11" s="54" t="s">
        <v>621</v>
      </c>
      <c r="F11" s="53">
        <v>2</v>
      </c>
      <c r="G11" s="53">
        <v>-1</v>
      </c>
      <c r="H11" s="53">
        <v>2</v>
      </c>
      <c r="I11" s="55" t="s">
        <v>632</v>
      </c>
    </row>
    <row r="12" spans="1:9" x14ac:dyDescent="0.2">
      <c r="A12" s="52">
        <v>44</v>
      </c>
      <c r="B12" s="53"/>
      <c r="C12" s="53"/>
      <c r="D12" s="53">
        <v>1</v>
      </c>
      <c r="E12" s="54" t="s">
        <v>622</v>
      </c>
      <c r="F12" s="53">
        <v>2</v>
      </c>
      <c r="G12" s="53">
        <v>-1</v>
      </c>
      <c r="H12" s="53">
        <v>2</v>
      </c>
      <c r="I12" s="55" t="s">
        <v>632</v>
      </c>
    </row>
    <row r="13" spans="1:9" x14ac:dyDescent="0.2">
      <c r="A13" s="52">
        <v>45</v>
      </c>
      <c r="B13" s="53"/>
      <c r="C13" s="53"/>
      <c r="D13" s="53">
        <v>1</v>
      </c>
      <c r="E13" s="54" t="s">
        <v>623</v>
      </c>
      <c r="F13" s="53">
        <v>2</v>
      </c>
      <c r="G13" s="53">
        <v>-2</v>
      </c>
      <c r="H13" s="53">
        <v>2</v>
      </c>
      <c r="I13" s="55" t="s">
        <v>632</v>
      </c>
    </row>
    <row r="14" spans="1:9" x14ac:dyDescent="0.2">
      <c r="A14" s="52">
        <v>46</v>
      </c>
      <c r="B14" s="53"/>
      <c r="C14" s="53"/>
      <c r="D14" s="53">
        <v>1</v>
      </c>
      <c r="E14" s="54" t="s">
        <v>624</v>
      </c>
      <c r="F14" s="53">
        <v>0</v>
      </c>
      <c r="G14" s="53">
        <v>-1</v>
      </c>
      <c r="H14" s="53">
        <v>2</v>
      </c>
      <c r="I14" s="55" t="s">
        <v>632</v>
      </c>
    </row>
    <row r="15" spans="1:9" x14ac:dyDescent="0.2">
      <c r="A15" s="52">
        <v>47</v>
      </c>
      <c r="B15" s="53"/>
      <c r="C15" s="53"/>
      <c r="D15" s="53">
        <v>1</v>
      </c>
      <c r="E15" s="54" t="s">
        <v>625</v>
      </c>
      <c r="F15" s="53">
        <v>0</v>
      </c>
      <c r="G15" s="53">
        <v>-1</v>
      </c>
      <c r="H15" s="53">
        <v>2</v>
      </c>
      <c r="I15" s="55" t="s">
        <v>632</v>
      </c>
    </row>
    <row r="16" spans="1:9" x14ac:dyDescent="0.2">
      <c r="A16" s="56">
        <v>40</v>
      </c>
      <c r="B16" s="57"/>
      <c r="C16" s="57">
        <v>1</v>
      </c>
      <c r="D16" s="57"/>
      <c r="E16" s="58" t="s">
        <v>618</v>
      </c>
      <c r="F16" s="57">
        <v>2</v>
      </c>
      <c r="G16" s="57">
        <v>1</v>
      </c>
      <c r="H16" s="57">
        <v>2</v>
      </c>
      <c r="I16" s="59" t="s">
        <v>640</v>
      </c>
    </row>
    <row r="17" spans="1:9" x14ac:dyDescent="0.2">
      <c r="A17" s="56">
        <v>49</v>
      </c>
      <c r="B17" s="57"/>
      <c r="C17" s="57"/>
      <c r="D17" s="57">
        <v>1</v>
      </c>
      <c r="E17" s="58" t="s">
        <v>627</v>
      </c>
      <c r="F17" s="57">
        <v>2</v>
      </c>
      <c r="G17" s="57">
        <v>-1</v>
      </c>
      <c r="H17" s="57">
        <v>1</v>
      </c>
      <c r="I17" s="59" t="s">
        <v>640</v>
      </c>
    </row>
    <row r="18" spans="1:9" x14ac:dyDescent="0.2">
      <c r="A18" s="60">
        <v>2</v>
      </c>
      <c r="B18" s="61">
        <v>1</v>
      </c>
      <c r="C18" s="61"/>
      <c r="D18" s="61"/>
      <c r="E18" s="62" t="s">
        <v>580</v>
      </c>
      <c r="F18" s="61">
        <v>2</v>
      </c>
      <c r="G18" s="61">
        <v>-2</v>
      </c>
      <c r="H18" s="61">
        <v>2</v>
      </c>
      <c r="I18" s="63" t="s">
        <v>630</v>
      </c>
    </row>
    <row r="19" spans="1:9" x14ac:dyDescent="0.2">
      <c r="A19" s="60">
        <v>4</v>
      </c>
      <c r="B19" s="61">
        <v>1</v>
      </c>
      <c r="C19" s="61"/>
      <c r="D19" s="61"/>
      <c r="E19" s="62" t="s">
        <v>582</v>
      </c>
      <c r="F19" s="61">
        <v>2</v>
      </c>
      <c r="G19" s="61">
        <v>-2</v>
      </c>
      <c r="H19" s="61">
        <v>1</v>
      </c>
      <c r="I19" s="63" t="s">
        <v>630</v>
      </c>
    </row>
    <row r="20" spans="1:9" x14ac:dyDescent="0.2">
      <c r="A20" s="60">
        <v>6</v>
      </c>
      <c r="B20" s="61">
        <v>1</v>
      </c>
      <c r="C20" s="61"/>
      <c r="D20" s="61"/>
      <c r="E20" s="62" t="s">
        <v>584</v>
      </c>
      <c r="F20" s="61">
        <v>2</v>
      </c>
      <c r="G20" s="61">
        <v>-1</v>
      </c>
      <c r="H20" s="61">
        <v>1</v>
      </c>
      <c r="I20" s="63" t="s">
        <v>630</v>
      </c>
    </row>
    <row r="21" spans="1:9" x14ac:dyDescent="0.2">
      <c r="A21" s="60">
        <v>7</v>
      </c>
      <c r="B21" s="61">
        <v>1</v>
      </c>
      <c r="C21" s="61"/>
      <c r="D21" s="61"/>
      <c r="E21" s="62" t="s">
        <v>585</v>
      </c>
      <c r="F21" s="61">
        <v>2</v>
      </c>
      <c r="G21" s="61">
        <v>-1</v>
      </c>
      <c r="H21" s="61">
        <v>1</v>
      </c>
      <c r="I21" s="63" t="s">
        <v>630</v>
      </c>
    </row>
    <row r="22" spans="1:9" x14ac:dyDescent="0.2">
      <c r="A22" s="60">
        <v>10</v>
      </c>
      <c r="B22" s="61">
        <v>1</v>
      </c>
      <c r="C22" s="61"/>
      <c r="D22" s="61"/>
      <c r="E22" s="62" t="s">
        <v>588</v>
      </c>
      <c r="F22" s="61">
        <v>2</v>
      </c>
      <c r="G22" s="61">
        <v>-1</v>
      </c>
      <c r="H22" s="61">
        <v>2</v>
      </c>
      <c r="I22" s="63" t="s">
        <v>630</v>
      </c>
    </row>
    <row r="23" spans="1:9" x14ac:dyDescent="0.2">
      <c r="A23" s="60">
        <v>18</v>
      </c>
      <c r="B23" s="61">
        <v>1</v>
      </c>
      <c r="C23" s="61"/>
      <c r="D23" s="61"/>
      <c r="E23" s="62" t="s">
        <v>596</v>
      </c>
      <c r="F23" s="61">
        <v>2</v>
      </c>
      <c r="G23" s="61">
        <v>-2</v>
      </c>
      <c r="H23" s="61">
        <v>1</v>
      </c>
      <c r="I23" s="63" t="s">
        <v>630</v>
      </c>
    </row>
    <row r="24" spans="1:9" x14ac:dyDescent="0.2">
      <c r="A24" s="60">
        <v>50</v>
      </c>
      <c r="B24" s="61"/>
      <c r="C24" s="61"/>
      <c r="D24" s="61">
        <v>1</v>
      </c>
      <c r="E24" s="62" t="s">
        <v>628</v>
      </c>
      <c r="F24" s="61">
        <v>2</v>
      </c>
      <c r="G24" s="61">
        <v>-2</v>
      </c>
      <c r="H24" s="61">
        <v>1</v>
      </c>
      <c r="I24" s="63" t="s">
        <v>630</v>
      </c>
    </row>
    <row r="25" spans="1:9" x14ac:dyDescent="0.2">
      <c r="A25" s="60">
        <v>51</v>
      </c>
      <c r="B25" s="61"/>
      <c r="C25" s="61"/>
      <c r="D25" s="61">
        <v>1</v>
      </c>
      <c r="E25" s="62" t="s">
        <v>629</v>
      </c>
      <c r="F25" s="61">
        <v>2</v>
      </c>
      <c r="G25" s="61">
        <v>-1</v>
      </c>
      <c r="H25" s="61">
        <v>1</v>
      </c>
      <c r="I25" s="63" t="s">
        <v>630</v>
      </c>
    </row>
    <row r="26" spans="1:9" x14ac:dyDescent="0.2">
      <c r="A26" s="64">
        <v>33</v>
      </c>
      <c r="B26" s="65"/>
      <c r="C26" s="65">
        <v>1</v>
      </c>
      <c r="D26" s="65"/>
      <c r="E26" s="66" t="s">
        <v>611</v>
      </c>
      <c r="F26" s="65">
        <v>0</v>
      </c>
      <c r="G26" s="65">
        <v>-1</v>
      </c>
      <c r="H26" s="65">
        <v>1</v>
      </c>
      <c r="I26" s="67" t="s">
        <v>637</v>
      </c>
    </row>
    <row r="27" spans="1:9" x14ac:dyDescent="0.2">
      <c r="A27" s="64">
        <v>34</v>
      </c>
      <c r="B27" s="65"/>
      <c r="C27" s="65">
        <v>1</v>
      </c>
      <c r="D27" s="65"/>
      <c r="E27" s="66" t="s">
        <v>612</v>
      </c>
      <c r="F27" s="65">
        <v>0</v>
      </c>
      <c r="G27" s="65">
        <v>1</v>
      </c>
      <c r="H27" s="65">
        <v>1</v>
      </c>
      <c r="I27" s="67" t="s">
        <v>637</v>
      </c>
    </row>
    <row r="28" spans="1:9" x14ac:dyDescent="0.2">
      <c r="A28" s="64">
        <v>35</v>
      </c>
      <c r="B28" s="65"/>
      <c r="C28" s="65">
        <v>1</v>
      </c>
      <c r="D28" s="65"/>
      <c r="E28" s="66" t="s">
        <v>613</v>
      </c>
      <c r="F28" s="65">
        <v>0</v>
      </c>
      <c r="G28" s="65">
        <v>1</v>
      </c>
      <c r="H28" s="65">
        <v>1</v>
      </c>
      <c r="I28" s="67" t="s">
        <v>637</v>
      </c>
    </row>
    <row r="29" spans="1:9" x14ac:dyDescent="0.2">
      <c r="A29" s="64">
        <v>36</v>
      </c>
      <c r="B29" s="65"/>
      <c r="C29" s="65">
        <v>1</v>
      </c>
      <c r="D29" s="65"/>
      <c r="E29" s="66" t="s">
        <v>614</v>
      </c>
      <c r="F29" s="65">
        <v>0</v>
      </c>
      <c r="G29" s="65">
        <v>1</v>
      </c>
      <c r="H29" s="65">
        <v>1</v>
      </c>
      <c r="I29" s="67" t="s">
        <v>637</v>
      </c>
    </row>
    <row r="30" spans="1:9" x14ac:dyDescent="0.2">
      <c r="A30" s="68">
        <v>11</v>
      </c>
      <c r="B30" s="69">
        <v>1</v>
      </c>
      <c r="C30" s="69"/>
      <c r="D30" s="69"/>
      <c r="E30" s="70" t="s">
        <v>589</v>
      </c>
      <c r="F30" s="69">
        <v>2</v>
      </c>
      <c r="G30" s="69">
        <v>-2</v>
      </c>
      <c r="H30" s="69">
        <v>2</v>
      </c>
      <c r="I30" s="71" t="s">
        <v>631</v>
      </c>
    </row>
    <row r="31" spans="1:9" x14ac:dyDescent="0.2">
      <c r="A31" s="68">
        <v>12</v>
      </c>
      <c r="B31" s="69">
        <v>1</v>
      </c>
      <c r="C31" s="69"/>
      <c r="D31" s="69"/>
      <c r="E31" s="70" t="s">
        <v>590</v>
      </c>
      <c r="F31" s="69">
        <v>2</v>
      </c>
      <c r="G31" s="69">
        <v>-1</v>
      </c>
      <c r="H31" s="69">
        <v>2</v>
      </c>
      <c r="I31" s="71" t="s">
        <v>631</v>
      </c>
    </row>
    <row r="32" spans="1:9" x14ac:dyDescent="0.2">
      <c r="A32" s="68">
        <v>13</v>
      </c>
      <c r="B32" s="69">
        <v>1</v>
      </c>
      <c r="C32" s="69"/>
      <c r="D32" s="69"/>
      <c r="E32" s="70" t="s">
        <v>591</v>
      </c>
      <c r="F32" s="69">
        <v>2</v>
      </c>
      <c r="G32" s="69">
        <v>0</v>
      </c>
      <c r="H32" s="69">
        <v>1</v>
      </c>
      <c r="I32" s="71" t="s">
        <v>631</v>
      </c>
    </row>
    <row r="33" spans="1:9" x14ac:dyDescent="0.2">
      <c r="A33" s="68">
        <v>14</v>
      </c>
      <c r="B33" s="69">
        <v>1</v>
      </c>
      <c r="C33" s="69"/>
      <c r="D33" s="69"/>
      <c r="E33" s="70" t="s">
        <v>592</v>
      </c>
      <c r="F33" s="69">
        <v>2</v>
      </c>
      <c r="G33" s="69">
        <v>1</v>
      </c>
      <c r="H33" s="69">
        <v>0</v>
      </c>
      <c r="I33" s="71" t="s">
        <v>631</v>
      </c>
    </row>
    <row r="34" spans="1:9" x14ac:dyDescent="0.2">
      <c r="A34" s="68">
        <v>15</v>
      </c>
      <c r="B34" s="69">
        <v>1</v>
      </c>
      <c r="C34" s="69"/>
      <c r="D34" s="69"/>
      <c r="E34" s="70" t="s">
        <v>593</v>
      </c>
      <c r="F34" s="69">
        <v>2</v>
      </c>
      <c r="G34" s="69">
        <v>-1</v>
      </c>
      <c r="H34" s="69">
        <v>1</v>
      </c>
      <c r="I34" s="71" t="s">
        <v>631</v>
      </c>
    </row>
    <row r="35" spans="1:9" x14ac:dyDescent="0.2">
      <c r="A35" s="68">
        <v>16</v>
      </c>
      <c r="B35" s="69">
        <v>1</v>
      </c>
      <c r="C35" s="69"/>
      <c r="D35" s="69"/>
      <c r="E35" s="70" t="s">
        <v>594</v>
      </c>
      <c r="F35" s="69">
        <v>2</v>
      </c>
      <c r="G35" s="69">
        <v>-1</v>
      </c>
      <c r="H35" s="69">
        <v>2</v>
      </c>
      <c r="I35" s="71" t="s">
        <v>631</v>
      </c>
    </row>
    <row r="36" spans="1:9" x14ac:dyDescent="0.2">
      <c r="A36" s="68">
        <v>17</v>
      </c>
      <c r="B36" s="69">
        <v>1</v>
      </c>
      <c r="C36" s="69"/>
      <c r="D36" s="69"/>
      <c r="E36" s="70" t="s">
        <v>595</v>
      </c>
      <c r="F36" s="69">
        <v>2</v>
      </c>
      <c r="G36" s="69">
        <v>-1</v>
      </c>
      <c r="H36" s="69">
        <v>2</v>
      </c>
      <c r="I36" s="71" t="s">
        <v>631</v>
      </c>
    </row>
    <row r="37" spans="1:9" x14ac:dyDescent="0.2">
      <c r="A37" s="72">
        <v>21</v>
      </c>
      <c r="B37" s="73"/>
      <c r="C37" s="73">
        <v>1</v>
      </c>
      <c r="D37" s="73"/>
      <c r="E37" s="74" t="s">
        <v>599</v>
      </c>
      <c r="F37" s="73">
        <v>1</v>
      </c>
      <c r="G37" s="73">
        <v>-1</v>
      </c>
      <c r="H37" s="73">
        <v>1</v>
      </c>
      <c r="I37" s="75" t="s">
        <v>638</v>
      </c>
    </row>
    <row r="38" spans="1:9" x14ac:dyDescent="0.2">
      <c r="A38" s="72">
        <v>22</v>
      </c>
      <c r="B38" s="73"/>
      <c r="C38" s="73">
        <v>1</v>
      </c>
      <c r="D38" s="73"/>
      <c r="E38" s="74" t="s">
        <v>600</v>
      </c>
      <c r="F38" s="73">
        <v>1</v>
      </c>
      <c r="G38" s="73">
        <v>2</v>
      </c>
      <c r="H38" s="73">
        <v>1</v>
      </c>
      <c r="I38" s="75" t="s">
        <v>638</v>
      </c>
    </row>
    <row r="39" spans="1:9" x14ac:dyDescent="0.2">
      <c r="A39" s="72">
        <v>23</v>
      </c>
      <c r="B39" s="73"/>
      <c r="C39" s="73">
        <v>1</v>
      </c>
      <c r="D39" s="73"/>
      <c r="E39" s="74" t="s">
        <v>601</v>
      </c>
      <c r="F39" s="73">
        <v>2</v>
      </c>
      <c r="G39" s="73">
        <v>-1</v>
      </c>
      <c r="H39" s="73">
        <v>1</v>
      </c>
      <c r="I39" s="75" t="s">
        <v>638</v>
      </c>
    </row>
    <row r="40" spans="1:9" x14ac:dyDescent="0.2">
      <c r="A40" s="72">
        <v>24</v>
      </c>
      <c r="B40" s="73"/>
      <c r="C40" s="73">
        <v>1</v>
      </c>
      <c r="D40" s="73"/>
      <c r="E40" s="74" t="s">
        <v>602</v>
      </c>
      <c r="F40" s="73">
        <v>2</v>
      </c>
      <c r="G40" s="73">
        <v>-1</v>
      </c>
      <c r="H40" s="73">
        <v>1</v>
      </c>
      <c r="I40" s="75" t="s">
        <v>638</v>
      </c>
    </row>
    <row r="41" spans="1:9" x14ac:dyDescent="0.2">
      <c r="A41" s="72">
        <v>25</v>
      </c>
      <c r="B41" s="73"/>
      <c r="C41" s="73">
        <v>1</v>
      </c>
      <c r="D41" s="73"/>
      <c r="E41" s="74" t="s">
        <v>603</v>
      </c>
      <c r="F41" s="73">
        <v>2</v>
      </c>
      <c r="G41" s="73">
        <v>1</v>
      </c>
      <c r="H41" s="73">
        <v>1</v>
      </c>
      <c r="I41" s="75" t="s">
        <v>638</v>
      </c>
    </row>
    <row r="42" spans="1:9" x14ac:dyDescent="0.2">
      <c r="A42" s="72">
        <v>26</v>
      </c>
      <c r="B42" s="73"/>
      <c r="C42" s="73">
        <v>1</v>
      </c>
      <c r="D42" s="73"/>
      <c r="E42" s="74" t="s">
        <v>604</v>
      </c>
      <c r="F42" s="73">
        <v>2</v>
      </c>
      <c r="G42" s="73">
        <v>-2</v>
      </c>
      <c r="H42" s="73">
        <v>1</v>
      </c>
      <c r="I42" s="75" t="s">
        <v>638</v>
      </c>
    </row>
    <row r="43" spans="1:9" x14ac:dyDescent="0.2">
      <c r="A43" s="72">
        <v>27</v>
      </c>
      <c r="B43" s="73"/>
      <c r="C43" s="73">
        <v>1</v>
      </c>
      <c r="D43" s="73"/>
      <c r="E43" s="74" t="s">
        <v>605</v>
      </c>
      <c r="F43" s="73">
        <v>2</v>
      </c>
      <c r="G43" s="73">
        <v>-1</v>
      </c>
      <c r="H43" s="73">
        <v>1</v>
      </c>
      <c r="I43" s="75" t="s">
        <v>638</v>
      </c>
    </row>
    <row r="44" spans="1:9" x14ac:dyDescent="0.2">
      <c r="A44" s="72">
        <v>28</v>
      </c>
      <c r="B44" s="73"/>
      <c r="C44" s="73">
        <v>1</v>
      </c>
      <c r="D44" s="73"/>
      <c r="E44" s="74" t="s">
        <v>606</v>
      </c>
      <c r="F44" s="73">
        <v>1</v>
      </c>
      <c r="G44" s="73">
        <v>2</v>
      </c>
      <c r="H44" s="73">
        <v>0</v>
      </c>
      <c r="I44" s="75" t="s">
        <v>638</v>
      </c>
    </row>
    <row r="45" spans="1:9" x14ac:dyDescent="0.2">
      <c r="A45" s="72">
        <v>29</v>
      </c>
      <c r="B45" s="73"/>
      <c r="C45" s="73">
        <v>1</v>
      </c>
      <c r="D45" s="73"/>
      <c r="E45" s="74" t="s">
        <v>607</v>
      </c>
      <c r="F45" s="73">
        <v>2</v>
      </c>
      <c r="G45" s="73">
        <v>-1</v>
      </c>
      <c r="H45" s="73">
        <v>1</v>
      </c>
      <c r="I45" s="75" t="s">
        <v>638</v>
      </c>
    </row>
    <row r="46" spans="1:9" x14ac:dyDescent="0.2">
      <c r="A46" s="72">
        <v>30</v>
      </c>
      <c r="B46" s="73"/>
      <c r="C46" s="73">
        <v>1</v>
      </c>
      <c r="D46" s="73"/>
      <c r="E46" s="74" t="s">
        <v>608</v>
      </c>
      <c r="F46" s="73">
        <v>1</v>
      </c>
      <c r="G46" s="73">
        <v>1</v>
      </c>
      <c r="H46" s="73">
        <v>1</v>
      </c>
      <c r="I46" s="75" t="s">
        <v>638</v>
      </c>
    </row>
    <row r="47" spans="1:9" x14ac:dyDescent="0.2">
      <c r="A47" s="72">
        <v>31</v>
      </c>
      <c r="B47" s="73"/>
      <c r="C47" s="73">
        <v>1</v>
      </c>
      <c r="D47" s="73"/>
      <c r="E47" s="74" t="s">
        <v>609</v>
      </c>
      <c r="F47" s="73">
        <v>1</v>
      </c>
      <c r="G47" s="73">
        <v>1</v>
      </c>
      <c r="H47" s="73">
        <v>1</v>
      </c>
      <c r="I47" s="75" t="s">
        <v>638</v>
      </c>
    </row>
    <row r="48" spans="1:9" x14ac:dyDescent="0.2">
      <c r="A48" s="72">
        <v>32</v>
      </c>
      <c r="B48" s="73"/>
      <c r="C48" s="73">
        <v>1</v>
      </c>
      <c r="D48" s="73"/>
      <c r="E48" s="74" t="s">
        <v>610</v>
      </c>
      <c r="F48" s="73">
        <v>1</v>
      </c>
      <c r="G48" s="73">
        <v>1</v>
      </c>
      <c r="H48" s="73">
        <v>1</v>
      </c>
      <c r="I48" s="75" t="s">
        <v>638</v>
      </c>
    </row>
    <row r="49" spans="1:9" x14ac:dyDescent="0.2">
      <c r="A49" s="76">
        <v>37</v>
      </c>
      <c r="B49" s="77"/>
      <c r="C49" s="77">
        <v>1</v>
      </c>
      <c r="D49" s="77"/>
      <c r="E49" s="78" t="s">
        <v>615</v>
      </c>
      <c r="F49" s="77">
        <v>1</v>
      </c>
      <c r="G49" s="77">
        <v>-2</v>
      </c>
      <c r="H49" s="77">
        <v>2</v>
      </c>
      <c r="I49" s="79" t="s">
        <v>642</v>
      </c>
    </row>
    <row r="50" spans="1:9" x14ac:dyDescent="0.2">
      <c r="A50" s="76">
        <v>48</v>
      </c>
      <c r="B50" s="77"/>
      <c r="C50" s="77"/>
      <c r="D50" s="77">
        <v>1</v>
      </c>
      <c r="E50" s="78" t="s">
        <v>626</v>
      </c>
      <c r="F50" s="77">
        <v>1</v>
      </c>
      <c r="G50" s="77">
        <v>-1</v>
      </c>
      <c r="H50" s="77">
        <v>1</v>
      </c>
      <c r="I50" s="79" t="s">
        <v>642</v>
      </c>
    </row>
    <row r="51" spans="1:9" x14ac:dyDescent="0.2">
      <c r="A51" s="80">
        <v>39</v>
      </c>
      <c r="B51" s="81"/>
      <c r="C51" s="81">
        <v>1</v>
      </c>
      <c r="D51" s="81"/>
      <c r="E51" s="82" t="s">
        <v>617</v>
      </c>
      <c r="F51" s="81">
        <v>1</v>
      </c>
      <c r="G51" s="81">
        <v>2</v>
      </c>
      <c r="H51" s="81">
        <v>0</v>
      </c>
      <c r="I51" s="83" t="s">
        <v>639</v>
      </c>
    </row>
    <row r="52" spans="1:9" x14ac:dyDescent="0.2">
      <c r="A52" s="80">
        <v>42</v>
      </c>
      <c r="B52" s="81"/>
      <c r="C52" s="81">
        <v>1</v>
      </c>
      <c r="D52" s="81"/>
      <c r="E52" s="82" t="s">
        <v>620</v>
      </c>
      <c r="F52" s="81">
        <v>1</v>
      </c>
      <c r="G52" s="81">
        <v>1</v>
      </c>
      <c r="H52" s="81">
        <v>0</v>
      </c>
      <c r="I52" s="83" t="s">
        <v>639</v>
      </c>
    </row>
  </sheetData>
  <autoFilter ref="A1:I52" xr:uid="{8C792BFD-1C15-46C6-9E0C-F26FD20A6FA8}">
    <sortState xmlns:xlrd2="http://schemas.microsoft.com/office/spreadsheetml/2017/richdata2" ref="A2:I52">
      <sortCondition ref="I1:I52"/>
    </sortState>
  </autoFilter>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4897E90BF3E248A3AE2EFA2A86D2F6" ma:contentTypeVersion="0" ma:contentTypeDescription="Create a new document." ma:contentTypeScope="" ma:versionID="d181f8fc6db52e3f8a82ff9f48983798">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01060-E351-483E-857F-506B494B41E2}">
  <ds:schemaRef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2f2d634c-ed92-417f-a7a9-e48a21d50d40"/>
    <ds:schemaRef ds:uri="http://www.w3.org/XML/1998/namespace"/>
  </ds:schemaRefs>
</ds:datastoreItem>
</file>

<file path=customXml/itemProps2.xml><?xml version="1.0" encoding="utf-8"?>
<ds:datastoreItem xmlns:ds="http://schemas.openxmlformats.org/officeDocument/2006/customXml" ds:itemID="{1C1DE0C5-3C1A-4FDC-8DAE-EAA8C042DF59}">
  <ds:schemaRefs>
    <ds:schemaRef ds:uri="http://schemas.microsoft.com/sharepoint/v3/contenttype/forms"/>
  </ds:schemaRefs>
</ds:datastoreItem>
</file>

<file path=customXml/itemProps3.xml><?xml version="1.0" encoding="utf-8"?>
<ds:datastoreItem xmlns:ds="http://schemas.openxmlformats.org/officeDocument/2006/customXml" ds:itemID="{E77B73FF-458F-4803-97B7-8DE0308136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String</vt:lpstr>
      <vt:lpstr>References</vt:lpstr>
      <vt:lpstr>Synthesis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lastModifiedBy>ITS-ad\uk069135</cp:lastModifiedBy>
  <dcterms:created xsi:type="dcterms:W3CDTF">2025-01-07T13:58:14Z</dcterms:created>
  <dcterms:modified xsi:type="dcterms:W3CDTF">2025-02-21T15:47:12Z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0x010100FC4897E90BF3E248A3AE2EFA2A86D2F6</vt:lpwstr>
  </property>
</Properties>
</file>