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fW\DigiWerk\Veroeffentlichungen__B\08_Daten auf Anfrage rausgeben\"/>
    </mc:Choice>
  </mc:AlternateContent>
  <xr:revisionPtr revIDLastSave="0" documentId="13_ncr:1_{4CEDF80D-3517-445F-A897-319254B54593}" xr6:coauthVersionLast="36" xr6:coauthVersionMax="36" xr10:uidLastSave="{00000000-0000-0000-0000-000000000000}"/>
  <bookViews>
    <workbookView xWindow="0" yWindow="0" windowWidth="23040" windowHeight="9060" xr2:uid="{C405F046-F28E-407F-B783-415090A38BFF}"/>
  </bookViews>
  <sheets>
    <sheet name="meta data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G6" i="1"/>
  <c r="H6" i="1"/>
  <c r="I6" i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37" i="1"/>
  <c r="H37" i="1"/>
  <c r="I37" i="1"/>
  <c r="G38" i="1"/>
  <c r="H38" i="1"/>
  <c r="I38" i="1"/>
  <c r="G39" i="1"/>
  <c r="H39" i="1"/>
  <c r="I39" i="1"/>
  <c r="G40" i="1"/>
  <c r="H40" i="1"/>
  <c r="I40" i="1"/>
  <c r="G41" i="1"/>
  <c r="H41" i="1"/>
  <c r="I41" i="1"/>
  <c r="G42" i="1"/>
  <c r="H42" i="1"/>
  <c r="I42" i="1"/>
  <c r="G43" i="1"/>
  <c r="H43" i="1"/>
  <c r="I43" i="1"/>
  <c r="G44" i="1"/>
  <c r="H44" i="1"/>
  <c r="I44" i="1"/>
  <c r="G45" i="1"/>
  <c r="H45" i="1"/>
  <c r="I45" i="1"/>
  <c r="G46" i="1"/>
  <c r="H46" i="1"/>
  <c r="I46" i="1"/>
  <c r="G47" i="1"/>
  <c r="H47" i="1"/>
  <c r="I47" i="1"/>
  <c r="G48" i="1"/>
  <c r="H48" i="1"/>
  <c r="I48" i="1"/>
  <c r="G49" i="1"/>
  <c r="H49" i="1"/>
  <c r="I49" i="1"/>
  <c r="G50" i="1"/>
  <c r="H50" i="1"/>
  <c r="I50" i="1"/>
  <c r="G51" i="1"/>
  <c r="H51" i="1"/>
  <c r="I51" i="1"/>
  <c r="G52" i="1"/>
  <c r="H52" i="1"/>
  <c r="I52" i="1"/>
  <c r="G53" i="1"/>
  <c r="H53" i="1"/>
  <c r="I53" i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G61" i="1"/>
  <c r="H61" i="1"/>
  <c r="I61" i="1"/>
  <c r="G62" i="1"/>
  <c r="H62" i="1"/>
  <c r="I62" i="1"/>
  <c r="G63" i="1"/>
  <c r="H63" i="1"/>
  <c r="I63" i="1"/>
  <c r="G64" i="1"/>
  <c r="H64" i="1"/>
  <c r="I64" i="1"/>
  <c r="G65" i="1"/>
  <c r="H65" i="1"/>
  <c r="I65" i="1"/>
  <c r="G66" i="1"/>
  <c r="H66" i="1"/>
  <c r="I66" i="1"/>
  <c r="G67" i="1"/>
  <c r="H67" i="1"/>
  <c r="I67" i="1"/>
  <c r="G68" i="1"/>
  <c r="H68" i="1"/>
  <c r="I68" i="1"/>
  <c r="G69" i="1"/>
  <c r="H69" i="1"/>
  <c r="I69" i="1"/>
  <c r="G70" i="1"/>
  <c r="H70" i="1"/>
  <c r="I70" i="1"/>
  <c r="G71" i="1"/>
  <c r="H71" i="1"/>
  <c r="I71" i="1"/>
  <c r="G72" i="1"/>
  <c r="H72" i="1"/>
  <c r="I72" i="1"/>
  <c r="G73" i="1"/>
  <c r="H73" i="1"/>
  <c r="I73" i="1"/>
  <c r="G74" i="1"/>
  <c r="H74" i="1"/>
  <c r="I74" i="1"/>
  <c r="G75" i="1"/>
  <c r="H75" i="1"/>
  <c r="I75" i="1"/>
  <c r="G76" i="1"/>
  <c r="H76" i="1"/>
  <c r="I76" i="1"/>
  <c r="G77" i="1"/>
  <c r="H77" i="1"/>
  <c r="I77" i="1"/>
  <c r="G78" i="1"/>
  <c r="H78" i="1"/>
  <c r="I78" i="1"/>
  <c r="G79" i="1"/>
  <c r="H79" i="1"/>
  <c r="I79" i="1"/>
  <c r="G80" i="1"/>
  <c r="H80" i="1"/>
  <c r="I80" i="1"/>
  <c r="G81" i="1"/>
  <c r="H81" i="1"/>
  <c r="I81" i="1"/>
  <c r="G82" i="1"/>
  <c r="H82" i="1"/>
  <c r="I82" i="1"/>
  <c r="G83" i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G88" i="1"/>
  <c r="H88" i="1"/>
  <c r="I88" i="1"/>
  <c r="G89" i="1"/>
  <c r="H89" i="1"/>
  <c r="I89" i="1"/>
  <c r="G90" i="1"/>
  <c r="H90" i="1"/>
  <c r="I9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G97" i="1"/>
  <c r="H97" i="1"/>
  <c r="I97" i="1"/>
  <c r="G98" i="1"/>
  <c r="H98" i="1"/>
  <c r="I98" i="1"/>
  <c r="G99" i="1"/>
  <c r="H99" i="1"/>
  <c r="I99" i="1"/>
  <c r="G100" i="1"/>
  <c r="H100" i="1"/>
  <c r="I100" i="1"/>
  <c r="G101" i="1"/>
  <c r="H101" i="1"/>
  <c r="I101" i="1"/>
  <c r="G102" i="1"/>
  <c r="H102" i="1"/>
  <c r="I102" i="1"/>
  <c r="G103" i="1"/>
  <c r="H103" i="1"/>
  <c r="I103" i="1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G116" i="1"/>
  <c r="H116" i="1"/>
  <c r="I116" i="1"/>
  <c r="G117" i="1"/>
  <c r="H117" i="1"/>
  <c r="I117" i="1"/>
  <c r="G118" i="1"/>
  <c r="H118" i="1"/>
  <c r="I118" i="1"/>
  <c r="G119" i="1"/>
  <c r="H119" i="1"/>
  <c r="I119" i="1"/>
  <c r="G120" i="1"/>
  <c r="H120" i="1"/>
  <c r="I120" i="1"/>
  <c r="G121" i="1"/>
  <c r="H121" i="1"/>
  <c r="I121" i="1"/>
  <c r="G122" i="1"/>
  <c r="H122" i="1"/>
  <c r="I122" i="1"/>
  <c r="G123" i="1"/>
  <c r="H123" i="1"/>
  <c r="I123" i="1"/>
  <c r="G124" i="1"/>
  <c r="H124" i="1"/>
  <c r="I124" i="1"/>
  <c r="G125" i="1"/>
  <c r="H125" i="1"/>
  <c r="I125" i="1"/>
  <c r="G126" i="1"/>
  <c r="H126" i="1"/>
  <c r="I126" i="1"/>
  <c r="G127" i="1"/>
  <c r="H127" i="1"/>
  <c r="I127" i="1"/>
  <c r="G128" i="1"/>
  <c r="H128" i="1"/>
  <c r="I128" i="1"/>
  <c r="G129" i="1"/>
  <c r="H129" i="1"/>
  <c r="I129" i="1"/>
  <c r="G130" i="1"/>
  <c r="H130" i="1"/>
  <c r="I130" i="1"/>
  <c r="G131" i="1"/>
  <c r="H131" i="1"/>
  <c r="I131" i="1"/>
  <c r="G132" i="1"/>
  <c r="H132" i="1"/>
  <c r="I132" i="1"/>
  <c r="G133" i="1"/>
  <c r="H133" i="1"/>
  <c r="I133" i="1"/>
  <c r="G134" i="1"/>
  <c r="H134" i="1"/>
  <c r="I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</calcChain>
</file>

<file path=xl/sharedStrings.xml><?xml version="1.0" encoding="utf-8"?>
<sst xmlns="http://schemas.openxmlformats.org/spreadsheetml/2006/main" count="307" uniqueCount="155">
  <si>
    <t>mm</t>
  </si>
  <si>
    <t>W</t>
  </si>
  <si>
    <t>mm/s</t>
  </si>
  <si>
    <t>J / mm³</t>
  </si>
  <si>
    <t>J / mm</t>
  </si>
  <si>
    <t>mm³/s</t>
  </si>
  <si>
    <t>%</t>
  </si>
  <si>
    <t>sample</t>
  </si>
  <si>
    <t>layer thickness</t>
  </si>
  <si>
    <t>scan speed</t>
  </si>
  <si>
    <t>hatch</t>
  </si>
  <si>
    <t>energy density</t>
  </si>
  <si>
    <t>build rate</t>
  </si>
  <si>
    <t>line energy density</t>
  </si>
  <si>
    <t>porosity</t>
  </si>
  <si>
    <t>defect mode</t>
  </si>
  <si>
    <t>defined as "none, fully dense" as porosity &lt; 0,1%</t>
  </si>
  <si>
    <t>stripe pores</t>
  </si>
  <si>
    <t>stripe pores &amp; keyholes</t>
  </si>
  <si>
    <t>none, fully dense</t>
  </si>
  <si>
    <t>keyholes</t>
  </si>
  <si>
    <t>probably stripe pores</t>
  </si>
  <si>
    <t>probably lack of fusion</t>
  </si>
  <si>
    <t>lack of fusion</t>
  </si>
  <si>
    <t>P in W</t>
  </si>
  <si>
    <t>v_s in mm/s</t>
  </si>
  <si>
    <t>h in mm</t>
  </si>
  <si>
    <t>s in µm</t>
  </si>
  <si>
    <t>s</t>
  </si>
  <si>
    <t>P</t>
  </si>
  <si>
    <t>v_s</t>
  </si>
  <si>
    <t>h</t>
  </si>
  <si>
    <t>E</t>
  </si>
  <si>
    <t>L</t>
  </si>
  <si>
    <t>B</t>
  </si>
  <si>
    <t>number of samples</t>
  </si>
  <si>
    <t>number of parameter combination</t>
  </si>
  <si>
    <t>{200, 400}</t>
  </si>
  <si>
    <t>value ranges of LHD</t>
  </si>
  <si>
    <t>{250, 400}</t>
  </si>
  <si>
    <t>{300, 400}</t>
  </si>
  <si>
    <t>{370, 1570}</t>
  </si>
  <si>
    <t>{0.1, 0.4}</t>
  </si>
  <si>
    <t>build job</t>
  </si>
  <si>
    <t>used machine</t>
  </si>
  <si>
    <t>sample geometry</t>
  </si>
  <si>
    <t>number of samples n</t>
  </si>
  <si>
    <t>GENERAL INFORMATION</t>
  </si>
  <si>
    <t>INFORMATION CONCERNING THE EXPERIMENTAL DESIGN</t>
  </si>
  <si>
    <t>INFORMATION CONCERNING THE MANUFACTURING OF THE SAMPLES</t>
  </si>
  <si>
    <t>supports</t>
  </si>
  <si>
    <t>20 - 63 µm</t>
  </si>
  <si>
    <t>recyceled powder</t>
  </si>
  <si>
    <t>yes</t>
  </si>
  <si>
    <t>atmosphere</t>
  </si>
  <si>
    <t>temperature</t>
  </si>
  <si>
    <t>100°C</t>
  </si>
  <si>
    <t>laser</t>
  </si>
  <si>
    <t>scanning strategy</t>
  </si>
  <si>
    <t>contour passes</t>
  </si>
  <si>
    <t>INFORMATION CONCERNING POROSITY DETERMINATION</t>
  </si>
  <si>
    <t>embedded in resin</t>
  </si>
  <si>
    <t>grounded down to … grit size</t>
  </si>
  <si>
    <t>5 µm</t>
  </si>
  <si>
    <t>parallel to building direction</t>
  </si>
  <si>
    <t>grounding direction</t>
  </si>
  <si>
    <t>removed material</t>
  </si>
  <si>
    <t>at least 2 mm</t>
  </si>
  <si>
    <t>INFORMATION CONCERNING SAMPLE PREPARATION</t>
  </si>
  <si>
    <t>position and angle of the resulting cross-sections could vary slightly</t>
  </si>
  <si>
    <t>parameter selection based on</t>
  </si>
  <si>
    <t xml:space="preserve"> latin hypercube design (LHD) combined with repetitions and some manually chosen sample locations</t>
  </si>
  <si>
    <t>number of build jobs</t>
  </si>
  <si>
    <t>note</t>
  </si>
  <si>
    <t>magnification</t>
  </si>
  <si>
    <t>50x</t>
  </si>
  <si>
    <t>resolution</t>
  </si>
  <si>
    <t>2.056 µm/Pixel</t>
  </si>
  <si>
    <t>overview image</t>
  </si>
  <si>
    <t>INFORMATION CONCERNING IMAGE CAPTURING</t>
  </si>
  <si>
    <t>measurement range</t>
  </si>
  <si>
    <t>location of measurement range</t>
  </si>
  <si>
    <t>middle of the sample</t>
  </si>
  <si>
    <t>ImageJ</t>
  </si>
  <si>
    <t>calculation of porosity</t>
  </si>
  <si>
    <t>area of pores / area of measurement range</t>
  </si>
  <si>
    <t>laser power</t>
  </si>
  <si>
    <t>supports height</t>
  </si>
  <si>
    <t>5 mm</t>
  </si>
  <si>
    <t>supports type</t>
  </si>
  <si>
    <t>block support</t>
  </si>
  <si>
    <t>edge lenght of samples</t>
  </si>
  <si>
    <t>10 mm</t>
  </si>
  <si>
    <t>cube</t>
  </si>
  <si>
    <t>powder manufacturer</t>
  </si>
  <si>
    <t>AlSi10Mg</t>
  </si>
  <si>
    <t>TLS Technik GmbH &amp; Co Spezialpulver KG</t>
  </si>
  <si>
    <t>material</t>
  </si>
  <si>
    <t>particle size of powder</t>
  </si>
  <si>
    <t>substrate plate material</t>
  </si>
  <si>
    <t>substrate plate size</t>
  </si>
  <si>
    <t>280 x 280 mm</t>
  </si>
  <si>
    <t>aluminum alloy</t>
  </si>
  <si>
    <t>oxygen level</t>
  </si>
  <si>
    <t>&lt; 0.2%</t>
  </si>
  <si>
    <t>argon</t>
  </si>
  <si>
    <t>400 W fibre laser</t>
  </si>
  <si>
    <t>laser beam profile</t>
  </si>
  <si>
    <t>Gaussian</t>
  </si>
  <si>
    <t>rotation of the scanning direction in each layer</t>
  </si>
  <si>
    <t>rotation angle in each layer</t>
  </si>
  <si>
    <t>line scanning strategy</t>
  </si>
  <si>
    <t>90°</t>
  </si>
  <si>
    <t>laser power of contour passes</t>
  </si>
  <si>
    <t>scan speed of contour passes</t>
  </si>
  <si>
    <t>400 W</t>
  </si>
  <si>
    <t>1170 mm/s</t>
  </si>
  <si>
    <t>used micorscope</t>
  </si>
  <si>
    <t>AxioPlan</t>
  </si>
  <si>
    <t>Carl Zeiss Microscopy GmbH</t>
  </si>
  <si>
    <t>microscope manufacturer</t>
  </si>
  <si>
    <t>series of images</t>
  </si>
  <si>
    <t>overview image or detail images</t>
  </si>
  <si>
    <t>captured as single image or series of images</t>
  </si>
  <si>
    <t>program to stitch images</t>
  </si>
  <si>
    <t>function to stitch images</t>
  </si>
  <si>
    <t>Adobe Photoshop CS2</t>
  </si>
  <si>
    <t>Photomerge</t>
  </si>
  <si>
    <t>measurement range shape</t>
  </si>
  <si>
    <t>square</t>
  </si>
  <si>
    <t>edge length of measurement range in Pixel</t>
  </si>
  <si>
    <t>edge length of measurement range in mm</t>
  </si>
  <si>
    <t>program for porosity determination</t>
  </si>
  <si>
    <t>function for porosity determination</t>
  </si>
  <si>
    <t>Adjust Threshold</t>
  </si>
  <si>
    <t>Analyze Particles</t>
  </si>
  <si>
    <t>100 - Infinity</t>
  </si>
  <si>
    <t>no</t>
  </si>
  <si>
    <t>0 .00- 1.00</t>
  </si>
  <si>
    <t>analyze particles: size in Pixel^2</t>
  </si>
  <si>
    <t>analyze particles: circularity</t>
  </si>
  <si>
    <t>analyze particles: exlude on edges</t>
  </si>
  <si>
    <t>analyze particles: include holes</t>
  </si>
  <si>
    <t>is supplement to</t>
  </si>
  <si>
    <t>https://doi.org/10.1016/j.addma.2022.102858</t>
  </si>
  <si>
    <t>author</t>
  </si>
  <si>
    <t>A. Engelhardt</t>
  </si>
  <si>
    <t>university</t>
  </si>
  <si>
    <t>institute</t>
  </si>
  <si>
    <t>University of Kassel</t>
  </si>
  <si>
    <t>Institute of Materials Engineering, Metallic Materials</t>
  </si>
  <si>
    <t>DOCUMENT INFORMATION</t>
  </si>
  <si>
    <t>SLM 280HL</t>
  </si>
  <si>
    <t>SLM Solutions Group AG</t>
  </si>
  <si>
    <t>machine 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</si>
</sst>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7" formatCode="#,##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color rgb="FFC7105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2" fillId="0" borderId="0" xfId="0" applyFont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0" fillId="0" borderId="0" xfId="0" applyNumberFormat="1" applyFill="1"/>
    <xf numFmtId="165" fontId="0" fillId="0" borderId="0" xfId="0" applyNumberFormat="1" applyFill="1"/>
    <xf numFmtId="2" fontId="5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Fill="1"/>
    <xf numFmtId="0" fontId="3" fillId="0" borderId="0" xfId="0" applyFont="1"/>
    <xf numFmtId="0" fontId="6" fillId="0" borderId="0" xfId="0" applyFont="1"/>
    <xf numFmtId="0" fontId="7" fillId="0" borderId="0" xfId="1"/>
    <xf numFmtId="167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71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1016/j.addma.2022.102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5E707-28D3-4BAC-AD16-E856CCA0C4CD}">
  <dimension ref="A1:F76"/>
  <sheetViews>
    <sheetView tabSelected="1" workbookViewId="0"/>
  </sheetViews>
  <sheetFormatPr baseColWidth="10" defaultRowHeight="15" x14ac:dyDescent="0.25"/>
  <cols>
    <col min="1" max="1" width="39.28515625" customWidth="1"/>
  </cols>
  <sheetData>
    <row r="1" spans="1:6" x14ac:dyDescent="0.25">
      <c r="A1" s="17" t="s">
        <v>151</v>
      </c>
    </row>
    <row r="2" spans="1:6" x14ac:dyDescent="0.25">
      <c r="A2" t="s">
        <v>145</v>
      </c>
      <c r="B2" t="s">
        <v>146</v>
      </c>
    </row>
    <row r="3" spans="1:6" x14ac:dyDescent="0.25">
      <c r="A3" t="s">
        <v>147</v>
      </c>
      <c r="B3" t="s">
        <v>149</v>
      </c>
    </row>
    <row r="4" spans="1:6" x14ac:dyDescent="0.25">
      <c r="A4" t="s">
        <v>148</v>
      </c>
      <c r="B4" t="s">
        <v>150</v>
      </c>
    </row>
    <row r="5" spans="1:6" x14ac:dyDescent="0.25">
      <c r="A5" t="s">
        <v>143</v>
      </c>
      <c r="B5" s="18" t="s">
        <v>144</v>
      </c>
    </row>
    <row r="7" spans="1:6" x14ac:dyDescent="0.25">
      <c r="A7" s="17" t="s">
        <v>47</v>
      </c>
    </row>
    <row r="8" spans="1:6" x14ac:dyDescent="0.25">
      <c r="A8" t="s">
        <v>35</v>
      </c>
      <c r="B8">
        <v>144</v>
      </c>
    </row>
    <row r="9" spans="1:6" x14ac:dyDescent="0.25">
      <c r="A9" t="s">
        <v>36</v>
      </c>
      <c r="B9">
        <v>112</v>
      </c>
    </row>
    <row r="11" spans="1:6" x14ac:dyDescent="0.25">
      <c r="A11" s="17" t="s">
        <v>48</v>
      </c>
    </row>
    <row r="12" spans="1:6" x14ac:dyDescent="0.25">
      <c r="A12" t="s">
        <v>70</v>
      </c>
      <c r="B12" t="s">
        <v>71</v>
      </c>
    </row>
    <row r="13" spans="1:6" x14ac:dyDescent="0.25">
      <c r="A13" t="s">
        <v>38</v>
      </c>
      <c r="B13" t="s">
        <v>27</v>
      </c>
      <c r="C13" t="s">
        <v>24</v>
      </c>
      <c r="D13" t="s">
        <v>25</v>
      </c>
      <c r="E13" t="s">
        <v>26</v>
      </c>
      <c r="F13" t="s">
        <v>46</v>
      </c>
    </row>
    <row r="14" spans="1:6" x14ac:dyDescent="0.25">
      <c r="B14">
        <v>30</v>
      </c>
      <c r="C14" t="s">
        <v>37</v>
      </c>
      <c r="D14" t="s">
        <v>41</v>
      </c>
      <c r="E14" t="s">
        <v>42</v>
      </c>
      <c r="F14">
        <v>10</v>
      </c>
    </row>
    <row r="15" spans="1:6" x14ac:dyDescent="0.25">
      <c r="B15">
        <v>45</v>
      </c>
      <c r="C15" t="s">
        <v>37</v>
      </c>
      <c r="D15" t="s">
        <v>41</v>
      </c>
      <c r="E15" t="s">
        <v>42</v>
      </c>
      <c r="F15">
        <v>10</v>
      </c>
    </row>
    <row r="16" spans="1:6" x14ac:dyDescent="0.25">
      <c r="B16">
        <v>60</v>
      </c>
      <c r="C16" t="s">
        <v>39</v>
      </c>
      <c r="D16" t="s">
        <v>41</v>
      </c>
      <c r="E16" t="s">
        <v>42</v>
      </c>
      <c r="F16">
        <v>34</v>
      </c>
    </row>
    <row r="17" spans="1:6" x14ac:dyDescent="0.25">
      <c r="B17">
        <v>90</v>
      </c>
      <c r="C17" t="s">
        <v>40</v>
      </c>
      <c r="D17" t="s">
        <v>41</v>
      </c>
      <c r="E17" t="s">
        <v>42</v>
      </c>
      <c r="F17">
        <v>34</v>
      </c>
    </row>
    <row r="19" spans="1:6" x14ac:dyDescent="0.25">
      <c r="A19" s="17" t="s">
        <v>49</v>
      </c>
    </row>
    <row r="20" spans="1:6" x14ac:dyDescent="0.25">
      <c r="A20" t="s">
        <v>72</v>
      </c>
      <c r="B20">
        <v>6</v>
      </c>
    </row>
    <row r="21" spans="1:6" x14ac:dyDescent="0.25">
      <c r="A21" t="s">
        <v>44</v>
      </c>
      <c r="B21" t="s">
        <v>152</v>
      </c>
    </row>
    <row r="22" spans="1:6" x14ac:dyDescent="0.25">
      <c r="A22" t="s">
        <v>154</v>
      </c>
      <c r="B22" t="s">
        <v>153</v>
      </c>
    </row>
    <row r="23" spans="1:6" x14ac:dyDescent="0.25">
      <c r="A23" t="s">
        <v>45</v>
      </c>
      <c r="B23" t="s">
        <v>93</v>
      </c>
    </row>
    <row r="24" spans="1:6" x14ac:dyDescent="0.25">
      <c r="A24" t="s">
        <v>91</v>
      </c>
      <c r="B24" t="s">
        <v>92</v>
      </c>
    </row>
    <row r="25" spans="1:6" x14ac:dyDescent="0.25">
      <c r="A25" t="s">
        <v>50</v>
      </c>
      <c r="B25" t="s">
        <v>53</v>
      </c>
    </row>
    <row r="26" spans="1:6" x14ac:dyDescent="0.25">
      <c r="A26" t="s">
        <v>87</v>
      </c>
      <c r="B26" t="s">
        <v>88</v>
      </c>
    </row>
    <row r="27" spans="1:6" x14ac:dyDescent="0.25">
      <c r="A27" t="s">
        <v>89</v>
      </c>
      <c r="B27" t="s">
        <v>90</v>
      </c>
    </row>
    <row r="28" spans="1:6" x14ac:dyDescent="0.25">
      <c r="A28" t="s">
        <v>97</v>
      </c>
      <c r="B28" t="s">
        <v>95</v>
      </c>
    </row>
    <row r="29" spans="1:6" x14ac:dyDescent="0.25">
      <c r="A29" t="s">
        <v>94</v>
      </c>
      <c r="B29" t="s">
        <v>96</v>
      </c>
    </row>
    <row r="30" spans="1:6" x14ac:dyDescent="0.25">
      <c r="A30" t="s">
        <v>98</v>
      </c>
      <c r="B30" t="s">
        <v>51</v>
      </c>
    </row>
    <row r="31" spans="1:6" x14ac:dyDescent="0.25">
      <c r="A31" t="s">
        <v>52</v>
      </c>
      <c r="B31" t="s">
        <v>53</v>
      </c>
    </row>
    <row r="32" spans="1:6" x14ac:dyDescent="0.25">
      <c r="A32" t="s">
        <v>100</v>
      </c>
      <c r="B32" t="s">
        <v>101</v>
      </c>
    </row>
    <row r="33" spans="1:2" x14ac:dyDescent="0.25">
      <c r="A33" t="s">
        <v>99</v>
      </c>
      <c r="B33" t="s">
        <v>102</v>
      </c>
    </row>
    <row r="34" spans="1:2" x14ac:dyDescent="0.25">
      <c r="A34" t="s">
        <v>54</v>
      </c>
      <c r="B34" t="s">
        <v>105</v>
      </c>
    </row>
    <row r="35" spans="1:2" x14ac:dyDescent="0.25">
      <c r="A35" t="s">
        <v>103</v>
      </c>
      <c r="B35" t="s">
        <v>104</v>
      </c>
    </row>
    <row r="36" spans="1:2" x14ac:dyDescent="0.25">
      <c r="A36" t="s">
        <v>55</v>
      </c>
      <c r="B36" t="s">
        <v>56</v>
      </c>
    </row>
    <row r="37" spans="1:2" x14ac:dyDescent="0.25">
      <c r="A37" t="s">
        <v>57</v>
      </c>
      <c r="B37" t="s">
        <v>106</v>
      </c>
    </row>
    <row r="38" spans="1:2" x14ac:dyDescent="0.25">
      <c r="A38" t="s">
        <v>107</v>
      </c>
      <c r="B38" t="s">
        <v>108</v>
      </c>
    </row>
    <row r="39" spans="1:2" x14ac:dyDescent="0.25">
      <c r="A39" t="s">
        <v>58</v>
      </c>
      <c r="B39" t="s">
        <v>111</v>
      </c>
    </row>
    <row r="40" spans="1:2" x14ac:dyDescent="0.25">
      <c r="A40" t="s">
        <v>109</v>
      </c>
      <c r="B40" t="s">
        <v>53</v>
      </c>
    </row>
    <row r="41" spans="1:2" x14ac:dyDescent="0.25">
      <c r="A41" t="s">
        <v>110</v>
      </c>
      <c r="B41" t="s">
        <v>112</v>
      </c>
    </row>
    <row r="42" spans="1:2" x14ac:dyDescent="0.25">
      <c r="A42" t="s">
        <v>59</v>
      </c>
      <c r="B42" t="s">
        <v>53</v>
      </c>
    </row>
    <row r="43" spans="1:2" x14ac:dyDescent="0.25">
      <c r="A43" t="s">
        <v>113</v>
      </c>
      <c r="B43" t="s">
        <v>115</v>
      </c>
    </row>
    <row r="44" spans="1:2" x14ac:dyDescent="0.25">
      <c r="A44" t="s">
        <v>114</v>
      </c>
      <c r="B44" t="s">
        <v>116</v>
      </c>
    </row>
    <row r="46" spans="1:2" x14ac:dyDescent="0.25">
      <c r="A46" s="17" t="s">
        <v>68</v>
      </c>
    </row>
    <row r="47" spans="1:2" x14ac:dyDescent="0.25">
      <c r="A47" t="s">
        <v>61</v>
      </c>
      <c r="B47" t="s">
        <v>53</v>
      </c>
    </row>
    <row r="48" spans="1:2" x14ac:dyDescent="0.25">
      <c r="A48" t="s">
        <v>62</v>
      </c>
      <c r="B48" t="s">
        <v>63</v>
      </c>
    </row>
    <row r="49" spans="1:2" x14ac:dyDescent="0.25">
      <c r="A49" t="s">
        <v>65</v>
      </c>
      <c r="B49" t="s">
        <v>64</v>
      </c>
    </row>
    <row r="50" spans="1:2" x14ac:dyDescent="0.25">
      <c r="A50" t="s">
        <v>66</v>
      </c>
      <c r="B50" t="s">
        <v>67</v>
      </c>
    </row>
    <row r="51" spans="1:2" x14ac:dyDescent="0.25">
      <c r="A51" t="s">
        <v>73</v>
      </c>
      <c r="B51" t="s">
        <v>69</v>
      </c>
    </row>
    <row r="53" spans="1:2" x14ac:dyDescent="0.25">
      <c r="A53" s="17" t="s">
        <v>79</v>
      </c>
    </row>
    <row r="54" spans="1:2" x14ac:dyDescent="0.25">
      <c r="A54" t="s">
        <v>117</v>
      </c>
      <c r="B54" t="s">
        <v>118</v>
      </c>
    </row>
    <row r="55" spans="1:2" x14ac:dyDescent="0.25">
      <c r="A55" t="s">
        <v>120</v>
      </c>
      <c r="B55" t="s">
        <v>119</v>
      </c>
    </row>
    <row r="56" spans="1:2" x14ac:dyDescent="0.25">
      <c r="A56" t="s">
        <v>74</v>
      </c>
      <c r="B56" t="s">
        <v>75</v>
      </c>
    </row>
    <row r="57" spans="1:2" x14ac:dyDescent="0.25">
      <c r="A57" t="s">
        <v>76</v>
      </c>
      <c r="B57" t="s">
        <v>77</v>
      </c>
    </row>
    <row r="58" spans="1:2" x14ac:dyDescent="0.25">
      <c r="A58" t="s">
        <v>122</v>
      </c>
      <c r="B58" t="s">
        <v>78</v>
      </c>
    </row>
    <row r="59" spans="1:2" x14ac:dyDescent="0.25">
      <c r="A59" t="s">
        <v>123</v>
      </c>
      <c r="B59" t="s">
        <v>121</v>
      </c>
    </row>
    <row r="60" spans="1:2" x14ac:dyDescent="0.25">
      <c r="A60" t="s">
        <v>124</v>
      </c>
      <c r="B60" t="s">
        <v>126</v>
      </c>
    </row>
    <row r="61" spans="1:2" x14ac:dyDescent="0.25">
      <c r="A61" t="s">
        <v>125</v>
      </c>
      <c r="B61" t="s">
        <v>127</v>
      </c>
    </row>
    <row r="63" spans="1:2" x14ac:dyDescent="0.25">
      <c r="A63" s="17" t="s">
        <v>60</v>
      </c>
    </row>
    <row r="64" spans="1:2" x14ac:dyDescent="0.25">
      <c r="A64" t="s">
        <v>80</v>
      </c>
      <c r="B64" t="s">
        <v>53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>
        <v>4000</v>
      </c>
    </row>
    <row r="67" spans="1:2" x14ac:dyDescent="0.25">
      <c r="A67" t="s">
        <v>131</v>
      </c>
      <c r="B67" s="19">
        <v>8.2240000000000002</v>
      </c>
    </row>
    <row r="68" spans="1:2" x14ac:dyDescent="0.25">
      <c r="A68" t="s">
        <v>81</v>
      </c>
      <c r="B68" t="s">
        <v>82</v>
      </c>
    </row>
    <row r="69" spans="1:2" x14ac:dyDescent="0.25">
      <c r="A69" t="s">
        <v>132</v>
      </c>
      <c r="B69" t="s">
        <v>83</v>
      </c>
    </row>
    <row r="70" spans="1:2" x14ac:dyDescent="0.25">
      <c r="A70" t="s">
        <v>133</v>
      </c>
      <c r="B70" t="s">
        <v>134</v>
      </c>
    </row>
    <row r="71" spans="1:2" x14ac:dyDescent="0.25">
      <c r="A71" t="s">
        <v>133</v>
      </c>
      <c r="B71" t="s">
        <v>135</v>
      </c>
    </row>
    <row r="72" spans="1:2" x14ac:dyDescent="0.25">
      <c r="A72" t="s">
        <v>139</v>
      </c>
      <c r="B72" t="s">
        <v>136</v>
      </c>
    </row>
    <row r="73" spans="1:2" x14ac:dyDescent="0.25">
      <c r="A73" t="s">
        <v>140</v>
      </c>
      <c r="B73" t="s">
        <v>138</v>
      </c>
    </row>
    <row r="74" spans="1:2" x14ac:dyDescent="0.25">
      <c r="A74" t="s">
        <v>141</v>
      </c>
      <c r="B74" t="s">
        <v>137</v>
      </c>
    </row>
    <row r="75" spans="1:2" x14ac:dyDescent="0.25">
      <c r="A75" t="s">
        <v>142</v>
      </c>
      <c r="B75" t="s">
        <v>137</v>
      </c>
    </row>
    <row r="76" spans="1:2" x14ac:dyDescent="0.25">
      <c r="A76" t="s">
        <v>84</v>
      </c>
      <c r="B76" t="s">
        <v>85</v>
      </c>
    </row>
  </sheetData>
  <hyperlinks>
    <hyperlink ref="B5" r:id="rId1" tooltip="Persistent link using digital object identifier" xr:uid="{A24A0935-5131-4645-825B-F110C6A4C21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2937-5054-4463-B5C2-0BC2C5226302}">
  <dimension ref="A1:L148"/>
  <sheetViews>
    <sheetView workbookViewId="0"/>
  </sheetViews>
  <sheetFormatPr baseColWidth="10" defaultRowHeight="15" x14ac:dyDescent="0.25"/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3" t="s">
        <v>16</v>
      </c>
      <c r="L1" s="4"/>
    </row>
    <row r="2" spans="1:12" x14ac:dyDescent="0.25">
      <c r="A2" s="5" t="s">
        <v>43</v>
      </c>
      <c r="B2" s="5" t="s">
        <v>7</v>
      </c>
      <c r="C2" s="7" t="s">
        <v>8</v>
      </c>
      <c r="D2" s="6" t="s">
        <v>86</v>
      </c>
      <c r="E2" s="6" t="s">
        <v>9</v>
      </c>
      <c r="F2" s="6" t="s">
        <v>10</v>
      </c>
      <c r="G2" s="8" t="s">
        <v>11</v>
      </c>
      <c r="H2" s="8" t="s">
        <v>13</v>
      </c>
      <c r="I2" s="5" t="s">
        <v>12</v>
      </c>
      <c r="J2" s="5" t="s">
        <v>14</v>
      </c>
      <c r="K2" s="5" t="s">
        <v>15</v>
      </c>
      <c r="L2" s="5"/>
    </row>
    <row r="3" spans="1:12" x14ac:dyDescent="0.25">
      <c r="A3" s="5"/>
      <c r="B3" s="5"/>
      <c r="C3" s="7" t="s">
        <v>28</v>
      </c>
      <c r="D3" s="6" t="s">
        <v>29</v>
      </c>
      <c r="E3" s="6" t="s">
        <v>30</v>
      </c>
      <c r="F3" s="6" t="s">
        <v>31</v>
      </c>
      <c r="G3" s="8" t="s">
        <v>32</v>
      </c>
      <c r="H3" s="8" t="s">
        <v>33</v>
      </c>
      <c r="I3" s="5" t="s">
        <v>34</v>
      </c>
      <c r="J3" s="5"/>
      <c r="K3" s="5"/>
      <c r="L3" s="5"/>
    </row>
    <row r="4" spans="1:12" x14ac:dyDescent="0.25">
      <c r="A4" s="5"/>
      <c r="B4" s="5"/>
      <c r="C4" s="6" t="s">
        <v>0</v>
      </c>
      <c r="D4" s="6" t="s">
        <v>1</v>
      </c>
      <c r="E4" s="6" t="s">
        <v>2</v>
      </c>
      <c r="F4" s="6" t="s">
        <v>0</v>
      </c>
      <c r="G4" s="8" t="s">
        <v>3</v>
      </c>
      <c r="H4" s="8" t="s">
        <v>4</v>
      </c>
      <c r="I4" s="6" t="s">
        <v>5</v>
      </c>
      <c r="J4" s="5" t="s">
        <v>6</v>
      </c>
      <c r="L4" s="1"/>
    </row>
    <row r="5" spans="1:12" x14ac:dyDescent="0.25">
      <c r="A5" s="1">
        <v>1</v>
      </c>
      <c r="B5" s="1">
        <v>1</v>
      </c>
      <c r="C5" s="1">
        <v>0.03</v>
      </c>
      <c r="D5" s="9">
        <v>164.10753289740299</v>
      </c>
      <c r="E5" s="9">
        <v>1280.9536184664901</v>
      </c>
      <c r="F5" s="9">
        <v>0.234764251460166</v>
      </c>
      <c r="G5" s="2">
        <f t="shared" ref="G5:G68" si="0">D5 / (C5*E5*F5)</f>
        <v>18.19038501050596</v>
      </c>
      <c r="H5" s="2">
        <f t="shared" ref="H5:H68" si="1">D5/E5</f>
        <v>0.12811356362290963</v>
      </c>
      <c r="I5" s="10">
        <f t="shared" ref="I5:I68" si="2">C5*E5*F5</f>
        <v>9.0216635218342969</v>
      </c>
      <c r="J5" s="11">
        <v>22.768675000000002</v>
      </c>
      <c r="K5" t="s">
        <v>17</v>
      </c>
      <c r="L5" s="1"/>
    </row>
    <row r="6" spans="1:12" x14ac:dyDescent="0.25">
      <c r="A6" s="1">
        <v>1</v>
      </c>
      <c r="B6" s="1">
        <v>2</v>
      </c>
      <c r="C6" s="1">
        <v>0.03</v>
      </c>
      <c r="D6" s="9">
        <v>294.80644268167401</v>
      </c>
      <c r="E6" s="9">
        <v>1532.66772560195</v>
      </c>
      <c r="F6" s="9">
        <v>0.29215311777974201</v>
      </c>
      <c r="G6" s="2">
        <f t="shared" si="0"/>
        <v>21.946091117148399</v>
      </c>
      <c r="H6" s="2">
        <f t="shared" si="1"/>
        <v>0.19234856828859614</v>
      </c>
      <c r="I6" s="10">
        <f t="shared" si="2"/>
        <v>13.433209636649872</v>
      </c>
      <c r="J6" s="11">
        <v>20.2016375</v>
      </c>
      <c r="K6" t="s">
        <v>17</v>
      </c>
      <c r="L6" s="1"/>
    </row>
    <row r="7" spans="1:12" x14ac:dyDescent="0.25">
      <c r="A7" s="1">
        <v>1</v>
      </c>
      <c r="B7" s="1">
        <v>3</v>
      </c>
      <c r="C7" s="1">
        <v>0.03</v>
      </c>
      <c r="D7" s="9">
        <v>269.35195547568998</v>
      </c>
      <c r="E7" s="9">
        <v>917.33560322486801</v>
      </c>
      <c r="F7" s="9">
        <v>0.36109972380345001</v>
      </c>
      <c r="G7" s="2">
        <f t="shared" si="0"/>
        <v>27.104629326342963</v>
      </c>
      <c r="H7" s="2">
        <f t="shared" si="1"/>
        <v>0.29362422490612006</v>
      </c>
      <c r="I7" s="10">
        <f t="shared" si="2"/>
        <v>9.9374889887871323</v>
      </c>
      <c r="J7" s="11">
        <v>8.9113562500000008</v>
      </c>
      <c r="K7" t="s">
        <v>17</v>
      </c>
      <c r="L7" s="1"/>
    </row>
    <row r="8" spans="1:12" x14ac:dyDescent="0.25">
      <c r="A8" s="1">
        <v>1</v>
      </c>
      <c r="B8" s="1">
        <v>4</v>
      </c>
      <c r="C8" s="1">
        <v>0.03</v>
      </c>
      <c r="D8" s="9">
        <v>269.35195547568998</v>
      </c>
      <c r="E8" s="9">
        <v>917.33560322486801</v>
      </c>
      <c r="F8" s="9">
        <v>0.36109972380345001</v>
      </c>
      <c r="G8" s="2">
        <f t="shared" si="0"/>
        <v>27.104629326342963</v>
      </c>
      <c r="H8" s="2">
        <f t="shared" si="1"/>
        <v>0.29362422490612006</v>
      </c>
      <c r="I8" s="10">
        <f t="shared" si="2"/>
        <v>9.9374889887871323</v>
      </c>
      <c r="J8" s="11">
        <v>6.1187500000000004</v>
      </c>
      <c r="K8" t="s">
        <v>17</v>
      </c>
      <c r="L8" s="1"/>
    </row>
    <row r="9" spans="1:12" x14ac:dyDescent="0.25">
      <c r="A9" s="1">
        <v>1</v>
      </c>
      <c r="B9" s="1">
        <v>5</v>
      </c>
      <c r="C9" s="1">
        <v>0.03</v>
      </c>
      <c r="D9" s="9">
        <v>269.35195547568998</v>
      </c>
      <c r="E9" s="9">
        <v>917.33560322486801</v>
      </c>
      <c r="F9" s="9">
        <v>0.36109972380345001</v>
      </c>
      <c r="G9" s="2">
        <f t="shared" si="0"/>
        <v>27.104629326342963</v>
      </c>
      <c r="H9" s="2">
        <f t="shared" si="1"/>
        <v>0.29362422490612006</v>
      </c>
      <c r="I9" s="10">
        <f t="shared" si="2"/>
        <v>9.9374889887871323</v>
      </c>
      <c r="J9" s="11">
        <v>10.9937875</v>
      </c>
      <c r="K9" t="s">
        <v>17</v>
      </c>
      <c r="L9" s="1"/>
    </row>
    <row r="10" spans="1:12" x14ac:dyDescent="0.25">
      <c r="A10" s="1">
        <v>1</v>
      </c>
      <c r="B10" s="1">
        <v>6</v>
      </c>
      <c r="C10" s="1">
        <v>0.03</v>
      </c>
      <c r="D10" s="9">
        <v>394.30839255458602</v>
      </c>
      <c r="E10" s="9">
        <v>1419.0322364905501</v>
      </c>
      <c r="F10" s="9">
        <v>0.267274997208586</v>
      </c>
      <c r="G10" s="2">
        <f t="shared" si="0"/>
        <v>34.654861767464617</v>
      </c>
      <c r="H10" s="2">
        <f t="shared" si="1"/>
        <v>0.27787134246489115</v>
      </c>
      <c r="I10" s="10">
        <f t="shared" si="2"/>
        <v>11.378155111407159</v>
      </c>
      <c r="J10" s="11">
        <v>6.9214124999999997</v>
      </c>
      <c r="K10" t="s">
        <v>17</v>
      </c>
      <c r="L10" s="1"/>
    </row>
    <row r="11" spans="1:12" x14ac:dyDescent="0.25">
      <c r="A11" s="1">
        <v>1</v>
      </c>
      <c r="B11" s="1">
        <v>7</v>
      </c>
      <c r="C11" s="1">
        <v>0.03</v>
      </c>
      <c r="D11" s="9">
        <v>195.130892760824</v>
      </c>
      <c r="E11" s="9">
        <v>372.43019459726997</v>
      </c>
      <c r="F11" s="9">
        <v>0.39647747047432602</v>
      </c>
      <c r="G11" s="2">
        <f t="shared" si="0"/>
        <v>44.049540145067056</v>
      </c>
      <c r="H11" s="2">
        <f t="shared" si="1"/>
        <v>0.52393950756820395</v>
      </c>
      <c r="I11" s="10">
        <f t="shared" si="2"/>
        <v>4.4298054444655985</v>
      </c>
      <c r="J11" s="11">
        <v>24.166162499999999</v>
      </c>
      <c r="K11" t="s">
        <v>17</v>
      </c>
      <c r="L11" s="1"/>
    </row>
    <row r="12" spans="1:12" x14ac:dyDescent="0.25">
      <c r="A12" s="1">
        <v>1</v>
      </c>
      <c r="B12" s="1">
        <v>8</v>
      </c>
      <c r="C12" s="1">
        <v>0.03</v>
      </c>
      <c r="D12" s="9">
        <v>363.22691628706002</v>
      </c>
      <c r="E12" s="9">
        <v>798.37511304044995</v>
      </c>
      <c r="F12" s="9">
        <v>0.321914707318538</v>
      </c>
      <c r="G12" s="2">
        <f t="shared" si="0"/>
        <v>47.109550406393616</v>
      </c>
      <c r="H12" s="2">
        <f t="shared" si="1"/>
        <v>0.45495771392946338</v>
      </c>
      <c r="I12" s="10">
        <f t="shared" si="2"/>
        <v>7.710260725344634</v>
      </c>
      <c r="J12" s="11">
        <v>0.46705000000000002</v>
      </c>
      <c r="K12" t="s">
        <v>18</v>
      </c>
      <c r="L12" s="1"/>
    </row>
    <row r="13" spans="1:12" x14ac:dyDescent="0.25">
      <c r="A13" s="1">
        <v>1</v>
      </c>
      <c r="B13" s="1">
        <v>9</v>
      </c>
      <c r="C13" s="1">
        <v>0.03</v>
      </c>
      <c r="D13" s="9">
        <v>320.73229882130403</v>
      </c>
      <c r="E13" s="9">
        <v>1076.66569318713</v>
      </c>
      <c r="F13" s="9">
        <v>0.210436650942224</v>
      </c>
      <c r="G13" s="2">
        <f t="shared" si="0"/>
        <v>47.186654353420884</v>
      </c>
      <c r="H13" s="2">
        <f t="shared" si="1"/>
        <v>0.29789404533906616</v>
      </c>
      <c r="I13" s="10">
        <f t="shared" si="2"/>
        <v>6.7970976797606317</v>
      </c>
      <c r="J13" s="11">
        <v>4.2500000000000003E-3</v>
      </c>
      <c r="K13" t="s">
        <v>19</v>
      </c>
      <c r="L13" s="1"/>
    </row>
    <row r="14" spans="1:12" x14ac:dyDescent="0.25">
      <c r="A14" s="1">
        <v>1</v>
      </c>
      <c r="B14" s="1">
        <v>10</v>
      </c>
      <c r="C14" s="1">
        <v>0.03</v>
      </c>
      <c r="D14" s="9">
        <v>242.468841743013</v>
      </c>
      <c r="E14" s="9">
        <v>1099.19444294761</v>
      </c>
      <c r="F14" s="9">
        <v>0.15213364756657499</v>
      </c>
      <c r="G14" s="2">
        <f t="shared" si="0"/>
        <v>48.332012704510049</v>
      </c>
      <c r="H14" s="2">
        <f t="shared" si="1"/>
        <v>0.22058776160913468</v>
      </c>
      <c r="I14" s="10">
        <f t="shared" si="2"/>
        <v>5.0167337997158823</v>
      </c>
      <c r="J14" s="11">
        <v>6.1500000000000001E-3</v>
      </c>
      <c r="K14" t="s">
        <v>19</v>
      </c>
      <c r="L14" s="1"/>
    </row>
    <row r="15" spans="1:12" x14ac:dyDescent="0.25">
      <c r="A15" s="1">
        <v>1</v>
      </c>
      <c r="B15" s="1">
        <v>11</v>
      </c>
      <c r="C15" s="1">
        <v>0.03</v>
      </c>
      <c r="D15" s="9">
        <v>219.23779599471101</v>
      </c>
      <c r="E15" s="9">
        <v>587.82204158510399</v>
      </c>
      <c r="F15" s="9">
        <v>0.16866352658698999</v>
      </c>
      <c r="G15" s="2">
        <f t="shared" si="0"/>
        <v>73.710121857175068</v>
      </c>
      <c r="H15" s="2">
        <f t="shared" si="1"/>
        <v>0.37296627292763757</v>
      </c>
      <c r="I15" s="10">
        <f t="shared" si="2"/>
        <v>2.9743241561792377</v>
      </c>
      <c r="J15" s="11">
        <v>3.5881250000000003E-2</v>
      </c>
      <c r="K15" t="s">
        <v>19</v>
      </c>
      <c r="L15" s="1"/>
    </row>
    <row r="16" spans="1:12" x14ac:dyDescent="0.25">
      <c r="A16" s="1">
        <v>1</v>
      </c>
      <c r="B16" s="1">
        <v>12</v>
      </c>
      <c r="C16" s="1">
        <v>0.03</v>
      </c>
      <c r="D16" s="9">
        <v>328.89228018261502</v>
      </c>
      <c r="E16" s="9">
        <v>621.41428375841303</v>
      </c>
      <c r="F16" s="9">
        <v>0.123347597979483</v>
      </c>
      <c r="G16" s="2">
        <f t="shared" si="0"/>
        <v>143.02781257953694</v>
      </c>
      <c r="H16" s="2">
        <f t="shared" si="1"/>
        <v>0.5292641137783668</v>
      </c>
      <c r="I16" s="10">
        <f t="shared" si="2"/>
        <v>2.2994987775522326</v>
      </c>
      <c r="J16" s="11">
        <v>1.2179</v>
      </c>
      <c r="K16" t="s">
        <v>20</v>
      </c>
      <c r="L16" s="1"/>
    </row>
    <row r="17" spans="1:12" x14ac:dyDescent="0.25">
      <c r="A17" s="1">
        <v>1</v>
      </c>
      <c r="B17" s="1">
        <v>13</v>
      </c>
      <c r="C17" s="1">
        <v>0.06</v>
      </c>
      <c r="D17" s="9">
        <v>351.85892373968602</v>
      </c>
      <c r="E17" s="9">
        <v>1305.3406994910799</v>
      </c>
      <c r="F17" s="9">
        <v>0.38664450504111902</v>
      </c>
      <c r="G17" s="2">
        <f t="shared" si="0"/>
        <v>11.619343690945735</v>
      </c>
      <c r="H17" s="2">
        <f t="shared" si="1"/>
        <v>0.26955332341730182</v>
      </c>
      <c r="I17" s="10">
        <f t="shared" si="2"/>
        <v>30.282168519885403</v>
      </c>
      <c r="J17" s="11">
        <v>14.6809625</v>
      </c>
      <c r="K17" t="s">
        <v>17</v>
      </c>
      <c r="L17" s="1"/>
    </row>
    <row r="18" spans="1:12" x14ac:dyDescent="0.25">
      <c r="A18" s="1">
        <v>1</v>
      </c>
      <c r="B18" s="1">
        <v>14</v>
      </c>
      <c r="C18" s="1">
        <v>0.06</v>
      </c>
      <c r="D18" s="9">
        <v>252.327164881356</v>
      </c>
      <c r="E18" s="9">
        <v>955.22995029448703</v>
      </c>
      <c r="F18" s="9">
        <v>0.35392596832746698</v>
      </c>
      <c r="G18" s="2">
        <f t="shared" si="0"/>
        <v>12.439198490039526</v>
      </c>
      <c r="H18" s="2">
        <f t="shared" si="1"/>
        <v>0.26415332224828825</v>
      </c>
      <c r="I18" s="10">
        <f t="shared" si="2"/>
        <v>20.284841108002468</v>
      </c>
      <c r="J18" s="11">
        <v>12.206887500000001</v>
      </c>
      <c r="K18" t="s">
        <v>17</v>
      </c>
      <c r="L18" s="1"/>
    </row>
    <row r="19" spans="1:12" x14ac:dyDescent="0.25">
      <c r="A19" s="1">
        <v>1</v>
      </c>
      <c r="B19" s="1">
        <v>15</v>
      </c>
      <c r="C19" s="1">
        <v>0.06</v>
      </c>
      <c r="D19" s="9">
        <v>392.73555233181798</v>
      </c>
      <c r="E19" s="9">
        <v>1426.8987524725501</v>
      </c>
      <c r="F19" s="9">
        <v>0.29502651959552201</v>
      </c>
      <c r="G19" s="2">
        <f t="shared" si="0"/>
        <v>15.5487239382452</v>
      </c>
      <c r="H19" s="2">
        <f t="shared" si="1"/>
        <v>0.27523715445912356</v>
      </c>
      <c r="I19" s="10">
        <f t="shared" si="2"/>
        <v>25.258378365430122</v>
      </c>
      <c r="J19" s="11">
        <v>11.4459</v>
      </c>
      <c r="K19" t="s">
        <v>17</v>
      </c>
      <c r="L19" s="1"/>
    </row>
    <row r="20" spans="1:12" x14ac:dyDescent="0.25">
      <c r="A20" s="1">
        <v>1</v>
      </c>
      <c r="B20" s="1">
        <v>16</v>
      </c>
      <c r="C20" s="1">
        <v>0.06</v>
      </c>
      <c r="D20" s="9">
        <v>328.46456371996197</v>
      </c>
      <c r="E20" s="9">
        <v>1023.72503901535</v>
      </c>
      <c r="F20" s="9">
        <v>0.33560455268155298</v>
      </c>
      <c r="G20" s="2">
        <f t="shared" si="0"/>
        <v>15.934047334204067</v>
      </c>
      <c r="H20" s="2">
        <f t="shared" si="1"/>
        <v>0.32085232968013483</v>
      </c>
      <c r="I20" s="10">
        <f t="shared" si="2"/>
        <v>20.614007027259113</v>
      </c>
      <c r="J20" s="11">
        <v>16.23261875</v>
      </c>
      <c r="K20" t="s">
        <v>17</v>
      </c>
      <c r="L20" s="1"/>
    </row>
    <row r="21" spans="1:12" x14ac:dyDescent="0.25">
      <c r="A21" s="1">
        <v>1</v>
      </c>
      <c r="B21" s="1">
        <v>17</v>
      </c>
      <c r="C21" s="1">
        <v>0.06</v>
      </c>
      <c r="D21" s="9">
        <v>271.27830268186898</v>
      </c>
      <c r="E21" s="9">
        <v>1494.41399379227</v>
      </c>
      <c r="F21" s="9">
        <v>0.18432783476582201</v>
      </c>
      <c r="G21" s="2">
        <f t="shared" si="0"/>
        <v>16.413528811972167</v>
      </c>
      <c r="H21" s="2">
        <f t="shared" si="1"/>
        <v>0.18152821360663585</v>
      </c>
      <c r="I21" s="10">
        <f t="shared" si="2"/>
        <v>16.527725743168421</v>
      </c>
      <c r="J21" s="11">
        <v>11.18439375</v>
      </c>
      <c r="K21" t="s">
        <v>21</v>
      </c>
      <c r="L21" s="1"/>
    </row>
    <row r="22" spans="1:12" x14ac:dyDescent="0.25">
      <c r="A22" s="1">
        <v>1</v>
      </c>
      <c r="B22" s="1">
        <v>18</v>
      </c>
      <c r="C22" s="1">
        <v>0.06</v>
      </c>
      <c r="D22" s="9">
        <v>294.74525592494098</v>
      </c>
      <c r="E22" s="9">
        <v>1166.51062452723</v>
      </c>
      <c r="F22" s="9">
        <v>0.12154399432358701</v>
      </c>
      <c r="G22" s="2">
        <f t="shared" si="0"/>
        <v>34.647617002074192</v>
      </c>
      <c r="H22" s="2">
        <f t="shared" si="1"/>
        <v>0.25267258585355534</v>
      </c>
      <c r="I22" s="10">
        <f t="shared" si="2"/>
        <v>8.5069416435564946</v>
      </c>
      <c r="J22" s="11">
        <v>1.01875E-2</v>
      </c>
      <c r="K22" t="s">
        <v>19</v>
      </c>
      <c r="L22" s="1"/>
    </row>
    <row r="23" spans="1:12" x14ac:dyDescent="0.25">
      <c r="A23" s="1">
        <v>1</v>
      </c>
      <c r="B23" s="1">
        <v>19</v>
      </c>
      <c r="C23" s="1">
        <v>0.06</v>
      </c>
      <c r="D23" s="9">
        <v>301.298644513623</v>
      </c>
      <c r="E23" s="9">
        <v>536.23438970594304</v>
      </c>
      <c r="F23" s="9">
        <v>0.26094406249420399</v>
      </c>
      <c r="G23" s="2">
        <f t="shared" si="0"/>
        <v>35.887552880543282</v>
      </c>
      <c r="H23" s="2">
        <f t="shared" si="1"/>
        <v>0.561878630497472</v>
      </c>
      <c r="I23" s="10">
        <f t="shared" si="2"/>
        <v>8.3956308059381346</v>
      </c>
      <c r="J23" s="11">
        <v>0.68367500000000003</v>
      </c>
      <c r="K23" t="s">
        <v>20</v>
      </c>
      <c r="L23" s="1"/>
    </row>
    <row r="24" spans="1:12" x14ac:dyDescent="0.25">
      <c r="A24" s="1">
        <v>1</v>
      </c>
      <c r="B24" s="1">
        <v>20</v>
      </c>
      <c r="C24" s="1">
        <v>0.06</v>
      </c>
      <c r="D24" s="9">
        <v>357.05933921950498</v>
      </c>
      <c r="E24" s="9">
        <v>671.25160129872097</v>
      </c>
      <c r="F24" s="9">
        <v>0.22914510881667</v>
      </c>
      <c r="G24" s="2">
        <f t="shared" si="0"/>
        <v>38.689509185677942</v>
      </c>
      <c r="H24" s="2">
        <f t="shared" si="1"/>
        <v>0.53193070754494354</v>
      </c>
      <c r="I24" s="10">
        <f t="shared" si="2"/>
        <v>9.2288412733775633</v>
      </c>
      <c r="J24" s="11">
        <v>1.1262000000000001</v>
      </c>
      <c r="K24" t="s">
        <v>20</v>
      </c>
      <c r="L24" s="1"/>
    </row>
    <row r="25" spans="1:12" x14ac:dyDescent="0.25">
      <c r="A25" s="1">
        <v>1</v>
      </c>
      <c r="B25" s="1">
        <v>21</v>
      </c>
      <c r="C25" s="1">
        <v>0.06</v>
      </c>
      <c r="D25" s="9">
        <v>357.05933921950498</v>
      </c>
      <c r="E25" s="9">
        <v>671.25160129872097</v>
      </c>
      <c r="F25" s="9">
        <v>0.22914510881667</v>
      </c>
      <c r="G25" s="2">
        <f t="shared" si="0"/>
        <v>38.689509185677942</v>
      </c>
      <c r="H25" s="2">
        <f t="shared" si="1"/>
        <v>0.53193070754494354</v>
      </c>
      <c r="I25" s="10">
        <f t="shared" si="2"/>
        <v>9.2288412733775633</v>
      </c>
      <c r="J25" s="11">
        <v>0.88106874999999996</v>
      </c>
      <c r="K25" t="s">
        <v>20</v>
      </c>
      <c r="L25" s="1"/>
    </row>
    <row r="26" spans="1:12" x14ac:dyDescent="0.25">
      <c r="A26" s="1">
        <v>1</v>
      </c>
      <c r="B26" s="1">
        <v>22</v>
      </c>
      <c r="C26" s="1">
        <v>0.06</v>
      </c>
      <c r="D26" s="9">
        <v>357.05933921950498</v>
      </c>
      <c r="E26" s="9">
        <v>671.25160129872097</v>
      </c>
      <c r="F26" s="9">
        <v>0.22914510881667</v>
      </c>
      <c r="G26" s="2">
        <f t="shared" si="0"/>
        <v>38.689509185677942</v>
      </c>
      <c r="H26" s="2">
        <f t="shared" si="1"/>
        <v>0.53193070754494354</v>
      </c>
      <c r="I26" s="10">
        <f t="shared" si="2"/>
        <v>9.2288412733775633</v>
      </c>
      <c r="J26" s="11">
        <v>1.24276875</v>
      </c>
      <c r="K26" t="s">
        <v>20</v>
      </c>
      <c r="L26" s="1"/>
    </row>
    <row r="27" spans="1:12" x14ac:dyDescent="0.25">
      <c r="A27" s="1">
        <v>1</v>
      </c>
      <c r="B27" s="1">
        <v>23</v>
      </c>
      <c r="C27" s="1">
        <v>0.06</v>
      </c>
      <c r="D27" s="9">
        <v>371.07530406528701</v>
      </c>
      <c r="E27" s="9">
        <v>846.16107810849201</v>
      </c>
      <c r="F27" s="9">
        <v>0.158720427672666</v>
      </c>
      <c r="G27" s="2">
        <f t="shared" si="0"/>
        <v>46.049501363517265</v>
      </c>
      <c r="H27" s="2">
        <f t="shared" si="1"/>
        <v>0.43853979303182855</v>
      </c>
      <c r="I27" s="10">
        <f t="shared" si="2"/>
        <v>8.0581828918406391</v>
      </c>
      <c r="J27" s="11">
        <v>0.40435624999999997</v>
      </c>
      <c r="K27" t="s">
        <v>20</v>
      </c>
      <c r="L27" s="1"/>
    </row>
    <row r="28" spans="1:12" x14ac:dyDescent="0.25">
      <c r="A28" s="1">
        <v>1</v>
      </c>
      <c r="B28" s="1">
        <v>24</v>
      </c>
      <c r="C28" s="1">
        <v>0.06</v>
      </c>
      <c r="D28" s="9">
        <v>323.18710643352199</v>
      </c>
      <c r="E28" s="9">
        <v>484.05609051495298</v>
      </c>
      <c r="F28" s="9">
        <v>0.20384209965864</v>
      </c>
      <c r="G28" s="2">
        <f t="shared" si="0"/>
        <v>54.590013646927048</v>
      </c>
      <c r="H28" s="2">
        <f t="shared" si="1"/>
        <v>0.66766458013100527</v>
      </c>
      <c r="I28" s="10">
        <f t="shared" si="2"/>
        <v>5.920260590587243</v>
      </c>
      <c r="J28" s="11">
        <v>2.00103125</v>
      </c>
      <c r="K28" t="s">
        <v>20</v>
      </c>
      <c r="L28" s="1"/>
    </row>
    <row r="29" spans="1:12" x14ac:dyDescent="0.25">
      <c r="A29" s="1">
        <v>2</v>
      </c>
      <c r="B29" s="1">
        <v>25</v>
      </c>
      <c r="C29" s="1">
        <v>4.4999999999999998E-2</v>
      </c>
      <c r="D29" s="9">
        <v>211.66130490137201</v>
      </c>
      <c r="E29" s="9">
        <v>1041.0323806717699</v>
      </c>
      <c r="F29" s="9">
        <v>0.34121172163006402</v>
      </c>
      <c r="G29" s="2">
        <f t="shared" si="0"/>
        <v>13.24160946973914</v>
      </c>
      <c r="H29" s="2">
        <f t="shared" si="1"/>
        <v>0.20331865639451929</v>
      </c>
      <c r="I29" s="10">
        <f t="shared" si="2"/>
        <v>15.984560289674645</v>
      </c>
      <c r="J29" s="11">
        <v>16.73625625</v>
      </c>
      <c r="K29" t="s">
        <v>17</v>
      </c>
      <c r="L29" s="1"/>
    </row>
    <row r="30" spans="1:12" x14ac:dyDescent="0.25">
      <c r="A30" s="1">
        <v>2</v>
      </c>
      <c r="B30" s="1">
        <v>26</v>
      </c>
      <c r="C30" s="1">
        <v>4.4999999999999998E-2</v>
      </c>
      <c r="D30" s="9">
        <v>333.33254626312402</v>
      </c>
      <c r="E30" s="9">
        <v>1121.31737661737</v>
      </c>
      <c r="F30" s="9">
        <v>0.39529918458298102</v>
      </c>
      <c r="G30" s="2">
        <f t="shared" si="0"/>
        <v>16.711319222532428</v>
      </c>
      <c r="H30" s="2">
        <f t="shared" si="1"/>
        <v>0.29726868878878343</v>
      </c>
      <c r="I30" s="10">
        <f t="shared" si="2"/>
        <v>19.946513008600821</v>
      </c>
      <c r="J30" s="11">
        <v>26.7260375</v>
      </c>
      <c r="K30" t="s">
        <v>17</v>
      </c>
      <c r="L30" s="1"/>
    </row>
    <row r="31" spans="1:12" x14ac:dyDescent="0.25">
      <c r="A31" s="1">
        <v>2</v>
      </c>
      <c r="B31" s="1">
        <v>27</v>
      </c>
      <c r="C31" s="1">
        <v>4.4999999999999998E-2</v>
      </c>
      <c r="D31" s="9">
        <v>226.38200888892101</v>
      </c>
      <c r="E31" s="9">
        <v>1348.4435634659701</v>
      </c>
      <c r="F31" s="9">
        <v>0.19526501740543201</v>
      </c>
      <c r="G31" s="2">
        <f t="shared" si="0"/>
        <v>19.106105725759797</v>
      </c>
      <c r="H31" s="2">
        <f t="shared" si="1"/>
        <v>0.16788393301907298</v>
      </c>
      <c r="I31" s="10">
        <f t="shared" si="2"/>
        <v>11.848673515069143</v>
      </c>
      <c r="J31" s="11">
        <v>9.7316874999999996</v>
      </c>
      <c r="K31" t="s">
        <v>17</v>
      </c>
      <c r="L31" s="1"/>
    </row>
    <row r="32" spans="1:12" x14ac:dyDescent="0.25">
      <c r="A32" s="1">
        <v>2</v>
      </c>
      <c r="B32" s="1">
        <v>28</v>
      </c>
      <c r="C32" s="1">
        <v>4.4999999999999998E-2</v>
      </c>
      <c r="D32" s="9">
        <v>384.55586535812</v>
      </c>
      <c r="E32" s="9">
        <v>1452.8986235068</v>
      </c>
      <c r="F32" s="9">
        <v>0.29297709831484198</v>
      </c>
      <c r="G32" s="2">
        <f t="shared" si="0"/>
        <v>20.076034820483429</v>
      </c>
      <c r="H32" s="2">
        <f t="shared" si="1"/>
        <v>0.26468182923178341</v>
      </c>
      <c r="I32" s="10">
        <f t="shared" si="2"/>
        <v>19.154971028729264</v>
      </c>
      <c r="J32" s="11">
        <v>12.795093749999999</v>
      </c>
      <c r="K32" t="s">
        <v>17</v>
      </c>
      <c r="L32" s="1"/>
    </row>
    <row r="33" spans="1:12" x14ac:dyDescent="0.25">
      <c r="A33" s="1">
        <v>2</v>
      </c>
      <c r="B33" s="1">
        <v>29</v>
      </c>
      <c r="C33" s="1">
        <v>4.4999999999999998E-2</v>
      </c>
      <c r="D33" s="9">
        <v>372.39701594213602</v>
      </c>
      <c r="E33" s="9">
        <v>914.55782034713297</v>
      </c>
      <c r="F33" s="9">
        <v>0.26060961803667898</v>
      </c>
      <c r="G33" s="2">
        <f t="shared" si="0"/>
        <v>34.72098770853318</v>
      </c>
      <c r="H33" s="2">
        <f t="shared" si="1"/>
        <v>0.40718805050596762</v>
      </c>
      <c r="I33" s="10">
        <f t="shared" si="2"/>
        <v>10.72541539049058</v>
      </c>
      <c r="J33" s="11">
        <v>7.4575000000000002E-2</v>
      </c>
      <c r="K33" t="s">
        <v>19</v>
      </c>
      <c r="L33" s="1"/>
    </row>
    <row r="34" spans="1:12" x14ac:dyDescent="0.25">
      <c r="A34" s="1">
        <v>2</v>
      </c>
      <c r="B34" s="1">
        <v>30</v>
      </c>
      <c r="C34" s="1">
        <v>4.4999999999999998E-2</v>
      </c>
      <c r="D34" s="9">
        <v>312.34124021731702</v>
      </c>
      <c r="E34" s="9">
        <v>491.05561601575101</v>
      </c>
      <c r="F34" s="9">
        <v>0.32570275957359002</v>
      </c>
      <c r="G34" s="2">
        <f t="shared" si="0"/>
        <v>43.397498434781049</v>
      </c>
      <c r="H34" s="2">
        <f t="shared" si="1"/>
        <v>0.6360608249459434</v>
      </c>
      <c r="I34" s="10">
        <f t="shared" si="2"/>
        <v>7.1972176158197687</v>
      </c>
      <c r="J34" s="11">
        <v>1.5880562499999999</v>
      </c>
      <c r="K34" t="s">
        <v>20</v>
      </c>
      <c r="L34" s="1"/>
    </row>
    <row r="35" spans="1:12" x14ac:dyDescent="0.25">
      <c r="A35" s="1">
        <v>2</v>
      </c>
      <c r="B35" s="1">
        <v>31</v>
      </c>
      <c r="C35" s="1">
        <v>4.4999999999999998E-2</v>
      </c>
      <c r="D35" s="9">
        <v>250.553578698319</v>
      </c>
      <c r="E35" s="9">
        <v>738.94757324422596</v>
      </c>
      <c r="F35" s="9">
        <v>0.159554384326964</v>
      </c>
      <c r="G35" s="2">
        <f t="shared" si="0"/>
        <v>47.224321485918416</v>
      </c>
      <c r="H35" s="2">
        <f t="shared" si="1"/>
        <v>0.33906813929749485</v>
      </c>
      <c r="I35" s="10">
        <f t="shared" si="2"/>
        <v>5.3056046294498973</v>
      </c>
      <c r="J35" s="11">
        <v>3.28875E-2</v>
      </c>
      <c r="K35" t="s">
        <v>19</v>
      </c>
      <c r="L35" s="1"/>
    </row>
    <row r="36" spans="1:12" x14ac:dyDescent="0.25">
      <c r="A36" s="1">
        <v>2</v>
      </c>
      <c r="B36" s="1">
        <v>32</v>
      </c>
      <c r="C36" s="1">
        <v>4.4999999999999998E-2</v>
      </c>
      <c r="D36" s="9">
        <v>299.40664496979798</v>
      </c>
      <c r="E36" s="9">
        <v>1267.1262820883701</v>
      </c>
      <c r="F36" s="9">
        <v>0.102643305624978</v>
      </c>
      <c r="G36" s="2">
        <f t="shared" si="0"/>
        <v>51.156213594097515</v>
      </c>
      <c r="H36" s="2">
        <f t="shared" si="1"/>
        <v>0.23628792899500226</v>
      </c>
      <c r="I36" s="10">
        <f t="shared" si="2"/>
        <v>5.8527913607027395</v>
      </c>
      <c r="J36" s="11">
        <v>6.5625000000000004E-4</v>
      </c>
      <c r="K36" t="s">
        <v>19</v>
      </c>
      <c r="L36" s="1"/>
    </row>
    <row r="37" spans="1:12" x14ac:dyDescent="0.25">
      <c r="A37" s="1">
        <v>2</v>
      </c>
      <c r="B37" s="1">
        <v>33</v>
      </c>
      <c r="C37" s="1">
        <v>4.4999999999999998E-2</v>
      </c>
      <c r="D37" s="9">
        <v>299.40664496979798</v>
      </c>
      <c r="E37" s="9">
        <v>1267.1262820883701</v>
      </c>
      <c r="F37" s="9">
        <v>0.102643305624978</v>
      </c>
      <c r="G37" s="2">
        <f t="shared" si="0"/>
        <v>51.156213594097515</v>
      </c>
      <c r="H37" s="2">
        <f t="shared" si="1"/>
        <v>0.23628792899500226</v>
      </c>
      <c r="I37" s="10">
        <f t="shared" si="2"/>
        <v>5.8527913607027395</v>
      </c>
      <c r="J37" s="11">
        <v>2.6312499999999999E-3</v>
      </c>
      <c r="K37" t="s">
        <v>19</v>
      </c>
      <c r="L37" s="1"/>
    </row>
    <row r="38" spans="1:12" x14ac:dyDescent="0.25">
      <c r="A38" s="1">
        <v>2</v>
      </c>
      <c r="B38" s="1">
        <v>34</v>
      </c>
      <c r="C38" s="1">
        <v>4.4999999999999998E-2</v>
      </c>
      <c r="D38" s="9">
        <v>299.40664496979798</v>
      </c>
      <c r="E38" s="9">
        <v>1267.1262820883701</v>
      </c>
      <c r="F38" s="9">
        <v>0.102643305624978</v>
      </c>
      <c r="G38" s="2">
        <f t="shared" si="0"/>
        <v>51.156213594097515</v>
      </c>
      <c r="H38" s="2">
        <f t="shared" si="1"/>
        <v>0.23628792899500226</v>
      </c>
      <c r="I38" s="10">
        <f t="shared" si="2"/>
        <v>5.8527913607027395</v>
      </c>
      <c r="J38" s="11">
        <v>2.7812499999999999E-3</v>
      </c>
      <c r="K38" t="s">
        <v>19</v>
      </c>
      <c r="L38" s="1"/>
    </row>
    <row r="39" spans="1:12" x14ac:dyDescent="0.25">
      <c r="A39" s="1">
        <v>2</v>
      </c>
      <c r="B39" s="1">
        <v>35</v>
      </c>
      <c r="C39" s="1">
        <v>4.4999999999999998E-2</v>
      </c>
      <c r="D39" s="9">
        <v>350.492914000844</v>
      </c>
      <c r="E39" s="9">
        <v>663.34677536562901</v>
      </c>
      <c r="F39" s="9">
        <v>0.220936670111713</v>
      </c>
      <c r="G39" s="2">
        <f t="shared" si="0"/>
        <v>53.14449712109365</v>
      </c>
      <c r="H39" s="2">
        <f t="shared" si="1"/>
        <v>0.52837057029131762</v>
      </c>
      <c r="I39" s="10">
        <f t="shared" si="2"/>
        <v>6.5950932455381048</v>
      </c>
      <c r="J39" s="11">
        <v>1.6652499999999999</v>
      </c>
      <c r="K39" t="s">
        <v>20</v>
      </c>
      <c r="L39" s="1"/>
    </row>
    <row r="40" spans="1:12" x14ac:dyDescent="0.25">
      <c r="A40" s="1">
        <v>2</v>
      </c>
      <c r="B40" s="1">
        <v>36</v>
      </c>
      <c r="C40" s="1">
        <v>4.4999999999999998E-2</v>
      </c>
      <c r="D40" s="9">
        <v>275.734592218496</v>
      </c>
      <c r="E40" s="9">
        <v>390.84319349842798</v>
      </c>
      <c r="F40" s="9">
        <v>0.17861279543679101</v>
      </c>
      <c r="G40" s="2">
        <f t="shared" si="0"/>
        <v>87.773541019902837</v>
      </c>
      <c r="H40" s="2">
        <f t="shared" si="1"/>
        <v>0.70548648871278108</v>
      </c>
      <c r="I40" s="10">
        <f t="shared" si="2"/>
        <v>3.1414317915688579</v>
      </c>
      <c r="J40" s="11">
        <v>0.88204375000000002</v>
      </c>
      <c r="K40" t="s">
        <v>20</v>
      </c>
      <c r="L40" s="1"/>
    </row>
    <row r="41" spans="1:12" x14ac:dyDescent="0.25">
      <c r="A41" s="1">
        <v>2</v>
      </c>
      <c r="B41" s="1">
        <v>37</v>
      </c>
      <c r="C41" s="1">
        <v>0.09</v>
      </c>
      <c r="D41" s="9">
        <v>335.478264976709</v>
      </c>
      <c r="E41" s="9">
        <v>1284.9747934909501</v>
      </c>
      <c r="F41" s="9">
        <v>0.359961418424804</v>
      </c>
      <c r="G41" s="2">
        <f t="shared" si="0"/>
        <v>8.0588174076088208</v>
      </c>
      <c r="H41" s="2">
        <f t="shared" si="1"/>
        <v>0.26107770103824351</v>
      </c>
      <c r="I41" s="10">
        <f t="shared" si="2"/>
        <v>41.628721437460975</v>
      </c>
      <c r="J41" s="11">
        <v>13.479106249999999</v>
      </c>
      <c r="K41" t="s">
        <v>17</v>
      </c>
      <c r="L41" s="1"/>
    </row>
    <row r="42" spans="1:12" x14ac:dyDescent="0.25">
      <c r="A42" s="1">
        <v>2</v>
      </c>
      <c r="B42" s="1">
        <v>38</v>
      </c>
      <c r="C42" s="1">
        <v>0.09</v>
      </c>
      <c r="D42" s="9">
        <v>322.08120815103302</v>
      </c>
      <c r="E42" s="9">
        <v>1556.6955737967901</v>
      </c>
      <c r="F42" s="9">
        <v>0.209600539433484</v>
      </c>
      <c r="G42" s="2">
        <f t="shared" si="0"/>
        <v>10.967983554137295</v>
      </c>
      <c r="H42" s="2">
        <f t="shared" si="1"/>
        <v>0.2069005742500282</v>
      </c>
      <c r="I42" s="10">
        <f t="shared" si="2"/>
        <v>29.365580880137166</v>
      </c>
      <c r="J42" s="11">
        <v>14.882843749999999</v>
      </c>
      <c r="K42" s="4" t="s">
        <v>22</v>
      </c>
      <c r="L42" s="1"/>
    </row>
    <row r="43" spans="1:12" x14ac:dyDescent="0.25">
      <c r="A43" s="1">
        <v>2</v>
      </c>
      <c r="B43" s="1">
        <v>39</v>
      </c>
      <c r="C43" s="1">
        <v>0.09</v>
      </c>
      <c r="D43" s="9">
        <v>395.70084698290202</v>
      </c>
      <c r="E43" s="9">
        <v>1357.0828349215999</v>
      </c>
      <c r="F43" s="9">
        <v>0.27402528455143199</v>
      </c>
      <c r="G43" s="2">
        <f t="shared" si="0"/>
        <v>11.822994176448166</v>
      </c>
      <c r="H43" s="2">
        <f t="shared" si="1"/>
        <v>0.29158194091060186</v>
      </c>
      <c r="I43" s="10">
        <f t="shared" si="2"/>
        <v>33.468750899932985</v>
      </c>
      <c r="J43" s="11">
        <v>15.860356250000001</v>
      </c>
      <c r="K43" t="s">
        <v>17</v>
      </c>
      <c r="L43" s="1"/>
    </row>
    <row r="44" spans="1:12" x14ac:dyDescent="0.25">
      <c r="A44" s="1">
        <v>2</v>
      </c>
      <c r="B44" s="1">
        <v>40</v>
      </c>
      <c r="C44" s="1">
        <v>0.09</v>
      </c>
      <c r="D44" s="9">
        <v>344.76700941784901</v>
      </c>
      <c r="E44" s="9">
        <v>907.46535417893404</v>
      </c>
      <c r="F44" s="9">
        <v>0.28294505887059801</v>
      </c>
      <c r="G44" s="2">
        <f t="shared" si="0"/>
        <v>14.919388561106123</v>
      </c>
      <c r="H44" s="2">
        <f t="shared" si="1"/>
        <v>0.37992305472619492</v>
      </c>
      <c r="I44" s="10">
        <f t="shared" si="2"/>
        <v>23.108655425506793</v>
      </c>
      <c r="J44" s="11">
        <v>8.0060500000000001</v>
      </c>
      <c r="K44" t="s">
        <v>17</v>
      </c>
      <c r="L44" s="1"/>
    </row>
    <row r="45" spans="1:12" x14ac:dyDescent="0.25">
      <c r="A45" s="1">
        <v>2</v>
      </c>
      <c r="B45" s="1">
        <v>41</v>
      </c>
      <c r="C45" s="1">
        <v>0.09</v>
      </c>
      <c r="D45" s="9">
        <v>381.50801292451001</v>
      </c>
      <c r="E45" s="9">
        <v>690.41152250391599</v>
      </c>
      <c r="F45" s="9">
        <v>0.32276150309857099</v>
      </c>
      <c r="G45" s="2">
        <f t="shared" si="0"/>
        <v>19.022666515738461</v>
      </c>
      <c r="H45" s="2">
        <f t="shared" si="1"/>
        <v>0.55258059938063409</v>
      </c>
      <c r="I45" s="10">
        <f t="shared" si="2"/>
        <v>20.055443468394309</v>
      </c>
      <c r="J45" s="11">
        <v>1.3473999999999999</v>
      </c>
      <c r="K45" s="16" t="s">
        <v>18</v>
      </c>
      <c r="L45" s="1"/>
    </row>
    <row r="46" spans="1:12" x14ac:dyDescent="0.25">
      <c r="A46" s="1">
        <v>2</v>
      </c>
      <c r="B46" s="1">
        <v>42</v>
      </c>
      <c r="C46" s="1">
        <v>0.09</v>
      </c>
      <c r="D46" s="9">
        <v>374.89900294567599</v>
      </c>
      <c r="E46" s="9">
        <v>1171.19183446275</v>
      </c>
      <c r="F46" s="9">
        <v>0.17123649544247399</v>
      </c>
      <c r="G46" s="2">
        <f t="shared" si="0"/>
        <v>20.77052190305076</v>
      </c>
      <c r="H46" s="2">
        <f t="shared" si="1"/>
        <v>0.32010042412706025</v>
      </c>
      <c r="I46" s="10">
        <f t="shared" si="2"/>
        <v>18.049570670181911</v>
      </c>
      <c r="J46" s="11">
        <v>0.44567499999999999</v>
      </c>
      <c r="K46" s="16" t="s">
        <v>23</v>
      </c>
      <c r="L46" s="1"/>
    </row>
    <row r="47" spans="1:12" x14ac:dyDescent="0.25">
      <c r="A47" s="1">
        <v>2</v>
      </c>
      <c r="B47" s="1">
        <v>43</v>
      </c>
      <c r="C47" s="1">
        <v>0.09</v>
      </c>
      <c r="D47" s="9">
        <v>310.23561442648202</v>
      </c>
      <c r="E47" s="9">
        <v>426.19776229149198</v>
      </c>
      <c r="F47" s="9">
        <v>0.37982647108907103</v>
      </c>
      <c r="G47" s="2">
        <f t="shared" si="0"/>
        <v>21.293779339872717</v>
      </c>
      <c r="H47" s="2">
        <f t="shared" si="1"/>
        <v>0.72791469565319</v>
      </c>
      <c r="I47" s="10">
        <f t="shared" si="2"/>
        <v>14.569307283351252</v>
      </c>
      <c r="J47" s="11">
        <v>1.72979375</v>
      </c>
      <c r="K47" s="16" t="s">
        <v>18</v>
      </c>
      <c r="L47" s="1"/>
    </row>
    <row r="48" spans="1:12" x14ac:dyDescent="0.25">
      <c r="A48" s="1">
        <v>2</v>
      </c>
      <c r="B48" s="1">
        <v>44</v>
      </c>
      <c r="C48" s="1">
        <v>0.09</v>
      </c>
      <c r="D48" s="9">
        <v>300.53084000988002</v>
      </c>
      <c r="E48" s="9">
        <v>1065.14103008961</v>
      </c>
      <c r="F48" s="9">
        <v>0.12639211687660101</v>
      </c>
      <c r="G48" s="2">
        <f t="shared" si="0"/>
        <v>24.803869272330765</v>
      </c>
      <c r="H48" s="2">
        <f t="shared" si="1"/>
        <v>0.28215121896543266</v>
      </c>
      <c r="I48" s="10">
        <f t="shared" si="2"/>
        <v>12.116288660863427</v>
      </c>
      <c r="J48" s="11">
        <v>0.20353125</v>
      </c>
      <c r="K48" s="16" t="s">
        <v>23</v>
      </c>
      <c r="L48" s="1"/>
    </row>
    <row r="49" spans="1:12" x14ac:dyDescent="0.25">
      <c r="A49" s="1">
        <v>2</v>
      </c>
      <c r="B49" s="1">
        <v>45</v>
      </c>
      <c r="C49" s="1">
        <v>0.09</v>
      </c>
      <c r="D49" s="9">
        <v>366.09569170537497</v>
      </c>
      <c r="E49" s="9">
        <v>568.94737933664601</v>
      </c>
      <c r="F49" s="9">
        <v>0.22408187076823699</v>
      </c>
      <c r="G49" s="2">
        <f t="shared" si="0"/>
        <v>31.906067943868127</v>
      </c>
      <c r="H49" s="2">
        <f t="shared" si="1"/>
        <v>0.6434614254348402</v>
      </c>
      <c r="I49" s="10">
        <f t="shared" si="2"/>
        <v>11.474171381739728</v>
      </c>
      <c r="J49" s="11">
        <v>1.2823374999999999</v>
      </c>
      <c r="K49" t="s">
        <v>20</v>
      </c>
      <c r="L49" s="1"/>
    </row>
    <row r="50" spans="1:12" x14ac:dyDescent="0.25">
      <c r="A50" s="1">
        <v>2</v>
      </c>
      <c r="B50" s="1">
        <v>46</v>
      </c>
      <c r="C50" s="1">
        <v>0.09</v>
      </c>
      <c r="D50" s="9">
        <v>352.616234884937</v>
      </c>
      <c r="E50" s="9">
        <v>751.94573784314605</v>
      </c>
      <c r="F50" s="9">
        <v>0.15404310783488001</v>
      </c>
      <c r="G50" s="2">
        <f t="shared" si="0"/>
        <v>33.824471568279314</v>
      </c>
      <c r="H50" s="2">
        <f t="shared" si="1"/>
        <v>0.46893840491252553</v>
      </c>
      <c r="I50" s="10">
        <f t="shared" si="2"/>
        <v>10.424885254249515</v>
      </c>
      <c r="J50" s="11">
        <v>0.61363749999999995</v>
      </c>
      <c r="K50" t="s">
        <v>20</v>
      </c>
      <c r="L50" s="1"/>
    </row>
    <row r="51" spans="1:12" x14ac:dyDescent="0.25">
      <c r="A51" s="1">
        <v>2</v>
      </c>
      <c r="B51" s="1">
        <v>47</v>
      </c>
      <c r="C51" s="1">
        <v>0.09</v>
      </c>
      <c r="D51" s="9">
        <v>352.616234884937</v>
      </c>
      <c r="E51" s="9">
        <v>751.94573784314605</v>
      </c>
      <c r="F51" s="9">
        <v>0.15404310783488001</v>
      </c>
      <c r="G51" s="2">
        <f t="shared" si="0"/>
        <v>33.824471568279314</v>
      </c>
      <c r="H51" s="2">
        <f t="shared" si="1"/>
        <v>0.46893840491252553</v>
      </c>
      <c r="I51" s="10">
        <f t="shared" si="2"/>
        <v>10.424885254249515</v>
      </c>
      <c r="J51" s="11">
        <v>0.58348124999999995</v>
      </c>
      <c r="K51" t="s">
        <v>20</v>
      </c>
      <c r="L51" s="1"/>
    </row>
    <row r="52" spans="1:12" x14ac:dyDescent="0.25">
      <c r="A52" s="1">
        <v>2</v>
      </c>
      <c r="B52" s="1">
        <v>48</v>
      </c>
      <c r="C52" s="1">
        <v>0.09</v>
      </c>
      <c r="D52" s="9">
        <v>352.616234884937</v>
      </c>
      <c r="E52" s="9">
        <v>751.94573784314605</v>
      </c>
      <c r="F52" s="9">
        <v>0.15404310783488001</v>
      </c>
      <c r="G52" s="2">
        <f t="shared" si="0"/>
        <v>33.824471568279314</v>
      </c>
      <c r="H52" s="2">
        <f t="shared" si="1"/>
        <v>0.46893840491252553</v>
      </c>
      <c r="I52" s="10">
        <f t="shared" si="2"/>
        <v>10.424885254249515</v>
      </c>
      <c r="J52" s="11">
        <v>0.73941250000000003</v>
      </c>
      <c r="K52" t="s">
        <v>20</v>
      </c>
      <c r="L52" s="1"/>
    </row>
    <row r="53" spans="1:12" x14ac:dyDescent="0.25">
      <c r="A53" s="12">
        <v>3</v>
      </c>
      <c r="B53" s="12">
        <v>49</v>
      </c>
      <c r="C53" s="13">
        <v>0.06</v>
      </c>
      <c r="D53" s="14">
        <v>305.78511360576601</v>
      </c>
      <c r="E53" s="14">
        <v>1243.5107439275901</v>
      </c>
      <c r="F53" s="14">
        <v>0.37165791200279003</v>
      </c>
      <c r="G53" s="2">
        <f t="shared" si="0"/>
        <v>11.027375520244453</v>
      </c>
      <c r="H53" s="2">
        <f t="shared" si="1"/>
        <v>0.24590468164348403</v>
      </c>
      <c r="I53" s="10">
        <f t="shared" si="2"/>
        <v>27.729636398469854</v>
      </c>
      <c r="J53" s="11">
        <v>11.969856249999999</v>
      </c>
      <c r="K53" t="s">
        <v>17</v>
      </c>
      <c r="L53" s="1"/>
    </row>
    <row r="54" spans="1:12" x14ac:dyDescent="0.25">
      <c r="A54" s="12">
        <v>3</v>
      </c>
      <c r="B54" s="12">
        <v>50</v>
      </c>
      <c r="C54" s="13">
        <v>0.06</v>
      </c>
      <c r="D54" s="14">
        <v>329.44227128644297</v>
      </c>
      <c r="E54" s="14">
        <v>1361.0472024001799</v>
      </c>
      <c r="F54" s="14">
        <v>0.32458133830334901</v>
      </c>
      <c r="G54" s="2">
        <f t="shared" si="0"/>
        <v>12.428861235470052</v>
      </c>
      <c r="H54" s="2">
        <f t="shared" si="1"/>
        <v>0.2420505848037291</v>
      </c>
      <c r="I54" s="10">
        <f t="shared" si="2"/>
        <v>26.506231346944769</v>
      </c>
      <c r="J54" s="11">
        <v>6.4393500000000001</v>
      </c>
      <c r="K54" t="s">
        <v>17</v>
      </c>
      <c r="L54" s="1"/>
    </row>
    <row r="55" spans="1:12" x14ac:dyDescent="0.25">
      <c r="A55" s="12">
        <v>3</v>
      </c>
      <c r="B55" s="12">
        <v>51</v>
      </c>
      <c r="C55" s="13">
        <v>0.06</v>
      </c>
      <c r="D55" s="14">
        <v>262.884458159666</v>
      </c>
      <c r="E55" s="14">
        <v>1067.6191775888201</v>
      </c>
      <c r="F55" s="14">
        <v>0.28535523435746202</v>
      </c>
      <c r="G55" s="2">
        <f t="shared" si="0"/>
        <v>14.381740594607491</v>
      </c>
      <c r="H55" s="2">
        <f t="shared" si="1"/>
        <v>0.24623429747054673</v>
      </c>
      <c r="I55" s="10">
        <f t="shared" si="2"/>
        <v>18.279043237522718</v>
      </c>
      <c r="J55" s="11">
        <v>5.1016750000000002</v>
      </c>
      <c r="K55" t="s">
        <v>17</v>
      </c>
      <c r="L55" s="1"/>
    </row>
    <row r="56" spans="1:12" x14ac:dyDescent="0.25">
      <c r="A56" s="12">
        <v>3</v>
      </c>
      <c r="B56" s="12">
        <v>52</v>
      </c>
      <c r="C56" s="13">
        <v>0.06</v>
      </c>
      <c r="D56" s="14">
        <v>283.25870915564701</v>
      </c>
      <c r="E56" s="14">
        <v>1506.2899200602201</v>
      </c>
      <c r="F56" s="14">
        <v>0.18852885192336</v>
      </c>
      <c r="G56" s="2">
        <f t="shared" si="0"/>
        <v>16.62438655324387</v>
      </c>
      <c r="H56" s="2">
        <f t="shared" si="1"/>
        <v>0.18805059064879262</v>
      </c>
      <c r="I56" s="10">
        <f t="shared" si="2"/>
        <v>17.03874655756098</v>
      </c>
      <c r="J56" s="11">
        <v>5.4074937500000004</v>
      </c>
      <c r="K56" s="16" t="s">
        <v>23</v>
      </c>
      <c r="L56" s="1"/>
    </row>
    <row r="57" spans="1:12" x14ac:dyDescent="0.25">
      <c r="A57" s="12">
        <v>3</v>
      </c>
      <c r="B57" s="4">
        <v>53</v>
      </c>
      <c r="C57" s="4">
        <v>0.06</v>
      </c>
      <c r="D57" s="15">
        <v>276.94131738605898</v>
      </c>
      <c r="E57" s="15">
        <v>765.05671363383601</v>
      </c>
      <c r="F57" s="15">
        <v>0.35820870642073299</v>
      </c>
      <c r="G57" s="2">
        <f t="shared" si="0"/>
        <v>16.842506958149468</v>
      </c>
      <c r="H57" s="2">
        <f t="shared" si="1"/>
        <v>0.36198795782165494</v>
      </c>
      <c r="I57" s="10">
        <f t="shared" si="2"/>
        <v>16.442998543756413</v>
      </c>
      <c r="J57" s="11">
        <v>8.2395999999999994</v>
      </c>
      <c r="K57" t="s">
        <v>17</v>
      </c>
      <c r="L57" s="1"/>
    </row>
    <row r="58" spans="1:12" x14ac:dyDescent="0.25">
      <c r="A58" s="12">
        <v>3</v>
      </c>
      <c r="B58" s="4">
        <v>54</v>
      </c>
      <c r="C58" s="4">
        <v>0.06</v>
      </c>
      <c r="D58" s="15">
        <v>276.18300306972702</v>
      </c>
      <c r="E58" s="15">
        <v>1252.66534761957</v>
      </c>
      <c r="F58" s="15">
        <v>0.210608639156418</v>
      </c>
      <c r="G58" s="2">
        <f t="shared" si="0"/>
        <v>17.447549997970626</v>
      </c>
      <c r="H58" s="2">
        <f t="shared" si="1"/>
        <v>0.22047628570116942</v>
      </c>
      <c r="I58" s="10">
        <f t="shared" si="2"/>
        <v>15.829328650833537</v>
      </c>
      <c r="J58" s="11">
        <v>8.9937249999999995</v>
      </c>
      <c r="K58" t="s">
        <v>17</v>
      </c>
      <c r="L58" s="1"/>
    </row>
    <row r="59" spans="1:12" x14ac:dyDescent="0.25">
      <c r="A59" s="12">
        <v>3</v>
      </c>
      <c r="B59" s="12">
        <v>55</v>
      </c>
      <c r="C59" s="13">
        <v>0.06</v>
      </c>
      <c r="D59" s="14">
        <v>349.28398593729003</v>
      </c>
      <c r="E59" s="14">
        <v>1183.27997308401</v>
      </c>
      <c r="F59" s="14">
        <v>0.28173524399127198</v>
      </c>
      <c r="G59" s="2">
        <f t="shared" si="0"/>
        <v>17.462190869353684</v>
      </c>
      <c r="H59" s="2">
        <f t="shared" si="1"/>
        <v>0.29518287631197127</v>
      </c>
      <c r="I59" s="10">
        <f t="shared" si="2"/>
        <v>20.002300315608554</v>
      </c>
      <c r="J59" s="11">
        <v>1.84653125</v>
      </c>
      <c r="K59" t="s">
        <v>17</v>
      </c>
      <c r="L59" s="1"/>
    </row>
    <row r="60" spans="1:12" x14ac:dyDescent="0.25">
      <c r="A60" s="12">
        <v>3</v>
      </c>
      <c r="B60" s="4">
        <v>56</v>
      </c>
      <c r="C60" s="4">
        <v>0.06</v>
      </c>
      <c r="D60" s="15">
        <v>255.96570713965599</v>
      </c>
      <c r="E60" s="15">
        <v>700.56100130418201</v>
      </c>
      <c r="F60" s="15">
        <v>0.33886884288300501</v>
      </c>
      <c r="G60" s="2">
        <f t="shared" si="0"/>
        <v>17.970201105126648</v>
      </c>
      <c r="H60" s="2">
        <f t="shared" si="1"/>
        <v>0.36537247529214983</v>
      </c>
      <c r="I60" s="10">
        <f t="shared" si="2"/>
        <v>14.243897752854449</v>
      </c>
      <c r="J60" s="11">
        <v>9.3762187499999996</v>
      </c>
      <c r="K60" t="s">
        <v>17</v>
      </c>
      <c r="L60" s="1"/>
    </row>
    <row r="61" spans="1:12" x14ac:dyDescent="0.25">
      <c r="A61" s="12">
        <v>3</v>
      </c>
      <c r="B61" s="4">
        <v>57</v>
      </c>
      <c r="C61" s="4">
        <v>0.06</v>
      </c>
      <c r="D61" s="15">
        <v>309.91363452652899</v>
      </c>
      <c r="E61" s="15">
        <v>1330.3778961595499</v>
      </c>
      <c r="F61" s="15">
        <v>0.17616795015560199</v>
      </c>
      <c r="G61" s="2">
        <f t="shared" si="0"/>
        <v>22.038778053485835</v>
      </c>
      <c r="H61" s="2">
        <f t="shared" si="1"/>
        <v>0.23295158121701204</v>
      </c>
      <c r="I61" s="10">
        <f t="shared" si="2"/>
        <v>14.062196813925013</v>
      </c>
      <c r="J61" s="11">
        <v>1.1785062500000001</v>
      </c>
      <c r="K61" s="16" t="s">
        <v>23</v>
      </c>
      <c r="L61" s="1"/>
    </row>
    <row r="62" spans="1:12" x14ac:dyDescent="0.25">
      <c r="A62" s="12">
        <v>3</v>
      </c>
      <c r="B62" s="4">
        <v>58</v>
      </c>
      <c r="C62" s="4">
        <v>0.06</v>
      </c>
      <c r="D62" s="15">
        <v>285.71447461287801</v>
      </c>
      <c r="E62" s="15">
        <v>870.65474947445398</v>
      </c>
      <c r="F62" s="15">
        <v>0.23609885143658299</v>
      </c>
      <c r="G62" s="2">
        <f t="shared" si="0"/>
        <v>23.165471527388359</v>
      </c>
      <c r="H62" s="2">
        <f t="shared" si="1"/>
        <v>0.32816047323619546</v>
      </c>
      <c r="I62" s="10">
        <f t="shared" si="2"/>
        <v>12.333635180923469</v>
      </c>
      <c r="J62" s="11">
        <v>2.4468624999999999</v>
      </c>
      <c r="K62" t="s">
        <v>17</v>
      </c>
      <c r="L62" s="1"/>
    </row>
    <row r="63" spans="1:12" x14ac:dyDescent="0.25">
      <c r="A63" s="12">
        <v>3</v>
      </c>
      <c r="B63" s="12">
        <v>59</v>
      </c>
      <c r="C63" s="12">
        <v>0.06</v>
      </c>
      <c r="D63" s="14">
        <v>388.293555757739</v>
      </c>
      <c r="E63" s="14">
        <v>1005.26477565571</v>
      </c>
      <c r="F63" s="14">
        <v>0.25045061255297701</v>
      </c>
      <c r="G63" s="2">
        <f t="shared" si="0"/>
        <v>25.704334789598896</v>
      </c>
      <c r="H63" s="2">
        <f t="shared" si="1"/>
        <v>0.38625998359931041</v>
      </c>
      <c r="I63" s="10">
        <f t="shared" si="2"/>
        <v>15.106150730454214</v>
      </c>
      <c r="J63" s="11">
        <v>0.77626249999999997</v>
      </c>
      <c r="K63" t="s">
        <v>17</v>
      </c>
      <c r="L63" s="1"/>
    </row>
    <row r="64" spans="1:12" x14ac:dyDescent="0.25">
      <c r="A64" s="12">
        <v>3</v>
      </c>
      <c r="B64" s="12">
        <v>60</v>
      </c>
      <c r="C64" s="12">
        <v>0.06</v>
      </c>
      <c r="D64" s="14">
        <v>311.941095075367</v>
      </c>
      <c r="E64" s="14">
        <v>1109.85717414789</v>
      </c>
      <c r="F64" s="14">
        <v>0.16747572036806499</v>
      </c>
      <c r="G64" s="2">
        <f t="shared" si="0"/>
        <v>27.970639369547243</v>
      </c>
      <c r="H64" s="2">
        <f t="shared" si="1"/>
        <v>0.28106417865421701</v>
      </c>
      <c r="I64" s="10">
        <f t="shared" si="2"/>
        <v>11.15244778476497</v>
      </c>
      <c r="J64" s="11">
        <v>5.0525E-2</v>
      </c>
      <c r="K64" t="s">
        <v>19</v>
      </c>
      <c r="L64" s="1"/>
    </row>
    <row r="65" spans="1:12" x14ac:dyDescent="0.25">
      <c r="A65" s="12">
        <v>3</v>
      </c>
      <c r="B65" s="12">
        <v>61</v>
      </c>
      <c r="C65" s="12">
        <v>0.06</v>
      </c>
      <c r="D65" s="14">
        <v>290.339354444214</v>
      </c>
      <c r="E65" s="14">
        <v>432.08228477804499</v>
      </c>
      <c r="F65" s="14">
        <v>0.39980621767324798</v>
      </c>
      <c r="G65" s="2">
        <f t="shared" si="0"/>
        <v>28.01164745713983</v>
      </c>
      <c r="H65" s="2">
        <f t="shared" si="1"/>
        <v>0.67195384923813184</v>
      </c>
      <c r="I65" s="10">
        <f t="shared" si="2"/>
        <v>10.364951040043524</v>
      </c>
      <c r="J65" s="11">
        <v>1.4279250000000001</v>
      </c>
      <c r="K65" s="16" t="s">
        <v>18</v>
      </c>
      <c r="L65" s="1"/>
    </row>
    <row r="66" spans="1:12" x14ac:dyDescent="0.25">
      <c r="A66" s="12">
        <v>3</v>
      </c>
      <c r="B66" s="12">
        <v>62</v>
      </c>
      <c r="C66" s="12">
        <v>0.06</v>
      </c>
      <c r="D66" s="14">
        <v>336.702330193666</v>
      </c>
      <c r="E66" s="14">
        <v>927.75144283906195</v>
      </c>
      <c r="F66" s="14">
        <v>0.215458266536113</v>
      </c>
      <c r="G66" s="2">
        <f t="shared" si="0"/>
        <v>28.073726961714538</v>
      </c>
      <c r="H66" s="2">
        <f t="shared" si="1"/>
        <v>0.36292299278274914</v>
      </c>
      <c r="I66" s="10">
        <f t="shared" si="2"/>
        <v>11.993503059028921</v>
      </c>
      <c r="J66" s="11">
        <v>3.7706249999999997E-2</v>
      </c>
      <c r="K66" t="s">
        <v>19</v>
      </c>
      <c r="L66" s="1"/>
    </row>
    <row r="67" spans="1:12" x14ac:dyDescent="0.25">
      <c r="A67" s="12">
        <v>3</v>
      </c>
      <c r="B67" s="12">
        <v>63</v>
      </c>
      <c r="C67" s="12">
        <v>0.06</v>
      </c>
      <c r="D67" s="14">
        <v>366.68929213907001</v>
      </c>
      <c r="E67" s="14">
        <v>1433.08538571705</v>
      </c>
      <c r="F67" s="14">
        <v>0.149303526052779</v>
      </c>
      <c r="G67" s="2">
        <f t="shared" si="0"/>
        <v>28.563067493872911</v>
      </c>
      <c r="H67" s="2">
        <f t="shared" si="1"/>
        <v>0.25587400150312434</v>
      </c>
      <c r="I67" s="10">
        <f t="shared" si="2"/>
        <v>12.837882073335745</v>
      </c>
      <c r="J67" s="11">
        <v>0.11536875000000001</v>
      </c>
      <c r="K67" s="4" t="s">
        <v>22</v>
      </c>
      <c r="L67" s="1"/>
    </row>
    <row r="68" spans="1:12" x14ac:dyDescent="0.25">
      <c r="A68" s="12">
        <v>3</v>
      </c>
      <c r="B68" s="12">
        <v>64</v>
      </c>
      <c r="C68" s="12">
        <v>0.06</v>
      </c>
      <c r="D68" s="14">
        <v>363.93261405491802</v>
      </c>
      <c r="E68" s="14">
        <v>813.64730575932094</v>
      </c>
      <c r="F68" s="14">
        <v>0.24219117433147</v>
      </c>
      <c r="G68" s="2">
        <f t="shared" si="0"/>
        <v>30.780468288707102</v>
      </c>
      <c r="H68" s="2">
        <f t="shared" si="1"/>
        <v>0.44728546567887273</v>
      </c>
      <c r="I68" s="10">
        <f t="shared" si="2"/>
        <v>11.823491788409195</v>
      </c>
      <c r="J68" s="11">
        <v>0.38724375</v>
      </c>
      <c r="K68" t="s">
        <v>20</v>
      </c>
      <c r="L68" s="1"/>
    </row>
    <row r="69" spans="1:12" x14ac:dyDescent="0.25">
      <c r="A69" s="12">
        <v>3</v>
      </c>
      <c r="B69" s="12">
        <v>65</v>
      </c>
      <c r="C69" s="13">
        <v>0.06</v>
      </c>
      <c r="D69" s="14">
        <v>380.542639595911</v>
      </c>
      <c r="E69" s="14">
        <v>1566.05269922805</v>
      </c>
      <c r="F69" s="14">
        <v>0.13026805966996199</v>
      </c>
      <c r="G69" s="2">
        <f t="shared" ref="G69:G132" si="3">D69 / (C69*E69*F69)</f>
        <v>31.089072029579992</v>
      </c>
      <c r="H69" s="2">
        <f t="shared" ref="H69:H132" si="4">D69/E69</f>
        <v>0.24299478541398437</v>
      </c>
      <c r="I69" s="10">
        <f t="shared" ref="I69:I132" si="5">C69*E69*F69</f>
        <v>12.240398788160679</v>
      </c>
      <c r="J69" s="11">
        <v>4.3625000000000001E-3</v>
      </c>
      <c r="K69" t="s">
        <v>19</v>
      </c>
      <c r="L69" s="1"/>
    </row>
    <row r="70" spans="1:12" x14ac:dyDescent="0.25">
      <c r="A70" s="12">
        <v>3</v>
      </c>
      <c r="B70" s="4">
        <v>66</v>
      </c>
      <c r="C70" s="4">
        <v>0.06</v>
      </c>
      <c r="D70" s="15">
        <v>373.78443840365401</v>
      </c>
      <c r="E70" s="15">
        <v>626.39593559458694</v>
      </c>
      <c r="F70" s="15">
        <v>0.31456773577938102</v>
      </c>
      <c r="G70" s="2">
        <f t="shared" si="3"/>
        <v>31.615995331712561</v>
      </c>
      <c r="H70" s="2">
        <f t="shared" si="4"/>
        <v>0.59672232395449809</v>
      </c>
      <c r="I70" s="10">
        <f t="shared" si="5"/>
        <v>11.822637069683772</v>
      </c>
      <c r="J70" s="11">
        <v>2.17235625</v>
      </c>
      <c r="K70" t="s">
        <v>20</v>
      </c>
      <c r="L70" s="1"/>
    </row>
    <row r="71" spans="1:12" x14ac:dyDescent="0.25">
      <c r="A71" s="12">
        <v>3</v>
      </c>
      <c r="B71" s="12">
        <v>67</v>
      </c>
      <c r="C71" s="12">
        <v>0.06</v>
      </c>
      <c r="D71" s="14">
        <v>346.27961404912401</v>
      </c>
      <c r="E71" s="14">
        <v>468.28559598935402</v>
      </c>
      <c r="F71" s="14">
        <v>0.38227303962259701</v>
      </c>
      <c r="G71" s="2">
        <f t="shared" si="3"/>
        <v>32.23971582371459</v>
      </c>
      <c r="H71" s="2">
        <f t="shared" si="4"/>
        <v>0.73946244987000687</v>
      </c>
      <c r="I71" s="10">
        <f t="shared" si="5"/>
        <v>10.740777491419786</v>
      </c>
      <c r="J71" s="11">
        <v>2.1485375000000002</v>
      </c>
      <c r="K71" t="s">
        <v>20</v>
      </c>
      <c r="L71" s="1"/>
    </row>
    <row r="72" spans="1:12" x14ac:dyDescent="0.25">
      <c r="A72" s="12">
        <v>3</v>
      </c>
      <c r="B72" s="12">
        <v>68</v>
      </c>
      <c r="C72" s="13">
        <v>0.06</v>
      </c>
      <c r="D72" s="14">
        <v>398.206406259159</v>
      </c>
      <c r="E72" s="14">
        <v>596.34289086789204</v>
      </c>
      <c r="F72" s="14">
        <v>0.30946074867234002</v>
      </c>
      <c r="G72" s="2">
        <f t="shared" si="3"/>
        <v>35.962955366679999</v>
      </c>
      <c r="H72" s="2">
        <f t="shared" si="4"/>
        <v>0.66774738553456447</v>
      </c>
      <c r="I72" s="10">
        <f t="shared" si="5"/>
        <v>11.072683048404325</v>
      </c>
      <c r="J72" s="11">
        <v>2.0534062500000001</v>
      </c>
      <c r="K72" t="s">
        <v>20</v>
      </c>
      <c r="L72" s="1"/>
    </row>
    <row r="73" spans="1:12" x14ac:dyDescent="0.25">
      <c r="A73" s="12">
        <v>3</v>
      </c>
      <c r="B73" s="12">
        <v>69</v>
      </c>
      <c r="C73" s="12">
        <v>0.06</v>
      </c>
      <c r="D73" s="14">
        <v>316.233775841046</v>
      </c>
      <c r="E73" s="14">
        <v>1139.1984433136299</v>
      </c>
      <c r="F73" s="14">
        <v>0.103488200454756</v>
      </c>
      <c r="G73" s="2">
        <f t="shared" si="3"/>
        <v>44.706100001091343</v>
      </c>
      <c r="H73" s="2">
        <f t="shared" si="4"/>
        <v>0.27759323030779848</v>
      </c>
      <c r="I73" s="10">
        <f t="shared" si="5"/>
        <v>7.0736158115632151</v>
      </c>
      <c r="J73" s="11">
        <v>1.46125E-2</v>
      </c>
      <c r="K73" t="s">
        <v>19</v>
      </c>
      <c r="L73" s="1"/>
    </row>
    <row r="74" spans="1:12" x14ac:dyDescent="0.25">
      <c r="A74" s="12">
        <v>3</v>
      </c>
      <c r="B74" s="4">
        <v>70</v>
      </c>
      <c r="C74" s="4">
        <v>0.06</v>
      </c>
      <c r="D74" s="15">
        <v>265.03738173615301</v>
      </c>
      <c r="E74" s="15">
        <v>723.38905015643604</v>
      </c>
      <c r="F74" s="15">
        <v>0.114027452560476</v>
      </c>
      <c r="G74" s="2">
        <f t="shared" si="3"/>
        <v>53.551856286029391</v>
      </c>
      <c r="H74" s="2">
        <f t="shared" si="4"/>
        <v>0.36638290513083865</v>
      </c>
      <c r="I74" s="10">
        <f t="shared" si="5"/>
        <v>4.9491726359688482</v>
      </c>
      <c r="J74" s="11">
        <v>0.57819374999999995</v>
      </c>
      <c r="K74" s="16" t="s">
        <v>23</v>
      </c>
      <c r="L74" s="1"/>
    </row>
    <row r="75" spans="1:12" x14ac:dyDescent="0.25">
      <c r="A75" s="12">
        <v>3</v>
      </c>
      <c r="B75" s="12">
        <v>71</v>
      </c>
      <c r="C75" s="13">
        <v>0.06</v>
      </c>
      <c r="D75" s="14">
        <v>341.50452015815699</v>
      </c>
      <c r="E75" s="14">
        <v>370.40943922207299</v>
      </c>
      <c r="F75" s="14">
        <v>0.27231730113621999</v>
      </c>
      <c r="G75" s="2">
        <f t="shared" si="3"/>
        <v>56.427125408365256</v>
      </c>
      <c r="H75" s="2">
        <f t="shared" si="4"/>
        <v>0.92196495012486301</v>
      </c>
      <c r="I75" s="10">
        <f t="shared" si="5"/>
        <v>6.0521339282601367</v>
      </c>
      <c r="J75" s="11">
        <v>2.4907499999999998</v>
      </c>
      <c r="K75" t="s">
        <v>20</v>
      </c>
      <c r="L75" s="1"/>
    </row>
    <row r="76" spans="1:12" x14ac:dyDescent="0.25">
      <c r="A76" s="12">
        <v>3</v>
      </c>
      <c r="B76" s="12">
        <v>72</v>
      </c>
      <c r="C76" s="12">
        <v>0.06</v>
      </c>
      <c r="D76" s="14">
        <v>386.42855765922502</v>
      </c>
      <c r="E76" s="14">
        <v>570.24905767788596</v>
      </c>
      <c r="F76" s="14">
        <v>0.137361926416559</v>
      </c>
      <c r="G76" s="2">
        <f t="shared" si="3"/>
        <v>82.221806483809004</v>
      </c>
      <c r="H76" s="2">
        <f t="shared" si="4"/>
        <v>0.6776487439239316</v>
      </c>
      <c r="I76" s="10">
        <f t="shared" si="5"/>
        <v>4.6998305459917127</v>
      </c>
      <c r="J76" s="11">
        <v>2.701025</v>
      </c>
      <c r="K76" t="s">
        <v>20</v>
      </c>
      <c r="L76" s="1"/>
    </row>
    <row r="77" spans="1:12" x14ac:dyDescent="0.25">
      <c r="A77" s="12">
        <v>4</v>
      </c>
      <c r="B77" s="12">
        <v>73</v>
      </c>
      <c r="C77" s="12">
        <v>0.09</v>
      </c>
      <c r="D77" s="14">
        <v>328.40651339718801</v>
      </c>
      <c r="E77" s="14">
        <v>1477.4914856764501</v>
      </c>
      <c r="F77" s="14">
        <v>0.34321751608102902</v>
      </c>
      <c r="G77" s="2">
        <f t="shared" si="3"/>
        <v>7.1957293794060133</v>
      </c>
      <c r="H77" s="2">
        <f t="shared" si="4"/>
        <v>0.22227303275919144</v>
      </c>
      <c r="I77" s="10">
        <f t="shared" si="5"/>
        <v>45.639086197026636</v>
      </c>
      <c r="J77" s="11">
        <v>17.985687500000001</v>
      </c>
      <c r="K77" t="s">
        <v>17</v>
      </c>
      <c r="L77" s="1"/>
    </row>
    <row r="78" spans="1:12" x14ac:dyDescent="0.25">
      <c r="A78" s="12">
        <v>4</v>
      </c>
      <c r="B78" s="12">
        <v>74</v>
      </c>
      <c r="C78" s="12">
        <v>0.09</v>
      </c>
      <c r="D78" s="14">
        <v>359.92800455275199</v>
      </c>
      <c r="E78" s="14">
        <v>1416.15263875304</v>
      </c>
      <c r="F78" s="14">
        <v>0.39122822670193302</v>
      </c>
      <c r="G78" s="2">
        <f t="shared" si="3"/>
        <v>7.2182659999851291</v>
      </c>
      <c r="H78" s="2">
        <f t="shared" si="4"/>
        <v>0.25415904663333333</v>
      </c>
      <c r="I78" s="10">
        <f t="shared" si="5"/>
        <v>49.863499703875348</v>
      </c>
      <c r="J78" s="11">
        <v>28.02618125</v>
      </c>
      <c r="K78" t="s">
        <v>17</v>
      </c>
      <c r="L78" s="1"/>
    </row>
    <row r="79" spans="1:12" x14ac:dyDescent="0.25">
      <c r="A79" s="12">
        <v>4</v>
      </c>
      <c r="B79" s="12">
        <v>75</v>
      </c>
      <c r="C79" s="12">
        <v>0.09</v>
      </c>
      <c r="D79" s="14">
        <v>320.178735309106</v>
      </c>
      <c r="E79" s="14">
        <v>1448.09357443359</v>
      </c>
      <c r="F79" s="14">
        <v>0.334884611736461</v>
      </c>
      <c r="G79" s="2">
        <f t="shared" si="3"/>
        <v>7.3359803130350816</v>
      </c>
      <c r="H79" s="2">
        <f t="shared" si="4"/>
        <v>0.22110362269533673</v>
      </c>
      <c r="I79" s="10">
        <f t="shared" si="5"/>
        <v>43.644982898903109</v>
      </c>
      <c r="J79" s="11">
        <v>37.413456250000003</v>
      </c>
      <c r="K79" t="s">
        <v>17</v>
      </c>
      <c r="L79" s="1"/>
    </row>
    <row r="80" spans="1:12" x14ac:dyDescent="0.25">
      <c r="A80" s="12">
        <v>4</v>
      </c>
      <c r="B80" s="12">
        <v>76</v>
      </c>
      <c r="C80" s="12">
        <v>0.09</v>
      </c>
      <c r="D80" s="14">
        <v>303.33861207818501</v>
      </c>
      <c r="E80" s="14">
        <v>1301.6685886857499</v>
      </c>
      <c r="F80" s="14">
        <v>0.34919428246890999</v>
      </c>
      <c r="G80" s="2">
        <f t="shared" si="3"/>
        <v>7.4151106652482071</v>
      </c>
      <c r="H80" s="2">
        <f t="shared" si="4"/>
        <v>0.23303828233610185</v>
      </c>
      <c r="I80" s="10">
        <f t="shared" si="5"/>
        <v>40.908170595459524</v>
      </c>
      <c r="J80" s="11">
        <v>36.887818750000001</v>
      </c>
      <c r="K80" t="s">
        <v>17</v>
      </c>
      <c r="L80" s="1"/>
    </row>
    <row r="81" spans="1:12" x14ac:dyDescent="0.25">
      <c r="A81" s="12">
        <v>4</v>
      </c>
      <c r="B81" s="12">
        <v>77</v>
      </c>
      <c r="C81" s="12">
        <v>0.09</v>
      </c>
      <c r="D81" s="14">
        <v>357.70181757959602</v>
      </c>
      <c r="E81" s="14">
        <v>1501.8179705816499</v>
      </c>
      <c r="F81" s="14">
        <v>0.31491955316291398</v>
      </c>
      <c r="G81" s="2">
        <f t="shared" si="3"/>
        <v>8.4035292139818427</v>
      </c>
      <c r="H81" s="2">
        <f t="shared" si="4"/>
        <v>0.23817920985527902</v>
      </c>
      <c r="I81" s="10">
        <f t="shared" si="5"/>
        <v>42.565665980484674</v>
      </c>
      <c r="J81" s="11">
        <v>20.914281249999998</v>
      </c>
      <c r="K81" t="s">
        <v>17</v>
      </c>
      <c r="L81" s="1"/>
    </row>
    <row r="82" spans="1:12" x14ac:dyDescent="0.25">
      <c r="A82" s="12">
        <v>4</v>
      </c>
      <c r="B82" s="12">
        <v>78</v>
      </c>
      <c r="C82" s="12">
        <v>0.09</v>
      </c>
      <c r="D82" s="14">
        <v>331.28930027286299</v>
      </c>
      <c r="E82" s="14">
        <v>1086.73127484263</v>
      </c>
      <c r="F82" s="14">
        <v>0.38446241899445099</v>
      </c>
      <c r="G82" s="2">
        <f t="shared" si="3"/>
        <v>8.8102623370534445</v>
      </c>
      <c r="H82" s="2">
        <f t="shared" si="4"/>
        <v>0.30484932930713449</v>
      </c>
      <c r="I82" s="10">
        <f t="shared" si="5"/>
        <v>37.602660125062897</v>
      </c>
      <c r="J82" s="11">
        <v>27.224575000000002</v>
      </c>
      <c r="K82" t="s">
        <v>17</v>
      </c>
      <c r="L82" s="1"/>
    </row>
    <row r="83" spans="1:12" x14ac:dyDescent="0.25">
      <c r="A83" s="12">
        <v>4</v>
      </c>
      <c r="B83" s="12">
        <v>79</v>
      </c>
      <c r="C83" s="12">
        <v>0.09</v>
      </c>
      <c r="D83" s="14">
        <v>355.25200328680802</v>
      </c>
      <c r="E83" s="14">
        <v>1013.59063115907</v>
      </c>
      <c r="F83" s="14">
        <v>0.36964994257091199</v>
      </c>
      <c r="G83" s="2">
        <f t="shared" si="3"/>
        <v>10.535151746781107</v>
      </c>
      <c r="H83" s="2">
        <f t="shared" si="4"/>
        <v>0.35048864143561309</v>
      </c>
      <c r="I83" s="10">
        <f t="shared" si="5"/>
        <v>33.720634673852814</v>
      </c>
      <c r="J83" s="11">
        <v>23.728681250000001</v>
      </c>
      <c r="K83" t="s">
        <v>17</v>
      </c>
      <c r="L83" s="1"/>
    </row>
    <row r="84" spans="1:12" x14ac:dyDescent="0.25">
      <c r="A84" s="12">
        <v>4</v>
      </c>
      <c r="B84" s="12">
        <v>80</v>
      </c>
      <c r="C84" s="12">
        <v>0.09</v>
      </c>
      <c r="D84" s="14">
        <v>349.75546734758899</v>
      </c>
      <c r="E84" s="14">
        <v>1189.5856374266</v>
      </c>
      <c r="F84" s="14">
        <v>0.29390377307747501</v>
      </c>
      <c r="G84" s="2">
        <f t="shared" si="3"/>
        <v>11.115298473644987</v>
      </c>
      <c r="H84" s="2">
        <f t="shared" si="4"/>
        <v>0.29401453442579045</v>
      </c>
      <c r="I84" s="10">
        <f t="shared" si="5"/>
        <v>31.466133651460581</v>
      </c>
      <c r="J84" s="11">
        <v>15.977074999999999</v>
      </c>
      <c r="K84" t="s">
        <v>17</v>
      </c>
      <c r="L84" s="1"/>
    </row>
    <row r="85" spans="1:12" x14ac:dyDescent="0.25">
      <c r="A85" s="12">
        <v>4</v>
      </c>
      <c r="B85" s="12">
        <v>81</v>
      </c>
      <c r="C85" s="13">
        <v>0.09</v>
      </c>
      <c r="D85" s="14">
        <v>363.81336872521598</v>
      </c>
      <c r="E85" s="14">
        <v>1247.29552158461</v>
      </c>
      <c r="F85" s="14">
        <v>0.247988719414621</v>
      </c>
      <c r="G85" s="2">
        <f t="shared" si="3"/>
        <v>13.068774226472655</v>
      </c>
      <c r="H85" s="2">
        <f t="shared" si="4"/>
        <v>0.29168177262675821</v>
      </c>
      <c r="I85" s="10">
        <f t="shared" si="5"/>
        <v>27.838369721642326</v>
      </c>
      <c r="J85" s="11">
        <v>10.41369375</v>
      </c>
      <c r="K85" t="s">
        <v>17</v>
      </c>
      <c r="L85" s="1"/>
    </row>
    <row r="86" spans="1:12" x14ac:dyDescent="0.25">
      <c r="A86" s="12">
        <v>4</v>
      </c>
      <c r="B86" s="12">
        <v>82</v>
      </c>
      <c r="C86" s="12">
        <v>0.09</v>
      </c>
      <c r="D86" s="14">
        <v>368.73007596647602</v>
      </c>
      <c r="E86" s="14">
        <v>988.20738454863294</v>
      </c>
      <c r="F86" s="14">
        <v>0.30651714315567702</v>
      </c>
      <c r="G86" s="2">
        <f t="shared" si="3"/>
        <v>13.525807100098012</v>
      </c>
      <c r="H86" s="2">
        <f t="shared" si="4"/>
        <v>0.37313025760771329</v>
      </c>
      <c r="I86" s="10">
        <f t="shared" si="5"/>
        <v>27.261225392147143</v>
      </c>
      <c r="J86" s="11">
        <v>2.1308687499999999</v>
      </c>
      <c r="K86" t="s">
        <v>17</v>
      </c>
      <c r="L86" s="1"/>
    </row>
    <row r="87" spans="1:12" x14ac:dyDescent="0.25">
      <c r="A87" s="12">
        <v>4</v>
      </c>
      <c r="B87" s="12">
        <v>83</v>
      </c>
      <c r="C87" s="12">
        <v>0.09</v>
      </c>
      <c r="D87" s="14">
        <v>341.35853453777202</v>
      </c>
      <c r="E87" s="14">
        <v>941.91005536462205</v>
      </c>
      <c r="F87" s="14">
        <v>0.251786545888182</v>
      </c>
      <c r="G87" s="2">
        <f t="shared" si="3"/>
        <v>15.992866157558648</v>
      </c>
      <c r="H87" s="2">
        <f t="shared" si="4"/>
        <v>0.3624109675797324</v>
      </c>
      <c r="I87" s="10">
        <f t="shared" si="5"/>
        <v>21.344425143984402</v>
      </c>
      <c r="J87" s="11">
        <v>4.84185</v>
      </c>
      <c r="K87" t="s">
        <v>17</v>
      </c>
      <c r="L87" s="1"/>
    </row>
    <row r="88" spans="1:12" x14ac:dyDescent="0.25">
      <c r="A88" s="12">
        <v>4</v>
      </c>
      <c r="B88" s="12">
        <v>84</v>
      </c>
      <c r="C88" s="12">
        <v>0.09</v>
      </c>
      <c r="D88" s="14">
        <v>383.26756305422703</v>
      </c>
      <c r="E88" s="14">
        <v>1139.9746046673099</v>
      </c>
      <c r="F88" s="14">
        <v>0.198319970923961</v>
      </c>
      <c r="G88" s="2">
        <f t="shared" si="3"/>
        <v>18.836401077939946</v>
      </c>
      <c r="H88" s="2">
        <f t="shared" si="4"/>
        <v>0.33620710626802058</v>
      </c>
      <c r="I88" s="10">
        <f t="shared" si="5"/>
        <v>20.347175740650734</v>
      </c>
      <c r="J88" s="11">
        <v>1.2412375</v>
      </c>
      <c r="K88" s="16" t="s">
        <v>23</v>
      </c>
      <c r="L88" s="1"/>
    </row>
    <row r="89" spans="1:12" x14ac:dyDescent="0.25">
      <c r="A89" s="12">
        <v>4</v>
      </c>
      <c r="B89" s="12">
        <v>85</v>
      </c>
      <c r="C89" s="13">
        <v>0.09</v>
      </c>
      <c r="D89" s="14">
        <v>316.962015016865</v>
      </c>
      <c r="E89" s="14">
        <v>759.36041749388096</v>
      </c>
      <c r="F89" s="14">
        <v>0.23732712602898001</v>
      </c>
      <c r="G89" s="2">
        <f t="shared" si="3"/>
        <v>19.54201644050211</v>
      </c>
      <c r="H89" s="2">
        <f t="shared" si="4"/>
        <v>0.41740655387718983</v>
      </c>
      <c r="I89" s="10">
        <f t="shared" si="5"/>
        <v>16.219514295359023</v>
      </c>
      <c r="J89" s="11">
        <v>0.86920624999999996</v>
      </c>
      <c r="K89" s="16" t="s">
        <v>23</v>
      </c>
      <c r="L89" s="1"/>
    </row>
    <row r="90" spans="1:12" x14ac:dyDescent="0.25">
      <c r="A90" s="12">
        <v>4</v>
      </c>
      <c r="B90" s="12">
        <v>86</v>
      </c>
      <c r="C90" s="13">
        <v>0.09</v>
      </c>
      <c r="D90" s="14">
        <v>378.31496869042201</v>
      </c>
      <c r="E90" s="14">
        <v>1376.2206183357</v>
      </c>
      <c r="F90" s="14">
        <v>0.150292341799308</v>
      </c>
      <c r="G90" s="2">
        <f t="shared" si="3"/>
        <v>20.322919841359404</v>
      </c>
      <c r="H90" s="2">
        <f t="shared" si="4"/>
        <v>0.27489412936417729</v>
      </c>
      <c r="I90" s="10">
        <f t="shared" si="5"/>
        <v>18.615187760594761</v>
      </c>
      <c r="J90" s="11">
        <v>0.23309374999999999</v>
      </c>
      <c r="K90" s="16" t="s">
        <v>23</v>
      </c>
      <c r="L90" s="1"/>
    </row>
    <row r="91" spans="1:12" x14ac:dyDescent="0.25">
      <c r="A91" s="12">
        <v>4</v>
      </c>
      <c r="B91" s="12">
        <v>87</v>
      </c>
      <c r="C91" s="13">
        <v>0.09</v>
      </c>
      <c r="D91" s="14">
        <v>339.58862458867998</v>
      </c>
      <c r="E91" s="14">
        <v>611.25307140190705</v>
      </c>
      <c r="F91" s="14">
        <v>0.29660308513128503</v>
      </c>
      <c r="G91" s="2">
        <f t="shared" si="3"/>
        <v>20.812004260453715</v>
      </c>
      <c r="H91" s="2">
        <f t="shared" si="4"/>
        <v>0.55556142042744183</v>
      </c>
      <c r="I91" s="10">
        <f t="shared" si="5"/>
        <v>16.316959209640135</v>
      </c>
      <c r="J91" s="11">
        <v>1.1808875000000001</v>
      </c>
      <c r="K91" s="16" t="s">
        <v>18</v>
      </c>
      <c r="L91" s="1"/>
    </row>
    <row r="92" spans="1:12" x14ac:dyDescent="0.25">
      <c r="A92" s="12">
        <v>4</v>
      </c>
      <c r="B92" s="12">
        <v>88</v>
      </c>
      <c r="C92" s="13">
        <v>0.09</v>
      </c>
      <c r="D92" s="14">
        <v>324.70436213189203</v>
      </c>
      <c r="E92" s="14">
        <v>851.13295205911697</v>
      </c>
      <c r="F92" s="14">
        <v>0.18050533008772801</v>
      </c>
      <c r="G92" s="2">
        <f t="shared" si="3"/>
        <v>23.483248738415895</v>
      </c>
      <c r="H92" s="2">
        <f t="shared" si="4"/>
        <v>0.38149664085539847</v>
      </c>
      <c r="I92" s="10">
        <f t="shared" si="5"/>
        <v>13.827063101397595</v>
      </c>
      <c r="J92" s="11">
        <v>0.16145625</v>
      </c>
      <c r="K92" t="s">
        <v>20</v>
      </c>
      <c r="L92" s="1"/>
    </row>
    <row r="93" spans="1:12" x14ac:dyDescent="0.25">
      <c r="A93" s="12">
        <v>4</v>
      </c>
      <c r="B93" s="4">
        <v>89</v>
      </c>
      <c r="C93" s="4">
        <v>0.09</v>
      </c>
      <c r="D93" s="15">
        <v>371.93505180510999</v>
      </c>
      <c r="E93" s="15">
        <v>883.71290832387001</v>
      </c>
      <c r="F93" s="15">
        <v>0.16319703396121801</v>
      </c>
      <c r="G93" s="2">
        <f t="shared" si="3"/>
        <v>28.655047942158461</v>
      </c>
      <c r="H93" s="2">
        <f t="shared" si="4"/>
        <v>0.42087769489590882</v>
      </c>
      <c r="I93" s="10">
        <f t="shared" si="5"/>
        <v>12.979739296052761</v>
      </c>
      <c r="J93" s="11">
        <v>0.40948125000000002</v>
      </c>
      <c r="K93" t="s">
        <v>20</v>
      </c>
      <c r="L93" s="1"/>
    </row>
    <row r="94" spans="1:12" x14ac:dyDescent="0.25">
      <c r="A94" s="12">
        <v>4</v>
      </c>
      <c r="B94" s="12">
        <v>90</v>
      </c>
      <c r="C94" s="13">
        <v>0.09</v>
      </c>
      <c r="D94" s="14">
        <v>333.86015061221502</v>
      </c>
      <c r="E94" s="14">
        <v>825.84981489570896</v>
      </c>
      <c r="F94" s="14">
        <v>0.13442024372146</v>
      </c>
      <c r="G94" s="2">
        <f t="shared" si="3"/>
        <v>33.416143037056152</v>
      </c>
      <c r="H94" s="2">
        <f t="shared" si="4"/>
        <v>0.40426254821450314</v>
      </c>
      <c r="I94" s="10">
        <f t="shared" si="5"/>
        <v>9.9909840056043446</v>
      </c>
      <c r="J94" s="11">
        <v>0.66328125000000004</v>
      </c>
      <c r="K94" t="s">
        <v>20</v>
      </c>
      <c r="L94" s="1"/>
    </row>
    <row r="95" spans="1:12" x14ac:dyDescent="0.25">
      <c r="A95" s="12">
        <v>4</v>
      </c>
      <c r="B95" s="12">
        <v>91</v>
      </c>
      <c r="C95" s="13">
        <v>0.09</v>
      </c>
      <c r="D95" s="14">
        <v>386.46228160093301</v>
      </c>
      <c r="E95" s="14">
        <v>638.95564712488795</v>
      </c>
      <c r="F95" s="14">
        <v>0.19493888144386001</v>
      </c>
      <c r="G95" s="2">
        <f t="shared" si="3"/>
        <v>34.47429721641452</v>
      </c>
      <c r="H95" s="2">
        <f t="shared" si="4"/>
        <v>0.60483428441379206</v>
      </c>
      <c r="I95" s="10">
        <f t="shared" si="5"/>
        <v>11.210156922848704</v>
      </c>
      <c r="J95" s="11">
        <v>3.0891625</v>
      </c>
      <c r="K95" t="s">
        <v>20</v>
      </c>
      <c r="L95" s="1"/>
    </row>
    <row r="96" spans="1:12" x14ac:dyDescent="0.25">
      <c r="A96" s="12">
        <v>4</v>
      </c>
      <c r="B96" s="12">
        <v>92</v>
      </c>
      <c r="C96" s="13">
        <v>0.09</v>
      </c>
      <c r="D96" s="14">
        <v>391.792596998693</v>
      </c>
      <c r="E96" s="14">
        <v>387.970686411798</v>
      </c>
      <c r="F96" s="14">
        <v>0.26010507168673902</v>
      </c>
      <c r="G96" s="2">
        <f t="shared" si="3"/>
        <v>43.138593642565326</v>
      </c>
      <c r="H96" s="2">
        <f t="shared" si="4"/>
        <v>1.00985102926781</v>
      </c>
      <c r="I96" s="10">
        <f t="shared" si="5"/>
        <v>9.0821828881344651</v>
      </c>
      <c r="J96" s="11">
        <v>4.6900562499999996</v>
      </c>
      <c r="K96" t="s">
        <v>20</v>
      </c>
      <c r="L96" s="1"/>
    </row>
    <row r="97" spans="1:12" x14ac:dyDescent="0.25">
      <c r="A97" s="12">
        <v>4</v>
      </c>
      <c r="B97" s="4">
        <v>93</v>
      </c>
      <c r="C97" s="4">
        <v>0.09</v>
      </c>
      <c r="D97" s="15">
        <v>397.62218118190202</v>
      </c>
      <c r="E97" s="15">
        <v>449.65888823525802</v>
      </c>
      <c r="F97" s="15">
        <v>0.21570441804322199</v>
      </c>
      <c r="G97" s="2">
        <f t="shared" si="3"/>
        <v>45.549736727452483</v>
      </c>
      <c r="H97" s="2">
        <f t="shared" si="4"/>
        <v>0.88427515075354013</v>
      </c>
      <c r="I97" s="10">
        <f t="shared" si="5"/>
        <v>8.7294067924273673</v>
      </c>
      <c r="J97" s="11">
        <v>4.4470499999999999</v>
      </c>
      <c r="K97" t="s">
        <v>20</v>
      </c>
      <c r="L97" s="1"/>
    </row>
    <row r="98" spans="1:12" x14ac:dyDescent="0.25">
      <c r="A98" s="12">
        <v>4</v>
      </c>
      <c r="B98" s="12">
        <v>94</v>
      </c>
      <c r="C98" s="13">
        <v>0.09</v>
      </c>
      <c r="D98" s="14">
        <v>313.663313807647</v>
      </c>
      <c r="E98" s="14">
        <v>504.58914517575602</v>
      </c>
      <c r="F98" s="14">
        <v>0.13696918309981501</v>
      </c>
      <c r="G98" s="2">
        <f t="shared" si="3"/>
        <v>50.426688334340753</v>
      </c>
      <c r="H98" s="2">
        <f t="shared" si="4"/>
        <v>0.62162120768252627</v>
      </c>
      <c r="I98" s="10">
        <f t="shared" si="5"/>
        <v>6.2201846714181537</v>
      </c>
      <c r="J98" s="11">
        <v>1.8300562499999999</v>
      </c>
      <c r="K98" t="s">
        <v>20</v>
      </c>
      <c r="L98" s="1"/>
    </row>
    <row r="99" spans="1:12" x14ac:dyDescent="0.25">
      <c r="A99" s="12">
        <v>4</v>
      </c>
      <c r="B99" s="4">
        <v>95</v>
      </c>
      <c r="C99" s="4">
        <v>0.09</v>
      </c>
      <c r="D99" s="15">
        <v>388.80289221640498</v>
      </c>
      <c r="E99" s="15">
        <v>653.87357504385295</v>
      </c>
      <c r="F99" s="15">
        <v>0.11326080347480701</v>
      </c>
      <c r="G99" s="2">
        <f t="shared" si="3"/>
        <v>58.332897969444886</v>
      </c>
      <c r="H99" s="2">
        <f t="shared" si="4"/>
        <v>0.59461478037299398</v>
      </c>
      <c r="I99" s="10">
        <f t="shared" si="5"/>
        <v>6.6652421832370168</v>
      </c>
      <c r="J99" s="11">
        <v>3.0669062500000002</v>
      </c>
      <c r="K99" t="s">
        <v>20</v>
      </c>
      <c r="L99" s="1"/>
    </row>
    <row r="100" spans="1:12" x14ac:dyDescent="0.25">
      <c r="A100" s="12">
        <v>5</v>
      </c>
      <c r="B100" s="12">
        <v>96</v>
      </c>
      <c r="C100" s="12">
        <v>0.09</v>
      </c>
      <c r="D100" s="14">
        <v>305.96500154146798</v>
      </c>
      <c r="E100" s="14">
        <v>524.05607423004506</v>
      </c>
      <c r="F100" s="14">
        <v>0.10013969152409199</v>
      </c>
      <c r="G100" s="2">
        <f t="shared" si="3"/>
        <v>64.780639920654451</v>
      </c>
      <c r="H100" s="2">
        <f t="shared" si="4"/>
        <v>0.58384019685488553</v>
      </c>
      <c r="I100" s="10">
        <f t="shared" si="5"/>
        <v>4.723093225325103</v>
      </c>
      <c r="J100" s="11">
        <v>0.40726875000000001</v>
      </c>
      <c r="K100" t="s">
        <v>20</v>
      </c>
      <c r="L100" s="1"/>
    </row>
    <row r="101" spans="1:12" x14ac:dyDescent="0.25">
      <c r="A101" s="12">
        <v>5</v>
      </c>
      <c r="B101" s="12">
        <v>97</v>
      </c>
      <c r="C101" s="12">
        <v>0.06</v>
      </c>
      <c r="D101" s="14">
        <v>255.96570713965599</v>
      </c>
      <c r="E101" s="14">
        <v>700.56100130418201</v>
      </c>
      <c r="F101" s="14">
        <v>0.33886884288300501</v>
      </c>
      <c r="G101" s="2">
        <f t="shared" si="3"/>
        <v>17.970201105126648</v>
      </c>
      <c r="H101" s="2">
        <f t="shared" si="4"/>
        <v>0.36537247529214983</v>
      </c>
      <c r="I101" s="10">
        <f t="shared" si="5"/>
        <v>14.243897752854449</v>
      </c>
      <c r="J101" s="11">
        <v>0.56728749999999994</v>
      </c>
      <c r="K101" s="16" t="s">
        <v>23</v>
      </c>
      <c r="L101" s="1"/>
    </row>
    <row r="102" spans="1:12" x14ac:dyDescent="0.25">
      <c r="A102" s="12">
        <v>5</v>
      </c>
      <c r="B102" s="12">
        <v>98</v>
      </c>
      <c r="C102" s="12">
        <v>0.06</v>
      </c>
      <c r="D102" s="14">
        <v>255.96570713965599</v>
      </c>
      <c r="E102" s="14">
        <v>700.56100130418201</v>
      </c>
      <c r="F102" s="14">
        <v>0.33886884288300501</v>
      </c>
      <c r="G102" s="2">
        <f t="shared" si="3"/>
        <v>17.970201105126648</v>
      </c>
      <c r="H102" s="2">
        <f t="shared" si="4"/>
        <v>0.36537247529214983</v>
      </c>
      <c r="I102" s="10">
        <f t="shared" si="5"/>
        <v>14.243897752854449</v>
      </c>
      <c r="J102" s="11">
        <v>30.858174999999999</v>
      </c>
      <c r="K102" t="s">
        <v>17</v>
      </c>
      <c r="L102" s="1"/>
    </row>
    <row r="103" spans="1:12" x14ac:dyDescent="0.25">
      <c r="A103" s="12">
        <v>5</v>
      </c>
      <c r="B103" s="12">
        <v>99</v>
      </c>
      <c r="C103" s="12">
        <v>0.06</v>
      </c>
      <c r="D103" s="14">
        <v>255.96570713965599</v>
      </c>
      <c r="E103" s="14">
        <v>700.56100130418201</v>
      </c>
      <c r="F103" s="14">
        <v>0.33886884288300501</v>
      </c>
      <c r="G103" s="2">
        <f t="shared" si="3"/>
        <v>17.970201105126648</v>
      </c>
      <c r="H103" s="2">
        <f t="shared" si="4"/>
        <v>0.36537247529214983</v>
      </c>
      <c r="I103" s="10">
        <f t="shared" si="5"/>
        <v>14.243897752854449</v>
      </c>
      <c r="J103" s="11">
        <v>30.907900000000001</v>
      </c>
      <c r="K103" t="s">
        <v>17</v>
      </c>
      <c r="L103" s="1"/>
    </row>
    <row r="104" spans="1:12" x14ac:dyDescent="0.25">
      <c r="A104" s="12">
        <v>5</v>
      </c>
      <c r="B104" s="12">
        <v>100</v>
      </c>
      <c r="C104" s="13">
        <v>0.06</v>
      </c>
      <c r="D104" s="14">
        <v>255.96570713965599</v>
      </c>
      <c r="E104" s="14">
        <v>700.56100130418201</v>
      </c>
      <c r="F104" s="14">
        <v>0.33886884288300501</v>
      </c>
      <c r="G104" s="2">
        <f t="shared" si="3"/>
        <v>17.970201105126648</v>
      </c>
      <c r="H104" s="2">
        <f t="shared" si="4"/>
        <v>0.36537247529214983</v>
      </c>
      <c r="I104" s="10">
        <f t="shared" si="5"/>
        <v>14.243897752854449</v>
      </c>
      <c r="J104" s="11">
        <v>1.0594812499999999</v>
      </c>
      <c r="K104" t="s">
        <v>21</v>
      </c>
      <c r="L104" s="1"/>
    </row>
    <row r="105" spans="1:12" x14ac:dyDescent="0.25">
      <c r="A105" s="12">
        <v>5</v>
      </c>
      <c r="B105" s="12">
        <v>101</v>
      </c>
      <c r="C105" s="13">
        <v>0.06</v>
      </c>
      <c r="D105" s="14">
        <v>378.57142857142901</v>
      </c>
      <c r="E105" s="14">
        <v>1570</v>
      </c>
      <c r="F105" s="14">
        <v>0.1</v>
      </c>
      <c r="G105" s="2">
        <f t="shared" si="3"/>
        <v>40.188049742189918</v>
      </c>
      <c r="H105" s="2">
        <f t="shared" si="4"/>
        <v>0.24112829845313949</v>
      </c>
      <c r="I105" s="10">
        <f t="shared" si="5"/>
        <v>9.42</v>
      </c>
      <c r="J105" s="11">
        <v>3.0568749999999999E-2</v>
      </c>
      <c r="K105" t="s">
        <v>19</v>
      </c>
      <c r="L105" s="1"/>
    </row>
    <row r="106" spans="1:12" x14ac:dyDescent="0.25">
      <c r="A106" s="12">
        <v>5</v>
      </c>
      <c r="B106" s="4">
        <v>102</v>
      </c>
      <c r="C106" s="4">
        <v>0.06</v>
      </c>
      <c r="D106" s="15">
        <v>250</v>
      </c>
      <c r="E106" s="15">
        <v>798.57142857142901</v>
      </c>
      <c r="F106" s="15">
        <v>0.121428571428571</v>
      </c>
      <c r="G106" s="2">
        <f t="shared" si="3"/>
        <v>42.968887018134758</v>
      </c>
      <c r="H106" s="2">
        <f t="shared" si="4"/>
        <v>0.31305903398926638</v>
      </c>
      <c r="I106" s="10">
        <f t="shared" si="5"/>
        <v>5.8181632653061044</v>
      </c>
      <c r="J106" s="11">
        <v>0.57981249999999995</v>
      </c>
      <c r="K106" s="16" t="s">
        <v>23</v>
      </c>
      <c r="L106" s="1"/>
    </row>
    <row r="107" spans="1:12" x14ac:dyDescent="0.25">
      <c r="A107" s="12">
        <v>5</v>
      </c>
      <c r="B107" s="12">
        <v>103</v>
      </c>
      <c r="C107" s="13">
        <v>0.06</v>
      </c>
      <c r="D107" s="14">
        <v>316.233775841046</v>
      </c>
      <c r="E107" s="14">
        <v>1139.1984433136299</v>
      </c>
      <c r="F107" s="14">
        <v>0.103488200454756</v>
      </c>
      <c r="G107" s="2">
        <f t="shared" si="3"/>
        <v>44.706100001091343</v>
      </c>
      <c r="H107" s="2">
        <f t="shared" si="4"/>
        <v>0.27759323030779848</v>
      </c>
      <c r="I107" s="10">
        <f t="shared" si="5"/>
        <v>7.0736158115632151</v>
      </c>
      <c r="J107" s="11">
        <v>5.8443750000000003E-2</v>
      </c>
      <c r="K107" t="s">
        <v>19</v>
      </c>
      <c r="L107" s="1"/>
    </row>
    <row r="108" spans="1:12" x14ac:dyDescent="0.25">
      <c r="A108" s="12">
        <v>5</v>
      </c>
      <c r="B108" s="12">
        <v>104</v>
      </c>
      <c r="C108" s="13">
        <v>0.06</v>
      </c>
      <c r="D108" s="14">
        <v>316.233775841046</v>
      </c>
      <c r="E108" s="14">
        <v>1139.1984433136299</v>
      </c>
      <c r="F108" s="14">
        <v>0.103488200454756</v>
      </c>
      <c r="G108" s="2">
        <f t="shared" si="3"/>
        <v>44.706100001091343</v>
      </c>
      <c r="H108" s="2">
        <f t="shared" si="4"/>
        <v>0.27759323030779848</v>
      </c>
      <c r="I108" s="10">
        <f t="shared" si="5"/>
        <v>7.0736158115632151</v>
      </c>
      <c r="J108" s="11">
        <v>7.1281250000000004E-2</v>
      </c>
      <c r="K108" t="s">
        <v>19</v>
      </c>
      <c r="L108" s="1"/>
    </row>
    <row r="109" spans="1:12" x14ac:dyDescent="0.25">
      <c r="A109" s="12">
        <v>5</v>
      </c>
      <c r="B109" s="4">
        <v>105</v>
      </c>
      <c r="C109" s="4">
        <v>0.06</v>
      </c>
      <c r="D109" s="15">
        <v>316.233775841046</v>
      </c>
      <c r="E109" s="15">
        <v>1139.1984433136299</v>
      </c>
      <c r="F109" s="15">
        <v>0.103488200454756</v>
      </c>
      <c r="G109" s="2">
        <f t="shared" si="3"/>
        <v>44.706100001091343</v>
      </c>
      <c r="H109" s="2">
        <f t="shared" si="4"/>
        <v>0.27759323030779848</v>
      </c>
      <c r="I109" s="10">
        <f t="shared" si="5"/>
        <v>7.0736158115632151</v>
      </c>
      <c r="J109" s="11">
        <v>5.7031249999999999E-2</v>
      </c>
      <c r="K109" t="s">
        <v>19</v>
      </c>
      <c r="L109" s="1"/>
    </row>
    <row r="110" spans="1:12" x14ac:dyDescent="0.25">
      <c r="A110" s="12">
        <v>5</v>
      </c>
      <c r="B110" s="12">
        <v>106</v>
      </c>
      <c r="C110" s="13">
        <v>0.06</v>
      </c>
      <c r="D110" s="14">
        <v>316.233775841046</v>
      </c>
      <c r="E110" s="14">
        <v>1139.1984433136299</v>
      </c>
      <c r="F110" s="14">
        <v>0.103488200454756</v>
      </c>
      <c r="G110" s="2">
        <f t="shared" si="3"/>
        <v>44.706100001091343</v>
      </c>
      <c r="H110" s="2">
        <f t="shared" si="4"/>
        <v>0.27759323030779848</v>
      </c>
      <c r="I110" s="10">
        <f t="shared" si="5"/>
        <v>7.0736158115632151</v>
      </c>
      <c r="J110" s="11">
        <v>3.1793750000000003E-2</v>
      </c>
      <c r="K110" t="s">
        <v>19</v>
      </c>
      <c r="L110" s="1"/>
    </row>
    <row r="111" spans="1:12" x14ac:dyDescent="0.25">
      <c r="A111" s="12">
        <v>5</v>
      </c>
      <c r="B111" s="12">
        <v>107</v>
      </c>
      <c r="C111" s="13">
        <v>0.06</v>
      </c>
      <c r="D111" s="14">
        <v>378.57142857142901</v>
      </c>
      <c r="E111" s="14">
        <v>370</v>
      </c>
      <c r="F111" s="14">
        <v>0.35714285714285698</v>
      </c>
      <c r="G111" s="2">
        <f t="shared" si="3"/>
        <v>47.74774774774783</v>
      </c>
      <c r="H111" s="2">
        <f t="shared" si="4"/>
        <v>1.0231660231660245</v>
      </c>
      <c r="I111" s="10">
        <f t="shared" si="5"/>
        <v>7.9285714285714244</v>
      </c>
      <c r="J111" s="11">
        <v>2.6761312500000001</v>
      </c>
      <c r="K111" t="s">
        <v>20</v>
      </c>
      <c r="L111" s="1"/>
    </row>
    <row r="112" spans="1:12" x14ac:dyDescent="0.25">
      <c r="A112" s="12">
        <v>5</v>
      </c>
      <c r="B112" s="4">
        <v>108</v>
      </c>
      <c r="C112" s="4">
        <v>0.06</v>
      </c>
      <c r="D112" s="15">
        <v>400</v>
      </c>
      <c r="E112" s="15">
        <v>370</v>
      </c>
      <c r="F112" s="15">
        <v>0.33571428571428602</v>
      </c>
      <c r="G112" s="2">
        <f t="shared" si="3"/>
        <v>53.670691968564263</v>
      </c>
      <c r="H112" s="2">
        <f t="shared" si="4"/>
        <v>1.0810810810810811</v>
      </c>
      <c r="I112" s="10">
        <f t="shared" si="5"/>
        <v>7.4528571428571491</v>
      </c>
      <c r="J112" s="11">
        <v>4.1927124999999998</v>
      </c>
      <c r="K112" t="s">
        <v>20</v>
      </c>
      <c r="L112" s="1"/>
    </row>
    <row r="113" spans="1:12" x14ac:dyDescent="0.25">
      <c r="A113" s="12">
        <v>5</v>
      </c>
      <c r="B113" s="12">
        <v>109</v>
      </c>
      <c r="C113" s="13">
        <v>0.06</v>
      </c>
      <c r="D113" s="14">
        <v>367.857142857143</v>
      </c>
      <c r="E113" s="14">
        <v>884.28571428571399</v>
      </c>
      <c r="F113" s="14">
        <v>0.121428571428571</v>
      </c>
      <c r="G113" s="2">
        <f t="shared" si="3"/>
        <v>57.097152269631849</v>
      </c>
      <c r="H113" s="2">
        <f t="shared" si="4"/>
        <v>0.41599353796445909</v>
      </c>
      <c r="I113" s="10">
        <f t="shared" si="5"/>
        <v>6.4426530612244646</v>
      </c>
      <c r="J113" s="11">
        <v>0.31840625</v>
      </c>
      <c r="K113" t="s">
        <v>20</v>
      </c>
      <c r="L113" s="1"/>
    </row>
    <row r="114" spans="1:12" x14ac:dyDescent="0.25">
      <c r="A114" s="12">
        <v>5</v>
      </c>
      <c r="B114" s="4">
        <v>110</v>
      </c>
      <c r="C114" s="4">
        <v>0.06</v>
      </c>
      <c r="D114" s="15">
        <v>335.71428571428601</v>
      </c>
      <c r="E114" s="15">
        <v>970</v>
      </c>
      <c r="F114" s="15">
        <v>0.1</v>
      </c>
      <c r="G114" s="2">
        <f t="shared" si="3"/>
        <v>57.682866961217528</v>
      </c>
      <c r="H114" s="2">
        <f t="shared" si="4"/>
        <v>0.34609720176730518</v>
      </c>
      <c r="I114" s="10">
        <f t="shared" si="5"/>
        <v>5.82</v>
      </c>
      <c r="J114" s="11">
        <v>6.7775000000000002E-2</v>
      </c>
      <c r="K114" t="s">
        <v>19</v>
      </c>
      <c r="L114" s="1"/>
    </row>
    <row r="115" spans="1:12" x14ac:dyDescent="0.25">
      <c r="A115" s="12">
        <v>5</v>
      </c>
      <c r="B115" s="12">
        <v>111</v>
      </c>
      <c r="C115" s="12">
        <v>0.06</v>
      </c>
      <c r="D115" s="14">
        <v>400</v>
      </c>
      <c r="E115" s="14">
        <v>884.28571428571399</v>
      </c>
      <c r="F115" s="14">
        <v>0.1</v>
      </c>
      <c r="G115" s="2">
        <f t="shared" si="3"/>
        <v>75.390414647280579</v>
      </c>
      <c r="H115" s="2">
        <f t="shared" si="4"/>
        <v>0.45234248788368353</v>
      </c>
      <c r="I115" s="10">
        <f t="shared" si="5"/>
        <v>5.3057142857142843</v>
      </c>
      <c r="J115" s="11">
        <v>1.6019749999999999</v>
      </c>
      <c r="K115" t="s">
        <v>20</v>
      </c>
      <c r="L115" s="1"/>
    </row>
    <row r="116" spans="1:12" x14ac:dyDescent="0.25">
      <c r="A116" s="12">
        <v>5</v>
      </c>
      <c r="B116" s="12">
        <v>112</v>
      </c>
      <c r="C116" s="13">
        <v>0.06</v>
      </c>
      <c r="D116" s="14">
        <v>400</v>
      </c>
      <c r="E116" s="14">
        <v>712.857142857143</v>
      </c>
      <c r="F116" s="14">
        <v>0.121428571428571</v>
      </c>
      <c r="G116" s="2">
        <f t="shared" si="3"/>
        <v>77.016778655350166</v>
      </c>
      <c r="H116" s="2">
        <f t="shared" si="4"/>
        <v>0.56112224448897785</v>
      </c>
      <c r="I116" s="10">
        <f t="shared" si="5"/>
        <v>5.193673469387738</v>
      </c>
      <c r="J116" s="11">
        <v>2.95865</v>
      </c>
      <c r="K116" t="s">
        <v>20</v>
      </c>
      <c r="L116" s="1"/>
    </row>
    <row r="117" spans="1:12" x14ac:dyDescent="0.25">
      <c r="A117" s="12">
        <v>5</v>
      </c>
      <c r="B117" s="4">
        <v>113</v>
      </c>
      <c r="C117" s="4">
        <v>0.06</v>
      </c>
      <c r="D117" s="15">
        <v>367.857142857143</v>
      </c>
      <c r="E117" s="15">
        <v>370</v>
      </c>
      <c r="F117" s="15">
        <v>0.20714285714285699</v>
      </c>
      <c r="G117" s="2">
        <f t="shared" si="3"/>
        <v>79.993786890338711</v>
      </c>
      <c r="H117" s="2">
        <f t="shared" si="4"/>
        <v>0.99420849420849455</v>
      </c>
      <c r="I117" s="10">
        <f t="shared" si="5"/>
        <v>4.5985714285714252</v>
      </c>
      <c r="J117" s="11">
        <v>4.6276687499999998</v>
      </c>
      <c r="K117" t="s">
        <v>20</v>
      </c>
      <c r="L117" s="1"/>
    </row>
    <row r="118" spans="1:12" x14ac:dyDescent="0.25">
      <c r="A118" s="12">
        <v>5</v>
      </c>
      <c r="B118" s="12">
        <v>114</v>
      </c>
      <c r="C118" s="13">
        <v>0.06</v>
      </c>
      <c r="D118" s="14">
        <v>386.42855765922502</v>
      </c>
      <c r="E118" s="14">
        <v>570.24905767788596</v>
      </c>
      <c r="F118" s="14">
        <v>0.137361926416559</v>
      </c>
      <c r="G118" s="2">
        <f t="shared" si="3"/>
        <v>82.221806483809004</v>
      </c>
      <c r="H118" s="2">
        <f t="shared" si="4"/>
        <v>0.6776487439239316</v>
      </c>
      <c r="I118" s="10">
        <f t="shared" si="5"/>
        <v>4.6998305459917127</v>
      </c>
      <c r="J118" s="11">
        <v>3.5680812500000001</v>
      </c>
      <c r="K118" t="s">
        <v>20</v>
      </c>
      <c r="L118" s="1"/>
    </row>
    <row r="119" spans="1:12" x14ac:dyDescent="0.25">
      <c r="A119" s="12">
        <v>5</v>
      </c>
      <c r="B119" s="4">
        <v>115</v>
      </c>
      <c r="C119" s="4">
        <v>0.06</v>
      </c>
      <c r="D119" s="15">
        <v>386.42855765922502</v>
      </c>
      <c r="E119" s="15">
        <v>570.24905767788596</v>
      </c>
      <c r="F119" s="15">
        <v>0.137361926416559</v>
      </c>
      <c r="G119" s="2">
        <f t="shared" si="3"/>
        <v>82.221806483809004</v>
      </c>
      <c r="H119" s="2">
        <f t="shared" si="4"/>
        <v>0.6776487439239316</v>
      </c>
      <c r="I119" s="10">
        <f t="shared" si="5"/>
        <v>4.6998305459917127</v>
      </c>
      <c r="J119" s="11">
        <v>4.0705687499999996</v>
      </c>
      <c r="K119" t="s">
        <v>20</v>
      </c>
      <c r="L119" s="1"/>
    </row>
    <row r="120" spans="1:12" x14ac:dyDescent="0.25">
      <c r="A120" s="12">
        <v>5</v>
      </c>
      <c r="B120" s="12">
        <v>116</v>
      </c>
      <c r="C120" s="13">
        <v>0.06</v>
      </c>
      <c r="D120" s="14">
        <v>386.42855765922502</v>
      </c>
      <c r="E120" s="14">
        <v>570.24905767788596</v>
      </c>
      <c r="F120" s="14">
        <v>0.137361926416559</v>
      </c>
      <c r="G120" s="2">
        <f t="shared" si="3"/>
        <v>82.221806483809004</v>
      </c>
      <c r="H120" s="2">
        <f t="shared" si="4"/>
        <v>0.6776487439239316</v>
      </c>
      <c r="I120" s="10">
        <f t="shared" si="5"/>
        <v>4.6998305459917127</v>
      </c>
      <c r="J120" s="11">
        <v>2.7004187499999999</v>
      </c>
      <c r="K120" t="s">
        <v>20</v>
      </c>
      <c r="L120" s="1"/>
    </row>
    <row r="121" spans="1:12" x14ac:dyDescent="0.25">
      <c r="A121" s="12">
        <v>5</v>
      </c>
      <c r="B121" s="4">
        <v>117</v>
      </c>
      <c r="C121" s="4">
        <v>0.06</v>
      </c>
      <c r="D121" s="15">
        <v>386.42855765922502</v>
      </c>
      <c r="E121" s="15">
        <v>570.24905767788596</v>
      </c>
      <c r="F121" s="15">
        <v>0.137361926416559</v>
      </c>
      <c r="G121" s="2">
        <f t="shared" si="3"/>
        <v>82.221806483809004</v>
      </c>
      <c r="H121" s="2">
        <f t="shared" si="4"/>
        <v>0.6776487439239316</v>
      </c>
      <c r="I121" s="10">
        <f t="shared" si="5"/>
        <v>4.6998305459917127</v>
      </c>
      <c r="J121" s="11">
        <v>2.5198499999999999</v>
      </c>
      <c r="K121" t="s">
        <v>20</v>
      </c>
      <c r="L121" s="1"/>
    </row>
    <row r="122" spans="1:12" x14ac:dyDescent="0.25">
      <c r="A122" s="12">
        <v>5</v>
      </c>
      <c r="B122" s="4">
        <v>118</v>
      </c>
      <c r="C122" s="4">
        <v>0.06</v>
      </c>
      <c r="D122" s="15">
        <v>389.28571428571399</v>
      </c>
      <c r="E122" s="15">
        <v>627.142857142857</v>
      </c>
      <c r="F122" s="15">
        <v>0.121428571428571</v>
      </c>
      <c r="G122" s="2">
        <f t="shared" si="3"/>
        <v>85.198088346956354</v>
      </c>
      <c r="H122" s="2">
        <f t="shared" si="4"/>
        <v>0.62072892938496549</v>
      </c>
      <c r="I122" s="10">
        <f t="shared" si="5"/>
        <v>4.5691836734693707</v>
      </c>
      <c r="J122" s="11">
        <v>3.0237562499999999</v>
      </c>
      <c r="K122" t="s">
        <v>20</v>
      </c>
      <c r="L122" s="1"/>
    </row>
    <row r="123" spans="1:12" x14ac:dyDescent="0.25">
      <c r="A123" s="12">
        <v>5</v>
      </c>
      <c r="B123" s="4">
        <v>119</v>
      </c>
      <c r="C123" s="4">
        <v>0.06</v>
      </c>
      <c r="D123" s="15">
        <v>367.857142857143</v>
      </c>
      <c r="E123" s="15">
        <v>455.71428571428601</v>
      </c>
      <c r="F123" s="15">
        <v>0.14285714285714299</v>
      </c>
      <c r="G123" s="2">
        <f t="shared" si="3"/>
        <v>94.174503657262164</v>
      </c>
      <c r="H123" s="2">
        <f t="shared" si="4"/>
        <v>0.80721003134796221</v>
      </c>
      <c r="I123" s="10">
        <f t="shared" si="5"/>
        <v>3.9061224489795978</v>
      </c>
      <c r="J123" s="11">
        <v>3.0912875</v>
      </c>
      <c r="K123" t="s">
        <v>20</v>
      </c>
      <c r="L123" s="1"/>
    </row>
    <row r="124" spans="1:12" x14ac:dyDescent="0.25">
      <c r="A124" s="12">
        <v>5</v>
      </c>
      <c r="B124" s="12">
        <v>120</v>
      </c>
      <c r="C124" s="12">
        <v>0.06</v>
      </c>
      <c r="D124" s="14">
        <v>314.28571428571399</v>
      </c>
      <c r="E124" s="14">
        <v>455.71428571428601</v>
      </c>
      <c r="F124" s="14">
        <v>0.121428571428571</v>
      </c>
      <c r="G124" s="2">
        <f t="shared" si="3"/>
        <v>94.658553076403166</v>
      </c>
      <c r="H124" s="2">
        <f t="shared" si="4"/>
        <v>0.68965517241379204</v>
      </c>
      <c r="I124" s="10">
        <f t="shared" si="5"/>
        <v>3.3202040816326432</v>
      </c>
      <c r="J124" s="11">
        <v>1.3307625000000001</v>
      </c>
      <c r="K124" t="s">
        <v>20</v>
      </c>
      <c r="L124" s="1"/>
    </row>
    <row r="125" spans="1:12" x14ac:dyDescent="0.25">
      <c r="A125" s="12">
        <v>6</v>
      </c>
      <c r="B125" s="12">
        <v>121</v>
      </c>
      <c r="C125" s="13">
        <v>0.09</v>
      </c>
      <c r="D125" s="14">
        <v>363.81336872521598</v>
      </c>
      <c r="E125" s="14">
        <v>1247.29552158461</v>
      </c>
      <c r="F125" s="14">
        <v>0.247988719414621</v>
      </c>
      <c r="G125" s="2">
        <f t="shared" si="3"/>
        <v>13.068774226472655</v>
      </c>
      <c r="H125" s="2">
        <f t="shared" si="4"/>
        <v>0.29168177262675821</v>
      </c>
      <c r="I125" s="10">
        <f t="shared" si="5"/>
        <v>27.838369721642326</v>
      </c>
      <c r="J125" s="11">
        <v>9.8995875000000009</v>
      </c>
      <c r="K125" t="s">
        <v>17</v>
      </c>
      <c r="L125" s="1"/>
    </row>
    <row r="126" spans="1:12" x14ac:dyDescent="0.25">
      <c r="A126" s="12">
        <v>6</v>
      </c>
      <c r="B126" s="12">
        <v>122</v>
      </c>
      <c r="C126" s="12">
        <v>0.09</v>
      </c>
      <c r="D126" s="14">
        <v>363.81336872521598</v>
      </c>
      <c r="E126" s="14">
        <v>1247.29552158461</v>
      </c>
      <c r="F126" s="14">
        <v>0.247988719414621</v>
      </c>
      <c r="G126" s="2">
        <f t="shared" si="3"/>
        <v>13.068774226472655</v>
      </c>
      <c r="H126" s="2">
        <f t="shared" si="4"/>
        <v>0.29168177262675821</v>
      </c>
      <c r="I126" s="10">
        <f t="shared" si="5"/>
        <v>27.838369721642326</v>
      </c>
      <c r="J126" s="11">
        <v>14.02799375</v>
      </c>
      <c r="K126" t="s">
        <v>17</v>
      </c>
      <c r="L126" s="1"/>
    </row>
    <row r="127" spans="1:12" x14ac:dyDescent="0.25">
      <c r="A127" s="12">
        <v>6</v>
      </c>
      <c r="B127" s="12">
        <v>123</v>
      </c>
      <c r="C127" s="13">
        <v>0.09</v>
      </c>
      <c r="D127" s="14">
        <v>363.81336872521598</v>
      </c>
      <c r="E127" s="14">
        <v>1247.29552158461</v>
      </c>
      <c r="F127" s="14">
        <v>0.247988719414621</v>
      </c>
      <c r="G127" s="2">
        <f t="shared" si="3"/>
        <v>13.068774226472655</v>
      </c>
      <c r="H127" s="2">
        <f t="shared" si="4"/>
        <v>0.29168177262675821</v>
      </c>
      <c r="I127" s="10">
        <f t="shared" si="5"/>
        <v>27.838369721642326</v>
      </c>
      <c r="J127" s="11">
        <v>10.234500000000001</v>
      </c>
      <c r="K127" t="s">
        <v>17</v>
      </c>
      <c r="L127" s="1"/>
    </row>
    <row r="128" spans="1:12" x14ac:dyDescent="0.25">
      <c r="A128" s="12">
        <v>6</v>
      </c>
      <c r="B128" s="12">
        <v>124</v>
      </c>
      <c r="C128" s="12">
        <v>0.09</v>
      </c>
      <c r="D128" s="14">
        <v>363.81336872521598</v>
      </c>
      <c r="E128" s="14">
        <v>1247.29552158461</v>
      </c>
      <c r="F128" s="14">
        <v>0.247988719414621</v>
      </c>
      <c r="G128" s="2">
        <f t="shared" si="3"/>
        <v>13.068774226472655</v>
      </c>
      <c r="H128" s="2">
        <f t="shared" si="4"/>
        <v>0.29168177262675821</v>
      </c>
      <c r="I128" s="10">
        <f t="shared" si="5"/>
        <v>27.838369721642326</v>
      </c>
      <c r="J128" s="11">
        <v>14.9232</v>
      </c>
      <c r="K128" t="s">
        <v>17</v>
      </c>
      <c r="L128" s="1"/>
    </row>
    <row r="129" spans="1:12" x14ac:dyDescent="0.25">
      <c r="A129" s="12">
        <v>6</v>
      </c>
      <c r="B129" s="12">
        <v>125</v>
      </c>
      <c r="C129" s="12">
        <v>0.09</v>
      </c>
      <c r="D129" s="14">
        <v>357.142857142857</v>
      </c>
      <c r="E129" s="14">
        <v>455.71428571428601</v>
      </c>
      <c r="F129" s="14">
        <v>0.378571428571429</v>
      </c>
      <c r="G129" s="2">
        <f t="shared" si="3"/>
        <v>23.001649546867455</v>
      </c>
      <c r="H129" s="2">
        <f t="shared" si="4"/>
        <v>0.78369905956112773</v>
      </c>
      <c r="I129" s="10">
        <f t="shared" si="5"/>
        <v>15.526836734693905</v>
      </c>
      <c r="J129" s="11">
        <v>3.6194062499999999</v>
      </c>
      <c r="K129" s="16" t="s">
        <v>18</v>
      </c>
      <c r="L129" s="1"/>
    </row>
    <row r="130" spans="1:12" x14ac:dyDescent="0.25">
      <c r="A130" s="12">
        <v>6</v>
      </c>
      <c r="B130" s="12">
        <v>126</v>
      </c>
      <c r="C130" s="12">
        <v>0.09</v>
      </c>
      <c r="D130" s="14">
        <v>400</v>
      </c>
      <c r="E130" s="14">
        <v>798.57142857142901</v>
      </c>
      <c r="F130" s="14">
        <v>0.16428571428571401</v>
      </c>
      <c r="G130" s="2">
        <f t="shared" si="3"/>
        <v>33.876919620094583</v>
      </c>
      <c r="H130" s="2">
        <f t="shared" si="4"/>
        <v>0.5008944543828262</v>
      </c>
      <c r="I130" s="10">
        <f t="shared" si="5"/>
        <v>11.807448979591824</v>
      </c>
      <c r="J130" s="11">
        <v>1.2230812499999999</v>
      </c>
      <c r="K130" t="s">
        <v>20</v>
      </c>
      <c r="L130" s="1"/>
    </row>
    <row r="131" spans="1:12" x14ac:dyDescent="0.25">
      <c r="A131" s="12">
        <v>6</v>
      </c>
      <c r="B131" s="12">
        <v>127</v>
      </c>
      <c r="C131" s="12">
        <v>0.09</v>
      </c>
      <c r="D131" s="14">
        <v>392.857142857143</v>
      </c>
      <c r="E131" s="14">
        <v>884.28571428571399</v>
      </c>
      <c r="F131" s="14">
        <v>0.14285714285714299</v>
      </c>
      <c r="G131" s="2">
        <f t="shared" si="3"/>
        <v>34.553940046670249</v>
      </c>
      <c r="H131" s="2">
        <f t="shared" si="4"/>
        <v>0.44426494345718931</v>
      </c>
      <c r="I131" s="10">
        <f t="shared" si="5"/>
        <v>11.369387755102048</v>
      </c>
      <c r="J131" s="11">
        <v>0.63262499999999999</v>
      </c>
      <c r="K131" t="s">
        <v>20</v>
      </c>
      <c r="L131" s="1"/>
    </row>
    <row r="132" spans="1:12" x14ac:dyDescent="0.25">
      <c r="A132" s="12">
        <v>6</v>
      </c>
      <c r="B132" s="12">
        <v>128</v>
      </c>
      <c r="C132" s="13">
        <v>0.09</v>
      </c>
      <c r="D132" s="14">
        <v>397.62218118190202</v>
      </c>
      <c r="E132" s="14">
        <v>449.65888823525802</v>
      </c>
      <c r="F132" s="14">
        <v>0.21570441804322199</v>
      </c>
      <c r="G132" s="2">
        <f t="shared" si="3"/>
        <v>45.549736727452483</v>
      </c>
      <c r="H132" s="2">
        <f t="shared" si="4"/>
        <v>0.88427515075354013</v>
      </c>
      <c r="I132" s="10">
        <f t="shared" si="5"/>
        <v>8.7294067924273673</v>
      </c>
      <c r="J132" s="11">
        <v>4.4301374999999998</v>
      </c>
      <c r="K132" t="s">
        <v>20</v>
      </c>
      <c r="L132" s="1"/>
    </row>
    <row r="133" spans="1:12" x14ac:dyDescent="0.25">
      <c r="A133" s="12">
        <v>6</v>
      </c>
      <c r="B133" s="12">
        <v>129</v>
      </c>
      <c r="C133" s="12">
        <v>0.09</v>
      </c>
      <c r="D133" s="14">
        <v>397.62218118190202</v>
      </c>
      <c r="E133" s="14">
        <v>449.65888823525802</v>
      </c>
      <c r="F133" s="14">
        <v>0.21570441804322199</v>
      </c>
      <c r="G133" s="2">
        <f t="shared" ref="G133:G148" si="6">D133 / (C133*E133*F133)</f>
        <v>45.549736727452483</v>
      </c>
      <c r="H133" s="2">
        <f t="shared" ref="H133:H148" si="7">D133/E133</f>
        <v>0.88427515075354013</v>
      </c>
      <c r="I133" s="10">
        <f t="shared" ref="I133:I148" si="8">C133*E133*F133</f>
        <v>8.7294067924273673</v>
      </c>
      <c r="J133" s="11">
        <v>4.8670687499999996</v>
      </c>
      <c r="K133" t="s">
        <v>20</v>
      </c>
      <c r="L133" s="1"/>
    </row>
    <row r="134" spans="1:12" x14ac:dyDescent="0.25">
      <c r="A134" s="12">
        <v>6</v>
      </c>
      <c r="B134" s="12">
        <v>130</v>
      </c>
      <c r="C134" s="12">
        <v>0.09</v>
      </c>
      <c r="D134" s="14">
        <v>397.62218118190202</v>
      </c>
      <c r="E134" s="14">
        <v>449.65888823525802</v>
      </c>
      <c r="F134" s="14">
        <v>0.21570441804322199</v>
      </c>
      <c r="G134" s="2">
        <f t="shared" si="6"/>
        <v>45.549736727452483</v>
      </c>
      <c r="H134" s="2">
        <f t="shared" si="7"/>
        <v>0.88427515075354013</v>
      </c>
      <c r="I134" s="10">
        <f t="shared" si="8"/>
        <v>8.7294067924273673</v>
      </c>
      <c r="J134" s="11">
        <v>4.3455374999999998</v>
      </c>
      <c r="K134" t="s">
        <v>20</v>
      </c>
      <c r="L134" s="1"/>
    </row>
    <row r="135" spans="1:12" x14ac:dyDescent="0.25">
      <c r="A135" s="12">
        <v>6</v>
      </c>
      <c r="B135" s="12">
        <v>131</v>
      </c>
      <c r="C135" s="13">
        <v>0.09</v>
      </c>
      <c r="D135" s="14">
        <v>397.62218118190202</v>
      </c>
      <c r="E135" s="14">
        <v>449.65888823525802</v>
      </c>
      <c r="F135" s="14">
        <v>0.21570441804322199</v>
      </c>
      <c r="G135" s="2">
        <f t="shared" si="6"/>
        <v>45.549736727452483</v>
      </c>
      <c r="H135" s="2">
        <f t="shared" si="7"/>
        <v>0.88427515075354013</v>
      </c>
      <c r="I135" s="10">
        <f t="shared" si="8"/>
        <v>8.7294067924273673</v>
      </c>
      <c r="J135" s="11">
        <v>4.3714562499999996</v>
      </c>
      <c r="K135" t="s">
        <v>20</v>
      </c>
      <c r="L135" s="1"/>
    </row>
    <row r="136" spans="1:12" x14ac:dyDescent="0.25">
      <c r="A136" s="12">
        <v>6</v>
      </c>
      <c r="B136" s="12">
        <v>132</v>
      </c>
      <c r="C136" s="12">
        <v>0.09</v>
      </c>
      <c r="D136" s="14">
        <v>400</v>
      </c>
      <c r="E136" s="14">
        <v>970</v>
      </c>
      <c r="F136" s="14">
        <v>0.1</v>
      </c>
      <c r="G136" s="2">
        <f t="shared" si="6"/>
        <v>45.81901489117984</v>
      </c>
      <c r="H136" s="2">
        <f t="shared" si="7"/>
        <v>0.41237113402061853</v>
      </c>
      <c r="I136" s="10">
        <f t="shared" si="8"/>
        <v>8.73</v>
      </c>
      <c r="J136" s="11">
        <v>0.61423749999999999</v>
      </c>
      <c r="K136" t="s">
        <v>20</v>
      </c>
      <c r="L136" s="1"/>
    </row>
    <row r="137" spans="1:12" x14ac:dyDescent="0.25">
      <c r="A137" s="12">
        <v>6</v>
      </c>
      <c r="B137" s="12">
        <v>133</v>
      </c>
      <c r="C137" s="12">
        <v>0.09</v>
      </c>
      <c r="D137" s="14">
        <v>321.42857142857099</v>
      </c>
      <c r="E137" s="14">
        <v>370</v>
      </c>
      <c r="F137" s="14">
        <v>0.20714285714285699</v>
      </c>
      <c r="G137" s="2">
        <f t="shared" si="6"/>
        <v>46.598322460391401</v>
      </c>
      <c r="H137" s="2">
        <f t="shared" si="7"/>
        <v>0.86872586872586754</v>
      </c>
      <c r="I137" s="10">
        <f t="shared" si="8"/>
        <v>6.8978571428571369</v>
      </c>
      <c r="J137" s="11">
        <v>2.520025</v>
      </c>
      <c r="K137" t="s">
        <v>20</v>
      </c>
      <c r="L137" s="1"/>
    </row>
    <row r="138" spans="1:12" x14ac:dyDescent="0.25">
      <c r="A138" s="12">
        <v>6</v>
      </c>
      <c r="B138" s="12">
        <v>134</v>
      </c>
      <c r="C138" s="13">
        <v>0.09</v>
      </c>
      <c r="D138" s="14">
        <v>357.142857142857</v>
      </c>
      <c r="E138" s="14">
        <v>627.142857142857</v>
      </c>
      <c r="F138" s="14">
        <v>0.121428571428571</v>
      </c>
      <c r="G138" s="2">
        <f t="shared" si="6"/>
        <v>52.108922536364759</v>
      </c>
      <c r="H138" s="2">
        <f t="shared" si="7"/>
        <v>0.56947608200455568</v>
      </c>
      <c r="I138" s="10">
        <f t="shared" si="8"/>
        <v>6.8537755102040556</v>
      </c>
      <c r="J138" s="11">
        <v>2.1814062500000002</v>
      </c>
      <c r="K138" t="s">
        <v>20</v>
      </c>
      <c r="L138" s="1"/>
    </row>
    <row r="139" spans="1:12" x14ac:dyDescent="0.25">
      <c r="A139" s="12">
        <v>6</v>
      </c>
      <c r="B139" s="12">
        <v>135</v>
      </c>
      <c r="C139" s="13">
        <v>0.09</v>
      </c>
      <c r="D139" s="14">
        <v>328.57142857142901</v>
      </c>
      <c r="E139" s="14">
        <v>455.71428571428601</v>
      </c>
      <c r="F139" s="14">
        <v>0.14285714285714299</v>
      </c>
      <c r="G139" s="2">
        <f t="shared" si="6"/>
        <v>56.078021595262967</v>
      </c>
      <c r="H139" s="2">
        <f t="shared" si="7"/>
        <v>0.72100313479623879</v>
      </c>
      <c r="I139" s="10">
        <f t="shared" si="8"/>
        <v>5.8591836734693965</v>
      </c>
      <c r="J139" s="11">
        <v>3.2653374999999998</v>
      </c>
      <c r="K139" t="s">
        <v>20</v>
      </c>
      <c r="L139" s="1"/>
    </row>
    <row r="140" spans="1:12" x14ac:dyDescent="0.25">
      <c r="A140" s="12">
        <v>6</v>
      </c>
      <c r="B140" s="12">
        <v>136</v>
      </c>
      <c r="C140" s="12">
        <v>0.09</v>
      </c>
      <c r="D140" s="14">
        <v>357.142857142857</v>
      </c>
      <c r="E140" s="14">
        <v>370</v>
      </c>
      <c r="F140" s="14">
        <v>0.16428571428571401</v>
      </c>
      <c r="G140" s="2">
        <f t="shared" si="6"/>
        <v>65.282673978326244</v>
      </c>
      <c r="H140" s="2">
        <f t="shared" si="7"/>
        <v>0.96525096525096488</v>
      </c>
      <c r="I140" s="10">
        <f t="shared" si="8"/>
        <v>5.4707142857142763</v>
      </c>
      <c r="J140" s="11">
        <v>3.5945062499999998</v>
      </c>
      <c r="K140" t="s">
        <v>20</v>
      </c>
      <c r="L140" s="1"/>
    </row>
    <row r="141" spans="1:12" x14ac:dyDescent="0.25">
      <c r="A141" s="12">
        <v>6</v>
      </c>
      <c r="B141" s="12">
        <v>137</v>
      </c>
      <c r="C141" s="12">
        <v>0.09</v>
      </c>
      <c r="D141" s="14">
        <v>328.57142857142901</v>
      </c>
      <c r="E141" s="14">
        <v>370</v>
      </c>
      <c r="F141" s="14">
        <v>0.14285714285714299</v>
      </c>
      <c r="G141" s="2">
        <f t="shared" si="6"/>
        <v>69.069069069069116</v>
      </c>
      <c r="H141" s="2">
        <f t="shared" si="7"/>
        <v>0.88803088803088925</v>
      </c>
      <c r="I141" s="10">
        <f t="shared" si="8"/>
        <v>4.7571428571428607</v>
      </c>
      <c r="J141" s="11">
        <v>4.4494999999999996</v>
      </c>
      <c r="K141" t="s">
        <v>20</v>
      </c>
      <c r="L141" s="1"/>
    </row>
    <row r="142" spans="1:12" x14ac:dyDescent="0.25">
      <c r="A142" s="12">
        <v>6</v>
      </c>
      <c r="B142" s="12">
        <v>138</v>
      </c>
      <c r="C142" s="12">
        <v>0.09</v>
      </c>
      <c r="D142" s="14">
        <v>328.57142857142901</v>
      </c>
      <c r="E142" s="14">
        <v>370</v>
      </c>
      <c r="F142" s="14">
        <v>0.14285714285714299</v>
      </c>
      <c r="G142" s="2">
        <f t="shared" si="6"/>
        <v>69.069069069069116</v>
      </c>
      <c r="H142" s="2">
        <f t="shared" si="7"/>
        <v>0.88803088803088925</v>
      </c>
      <c r="I142" s="10">
        <f t="shared" si="8"/>
        <v>4.7571428571428607</v>
      </c>
      <c r="J142" s="11">
        <v>4.0624312500000004</v>
      </c>
      <c r="K142" t="s">
        <v>20</v>
      </c>
      <c r="L142" s="1"/>
    </row>
    <row r="143" spans="1:12" x14ac:dyDescent="0.25">
      <c r="A143" s="12">
        <v>6</v>
      </c>
      <c r="B143" s="12">
        <v>139</v>
      </c>
      <c r="C143" s="12">
        <v>0.09</v>
      </c>
      <c r="D143" s="14">
        <v>328.57142857142901</v>
      </c>
      <c r="E143" s="14">
        <v>370</v>
      </c>
      <c r="F143" s="14">
        <v>0.14285714285714299</v>
      </c>
      <c r="G143" s="2">
        <f t="shared" si="6"/>
        <v>69.069069069069116</v>
      </c>
      <c r="H143" s="2">
        <f t="shared" si="7"/>
        <v>0.88803088803088925</v>
      </c>
      <c r="I143" s="10">
        <f t="shared" si="8"/>
        <v>4.7571428571428607</v>
      </c>
      <c r="J143" s="11">
        <v>3.27236875</v>
      </c>
      <c r="K143" t="s">
        <v>20</v>
      </c>
      <c r="L143" s="1"/>
    </row>
    <row r="144" spans="1:12" x14ac:dyDescent="0.25">
      <c r="A144" s="12">
        <v>6</v>
      </c>
      <c r="B144" s="12">
        <v>140</v>
      </c>
      <c r="C144" s="12">
        <v>0.09</v>
      </c>
      <c r="D144" s="14">
        <v>328.57142857142901</v>
      </c>
      <c r="E144" s="14">
        <v>370</v>
      </c>
      <c r="F144" s="14">
        <v>0.14285714285714299</v>
      </c>
      <c r="G144" s="2">
        <f t="shared" si="6"/>
        <v>69.069069069069116</v>
      </c>
      <c r="H144" s="2">
        <f t="shared" si="7"/>
        <v>0.88803088803088925</v>
      </c>
      <c r="I144" s="10">
        <f t="shared" si="8"/>
        <v>4.7571428571428607</v>
      </c>
      <c r="J144" s="11">
        <v>4.0204187500000002</v>
      </c>
      <c r="K144" t="s">
        <v>20</v>
      </c>
      <c r="L144" s="1"/>
    </row>
    <row r="145" spans="1:12" x14ac:dyDescent="0.25">
      <c r="A145" s="12">
        <v>6</v>
      </c>
      <c r="B145" s="12">
        <v>141</v>
      </c>
      <c r="C145" s="12">
        <v>0.09</v>
      </c>
      <c r="D145" s="14">
        <v>328.57142857142901</v>
      </c>
      <c r="E145" s="14">
        <v>370</v>
      </c>
      <c r="F145" s="14">
        <v>0.14285714285714299</v>
      </c>
      <c r="G145" s="2">
        <f t="shared" si="6"/>
        <v>69.069069069069116</v>
      </c>
      <c r="H145" s="2">
        <f t="shared" si="7"/>
        <v>0.88803088803088925</v>
      </c>
      <c r="I145" s="10">
        <f t="shared" si="8"/>
        <v>4.7571428571428607</v>
      </c>
      <c r="J145" s="11">
        <v>4.0935874999999999</v>
      </c>
      <c r="K145" t="s">
        <v>20</v>
      </c>
      <c r="L145" s="1"/>
    </row>
    <row r="146" spans="1:12" x14ac:dyDescent="0.25">
      <c r="A146" s="12">
        <v>6</v>
      </c>
      <c r="B146" s="12">
        <v>142</v>
      </c>
      <c r="C146" s="12">
        <v>0.09</v>
      </c>
      <c r="D146" s="14">
        <v>400</v>
      </c>
      <c r="E146" s="14">
        <v>370</v>
      </c>
      <c r="F146" s="14">
        <v>0.16428571428571401</v>
      </c>
      <c r="G146" s="2">
        <f t="shared" si="6"/>
        <v>73.11659485572541</v>
      </c>
      <c r="H146" s="2">
        <f t="shared" si="7"/>
        <v>1.0810810810810811</v>
      </c>
      <c r="I146" s="10">
        <f t="shared" si="8"/>
        <v>5.4707142857142763</v>
      </c>
      <c r="J146" s="11">
        <v>4.8779624999999998</v>
      </c>
      <c r="K146" t="s">
        <v>20</v>
      </c>
      <c r="L146" s="1"/>
    </row>
    <row r="147" spans="1:12" x14ac:dyDescent="0.25">
      <c r="A147" s="12">
        <v>6</v>
      </c>
      <c r="B147" s="12">
        <v>143</v>
      </c>
      <c r="C147" s="12">
        <v>0.09</v>
      </c>
      <c r="D147" s="14">
        <v>314.28571428571399</v>
      </c>
      <c r="E147" s="14">
        <v>455.71428571428601</v>
      </c>
      <c r="F147" s="14">
        <v>0.1</v>
      </c>
      <c r="G147" s="2">
        <f t="shared" si="6"/>
        <v>76.628352490421335</v>
      </c>
      <c r="H147" s="2">
        <f t="shared" si="7"/>
        <v>0.68965517241379204</v>
      </c>
      <c r="I147" s="10">
        <f t="shared" si="8"/>
        <v>4.1014285714285741</v>
      </c>
      <c r="J147" s="11">
        <v>2.0265499999999999</v>
      </c>
      <c r="K147" t="s">
        <v>20</v>
      </c>
      <c r="L147" s="1"/>
    </row>
    <row r="148" spans="1:12" x14ac:dyDescent="0.25">
      <c r="A148" s="12">
        <v>6</v>
      </c>
      <c r="B148" s="12">
        <v>144</v>
      </c>
      <c r="C148" s="12">
        <v>0.09</v>
      </c>
      <c r="D148" s="14">
        <v>400</v>
      </c>
      <c r="E148" s="14">
        <v>370</v>
      </c>
      <c r="F148" s="14">
        <v>0.14285714285714299</v>
      </c>
      <c r="G148" s="2">
        <f t="shared" si="6"/>
        <v>84.084084084084026</v>
      </c>
      <c r="H148" s="2">
        <f t="shared" si="7"/>
        <v>1.0810810810810811</v>
      </c>
      <c r="I148" s="10">
        <f t="shared" si="8"/>
        <v>4.7571428571428607</v>
      </c>
      <c r="J148" s="11">
        <v>4.7542375000000003</v>
      </c>
      <c r="K148" t="s">
        <v>20</v>
      </c>
      <c r="L14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meta data</vt:lpstr>
      <vt:lpstr>data</vt:lpstr>
    </vt:vector>
  </TitlesOfParts>
  <Company>University of Kassel, Institute of Materials Engineering, Metallic Materials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Engelhardt</dc:creator>
  <cp:lastModifiedBy>Anna</cp:lastModifiedBy>
  <dcterms:created xsi:type="dcterms:W3CDTF">2022-07-20T10:49:38Z</dcterms:created>
  <dcterms:modified xsi:type="dcterms:W3CDTF">2022-07-22T06:57:29Z</dcterms:modified>
</cp:coreProperties>
</file>