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M:\Publikationen\DeLFI 2025\Abgabe_Delfi2025\"/>
    </mc:Choice>
  </mc:AlternateContent>
  <xr:revisionPtr revIDLastSave="0" documentId="13_ncr:1_{1B6311B3-DB11-44A9-A698-659A9B095E7F}" xr6:coauthVersionLast="47" xr6:coauthVersionMax="47" xr10:uidLastSave="{00000000-0000-0000-0000-000000000000}"/>
  <bookViews>
    <workbookView xWindow="-108" yWindow="-108" windowWidth="23256" windowHeight="12456" xr2:uid="{5B72F89D-82A4-4B8B-8E55-AEFF440CE8D4}"/>
  </bookViews>
  <sheets>
    <sheet name="Daten" sheetId="4" r:id="rId1"/>
    <sheet name="offeneFragen"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5" i="4" l="1"/>
  <c r="BF35" i="4"/>
  <c r="BE35" i="4"/>
  <c r="BD35" i="4"/>
  <c r="BC35" i="4"/>
  <c r="BB35" i="4"/>
  <c r="BA35" i="4"/>
  <c r="AZ35" i="4"/>
  <c r="AY35" i="4"/>
  <c r="AX35" i="4"/>
  <c r="AW35" i="4"/>
  <c r="AV35" i="4"/>
  <c r="AU35" i="4"/>
  <c r="AT35" i="4"/>
  <c r="AS35" i="4"/>
  <c r="AR35" i="4"/>
  <c r="AQ35" i="4"/>
  <c r="AP35" i="4"/>
  <c r="BG34" i="4"/>
  <c r="BF34" i="4"/>
  <c r="BE34" i="4"/>
  <c r="BD34" i="4"/>
  <c r="BC34" i="4"/>
  <c r="BB34" i="4"/>
  <c r="BA34" i="4"/>
  <c r="AZ34" i="4"/>
  <c r="AY34" i="4"/>
  <c r="AX34" i="4"/>
  <c r="AW34" i="4"/>
  <c r="AV34" i="4"/>
  <c r="AU34" i="4"/>
  <c r="AT34" i="4"/>
  <c r="AS34" i="4"/>
  <c r="AR34" i="4"/>
  <c r="AQ34" i="4"/>
  <c r="AP34" i="4"/>
  <c r="BG18" i="4"/>
  <c r="BF18" i="4"/>
  <c r="BE18" i="4"/>
  <c r="BD18" i="4"/>
  <c r="BC18" i="4"/>
  <c r="BB18" i="4"/>
  <c r="BA18" i="4"/>
  <c r="AZ18" i="4"/>
  <c r="AY18" i="4"/>
  <c r="AX18" i="4"/>
  <c r="AW18" i="4"/>
  <c r="AV18" i="4"/>
  <c r="AU18" i="4"/>
  <c r="AT18" i="4"/>
  <c r="AS18" i="4"/>
  <c r="AR18" i="4"/>
  <c r="AQ18" i="4"/>
  <c r="AP18" i="4"/>
  <c r="BG17" i="4"/>
  <c r="BF17" i="4"/>
  <c r="BE17" i="4"/>
  <c r="BD17" i="4"/>
  <c r="BC17" i="4"/>
  <c r="BB17" i="4"/>
  <c r="BA17" i="4"/>
  <c r="AZ17" i="4"/>
  <c r="AY17" i="4"/>
  <c r="AX17" i="4"/>
  <c r="AW17" i="4"/>
  <c r="AV17" i="4"/>
  <c r="AU17" i="4"/>
  <c r="AT17" i="4"/>
  <c r="AS17" i="4"/>
  <c r="AR17" i="4"/>
  <c r="AQ17" i="4"/>
  <c r="AP17" i="4"/>
  <c r="AO35" i="4"/>
  <c r="AN35" i="4"/>
  <c r="AM35" i="4"/>
  <c r="AO34" i="4"/>
  <c r="AN34" i="4"/>
  <c r="AM34" i="4"/>
  <c r="AL33" i="4"/>
  <c r="AL32" i="4"/>
  <c r="AL31" i="4"/>
  <c r="AL30" i="4"/>
  <c r="AL29" i="4"/>
  <c r="AL28" i="4"/>
  <c r="AL27" i="4"/>
  <c r="AL26" i="4"/>
  <c r="AL25" i="4"/>
  <c r="AL24" i="4"/>
  <c r="AL23" i="4"/>
  <c r="AL22" i="4"/>
  <c r="AL21" i="4"/>
  <c r="AL20" i="4"/>
  <c r="AL19" i="4"/>
  <c r="AO18" i="4"/>
  <c r="AN18" i="4"/>
  <c r="AM18" i="4"/>
  <c r="AO17" i="4"/>
  <c r="AN17" i="4"/>
  <c r="AM17" i="4"/>
  <c r="AL16" i="4"/>
  <c r="AL15" i="4"/>
  <c r="AL14" i="4"/>
  <c r="AL13" i="4"/>
  <c r="AL12" i="4"/>
  <c r="AL11" i="4"/>
  <c r="AL10" i="4"/>
  <c r="AL9" i="4"/>
  <c r="AL8" i="4"/>
  <c r="AL7" i="4"/>
  <c r="AL6" i="4"/>
  <c r="AL5" i="4"/>
  <c r="AL4" i="4"/>
  <c r="AL3" i="4"/>
  <c r="AL2" i="4"/>
  <c r="AK35" i="4"/>
  <c r="AJ35" i="4"/>
  <c r="AI35" i="4"/>
  <c r="AK34" i="4"/>
  <c r="AJ34" i="4"/>
  <c r="AI34" i="4"/>
  <c r="AH33" i="4"/>
  <c r="AH32" i="4"/>
  <c r="AH31" i="4"/>
  <c r="AH30" i="4"/>
  <c r="AH29" i="4"/>
  <c r="AH28" i="4"/>
  <c r="AH27" i="4"/>
  <c r="AH26" i="4"/>
  <c r="AH25" i="4"/>
  <c r="AH24" i="4"/>
  <c r="AH23" i="4"/>
  <c r="AH22" i="4"/>
  <c r="AH21" i="4"/>
  <c r="AH20" i="4"/>
  <c r="AH19" i="4"/>
  <c r="AK18" i="4"/>
  <c r="AJ18" i="4"/>
  <c r="AI18" i="4"/>
  <c r="AK17" i="4"/>
  <c r="AJ17" i="4"/>
  <c r="AI17" i="4"/>
  <c r="AH16" i="4"/>
  <c r="AH15" i="4"/>
  <c r="AH14" i="4"/>
  <c r="AH13" i="4"/>
  <c r="AH12" i="4"/>
  <c r="AH11" i="4"/>
  <c r="AH10" i="4"/>
  <c r="AH9" i="4"/>
  <c r="AH8" i="4"/>
  <c r="AH7" i="4"/>
  <c r="AH6" i="4"/>
  <c r="AH5" i="4"/>
  <c r="AH4" i="4"/>
  <c r="AH3" i="4"/>
  <c r="AH2" i="4"/>
  <c r="AG35" i="4"/>
  <c r="AF35" i="4"/>
  <c r="AE35" i="4"/>
  <c r="AD35" i="4"/>
  <c r="AC35" i="4"/>
  <c r="AG34" i="4"/>
  <c r="AF34" i="4"/>
  <c r="AE34" i="4"/>
  <c r="AD34" i="4"/>
  <c r="AC34" i="4"/>
  <c r="AB33" i="4"/>
  <c r="AB32" i="4"/>
  <c r="AB31" i="4"/>
  <c r="AB30" i="4"/>
  <c r="AB29" i="4"/>
  <c r="AB28" i="4"/>
  <c r="AB27" i="4"/>
  <c r="AB26" i="4"/>
  <c r="AB25" i="4"/>
  <c r="AB24" i="4"/>
  <c r="AB23" i="4"/>
  <c r="AB22" i="4"/>
  <c r="AB21" i="4"/>
  <c r="AB20" i="4"/>
  <c r="AB19" i="4"/>
  <c r="AG18" i="4"/>
  <c r="AF18" i="4"/>
  <c r="AE18" i="4"/>
  <c r="AD18" i="4"/>
  <c r="AC18" i="4"/>
  <c r="AG17" i="4"/>
  <c r="AF17" i="4"/>
  <c r="AE17" i="4"/>
  <c r="AD17" i="4"/>
  <c r="AC17" i="4"/>
  <c r="AB16" i="4"/>
  <c r="AB15" i="4"/>
  <c r="AB14" i="4"/>
  <c r="AB13" i="4"/>
  <c r="AB12" i="4"/>
  <c r="AB11" i="4"/>
  <c r="AB10" i="4"/>
  <c r="AB9" i="4"/>
  <c r="AB8" i="4"/>
  <c r="AB7" i="4"/>
  <c r="AB6" i="4"/>
  <c r="AB5" i="4"/>
  <c r="AB4" i="4"/>
  <c r="AB3" i="4"/>
  <c r="AB2" i="4"/>
  <c r="AA35" i="4"/>
  <c r="Z35" i="4"/>
  <c r="Y35" i="4"/>
  <c r="X35" i="4"/>
  <c r="W35" i="4"/>
  <c r="V35" i="4"/>
  <c r="U35" i="4"/>
  <c r="T35" i="4"/>
  <c r="S35" i="4"/>
  <c r="R35" i="4"/>
  <c r="Q35" i="4"/>
  <c r="P35" i="4"/>
  <c r="O35" i="4"/>
  <c r="N35" i="4"/>
  <c r="M35" i="4"/>
  <c r="L35" i="4"/>
  <c r="K35" i="4"/>
  <c r="J35" i="4"/>
  <c r="I35" i="4"/>
  <c r="H35" i="4"/>
  <c r="AA34" i="4"/>
  <c r="Z34" i="4"/>
  <c r="Y34" i="4"/>
  <c r="X34" i="4"/>
  <c r="W34" i="4"/>
  <c r="V34" i="4"/>
  <c r="U34" i="4"/>
  <c r="T34" i="4"/>
  <c r="S34" i="4"/>
  <c r="R34" i="4"/>
  <c r="Q34" i="4"/>
  <c r="P34" i="4"/>
  <c r="O34" i="4"/>
  <c r="N34" i="4"/>
  <c r="M34" i="4"/>
  <c r="L34" i="4"/>
  <c r="K34" i="4"/>
  <c r="J34" i="4"/>
  <c r="I34" i="4"/>
  <c r="H34" i="4"/>
  <c r="AA18" i="4"/>
  <c r="Z18" i="4"/>
  <c r="Y18" i="4"/>
  <c r="X18" i="4"/>
  <c r="W18" i="4"/>
  <c r="V18" i="4"/>
  <c r="U18" i="4"/>
  <c r="T18" i="4"/>
  <c r="S18" i="4"/>
  <c r="R18" i="4"/>
  <c r="Q18" i="4"/>
  <c r="P18" i="4"/>
  <c r="O18" i="4"/>
  <c r="N18" i="4"/>
  <c r="M18" i="4"/>
  <c r="L18" i="4"/>
  <c r="K18" i="4"/>
  <c r="J18" i="4"/>
  <c r="I18" i="4"/>
  <c r="H18" i="4"/>
  <c r="AA17" i="4"/>
  <c r="Z17" i="4"/>
  <c r="Y17" i="4"/>
  <c r="X17" i="4"/>
  <c r="W17" i="4"/>
  <c r="V17" i="4"/>
  <c r="U17" i="4"/>
  <c r="T17" i="4"/>
  <c r="S17" i="4"/>
  <c r="R17" i="4"/>
  <c r="Q17" i="4"/>
  <c r="P17" i="4"/>
  <c r="O17" i="4"/>
  <c r="N17" i="4"/>
  <c r="M17" i="4"/>
  <c r="L17" i="4"/>
  <c r="K17" i="4"/>
  <c r="J17" i="4"/>
  <c r="I17" i="4"/>
  <c r="H17" i="4"/>
  <c r="AL34" i="4" l="1"/>
  <c r="AH18" i="4"/>
  <c r="AL17" i="4"/>
  <c r="AL35" i="4"/>
  <c r="AL18" i="4"/>
  <c r="AH17" i="4"/>
  <c r="AH35" i="4"/>
  <c r="AB34" i="4"/>
  <c r="AB18" i="4"/>
  <c r="AH34" i="4"/>
  <c r="AB17" i="4"/>
  <c r="AB35" i="4"/>
  <c r="C35" i="4"/>
  <c r="C34" i="4"/>
  <c r="C18" i="4"/>
  <c r="C17" i="4"/>
</calcChain>
</file>

<file path=xl/sharedStrings.xml><?xml version="1.0" encoding="utf-8"?>
<sst xmlns="http://schemas.openxmlformats.org/spreadsheetml/2006/main" count="340" uniqueCount="173">
  <si>
    <t>SD</t>
  </si>
  <si>
    <t>Gruppe</t>
  </si>
  <si>
    <t>Alter</t>
  </si>
  <si>
    <t>SUS_Gesamt</t>
  </si>
  <si>
    <t>SUS_1</t>
  </si>
  <si>
    <t>SUS_2</t>
  </si>
  <si>
    <t>SUS_3</t>
  </si>
  <si>
    <t>SUS_4</t>
  </si>
  <si>
    <t>SUS_5</t>
  </si>
  <si>
    <t>SUS_6</t>
  </si>
  <si>
    <t>SUS_7</t>
  </si>
  <si>
    <t>SUS_8</t>
  </si>
  <si>
    <t>SUS_9</t>
  </si>
  <si>
    <t>SUS_10</t>
  </si>
  <si>
    <t>NASA_Gesamt</t>
  </si>
  <si>
    <t>NASA_Geistig</t>
  </si>
  <si>
    <t>NASA_Koerperlich</t>
  </si>
  <si>
    <t>NASA_Zeit</t>
  </si>
  <si>
    <t>NASA_Leistung</t>
  </si>
  <si>
    <t>NASA_Anstrengung</t>
  </si>
  <si>
    <t>NASA_Frustration</t>
  </si>
  <si>
    <t>TAEG_Gesamt</t>
  </si>
  <si>
    <t>TAEG_1</t>
  </si>
  <si>
    <t>TAEG_2</t>
  </si>
  <si>
    <t>TAEG_3</t>
  </si>
  <si>
    <t>TAEG_4</t>
  </si>
  <si>
    <t>TAEG_5</t>
  </si>
  <si>
    <t>TAEG_6</t>
  </si>
  <si>
    <t>TAEG_7</t>
  </si>
  <si>
    <t>TAEG_8</t>
  </si>
  <si>
    <t>TAEG_9</t>
  </si>
  <si>
    <t>TAEG_10</t>
  </si>
  <si>
    <t>TAEG_11</t>
  </si>
  <si>
    <t>TAEG_12</t>
  </si>
  <si>
    <t>TAEG_13</t>
  </si>
  <si>
    <t>TAEG_14</t>
  </si>
  <si>
    <t>TAEG_15</t>
  </si>
  <si>
    <t>TAEG_16</t>
  </si>
  <si>
    <t>TAEG_17</t>
  </si>
  <si>
    <t>TAEG_18</t>
  </si>
  <si>
    <t>TAEG_19</t>
  </si>
  <si>
    <t>Mittelwert</t>
  </si>
  <si>
    <t>Probandennummer</t>
  </si>
  <si>
    <t>Gesamtfehler</t>
  </si>
  <si>
    <t>Fehler Durchgang 1</t>
  </si>
  <si>
    <t>Fehler Durchgang 2</t>
  </si>
  <si>
    <t>Fehler Durchgang 3</t>
  </si>
  <si>
    <t>Geschlecht</t>
  </si>
  <si>
    <t>Weiblich</t>
  </si>
  <si>
    <t>Männlich</t>
  </si>
  <si>
    <t>Vorerfahrung</t>
  </si>
  <si>
    <t>Ja</t>
  </si>
  <si>
    <t>Nein</t>
  </si>
  <si>
    <t>Gesamttrainingszeit</t>
  </si>
  <si>
    <t>Trainingszeit Durchgang 1</t>
  </si>
  <si>
    <t>Trainingszeit Durchgang 2</t>
  </si>
  <si>
    <t>Trainingszeit Durchgang 3</t>
  </si>
  <si>
    <t>Trainingszeit Durchgang 4</t>
  </si>
  <si>
    <t>Trainingszeit Durchgang 5</t>
  </si>
  <si>
    <t>mit Haptik</t>
  </si>
  <si>
    <t>ohne Haptik</t>
  </si>
  <si>
    <t>Was ist Ihnen besonders positiv aufgefallen?</t>
  </si>
  <si>
    <t>Was ist Ihnen besonders negativ aufgefallen?</t>
  </si>
  <si>
    <t>Sonstige Anmerkungen, Infos, ...?</t>
  </si>
  <si>
    <t>Frage nicht gestellt</t>
  </si>
  <si>
    <t>-spielerisch,
-interssant, sinvoll, anschaulich</t>
  </si>
  <si>
    <t>Freie Umgebung beim VR, ohne Sorge Montage üben, nimmt einem die Angst vor Fehlern</t>
  </si>
  <si>
    <t>Spaß-Faktor, neue Art der Wissensvermittelung</t>
  </si>
  <si>
    <t>realistische Darstellung hat bei der durchführung der Miontageaufgabe ion der realität geholfen</t>
  </si>
  <si>
    <t>Abläufe wurden routiniert, körperliche Erinnerung an Ablauf,</t>
  </si>
  <si>
    <t>Abläufe gut dargestellt, alternative Lernmethode war sehr nah an der Realität</t>
  </si>
  <si>
    <t>Wie einfach das lernen in VR war, einfache Anwendung, guter Lerneffekt</t>
  </si>
  <si>
    <t>Die exakte genau gleiche Anordnung</t>
  </si>
  <si>
    <t>Die übereinstimmung zwischen VR und Wirklichkeit</t>
  </si>
  <si>
    <t>die logische Abfolge</t>
  </si>
  <si>
    <t>- Hilfsführung praktisch (das aufleuchten)
- inutitiv gut geführt
- gleichheit zum original ist sehr hilfreich
- interaktivität in vr gut (keine bugs oder so)
- kaum inkonsistens</t>
  </si>
  <si>
    <t>- aussehen der Anwendung (gleichheit zum original)</t>
  </si>
  <si>
    <t>- visuelles Lernen sehr gut (passender Lerntyp) dadurch reihenfolge sehr einfach
- technologie daher serh hilfreich
- Vermutung: verkürzt dadurch Lernzeit</t>
  </si>
  <si>
    <t>- Gute Vorstellung der Schritte im Vorhinein</t>
  </si>
  <si>
    <t>- fühlt sich an wie ein spiel</t>
  </si>
  <si>
    <t>Motion sickness, VR Schraubenschlüssel unverständlich, schwieriges Handling, man konnte nicht immer was mit den Darstellungen anfangen, warum wurde die Handwerkliche Begabtheit keine Rolle?</t>
  </si>
  <si>
    <t>Die Umsetzung der Details vom VR in Realität, aber nur Kleinigkeiten</t>
  </si>
  <si>
    <t>Obwohl man dachte man sei gut vorbereitet, der erste reale Durchlauf schwierig war</t>
  </si>
  <si>
    <t>Details unverständlich, unanschaulich, schwieriges Handling (besonders Schraubendreher)</t>
  </si>
  <si>
    <t>Ausrufezeichen Warnelemente wurden nicht ausreichen erklärt und haben eher verwirrt, unklarheit über Arbeitsschritt</t>
  </si>
  <si>
    <t>Detail (Besonders bündige Oberflläche Griff, Schale) nicht gut verständlich, mehr Kontext bei Details</t>
  </si>
  <si>
    <t>Teile genauer darstellen, Arbeitsablauf bzw. die Position der Bauteile in einer Reihenfolge anordnen</t>
  </si>
  <si>
    <t>Bei der x-ten Wiederholung achtet man nicht mehr auf die Details (Ausrufezeichen), zu wenig Aufmerkamkeit auf diesen Details um es für die spätere Anwendung im Kopf zu behalten.</t>
  </si>
  <si>
    <t>Die Anordnung der Bauteil-Boxen</t>
  </si>
  <si>
    <t>Einige Schritte nicht genau genug erklärt</t>
  </si>
  <si>
    <t>- ausrufezeichen wurden zum teil übersehen und durch den fokus auf das bauteil wurden wichtige infos nciht genug wahrgenommen (peripher wird eher ignoriert)</t>
  </si>
  <si>
    <t>- automatische ausrichtung
- zu einfaches reinsnappen
- höhenausrichtung nicht verständlcih genug</t>
  </si>
  <si>
    <t>- nicht flüssig genug an ein paar Stellen -&gt; Gefahr Motionsickness
- Schritt Prüfen, öffnungsseite der bauteile etc nciht verständnisvoll genug wegen bildern/ausrufezeichen
- Schraubendreherbenutzung nicht gut/intuitiv
- ein bauteil ließ sich nicht gescheit greifen (Halter) zu weit weg, oder schlechter collider</t>
  </si>
  <si>
    <t>- Ausrichtung zu einfach, es ist egal, wei man die Objekte montiert, da sie sich selbst ausrichten
- bisschen langsam
- kleine aufgaben besser vermitteln, oder weglassen, da sie die ergebnisse zu doll beeinflussen</t>
  </si>
  <si>
    <t>- ausrichtung und sinn der bauteile bzw montage unverständlich
- bilder (gerade bei der höhenausrichtung zum teil unverständlich)
- fühlt sich an wie ein spiel</t>
  </si>
  <si>
    <t>Vorerfahrung? Um was geht es letztendlich, um das lernen mit VR, viele Inhalte nicht über VR Lerneinheiten nicht abbildbar</t>
  </si>
  <si>
    <t>Die Zeit zwischen VR und Real, unterschiedlich zwischen Probanden? zu lang?</t>
  </si>
  <si>
    <t>Auswahl des Werkzeugs könnte besser sein (z.B. längerer Schaft des Schraubendrehers), sehr flache Kontermutter, schwierig zu montieren, Schraubenschlüssel könnte flacher sein</t>
  </si>
  <si>
    <t>Im letzten Schritt während der VR Leranwendung die Hilfen (grüne Hinweise weglassen), Gameification-Elemente hinzufügen (spielerischer, mehr Erfolgserlebnis, mehr Geräuschanimation), sehr realitätsnah aber wäre eine längere Pause dazwischen wäre alles vergessen</t>
  </si>
  <si>
    <t>Aufgabe direkt an der realen Montage mit Mixed-VR macht vllt mehr Sinn, keine Übertragung von VR zu Realität, Bessere Darstellung der Details</t>
  </si>
  <si>
    <t>- erzähler wäre hilfreich</t>
  </si>
  <si>
    <t>- besser herausstellen, wofür die schritte da sind zb prüfen nicht nur auf und zu sondern zum prüfen</t>
  </si>
  <si>
    <t>- text bzw nähere erläuterung erwünscht
- schritt zurückgehen sollte möglich sein
- verständnis muss zwischen den durchgängen da sien sonst ist es unnötig 5 durchgänge zu wiederholen
- etwas entschläunigendes einbringen( snap zu schnell und einfach)</t>
  </si>
  <si>
    <t>Ja war einfacher, da man physisch wusste wie die abläufe gehen. Vertrauter mit den Werkzeugen. Beeser vorstellen, was man produzieren wird</t>
  </si>
  <si>
    <t>Ja, die haptik hat geholfen den Arbeitsplatz besser zu verstehen</t>
  </si>
  <si>
    <t>Ja, simple WErkzeuge müssen nicht sein aber für das Gefühl von Relevanz. Bei komplexeren Werkzeugen wie z.B einen Drehmomentschlüssel wäre es von noch größerer Bedeutung diesen als echtes Werkzeug in der Mixed reality zu haben.
Die Bereiche könnten in einigen Schritten freier sein in den Fällen wo es egal ist wie die Ausrichtung des Teils ist.</t>
  </si>
  <si>
    <t>Ja, sie haben geholfen für den realen Aufbau. Es wurde nicht gezeigt wie hart ich schlagen odeer pressen muss</t>
  </si>
  <si>
    <t>Ne, der Hammer war umständlicher dadurch besser alles virtuell oder alles physisch</t>
  </si>
  <si>
    <t>geht so, schon cool virtuell zu machen das materielle hat gefehlt also die haptik 
Egal ob mehr versuche in echt würde es trotzdem immer zu denselben zeiten kommen
als einstieg gut aber kein verlass darauf die echte aufgabe richtig zu lösen</t>
  </si>
  <si>
    <t>Ja hat geholfen, haptische feedback hat geholfen
Alles virtuell ist schwerer zu merken</t>
  </si>
  <si>
    <t>Man brauchgt es nicht unbedingt. Presse konnte man sich gut merken</t>
  </si>
  <si>
    <t>Ja, um die positionen zu merken</t>
  </si>
  <si>
    <t>Ja hat geholfen. die festen Objekte haben geholfen. Man hat eine Idee wie die handhabung funktioniert. Man hat ein gefühl für die reale montage bekommen.</t>
  </si>
  <si>
    <t>Macht keinen großen Unterschied da die Bauteile ja trotzdem nicht echt waren</t>
  </si>
  <si>
    <t>das konzept wäre auch ohne klar geworden
der widerstand ist nicht gegeben</t>
  </si>
  <si>
    <t>- Blöcke helfen sehr
- Presse und Werkzeug haben nciht sonderlich geholfen, ist irrelevant</t>
  </si>
  <si>
    <t>- war keine Hilfe</t>
  </si>
  <si>
    <t>- keine Hilfe, alles virtuell wäre besser geworden (hauptsächlich, da keine vorerfahrungen und somit mehr differenzieren und vorsichtigeres Handeln von Nöten)</t>
  </si>
  <si>
    <t>Grüne Markierungen. 
Die Zusatzinformationen Gute Informationen
Man hat gesehen wie das Produkt aussehen soll anstatt nur einzelne schritte auszuführen
Sehr simpel. 
Für Anfänger verständlich gestaltet. Keine Probleme beim Nutzen der Anwendung
Das Setting war gleich und somit vertraut
Körperlich nicht anstrengend 
schnell Anwendung gelernt</t>
  </si>
  <si>
    <t>Leicht benutzbare Anwendung ohne Material zu verschleißen oder Sachen abbauen zu müssen
Leicht zu verstehen die Anwendung</t>
  </si>
  <si>
    <t>Die Technik war fortschrittlicher als Gedacht. 
Durchdachtes Konzept verschiedene Darstellungsweisen wurden verwendet.
Hat gut funktioniert besser als erwartet.
Mixed Reality funktioniert sehr gut gute räumliche Darstellung
Bedienung der Hardware hat gut funktioniert</t>
  </si>
  <si>
    <t>Hand Tracking interagieren mit schrauben verschiedene möglichkeiten der bewegungserkennung
Versuchsaufbau war gut strukturiert die bildliche darstellung der genaueren Montageanweisungen
MR Versuchsaufbau identisch zum echten Aufbau die Umgebung war vertraut und die Mind muscle Memory wurde dadurch trainiert
Gut dass die MR Anwendung keine Fehler zuliess und jedes teil einen genauen platz hatte
Die Auflösung war sehr gut der Kamera der Quest 3</t>
  </si>
  <si>
    <t>Sehr realitätsnah
visueller lernen gut besser als anleitung</t>
  </si>
  <si>
    <t>Persönlich würde ich sagenh es ist mit viel spaß verbunden hat sich wie ein spiel angefühlt
es hat sich nicht nach arbeit angefühlt</t>
  </si>
  <si>
    <t>Alles flüssig geklappt gute auflösung
Die Hinweise waren gut</t>
  </si>
  <si>
    <t>Anwendung lief flüssig
Lernmethode war cool
war eine gute Vorbereitung</t>
  </si>
  <si>
    <t>Schritt für Schritt einleitung klar einsichtig</t>
  </si>
  <si>
    <t>kein materialverschleiß
Fehlerfreie Montage
Training ohne in die Montage einzugreifen
intuitive anwendung</t>
  </si>
  <si>
    <t>Man hatte eine Anleitung
Es wurde angezeigt was man brauchte lässt keinen Spielraum offen
Alternative und neue Lernmethode</t>
  </si>
  <si>
    <t>Die Qualität 
Das system war erkennbar 
gute umsetzung gut funktioniert
gut dass man es dreidimensional vor sich hatte und keine 2d zeichnung oder ähnliches</t>
  </si>
  <si>
    <t>- man erfährt welche Objekte genutzt werden müssen und wohin sie montiert werden müssen
- gibt groben Überblick</t>
  </si>
  <si>
    <t>- alle Objekte sahen aus wie in echt
- Sonderhinweise waren hilfreich</t>
  </si>
  <si>
    <t>- UI - grüne Markierungen, schritt für schritt anleitung, welches objekt wo und wie ist</t>
  </si>
  <si>
    <t>Griffe müssen sehr präzise sein dadurch hoher Zeitaufwand.
Dadurch, dass keine Erfahrung mit VR hat dauert es etwas länger bis man mit der Technologie vertraut ist.
Moderator es fehlen Informationen in form von Text oder Sprache. Das würde das Lernen und die Informationsaufnahme vereinfachen.
Ungewohnt direkt die Bauteile in der Hand zu haben nach der VR Anwendung.
Arbeitsplatz Anordnung zu weit weg bei Schale
Bei dem Schritt mit dem anschrauben der Anschlagschraube braucht noch mehr Informationen. Vllt Video zur Erklärung wie eine Anschlagschraube funktioniert</t>
  </si>
  <si>
    <t>Die Schraube wurde nicht gut veranschaulicht und mit der Methode auch nicht besser dargestellt werden kann</t>
  </si>
  <si>
    <t>Handtracking könnte noch etwas genauer sein. kleine Teile waren schwerer zu positionieren
Noch genauere Positionierung und vielleicht Darstellung der Handposition, also wie man es genau platzieren sollte.
Hinweise zur Positionierung direkt an den Teilen.
Bezogen auf Aufgaben die aufwendiger sind im Rahmen dieser Anwendung hat die Darstellung gereicht.</t>
  </si>
  <si>
    <t>MR Anwendung Werkzeuge haben nicht gut funktioniert 
Erwartungshaltung der Mixed Reality zur echten Anwendung hat noch einige Unterschiede
Keine Möglichkeit Brillen zu tragen bei der Quest 3
NASA-TLX Entweder oder Fragen haben zu Verwirrung gesorgt</t>
  </si>
  <si>
    <t>Lief nicht alles perfekt 
Für eine richtung entscheiden ganz oder garnicht</t>
  </si>
  <si>
    <t>sobald man am echten aufbau war war die hälfte schon wieder vergessen
programm lief nicht ganz flüssig in hinsicht auf interaktion</t>
  </si>
  <si>
    <t>umständliche bedienung bei manchen schritten bsp festschrauben 
das ploppen und die physik ist nicht realitätsnah</t>
  </si>
  <si>
    <t>Könnte noch flüssiger laufen in der hinsicht dass manche Teile nicht direkt snappen</t>
  </si>
  <si>
    <t>das handling des programms könnte noch besser sein
Die auflösung könnte besser sein</t>
  </si>
  <si>
    <t>Anschlagschraube noch besser darstellen
letztes Bild noch länger anzeigen lassen verschwindet zu schnell
bedingung einfügen, dass die bilder angeschaut werden müssen
Drehrichtung der Schraube ist falsch hat zu verwirrung geführt also sollte noch genauer an dem realfall sein</t>
  </si>
  <si>
    <t>Teils Bedienung gut und an manchen Stellen ausbaufähig 
Würde das Programm noch besser sein vom Handling wäre es nochmal deutlich besser
Feinwerk schlechter zu erkennen eher für große teile besser zu ungenaue bedienung</t>
  </si>
  <si>
    <t>Unklarheiten bei manchen Schritten 
kausalität 
Keine audio</t>
  </si>
  <si>
    <t>- Ausrichtung der Objekte nciht verständlich genug (also die Kleinigkeiten)
- Höhenverstellung nicht verständlich genug
- Fehler werden nicht angezeigt bzw von der Anwendung ignoriert und verbessert</t>
  </si>
  <si>
    <t>- ausrichtung der Objekte in der Hand, umgang mit den Objekten könnte präziser sein (bei den kleineren Teilen schwierirg)</t>
  </si>
  <si>
    <t>- Werkzeugnutzung ist inkonsistent von der Benutzungsart
- Höhenverstellung erst am realen Arbeitsplatz vollständig verstanden, durch fehlende Physik
- Fehler werden von der Anwendung automatisch korrigiert -&gt; Vermutung größerer Lerneffekt bei eigener Fehlerkorrektur</t>
  </si>
  <si>
    <t>Man hat sich die Teile anders vorgestellt</t>
  </si>
  <si>
    <t>Levelsystem wäre gut um verschiedene Schwierigkeitsgrade darzustellen
Verschiedene Modi mit verwechselten Positionen um sicherzustellen damit nicht nur auswendig gelernt wird.
Es war gut aber durch einen Lehrer hääte ich die Aufgabe genauso verstanden.</t>
  </si>
  <si>
    <t>Positiv dass neue Möglichkeiten des Unterrichtens angeboten werden. Behindertengerecht, Sozialgerecht. Kein Druck individuell angepasstes Lernen möglich.
Der Aspekt der Zeit könnte zu Druck führen und Fehler können entstehen.
Mehr Infos zu den Daten und wie sie ausgewertet werden.</t>
  </si>
  <si>
    <t>Gute Sache könnte vielen leuten helfen
anlernung ohne Sprache barrierefrei
man sieht was man macht und übt schonmal die schritte und bewegungen</t>
  </si>
  <si>
    <t>Hat potenzial für die zukunft 
Technologie ist noch zu jung noch nicht für die industrie anwendbar</t>
  </si>
  <si>
    <t>Überzeugt von der technologie als alternative lernmethode
auch in anderen bereichen einsetzbar da jeder mensch anders lernt 
soll nicht andere lernmethoden ersetzen sondern sie ergänzen</t>
  </si>
  <si>
    <t>Bugs beseitigen also anwendung muss glatt laufen 
Schraubendreher war etwas zu schwer und umständlich
positiv überracscht von der anwendung
Gedacht dass es in echt schlechter läuft aber positiv überascht wie gut es dann lief.</t>
  </si>
  <si>
    <t>Hat Zukunft die lernmethode hatr potenzial
Hängt vom Einsatzgebiet ab</t>
  </si>
  <si>
    <t>Cool
In Serienmontage hilfreich 
International einsetzbar ohne sprachbarrieren
Aufwendig anwendung zu erstellen
ersetzt keine saubere arbeitsplatzgestaltung</t>
  </si>
  <si>
    <t>Eingeblendete Tips und Tricks neben den Bauteilen oder teils als animationen - also designtechnische Anpassung
Voiceover</t>
  </si>
  <si>
    <t>Noch bessere Hardware VR Werkzeuge  
Komplett VR wäre praktischer und günstiger</t>
  </si>
  <si>
    <t>- Werkzeugnutzung einheitlicher (ließ sich zum Teil nicht genug bedienen)</t>
  </si>
  <si>
    <t>- Übergang virtuell zu real überraschend, da Objekte auf einmal ein Gewicht hbaen, Kraft benötigt wird (ungewohntes Gefühl)</t>
  </si>
  <si>
    <t>- es kann nicht auf einen realen Durchgang verzichtet werden zum Lernen und eine schritt für schritt anleitung mit realem material hätte genauso funktiioniert, aber durch diese variante besser als schriftliche anleitung und vorteile wie kein Materialverbrauch etc</t>
  </si>
  <si>
    <t>Probandennummer*</t>
  </si>
  <si>
    <t>Haben die echten Elemente in der Trainingsanwendung, dabei geholfen die echte Montageaufgabe zu lösen?</t>
  </si>
  <si>
    <t>*Proband 14 mit Haptik, entfernt, da die Videoaufnahme während des Versuchs abgebrochen wurde und somit keine Ermittlung der Trainingszeit möglich war.</t>
  </si>
  <si>
    <t>Montagezeit Durchgang 1</t>
  </si>
  <si>
    <t>Montagezeit Durchgang 2</t>
  </si>
  <si>
    <t>Montagezeit Durchgang 3</t>
  </si>
  <si>
    <t>Gesamtmontagezeit</t>
  </si>
  <si>
    <t>Sehhilfe</t>
  </si>
  <si>
    <t>Falls ja, welche?</t>
  </si>
  <si>
    <t>Kontaktlinsen</t>
  </si>
  <si>
    <t>Brille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</si>
</sst>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name val="Arial"/>
      <family val="2"/>
    </font>
    <font>
      <sz val="8"/>
      <name val="Calibri"/>
      <family val="2"/>
      <scheme val="minor"/>
    </font>
    <font>
      <sz val="10"/>
      <name val="Arial"/>
      <family val="2"/>
      <charset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0" fontId="1" fillId="0" borderId="0"/>
    <xf numFmtId="0" fontId="3" fillId="0" borderId="0"/>
  </cellStyleXfs>
  <cellXfs count="8">
    <xf numFmtId="0" fontId="0" fillId="0" borderId="0" xfId="0"/>
    <xf numFmtId="45" fontId="0" fillId="0" borderId="0" xfId="0" applyNumberFormat="1"/>
    <xf numFmtId="0" fontId="0" fillId="2" borderId="0" xfId="0" applyFill="1"/>
    <xf numFmtId="45" fontId="0" fillId="2" borderId="0" xfId="0" applyNumberFormat="1" applyFill="1"/>
    <xf numFmtId="0" fontId="0" fillId="0" borderId="0" xfId="0" applyAlignment="1">
      <alignment wrapText="1"/>
    </xf>
    <xf numFmtId="0" fontId="3" fillId="0" borderId="0" xfId="2"/>
    <xf numFmtId="0" fontId="3" fillId="0" borderId="0" xfId="2" applyAlignment="1">
      <alignment wrapText="1"/>
    </xf>
    <xf numFmtId="2" fontId="0" fillId="0" borderId="0" xfId="0" applyNumberFormat="1"/>
  </cellXfs>
  <cellStyles count="3">
    <cellStyle name="Normal_Normalitätstest" xfId="1" xr:uid="{E5795EE0-6114-4601-A41E-5EF42FBA97D8}"/>
    <cellStyle name="Standard" xfId="0" builtinId="0"/>
    <cellStyle name="Standard 2" xfId="2" xr:uid="{7EAA08C1-8C84-4DAF-A34F-1553B6ECF48F}"/>
  </cellStyles>
  <dxfs count="0"/>
  <tableStyles count="0" defaultTableStyle="TableStyleMedium2" defaultPivotStyle="PivotStyleLight16"/>
  <colors>
    <mruColors>
      <color rgb="FFC7E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3CD4C-3040-45F1-804F-78577699CC15}">
  <dimension ref="A1:BS93"/>
  <sheetViews>
    <sheetView tabSelected="1" zoomScale="70" zoomScaleNormal="70" workbookViewId="0">
      <selection activeCell="F26" sqref="F26"/>
    </sheetView>
  </sheetViews>
  <sheetFormatPr baseColWidth="10" defaultRowHeight="14.4" x14ac:dyDescent="0.3"/>
  <cols>
    <col min="1" max="1" width="12.5546875" bestFit="1" customWidth="1"/>
    <col min="2" max="2" width="19.5546875" bestFit="1" customWidth="1"/>
    <col min="3" max="3" width="14.88671875" bestFit="1" customWidth="1"/>
    <col min="4" max="5" width="12.44140625" customWidth="1"/>
    <col min="6" max="6" width="15.5546875" bestFit="1" customWidth="1"/>
    <col min="7" max="8" width="12.44140625" customWidth="1"/>
    <col min="9" max="9" width="13.88671875" bestFit="1" customWidth="1"/>
    <col min="10" max="10" width="12" bestFit="1" customWidth="1"/>
    <col min="11" max="11" width="17.109375" bestFit="1" customWidth="1"/>
    <col min="12" max="13" width="17.44140625" bestFit="1" customWidth="1"/>
    <col min="14" max="14" width="20.109375" bestFit="1" customWidth="1"/>
    <col min="15" max="15" width="25.6640625" bestFit="1" customWidth="1"/>
    <col min="16" max="19" width="26.33203125" bestFit="1" customWidth="1"/>
    <col min="20" max="20" width="14.88671875" bestFit="1" customWidth="1"/>
    <col min="21" max="21" width="19.5546875" bestFit="1" customWidth="1"/>
    <col min="22" max="23" width="20.109375" bestFit="1" customWidth="1"/>
    <col min="24" max="27" width="14.88671875" bestFit="1" customWidth="1"/>
    <col min="28" max="28" width="18.6640625" bestFit="1" customWidth="1"/>
    <col min="29" max="33" width="24.109375" bestFit="1" customWidth="1"/>
    <col min="34" max="34" width="14.88671875" bestFit="1" customWidth="1"/>
    <col min="35" max="35" width="15.6640625" bestFit="1" customWidth="1"/>
    <col min="36" max="36" width="14.88671875" bestFit="1" customWidth="1"/>
    <col min="37" max="37" width="23.33203125" bestFit="1" customWidth="1"/>
    <col min="38" max="38" width="14.88671875" bestFit="1" customWidth="1"/>
    <col min="39" max="39" width="16.44140625" bestFit="1" customWidth="1"/>
    <col min="40" max="40" width="20.6640625" bestFit="1" customWidth="1"/>
    <col min="41" max="41" width="18.33203125" customWidth="1"/>
    <col min="42" max="42" width="15.44140625" bestFit="1" customWidth="1"/>
    <col min="43" max="58" width="14.88671875" bestFit="1" customWidth="1"/>
    <col min="59" max="59" width="16.33203125" bestFit="1" customWidth="1"/>
    <col min="60" max="61" width="14.88671875" bestFit="1" customWidth="1"/>
  </cols>
  <sheetData>
    <row r="1" spans="1:71" x14ac:dyDescent="0.3">
      <c r="A1" t="s">
        <v>1</v>
      </c>
      <c r="B1" t="s">
        <v>162</v>
      </c>
      <c r="C1" t="s">
        <v>2</v>
      </c>
      <c r="D1" t="s">
        <v>47</v>
      </c>
      <c r="E1" t="s">
        <v>169</v>
      </c>
      <c r="F1" t="s">
        <v>170</v>
      </c>
      <c r="G1" t="s">
        <v>50</v>
      </c>
      <c r="H1" t="s">
        <v>21</v>
      </c>
      <c r="I1" t="s">
        <v>22</v>
      </c>
      <c r="J1" t="s">
        <v>23</v>
      </c>
      <c r="K1" t="s">
        <v>24</v>
      </c>
      <c r="L1" t="s">
        <v>25</v>
      </c>
      <c r="M1" t="s">
        <v>26</v>
      </c>
      <c r="N1" t="s">
        <v>27</v>
      </c>
      <c r="O1" t="s">
        <v>28</v>
      </c>
      <c r="P1" t="s">
        <v>29</v>
      </c>
      <c r="Q1" t="s">
        <v>30</v>
      </c>
      <c r="R1" t="s">
        <v>31</v>
      </c>
      <c r="S1" t="s">
        <v>32</v>
      </c>
      <c r="T1" t="s">
        <v>33</v>
      </c>
      <c r="U1" t="s">
        <v>34</v>
      </c>
      <c r="V1" t="s">
        <v>35</v>
      </c>
      <c r="W1" t="s">
        <v>36</v>
      </c>
      <c r="X1" t="s">
        <v>37</v>
      </c>
      <c r="Y1" t="s">
        <v>38</v>
      </c>
      <c r="Z1" t="s">
        <v>39</v>
      </c>
      <c r="AA1" t="s">
        <v>40</v>
      </c>
      <c r="AB1" t="s">
        <v>53</v>
      </c>
      <c r="AC1" t="s">
        <v>54</v>
      </c>
      <c r="AD1" t="s">
        <v>55</v>
      </c>
      <c r="AE1" t="s">
        <v>56</v>
      </c>
      <c r="AF1" t="s">
        <v>57</v>
      </c>
      <c r="AG1" t="s">
        <v>58</v>
      </c>
      <c r="AH1" t="s">
        <v>168</v>
      </c>
      <c r="AI1" t="s">
        <v>165</v>
      </c>
      <c r="AJ1" t="s">
        <v>166</v>
      </c>
      <c r="AK1" t="s">
        <v>167</v>
      </c>
      <c r="AL1" t="s">
        <v>43</v>
      </c>
      <c r="AM1" t="s">
        <v>44</v>
      </c>
      <c r="AN1" t="s">
        <v>45</v>
      </c>
      <c r="AO1" t="s">
        <v>46</v>
      </c>
      <c r="AP1" t="s">
        <v>3</v>
      </c>
      <c r="AQ1" t="s">
        <v>4</v>
      </c>
      <c r="AR1" t="s">
        <v>5</v>
      </c>
      <c r="AS1" t="s">
        <v>6</v>
      </c>
      <c r="AT1" t="s">
        <v>7</v>
      </c>
      <c r="AU1" t="s">
        <v>8</v>
      </c>
      <c r="AV1" t="s">
        <v>9</v>
      </c>
      <c r="AW1" t="s">
        <v>10</v>
      </c>
      <c r="AX1" t="s">
        <v>11</v>
      </c>
      <c r="AY1" t="s">
        <v>12</v>
      </c>
      <c r="AZ1" t="s">
        <v>13</v>
      </c>
      <c r="BA1" t="s">
        <v>14</v>
      </c>
      <c r="BB1" t="s">
        <v>15</v>
      </c>
      <c r="BC1" t="s">
        <v>16</v>
      </c>
      <c r="BD1" t="s">
        <v>17</v>
      </c>
      <c r="BE1" t="s">
        <v>18</v>
      </c>
      <c r="BF1" t="s">
        <v>19</v>
      </c>
      <c r="BG1" t="s">
        <v>20</v>
      </c>
    </row>
    <row r="2" spans="1:71" x14ac:dyDescent="0.3">
      <c r="A2" t="s">
        <v>59</v>
      </c>
      <c r="B2">
        <v>1</v>
      </c>
      <c r="C2">
        <v>23</v>
      </c>
      <c r="D2" t="s">
        <v>48</v>
      </c>
      <c r="E2" t="s">
        <v>52</v>
      </c>
      <c r="G2" t="s">
        <v>51</v>
      </c>
      <c r="H2">
        <v>3.5124999999999997</v>
      </c>
      <c r="I2">
        <v>5</v>
      </c>
      <c r="J2">
        <v>5</v>
      </c>
      <c r="K2">
        <v>3</v>
      </c>
      <c r="L2">
        <v>1</v>
      </c>
      <c r="M2">
        <v>4</v>
      </c>
      <c r="N2">
        <v>4</v>
      </c>
      <c r="O2">
        <v>4</v>
      </c>
      <c r="P2">
        <v>1</v>
      </c>
      <c r="Q2">
        <v>3</v>
      </c>
      <c r="R2">
        <v>4</v>
      </c>
      <c r="S2">
        <v>4</v>
      </c>
      <c r="T2">
        <v>4</v>
      </c>
      <c r="U2">
        <v>2</v>
      </c>
      <c r="V2">
        <v>5</v>
      </c>
      <c r="W2">
        <v>3</v>
      </c>
      <c r="X2">
        <v>3</v>
      </c>
      <c r="Y2">
        <v>3</v>
      </c>
      <c r="Z2">
        <v>4</v>
      </c>
      <c r="AA2">
        <v>5</v>
      </c>
      <c r="AB2" s="1">
        <f>SUM(AC2:AG2)</f>
        <v>1.8842592592592595E-2</v>
      </c>
      <c r="AC2" s="1">
        <v>5.9722222222222225E-3</v>
      </c>
      <c r="AD2" s="1">
        <v>4.1319444444444442E-3</v>
      </c>
      <c r="AE2" s="1">
        <v>3.6574074074074074E-3</v>
      </c>
      <c r="AF2" s="1">
        <v>2.5347222222222221E-3</v>
      </c>
      <c r="AG2" s="1">
        <v>2.5462962962962965E-3</v>
      </c>
      <c r="AH2" s="1">
        <f t="shared" ref="AH2:AH16" si="0">SUM(AI2:AK2)</f>
        <v>1.3217592592592592E-2</v>
      </c>
      <c r="AI2" s="1">
        <v>5.3009259259259259E-3</v>
      </c>
      <c r="AJ2" s="1">
        <v>5.324074074074074E-3</v>
      </c>
      <c r="AK2" s="1">
        <v>2.5925925925925925E-3</v>
      </c>
      <c r="AL2">
        <f t="shared" ref="AL2:AL16" si="1">SUM(AM2:AO2)</f>
        <v>2</v>
      </c>
      <c r="AM2">
        <v>1</v>
      </c>
      <c r="AN2">
        <v>1</v>
      </c>
      <c r="AO2">
        <v>0</v>
      </c>
      <c r="AP2">
        <v>77.5</v>
      </c>
      <c r="AQ2">
        <v>3</v>
      </c>
      <c r="AR2">
        <v>3</v>
      </c>
      <c r="AS2">
        <v>2</v>
      </c>
      <c r="AT2">
        <v>2</v>
      </c>
      <c r="AU2">
        <v>4</v>
      </c>
      <c r="AV2">
        <v>4</v>
      </c>
      <c r="AW2">
        <v>3</v>
      </c>
      <c r="AX2">
        <v>3</v>
      </c>
      <c r="AY2">
        <v>3</v>
      </c>
      <c r="AZ2">
        <v>4</v>
      </c>
      <c r="BA2">
        <v>38.33</v>
      </c>
      <c r="BB2">
        <v>85</v>
      </c>
      <c r="BC2">
        <v>20</v>
      </c>
      <c r="BD2">
        <v>10</v>
      </c>
      <c r="BE2">
        <v>5</v>
      </c>
      <c r="BF2">
        <v>35</v>
      </c>
      <c r="BG2">
        <v>20</v>
      </c>
      <c r="BJ2" s="1"/>
      <c r="BK2" s="1"/>
      <c r="BL2" s="1"/>
      <c r="BM2" s="1"/>
      <c r="BN2" s="1"/>
      <c r="BO2" s="1"/>
      <c r="BP2" s="1"/>
      <c r="BQ2" s="1"/>
      <c r="BR2" s="1"/>
      <c r="BS2" s="1"/>
    </row>
    <row r="3" spans="1:71" x14ac:dyDescent="0.3">
      <c r="A3" t="s">
        <v>59</v>
      </c>
      <c r="B3">
        <v>2</v>
      </c>
      <c r="C3">
        <v>18</v>
      </c>
      <c r="D3" t="s">
        <v>49</v>
      </c>
      <c r="E3" t="s">
        <v>52</v>
      </c>
      <c r="G3" t="s">
        <v>52</v>
      </c>
      <c r="H3">
        <v>3.9125000000000001</v>
      </c>
      <c r="I3">
        <v>4</v>
      </c>
      <c r="J3">
        <v>5</v>
      </c>
      <c r="K3">
        <v>3</v>
      </c>
      <c r="L3">
        <v>4</v>
      </c>
      <c r="M3">
        <v>4</v>
      </c>
      <c r="N3">
        <v>4</v>
      </c>
      <c r="O3">
        <v>5</v>
      </c>
      <c r="P3">
        <v>3</v>
      </c>
      <c r="Q3">
        <v>3</v>
      </c>
      <c r="R3">
        <v>4</v>
      </c>
      <c r="S3">
        <v>5</v>
      </c>
      <c r="T3">
        <v>3</v>
      </c>
      <c r="U3">
        <v>3</v>
      </c>
      <c r="V3">
        <v>5</v>
      </c>
      <c r="W3">
        <v>3</v>
      </c>
      <c r="X3">
        <v>3</v>
      </c>
      <c r="Y3">
        <v>4</v>
      </c>
      <c r="Z3">
        <v>4</v>
      </c>
      <c r="AA3">
        <v>5</v>
      </c>
      <c r="AB3" s="1">
        <f t="shared" ref="AB3:AB16" si="2">SUM(AC3:AG3)</f>
        <v>1.2303240740740741E-2</v>
      </c>
      <c r="AC3" s="1">
        <v>4.0277777777777777E-3</v>
      </c>
      <c r="AD3" s="1">
        <v>2.7199074074074074E-3</v>
      </c>
      <c r="AE3" s="1">
        <v>2.0601851851851853E-3</v>
      </c>
      <c r="AF3" s="1">
        <v>1.9444444444444444E-3</v>
      </c>
      <c r="AG3" s="1">
        <v>1.5509259259259259E-3</v>
      </c>
      <c r="AH3" s="1">
        <f t="shared" si="0"/>
        <v>8.8888888888888889E-3</v>
      </c>
      <c r="AI3" s="1">
        <v>4.6527777777777774E-3</v>
      </c>
      <c r="AJ3" s="1">
        <v>2.4189814814814816E-3</v>
      </c>
      <c r="AK3" s="1">
        <v>1.8171296296296297E-3</v>
      </c>
      <c r="AL3">
        <f t="shared" si="1"/>
        <v>5</v>
      </c>
      <c r="AM3">
        <v>5</v>
      </c>
      <c r="AN3">
        <v>0</v>
      </c>
      <c r="AO3">
        <v>0</v>
      </c>
      <c r="AP3">
        <v>90</v>
      </c>
      <c r="AQ3">
        <v>3</v>
      </c>
      <c r="AR3">
        <v>3</v>
      </c>
      <c r="AS3">
        <v>4</v>
      </c>
      <c r="AT3">
        <v>2</v>
      </c>
      <c r="AU3">
        <v>4</v>
      </c>
      <c r="AV3">
        <v>4</v>
      </c>
      <c r="AW3">
        <v>4</v>
      </c>
      <c r="AX3">
        <v>4</v>
      </c>
      <c r="AY3">
        <v>4</v>
      </c>
      <c r="AZ3">
        <v>4</v>
      </c>
      <c r="BA3">
        <v>42</v>
      </c>
      <c r="BB3">
        <v>60</v>
      </c>
      <c r="BC3">
        <v>25</v>
      </c>
      <c r="BD3">
        <v>40</v>
      </c>
      <c r="BE3">
        <v>15</v>
      </c>
      <c r="BF3">
        <v>45</v>
      </c>
      <c r="BG3">
        <v>30</v>
      </c>
      <c r="BJ3" s="1"/>
      <c r="BK3" s="1"/>
      <c r="BL3" s="1"/>
      <c r="BM3" s="1"/>
      <c r="BN3" s="1"/>
      <c r="BO3" s="1"/>
      <c r="BP3" s="1"/>
      <c r="BQ3" s="1"/>
      <c r="BR3" s="1"/>
      <c r="BS3" s="1"/>
    </row>
    <row r="4" spans="1:71" x14ac:dyDescent="0.3">
      <c r="A4" t="s">
        <v>59</v>
      </c>
      <c r="B4">
        <v>3</v>
      </c>
      <c r="C4">
        <v>23</v>
      </c>
      <c r="D4" t="s">
        <v>49</v>
      </c>
      <c r="E4" t="s">
        <v>52</v>
      </c>
      <c r="G4" t="s">
        <v>51</v>
      </c>
      <c r="H4">
        <v>3.75</v>
      </c>
      <c r="I4">
        <v>4</v>
      </c>
      <c r="J4">
        <v>3</v>
      </c>
      <c r="K4">
        <v>2</v>
      </c>
      <c r="L4">
        <v>3</v>
      </c>
      <c r="M4">
        <v>4</v>
      </c>
      <c r="N4">
        <v>3</v>
      </c>
      <c r="O4">
        <v>4</v>
      </c>
      <c r="P4">
        <v>4</v>
      </c>
      <c r="Q4">
        <v>3</v>
      </c>
      <c r="R4">
        <v>4</v>
      </c>
      <c r="S4">
        <v>4</v>
      </c>
      <c r="T4">
        <v>5</v>
      </c>
      <c r="U4">
        <v>3</v>
      </c>
      <c r="V4">
        <v>5</v>
      </c>
      <c r="W4">
        <v>4</v>
      </c>
      <c r="X4">
        <v>3</v>
      </c>
      <c r="Y4">
        <v>4</v>
      </c>
      <c r="Z4">
        <v>4</v>
      </c>
      <c r="AA4">
        <v>5</v>
      </c>
      <c r="AB4" s="1">
        <f t="shared" si="2"/>
        <v>2.3483796296296298E-2</v>
      </c>
      <c r="AC4" s="1">
        <v>7.1412037037037034E-3</v>
      </c>
      <c r="AD4" s="1">
        <v>4.6412037037037038E-3</v>
      </c>
      <c r="AE4" s="1">
        <v>4.2476851851851851E-3</v>
      </c>
      <c r="AF4" s="1">
        <v>3.9583333333333337E-3</v>
      </c>
      <c r="AG4" s="1">
        <v>3.4953703703703705E-3</v>
      </c>
      <c r="AH4" s="1">
        <f t="shared" si="0"/>
        <v>7.1990740740740747E-3</v>
      </c>
      <c r="AI4" s="1">
        <v>3.2175925925925926E-3</v>
      </c>
      <c r="AJ4" s="1">
        <v>2.5115740740740741E-3</v>
      </c>
      <c r="AK4" s="1">
        <v>1.4699074074074074E-3</v>
      </c>
      <c r="AL4">
        <f t="shared" si="1"/>
        <v>5</v>
      </c>
      <c r="AM4">
        <v>4</v>
      </c>
      <c r="AN4">
        <v>1</v>
      </c>
      <c r="AO4">
        <v>0</v>
      </c>
      <c r="AP4">
        <v>82.5</v>
      </c>
      <c r="AQ4">
        <v>3</v>
      </c>
      <c r="AR4">
        <v>3</v>
      </c>
      <c r="AS4">
        <v>3</v>
      </c>
      <c r="AT4">
        <v>3</v>
      </c>
      <c r="AU4">
        <v>4</v>
      </c>
      <c r="AV4">
        <v>3</v>
      </c>
      <c r="AW4">
        <v>3</v>
      </c>
      <c r="AX4">
        <v>4</v>
      </c>
      <c r="AY4">
        <v>3</v>
      </c>
      <c r="AZ4">
        <v>4</v>
      </c>
      <c r="BA4">
        <v>26.33</v>
      </c>
      <c r="BB4">
        <v>30</v>
      </c>
      <c r="BC4">
        <v>20</v>
      </c>
      <c r="BD4">
        <v>30</v>
      </c>
      <c r="BE4">
        <v>25</v>
      </c>
      <c r="BF4">
        <v>20</v>
      </c>
      <c r="BG4">
        <v>10</v>
      </c>
      <c r="BJ4" s="1"/>
      <c r="BK4" s="1"/>
      <c r="BL4" s="1"/>
      <c r="BM4" s="1"/>
      <c r="BN4" s="1"/>
      <c r="BO4" s="1"/>
      <c r="BP4" s="1"/>
      <c r="BQ4" s="1"/>
      <c r="BR4" s="1"/>
      <c r="BS4" s="1"/>
    </row>
    <row r="5" spans="1:71" x14ac:dyDescent="0.3">
      <c r="A5" t="s">
        <v>59</v>
      </c>
      <c r="B5">
        <v>4</v>
      </c>
      <c r="C5">
        <v>23</v>
      </c>
      <c r="D5" t="s">
        <v>49</v>
      </c>
      <c r="E5" t="s">
        <v>52</v>
      </c>
      <c r="G5" t="s">
        <v>51</v>
      </c>
      <c r="H5">
        <v>4.2</v>
      </c>
      <c r="I5">
        <v>4</v>
      </c>
      <c r="J5">
        <v>4</v>
      </c>
      <c r="K5">
        <v>3</v>
      </c>
      <c r="L5">
        <v>5</v>
      </c>
      <c r="M5">
        <v>5</v>
      </c>
      <c r="N5">
        <v>4</v>
      </c>
      <c r="O5">
        <v>4</v>
      </c>
      <c r="P5">
        <v>5</v>
      </c>
      <c r="Q5">
        <v>4</v>
      </c>
      <c r="R5">
        <v>5</v>
      </c>
      <c r="S5">
        <v>5</v>
      </c>
      <c r="T5">
        <v>3</v>
      </c>
      <c r="U5">
        <v>2</v>
      </c>
      <c r="V5">
        <v>5</v>
      </c>
      <c r="W5">
        <v>4</v>
      </c>
      <c r="X5">
        <v>2</v>
      </c>
      <c r="Y5">
        <v>5</v>
      </c>
      <c r="Z5">
        <v>5</v>
      </c>
      <c r="AA5">
        <v>5</v>
      </c>
      <c r="AB5" s="1">
        <f t="shared" si="2"/>
        <v>1.1493055555555555E-2</v>
      </c>
      <c r="AC5" s="1">
        <v>2.5925925925925925E-3</v>
      </c>
      <c r="AD5" s="1">
        <v>2.3148148148148147E-3</v>
      </c>
      <c r="AE5" s="1">
        <v>2.9513888888888888E-3</v>
      </c>
      <c r="AF5" s="1">
        <v>2.1643518518518518E-3</v>
      </c>
      <c r="AG5" s="1">
        <v>1.4699074074074074E-3</v>
      </c>
      <c r="AH5" s="1">
        <f t="shared" si="0"/>
        <v>9.6875000000000017E-3</v>
      </c>
      <c r="AI5" s="1">
        <v>5.4398148148148149E-3</v>
      </c>
      <c r="AJ5" s="1">
        <v>2.4305555555555556E-3</v>
      </c>
      <c r="AK5" s="1">
        <v>1.8171296296296297E-3</v>
      </c>
      <c r="AL5">
        <f t="shared" si="1"/>
        <v>3</v>
      </c>
      <c r="AM5">
        <v>3</v>
      </c>
      <c r="AN5">
        <v>0</v>
      </c>
      <c r="AO5">
        <v>0</v>
      </c>
      <c r="AP5">
        <v>82.5</v>
      </c>
      <c r="AQ5">
        <v>4</v>
      </c>
      <c r="AR5">
        <v>3</v>
      </c>
      <c r="AS5">
        <v>3</v>
      </c>
      <c r="AT5">
        <v>4</v>
      </c>
      <c r="AU5">
        <v>3</v>
      </c>
      <c r="AV5">
        <v>3</v>
      </c>
      <c r="AW5">
        <v>2</v>
      </c>
      <c r="AX5">
        <v>4</v>
      </c>
      <c r="AY5">
        <v>3</v>
      </c>
      <c r="AZ5">
        <v>4</v>
      </c>
      <c r="BA5">
        <v>30</v>
      </c>
      <c r="BB5">
        <v>35</v>
      </c>
      <c r="BC5">
        <v>25</v>
      </c>
      <c r="BD5">
        <v>25</v>
      </c>
      <c r="BE5">
        <v>35</v>
      </c>
      <c r="BF5">
        <v>20</v>
      </c>
      <c r="BG5">
        <v>30</v>
      </c>
      <c r="BJ5" s="1"/>
      <c r="BK5" s="1"/>
      <c r="BL5" s="1"/>
      <c r="BM5" s="1"/>
      <c r="BN5" s="1"/>
      <c r="BO5" s="1"/>
      <c r="BP5" s="1"/>
      <c r="BQ5" s="1"/>
      <c r="BR5" s="1"/>
      <c r="BS5" s="1"/>
    </row>
    <row r="6" spans="1:71" x14ac:dyDescent="0.3">
      <c r="A6" t="s">
        <v>59</v>
      </c>
      <c r="B6">
        <v>5</v>
      </c>
      <c r="C6">
        <v>26</v>
      </c>
      <c r="D6" t="s">
        <v>49</v>
      </c>
      <c r="E6" t="s">
        <v>52</v>
      </c>
      <c r="G6" t="s">
        <v>51</v>
      </c>
      <c r="H6">
        <v>3.5374999999999996</v>
      </c>
      <c r="I6">
        <v>4</v>
      </c>
      <c r="J6">
        <v>4</v>
      </c>
      <c r="K6">
        <v>1</v>
      </c>
      <c r="L6">
        <v>3</v>
      </c>
      <c r="M6">
        <v>5</v>
      </c>
      <c r="N6">
        <v>2</v>
      </c>
      <c r="O6">
        <v>4</v>
      </c>
      <c r="P6">
        <v>4</v>
      </c>
      <c r="Q6">
        <v>2</v>
      </c>
      <c r="R6">
        <v>5</v>
      </c>
      <c r="S6">
        <v>5</v>
      </c>
      <c r="T6">
        <v>2</v>
      </c>
      <c r="U6">
        <v>3</v>
      </c>
      <c r="V6">
        <v>4</v>
      </c>
      <c r="W6">
        <v>4</v>
      </c>
      <c r="X6">
        <v>2</v>
      </c>
      <c r="Y6">
        <v>4</v>
      </c>
      <c r="Z6">
        <v>4</v>
      </c>
      <c r="AA6">
        <v>5</v>
      </c>
      <c r="AB6" s="1">
        <f t="shared" si="2"/>
        <v>1.1145833333333332E-2</v>
      </c>
      <c r="AC6" s="1">
        <v>3.2638888888888891E-3</v>
      </c>
      <c r="AD6" s="1">
        <v>2.6041666666666665E-3</v>
      </c>
      <c r="AE6" s="1">
        <v>2.1180555555555558E-3</v>
      </c>
      <c r="AF6" s="1">
        <v>1.5625000000000001E-3</v>
      </c>
      <c r="AG6" s="1">
        <v>1.5972222222222223E-3</v>
      </c>
      <c r="AH6" s="1">
        <f t="shared" si="0"/>
        <v>8.4490740740740741E-3</v>
      </c>
      <c r="AI6" s="1">
        <v>5.0462962962962961E-3</v>
      </c>
      <c r="AJ6" s="1">
        <v>1.8518518518518519E-3</v>
      </c>
      <c r="AK6" s="1">
        <v>1.5509259259259259E-3</v>
      </c>
      <c r="AL6">
        <f t="shared" si="1"/>
        <v>6</v>
      </c>
      <c r="AM6">
        <v>5</v>
      </c>
      <c r="AN6">
        <v>1</v>
      </c>
      <c r="AO6">
        <v>0</v>
      </c>
      <c r="AP6">
        <v>80</v>
      </c>
      <c r="AQ6">
        <v>3</v>
      </c>
      <c r="AR6">
        <v>3</v>
      </c>
      <c r="AS6">
        <v>3</v>
      </c>
      <c r="AT6">
        <v>4</v>
      </c>
      <c r="AU6">
        <v>2</v>
      </c>
      <c r="AV6">
        <v>2</v>
      </c>
      <c r="AW6">
        <v>4</v>
      </c>
      <c r="AX6">
        <v>4</v>
      </c>
      <c r="AY6">
        <v>3</v>
      </c>
      <c r="AZ6">
        <v>4</v>
      </c>
      <c r="BA6">
        <v>25.67</v>
      </c>
      <c r="BB6">
        <v>25</v>
      </c>
      <c r="BC6">
        <v>25</v>
      </c>
      <c r="BD6">
        <v>15</v>
      </c>
      <c r="BE6">
        <v>35</v>
      </c>
      <c r="BF6">
        <v>15</v>
      </c>
      <c r="BG6">
        <v>30</v>
      </c>
      <c r="BJ6" s="1"/>
      <c r="BK6" s="1"/>
      <c r="BL6" s="1"/>
      <c r="BM6" s="1"/>
      <c r="BN6" s="1"/>
      <c r="BO6" s="1"/>
      <c r="BP6" s="1"/>
      <c r="BQ6" s="1"/>
      <c r="BR6" s="1"/>
      <c r="BS6" s="1"/>
    </row>
    <row r="7" spans="1:71" x14ac:dyDescent="0.3">
      <c r="A7" t="s">
        <v>59</v>
      </c>
      <c r="B7">
        <v>6</v>
      </c>
      <c r="C7">
        <v>25</v>
      </c>
      <c r="D7" t="s">
        <v>49</v>
      </c>
      <c r="E7" t="s">
        <v>51</v>
      </c>
      <c r="F7" t="s">
        <v>171</v>
      </c>
      <c r="G7" t="s">
        <v>51</v>
      </c>
      <c r="H7">
        <v>4.3625000000000007</v>
      </c>
      <c r="I7">
        <v>5</v>
      </c>
      <c r="J7">
        <v>5</v>
      </c>
      <c r="K7">
        <v>3</v>
      </c>
      <c r="L7">
        <v>4</v>
      </c>
      <c r="M7">
        <v>3</v>
      </c>
      <c r="N7">
        <v>5</v>
      </c>
      <c r="O7">
        <v>5</v>
      </c>
      <c r="P7">
        <v>5</v>
      </c>
      <c r="Q7">
        <v>3</v>
      </c>
      <c r="R7">
        <v>5</v>
      </c>
      <c r="S7">
        <v>5</v>
      </c>
      <c r="T7">
        <v>5</v>
      </c>
      <c r="U7">
        <v>3</v>
      </c>
      <c r="V7">
        <v>3</v>
      </c>
      <c r="W7">
        <v>5</v>
      </c>
      <c r="X7">
        <v>4</v>
      </c>
      <c r="Y7">
        <v>5</v>
      </c>
      <c r="Z7">
        <v>5</v>
      </c>
      <c r="AA7">
        <v>5</v>
      </c>
      <c r="AB7" s="1">
        <f t="shared" si="2"/>
        <v>1.4340277777777778E-2</v>
      </c>
      <c r="AC7" s="1">
        <v>4.5601851851851853E-3</v>
      </c>
      <c r="AD7" s="1">
        <v>3.4837962962962965E-3</v>
      </c>
      <c r="AE7" s="1">
        <v>2.1412037037037038E-3</v>
      </c>
      <c r="AF7" s="1">
        <v>2.1875000000000002E-3</v>
      </c>
      <c r="AG7" s="1">
        <v>1.9675925925925924E-3</v>
      </c>
      <c r="AH7" s="1">
        <f t="shared" si="0"/>
        <v>1.2488425925925925E-2</v>
      </c>
      <c r="AI7" s="1">
        <v>8.6805555555555559E-3</v>
      </c>
      <c r="AJ7" s="1">
        <v>2.0138888888888888E-3</v>
      </c>
      <c r="AK7" s="1">
        <v>1.7939814814814815E-3</v>
      </c>
      <c r="AL7">
        <f t="shared" si="1"/>
        <v>9</v>
      </c>
      <c r="AM7">
        <v>9</v>
      </c>
      <c r="AN7">
        <v>0</v>
      </c>
      <c r="AO7">
        <v>0</v>
      </c>
      <c r="AP7">
        <v>95</v>
      </c>
      <c r="AQ7">
        <v>4</v>
      </c>
      <c r="AR7">
        <v>4</v>
      </c>
      <c r="AS7">
        <v>4</v>
      </c>
      <c r="AT7">
        <v>3</v>
      </c>
      <c r="AU7">
        <v>3</v>
      </c>
      <c r="AV7">
        <v>4</v>
      </c>
      <c r="AW7">
        <v>4</v>
      </c>
      <c r="AX7">
        <v>4</v>
      </c>
      <c r="AY7">
        <v>4</v>
      </c>
      <c r="AZ7">
        <v>4</v>
      </c>
      <c r="BA7">
        <v>33.33</v>
      </c>
      <c r="BB7">
        <v>40</v>
      </c>
      <c r="BC7">
        <v>20</v>
      </c>
      <c r="BD7">
        <v>35</v>
      </c>
      <c r="BE7">
        <v>35</v>
      </c>
      <c r="BF7">
        <v>30</v>
      </c>
      <c r="BG7">
        <v>5</v>
      </c>
      <c r="BJ7" s="1"/>
      <c r="BK7" s="1"/>
      <c r="BL7" s="1"/>
      <c r="BM7" s="1"/>
      <c r="BN7" s="1"/>
      <c r="BO7" s="1"/>
      <c r="BP7" s="1"/>
      <c r="BQ7" s="1"/>
      <c r="BR7" s="1"/>
      <c r="BS7" s="1"/>
    </row>
    <row r="8" spans="1:71" x14ac:dyDescent="0.3">
      <c r="A8" t="s">
        <v>59</v>
      </c>
      <c r="B8">
        <v>7</v>
      </c>
      <c r="C8">
        <v>24</v>
      </c>
      <c r="D8" t="s">
        <v>49</v>
      </c>
      <c r="E8" t="s">
        <v>52</v>
      </c>
      <c r="G8" t="s">
        <v>51</v>
      </c>
      <c r="H8">
        <v>3.3875000000000002</v>
      </c>
      <c r="I8">
        <v>4</v>
      </c>
      <c r="J8">
        <v>3</v>
      </c>
      <c r="K8">
        <v>4</v>
      </c>
      <c r="L8">
        <v>4</v>
      </c>
      <c r="M8">
        <v>3</v>
      </c>
      <c r="N8">
        <v>2</v>
      </c>
      <c r="O8">
        <v>4</v>
      </c>
      <c r="P8">
        <v>3</v>
      </c>
      <c r="Q8">
        <v>2</v>
      </c>
      <c r="R8">
        <v>4</v>
      </c>
      <c r="S8">
        <v>3</v>
      </c>
      <c r="T8">
        <v>4</v>
      </c>
      <c r="U8">
        <v>3</v>
      </c>
      <c r="V8">
        <v>4</v>
      </c>
      <c r="W8">
        <v>3</v>
      </c>
      <c r="X8">
        <v>2</v>
      </c>
      <c r="Y8">
        <v>3</v>
      </c>
      <c r="Z8">
        <v>4</v>
      </c>
      <c r="AA8">
        <v>5</v>
      </c>
      <c r="AB8" s="1">
        <f t="shared" si="2"/>
        <v>1.1354166666666667E-2</v>
      </c>
      <c r="AC8" s="1">
        <v>4.1435185185185186E-3</v>
      </c>
      <c r="AD8" s="1">
        <v>1.9907407407407408E-3</v>
      </c>
      <c r="AE8" s="1">
        <v>1.5972222222222223E-3</v>
      </c>
      <c r="AF8" s="1">
        <v>1.9444444444444444E-3</v>
      </c>
      <c r="AG8" s="1">
        <v>1.6782407407407408E-3</v>
      </c>
      <c r="AH8" s="1">
        <f t="shared" si="0"/>
        <v>6.9675925925925921E-3</v>
      </c>
      <c r="AI8" s="1">
        <v>3.3101851851851851E-3</v>
      </c>
      <c r="AJ8" s="1">
        <v>1.9212962962962964E-3</v>
      </c>
      <c r="AK8" s="1">
        <v>1.736111111111111E-3</v>
      </c>
      <c r="AL8">
        <f t="shared" si="1"/>
        <v>3</v>
      </c>
      <c r="AM8">
        <v>3</v>
      </c>
      <c r="AN8">
        <v>0</v>
      </c>
      <c r="AO8">
        <v>0</v>
      </c>
      <c r="AP8">
        <v>70</v>
      </c>
      <c r="AQ8">
        <v>3</v>
      </c>
      <c r="AR8">
        <v>3</v>
      </c>
      <c r="AS8">
        <v>3</v>
      </c>
      <c r="AT8">
        <v>2</v>
      </c>
      <c r="AU8">
        <v>4</v>
      </c>
      <c r="AV8">
        <v>2</v>
      </c>
      <c r="AW8">
        <v>2</v>
      </c>
      <c r="AX8">
        <v>3</v>
      </c>
      <c r="AY8">
        <v>3</v>
      </c>
      <c r="AZ8">
        <v>3</v>
      </c>
      <c r="BA8">
        <v>51.33</v>
      </c>
      <c r="BB8">
        <v>45</v>
      </c>
      <c r="BC8">
        <v>60</v>
      </c>
      <c r="BD8">
        <v>70</v>
      </c>
      <c r="BE8">
        <v>30</v>
      </c>
      <c r="BF8">
        <v>60</v>
      </c>
      <c r="BG8">
        <v>45</v>
      </c>
      <c r="BJ8" s="1"/>
      <c r="BK8" s="1"/>
      <c r="BL8" s="1"/>
      <c r="BM8" s="1"/>
      <c r="BN8" s="1"/>
      <c r="BO8" s="1"/>
      <c r="BP8" s="1"/>
      <c r="BQ8" s="1"/>
      <c r="BR8" s="1"/>
      <c r="BS8" s="1"/>
    </row>
    <row r="9" spans="1:71" x14ac:dyDescent="0.3">
      <c r="A9" t="s">
        <v>59</v>
      </c>
      <c r="B9">
        <v>8</v>
      </c>
      <c r="C9">
        <v>23</v>
      </c>
      <c r="D9" t="s">
        <v>48</v>
      </c>
      <c r="E9" t="s">
        <v>51</v>
      </c>
      <c r="F9" t="s">
        <v>172</v>
      </c>
      <c r="G9" t="s">
        <v>51</v>
      </c>
      <c r="H9">
        <v>3.4874999999999998</v>
      </c>
      <c r="I9">
        <v>4</v>
      </c>
      <c r="J9">
        <v>5</v>
      </c>
      <c r="K9">
        <v>2</v>
      </c>
      <c r="L9">
        <v>2</v>
      </c>
      <c r="M9">
        <v>4</v>
      </c>
      <c r="N9">
        <v>5</v>
      </c>
      <c r="O9">
        <v>5</v>
      </c>
      <c r="P9">
        <v>4</v>
      </c>
      <c r="Q9">
        <v>3</v>
      </c>
      <c r="R9">
        <v>4</v>
      </c>
      <c r="S9">
        <v>4</v>
      </c>
      <c r="T9">
        <v>3</v>
      </c>
      <c r="U9">
        <v>3</v>
      </c>
      <c r="V9">
        <v>4</v>
      </c>
      <c r="W9">
        <v>3</v>
      </c>
      <c r="X9">
        <v>3</v>
      </c>
      <c r="Y9">
        <v>2</v>
      </c>
      <c r="Z9">
        <v>3</v>
      </c>
      <c r="AA9">
        <v>4</v>
      </c>
      <c r="AB9" s="1">
        <f t="shared" si="2"/>
        <v>1.4444444444444446E-2</v>
      </c>
      <c r="AC9" s="1">
        <v>4.5486111111111109E-3</v>
      </c>
      <c r="AD9" s="1">
        <v>2.685185185185185E-3</v>
      </c>
      <c r="AE9" s="1">
        <v>2.8124999999999999E-3</v>
      </c>
      <c r="AF9" s="1">
        <v>2.1296296296296298E-3</v>
      </c>
      <c r="AG9" s="1">
        <v>2.2685185185185187E-3</v>
      </c>
      <c r="AH9" s="1">
        <f t="shared" si="0"/>
        <v>8.3449074074074068E-3</v>
      </c>
      <c r="AI9" s="1">
        <v>4.3981481481481484E-3</v>
      </c>
      <c r="AJ9" s="1">
        <v>1.9444444444444444E-3</v>
      </c>
      <c r="AK9" s="1">
        <v>2.0023148148148148E-3</v>
      </c>
      <c r="AL9">
        <f t="shared" si="1"/>
        <v>5</v>
      </c>
      <c r="AM9">
        <v>5</v>
      </c>
      <c r="AN9">
        <v>0</v>
      </c>
      <c r="AO9">
        <v>0</v>
      </c>
      <c r="AP9">
        <v>82.5</v>
      </c>
      <c r="AQ9">
        <v>3</v>
      </c>
      <c r="AR9">
        <v>3</v>
      </c>
      <c r="AS9">
        <v>3</v>
      </c>
      <c r="AT9">
        <v>4</v>
      </c>
      <c r="AU9">
        <v>3</v>
      </c>
      <c r="AV9">
        <v>3</v>
      </c>
      <c r="AW9">
        <v>4</v>
      </c>
      <c r="AX9">
        <v>4</v>
      </c>
      <c r="AY9">
        <v>3</v>
      </c>
      <c r="AZ9">
        <v>3</v>
      </c>
      <c r="BA9">
        <v>13.67</v>
      </c>
      <c r="BB9">
        <v>15</v>
      </c>
      <c r="BC9">
        <v>20</v>
      </c>
      <c r="BD9">
        <v>5</v>
      </c>
      <c r="BE9">
        <v>10</v>
      </c>
      <c r="BF9">
        <v>15</v>
      </c>
      <c r="BG9">
        <v>5</v>
      </c>
      <c r="BJ9" s="1"/>
      <c r="BK9" s="1"/>
      <c r="BL9" s="1"/>
      <c r="BM9" s="1"/>
      <c r="BN9" s="1"/>
      <c r="BO9" s="1"/>
      <c r="BP9" s="1"/>
      <c r="BQ9" s="1"/>
      <c r="BR9" s="1"/>
      <c r="BS9" s="1"/>
    </row>
    <row r="10" spans="1:71" x14ac:dyDescent="0.3">
      <c r="A10" t="s">
        <v>59</v>
      </c>
      <c r="B10">
        <v>9</v>
      </c>
      <c r="C10">
        <v>22</v>
      </c>
      <c r="D10" t="s">
        <v>49</v>
      </c>
      <c r="E10" t="s">
        <v>52</v>
      </c>
      <c r="G10" t="s">
        <v>52</v>
      </c>
      <c r="H10">
        <v>3.9375</v>
      </c>
      <c r="I10">
        <v>5</v>
      </c>
      <c r="J10">
        <v>3</v>
      </c>
      <c r="K10">
        <v>4</v>
      </c>
      <c r="L10">
        <v>4</v>
      </c>
      <c r="M10">
        <v>5</v>
      </c>
      <c r="N10">
        <v>3</v>
      </c>
      <c r="O10">
        <v>5</v>
      </c>
      <c r="P10">
        <v>3</v>
      </c>
      <c r="Q10">
        <v>5</v>
      </c>
      <c r="R10">
        <v>5</v>
      </c>
      <c r="S10">
        <v>5</v>
      </c>
      <c r="T10">
        <v>3</v>
      </c>
      <c r="U10">
        <v>3</v>
      </c>
      <c r="V10">
        <v>4</v>
      </c>
      <c r="W10">
        <v>3</v>
      </c>
      <c r="X10">
        <v>3</v>
      </c>
      <c r="Y10">
        <v>3</v>
      </c>
      <c r="Z10">
        <v>4</v>
      </c>
      <c r="AA10">
        <v>5</v>
      </c>
      <c r="AB10" s="1">
        <f t="shared" si="2"/>
        <v>1.4363425925925927E-2</v>
      </c>
      <c r="AC10" s="1">
        <v>3.6689814814814814E-3</v>
      </c>
      <c r="AD10" s="1">
        <v>2.9398148148148148E-3</v>
      </c>
      <c r="AE10" s="1">
        <v>2.673611111111111E-3</v>
      </c>
      <c r="AF10" s="1">
        <v>2.8935185185185184E-3</v>
      </c>
      <c r="AG10" s="1">
        <v>2.1875000000000002E-3</v>
      </c>
      <c r="AH10" s="1">
        <f t="shared" si="0"/>
        <v>7.0833333333333338E-3</v>
      </c>
      <c r="AI10" s="1">
        <v>3.5300925925925925E-3</v>
      </c>
      <c r="AJ10" s="1">
        <v>1.8287037037037037E-3</v>
      </c>
      <c r="AK10" s="1">
        <v>1.724537037037037E-3</v>
      </c>
      <c r="AL10">
        <f t="shared" si="1"/>
        <v>6</v>
      </c>
      <c r="AM10">
        <v>6</v>
      </c>
      <c r="AN10">
        <v>0</v>
      </c>
      <c r="AO10">
        <v>0</v>
      </c>
      <c r="AP10">
        <v>85</v>
      </c>
      <c r="AQ10">
        <v>4</v>
      </c>
      <c r="AR10">
        <v>4</v>
      </c>
      <c r="AS10">
        <v>3</v>
      </c>
      <c r="AT10">
        <v>3</v>
      </c>
      <c r="AU10">
        <v>4</v>
      </c>
      <c r="AV10">
        <v>4</v>
      </c>
      <c r="AW10">
        <v>3</v>
      </c>
      <c r="AX10">
        <v>2</v>
      </c>
      <c r="AY10">
        <v>3</v>
      </c>
      <c r="AZ10">
        <v>4</v>
      </c>
      <c r="BA10">
        <v>24</v>
      </c>
      <c r="BB10">
        <v>5</v>
      </c>
      <c r="BC10">
        <v>5</v>
      </c>
      <c r="BD10">
        <v>50</v>
      </c>
      <c r="BE10">
        <v>30</v>
      </c>
      <c r="BF10">
        <v>5</v>
      </c>
      <c r="BG10">
        <v>55</v>
      </c>
      <c r="BJ10" s="1"/>
      <c r="BK10" s="1"/>
      <c r="BL10" s="1"/>
      <c r="BM10" s="1"/>
      <c r="BN10" s="1"/>
      <c r="BO10" s="1"/>
      <c r="BP10" s="1"/>
      <c r="BQ10" s="1"/>
      <c r="BR10" s="1"/>
      <c r="BS10" s="1"/>
    </row>
    <row r="11" spans="1:71" x14ac:dyDescent="0.3">
      <c r="A11" t="s">
        <v>59</v>
      </c>
      <c r="B11">
        <v>10</v>
      </c>
      <c r="C11">
        <v>25</v>
      </c>
      <c r="D11" t="s">
        <v>49</v>
      </c>
      <c r="E11" t="s">
        <v>52</v>
      </c>
      <c r="G11" t="s">
        <v>52</v>
      </c>
      <c r="H11">
        <v>3.65</v>
      </c>
      <c r="I11">
        <v>4</v>
      </c>
      <c r="J11">
        <v>5</v>
      </c>
      <c r="K11">
        <v>3</v>
      </c>
      <c r="L11">
        <v>4</v>
      </c>
      <c r="M11">
        <v>3</v>
      </c>
      <c r="N11">
        <v>3</v>
      </c>
      <c r="O11">
        <v>3</v>
      </c>
      <c r="P11">
        <v>4</v>
      </c>
      <c r="Q11">
        <v>2</v>
      </c>
      <c r="R11">
        <v>4</v>
      </c>
      <c r="S11">
        <v>4</v>
      </c>
      <c r="T11">
        <v>3</v>
      </c>
      <c r="U11">
        <v>3</v>
      </c>
      <c r="V11">
        <v>4</v>
      </c>
      <c r="W11">
        <v>3</v>
      </c>
      <c r="X11">
        <v>4</v>
      </c>
      <c r="Y11">
        <v>4</v>
      </c>
      <c r="Z11">
        <v>4</v>
      </c>
      <c r="AA11">
        <v>5</v>
      </c>
      <c r="AB11" s="1">
        <f t="shared" si="2"/>
        <v>1.4016203703703704E-2</v>
      </c>
      <c r="AC11" s="1">
        <v>4.8379629629629632E-3</v>
      </c>
      <c r="AD11" s="1">
        <v>2.5694444444444445E-3</v>
      </c>
      <c r="AE11" s="1">
        <v>2.3263888888888887E-3</v>
      </c>
      <c r="AF11" s="1">
        <v>2.3495370370370371E-3</v>
      </c>
      <c r="AG11" s="1">
        <v>1.9328703703703704E-3</v>
      </c>
      <c r="AH11" s="1">
        <f t="shared" si="0"/>
        <v>7.1990740740740739E-3</v>
      </c>
      <c r="AI11" s="1">
        <v>3.2523148148148147E-3</v>
      </c>
      <c r="AJ11" s="1">
        <v>1.9907407407407408E-3</v>
      </c>
      <c r="AK11" s="1">
        <v>1.9560185185185184E-3</v>
      </c>
      <c r="AL11">
        <f t="shared" si="1"/>
        <v>3</v>
      </c>
      <c r="AM11">
        <v>2</v>
      </c>
      <c r="AN11">
        <v>1</v>
      </c>
      <c r="AO11">
        <v>0</v>
      </c>
      <c r="AP11">
        <v>75</v>
      </c>
      <c r="AQ11">
        <v>4</v>
      </c>
      <c r="AR11">
        <v>3</v>
      </c>
      <c r="AS11">
        <v>3</v>
      </c>
      <c r="AT11">
        <v>3</v>
      </c>
      <c r="AU11">
        <v>3</v>
      </c>
      <c r="AV11">
        <v>3</v>
      </c>
      <c r="AW11">
        <v>2</v>
      </c>
      <c r="AX11">
        <v>3</v>
      </c>
      <c r="AY11">
        <v>3</v>
      </c>
      <c r="AZ11">
        <v>3</v>
      </c>
      <c r="BA11">
        <v>50</v>
      </c>
      <c r="BB11">
        <v>70</v>
      </c>
      <c r="BC11">
        <v>40</v>
      </c>
      <c r="BD11">
        <v>40</v>
      </c>
      <c r="BE11">
        <v>75</v>
      </c>
      <c r="BF11">
        <v>30</v>
      </c>
      <c r="BG11">
        <v>40</v>
      </c>
      <c r="BJ11" s="1"/>
      <c r="BK11" s="1"/>
      <c r="BL11" s="1"/>
      <c r="BM11" s="1"/>
      <c r="BN11" s="1"/>
      <c r="BO11" s="1"/>
      <c r="BP11" s="1"/>
      <c r="BQ11" s="1"/>
      <c r="BR11" s="1"/>
      <c r="BS11" s="1"/>
    </row>
    <row r="12" spans="1:71" x14ac:dyDescent="0.3">
      <c r="A12" t="s">
        <v>59</v>
      </c>
      <c r="B12">
        <v>11</v>
      </c>
      <c r="C12">
        <v>23</v>
      </c>
      <c r="D12" t="s">
        <v>49</v>
      </c>
      <c r="E12" t="s">
        <v>52</v>
      </c>
      <c r="G12" t="s">
        <v>51</v>
      </c>
      <c r="H12">
        <v>3.4125000000000001</v>
      </c>
      <c r="I12">
        <v>4</v>
      </c>
      <c r="J12">
        <v>3</v>
      </c>
      <c r="K12">
        <v>2</v>
      </c>
      <c r="L12">
        <v>4</v>
      </c>
      <c r="M12">
        <v>4</v>
      </c>
      <c r="N12">
        <v>2</v>
      </c>
      <c r="O12">
        <v>4</v>
      </c>
      <c r="P12">
        <v>3</v>
      </c>
      <c r="Q12">
        <v>3</v>
      </c>
      <c r="R12">
        <v>4</v>
      </c>
      <c r="S12">
        <v>4</v>
      </c>
      <c r="T12">
        <v>2</v>
      </c>
      <c r="U12">
        <v>2</v>
      </c>
      <c r="V12">
        <v>5</v>
      </c>
      <c r="W12">
        <v>4</v>
      </c>
      <c r="X12">
        <v>2</v>
      </c>
      <c r="Y12">
        <v>4</v>
      </c>
      <c r="Z12">
        <v>4</v>
      </c>
      <c r="AA12">
        <v>4</v>
      </c>
      <c r="AB12" s="1">
        <f t="shared" si="2"/>
        <v>1.548611111111111E-2</v>
      </c>
      <c r="AC12" s="1">
        <v>4.1203703703703706E-3</v>
      </c>
      <c r="AD12" s="1">
        <v>3.6226851851851854E-3</v>
      </c>
      <c r="AE12" s="1">
        <v>2.8240740740740739E-3</v>
      </c>
      <c r="AF12" s="1">
        <v>2.5462962962962965E-3</v>
      </c>
      <c r="AG12" s="1">
        <v>2.3726851851851851E-3</v>
      </c>
      <c r="AH12" s="1">
        <f t="shared" si="0"/>
        <v>1.1006944444444444E-2</v>
      </c>
      <c r="AI12" s="1">
        <v>6.2152777777777779E-3</v>
      </c>
      <c r="AJ12" s="1">
        <v>2.9513888888888888E-3</v>
      </c>
      <c r="AK12" s="1">
        <v>1.8402777777777777E-3</v>
      </c>
      <c r="AL12">
        <f t="shared" si="1"/>
        <v>5</v>
      </c>
      <c r="AM12">
        <v>4</v>
      </c>
      <c r="AN12">
        <v>1</v>
      </c>
      <c r="AO12">
        <v>0</v>
      </c>
      <c r="AP12">
        <v>72.5</v>
      </c>
      <c r="AQ12">
        <v>3</v>
      </c>
      <c r="AR12">
        <v>4</v>
      </c>
      <c r="AS12">
        <v>2</v>
      </c>
      <c r="AT12">
        <v>3</v>
      </c>
      <c r="AU12">
        <v>3</v>
      </c>
      <c r="AV12">
        <v>3</v>
      </c>
      <c r="AW12">
        <v>3</v>
      </c>
      <c r="AX12">
        <v>2</v>
      </c>
      <c r="AY12">
        <v>3</v>
      </c>
      <c r="AZ12">
        <v>3</v>
      </c>
      <c r="BA12">
        <v>28.33</v>
      </c>
      <c r="BB12">
        <v>25</v>
      </c>
      <c r="BC12">
        <v>30</v>
      </c>
      <c r="BD12">
        <v>25</v>
      </c>
      <c r="BE12">
        <v>30</v>
      </c>
      <c r="BF12">
        <v>40</v>
      </c>
      <c r="BG12">
        <v>20</v>
      </c>
      <c r="BJ12" s="1"/>
      <c r="BK12" s="1"/>
      <c r="BL12" s="1"/>
      <c r="BM12" s="1"/>
      <c r="BN12" s="1"/>
      <c r="BO12" s="1"/>
      <c r="BP12" s="1"/>
      <c r="BQ12" s="1"/>
      <c r="BR12" s="1"/>
      <c r="BS12" s="1"/>
    </row>
    <row r="13" spans="1:71" x14ac:dyDescent="0.3">
      <c r="A13" t="s">
        <v>59</v>
      </c>
      <c r="B13">
        <v>12</v>
      </c>
      <c r="C13">
        <v>25</v>
      </c>
      <c r="D13" t="s">
        <v>49</v>
      </c>
      <c r="E13" t="s">
        <v>52</v>
      </c>
      <c r="G13" t="s">
        <v>51</v>
      </c>
      <c r="H13">
        <v>3.8499999999999996</v>
      </c>
      <c r="I13">
        <v>4</v>
      </c>
      <c r="J13">
        <v>5</v>
      </c>
      <c r="K13">
        <v>3</v>
      </c>
      <c r="L13">
        <v>4</v>
      </c>
      <c r="M13">
        <v>5</v>
      </c>
      <c r="N13">
        <v>3</v>
      </c>
      <c r="O13">
        <v>4</v>
      </c>
      <c r="P13">
        <v>5</v>
      </c>
      <c r="Q13">
        <v>2</v>
      </c>
      <c r="R13">
        <v>5</v>
      </c>
      <c r="S13">
        <v>4</v>
      </c>
      <c r="T13">
        <v>4</v>
      </c>
      <c r="U13">
        <v>2</v>
      </c>
      <c r="V13">
        <v>4</v>
      </c>
      <c r="W13">
        <v>4</v>
      </c>
      <c r="X13">
        <v>2</v>
      </c>
      <c r="Y13">
        <v>4</v>
      </c>
      <c r="Z13">
        <v>4</v>
      </c>
      <c r="AA13">
        <v>5</v>
      </c>
      <c r="AB13" s="1">
        <f t="shared" si="2"/>
        <v>1.2893518518518519E-2</v>
      </c>
      <c r="AC13" s="1">
        <v>3.9814814814814817E-3</v>
      </c>
      <c r="AD13" s="1">
        <v>2.0138888888888888E-3</v>
      </c>
      <c r="AE13" s="1">
        <v>2.2685185185185187E-3</v>
      </c>
      <c r="AF13" s="1">
        <v>2.4537037037037036E-3</v>
      </c>
      <c r="AG13" s="1">
        <v>2.1759259259259258E-3</v>
      </c>
      <c r="AH13" s="1">
        <f t="shared" si="0"/>
        <v>7.766203703703704E-3</v>
      </c>
      <c r="AI13" s="1">
        <v>3.3564814814814816E-3</v>
      </c>
      <c r="AJ13" s="1">
        <v>2.1296296296296298E-3</v>
      </c>
      <c r="AK13" s="1">
        <v>2.2800925925925927E-3</v>
      </c>
      <c r="AL13">
        <f t="shared" si="1"/>
        <v>6</v>
      </c>
      <c r="AM13">
        <v>4</v>
      </c>
      <c r="AN13">
        <v>2</v>
      </c>
      <c r="AO13">
        <v>0</v>
      </c>
      <c r="AP13">
        <v>87.5</v>
      </c>
      <c r="AQ13">
        <v>4</v>
      </c>
      <c r="AR13">
        <v>3</v>
      </c>
      <c r="AS13">
        <v>3</v>
      </c>
      <c r="AT13">
        <v>3</v>
      </c>
      <c r="AU13">
        <v>3</v>
      </c>
      <c r="AV13">
        <v>4</v>
      </c>
      <c r="AW13">
        <v>4</v>
      </c>
      <c r="AX13">
        <v>4</v>
      </c>
      <c r="AY13">
        <v>3</v>
      </c>
      <c r="AZ13">
        <v>4</v>
      </c>
      <c r="BA13">
        <v>36.67</v>
      </c>
      <c r="BB13">
        <v>60</v>
      </c>
      <c r="BC13">
        <v>35</v>
      </c>
      <c r="BD13">
        <v>10</v>
      </c>
      <c r="BE13">
        <v>25</v>
      </c>
      <c r="BF13">
        <v>50</v>
      </c>
      <c r="BG13">
        <v>30</v>
      </c>
      <c r="BJ13" s="1"/>
      <c r="BK13" s="1"/>
      <c r="BL13" s="1"/>
      <c r="BM13" s="1"/>
      <c r="BN13" s="1"/>
      <c r="BO13" s="1"/>
      <c r="BP13" s="1"/>
      <c r="BQ13" s="1"/>
      <c r="BR13" s="1"/>
      <c r="BS13" s="1"/>
    </row>
    <row r="14" spans="1:71" x14ac:dyDescent="0.3">
      <c r="A14" t="s">
        <v>59</v>
      </c>
      <c r="B14">
        <v>13</v>
      </c>
      <c r="C14">
        <v>25</v>
      </c>
      <c r="D14" t="s">
        <v>49</v>
      </c>
      <c r="E14" t="s">
        <v>52</v>
      </c>
      <c r="G14" t="s">
        <v>51</v>
      </c>
      <c r="H14">
        <v>2.9750000000000001</v>
      </c>
      <c r="I14">
        <v>4</v>
      </c>
      <c r="J14">
        <v>4</v>
      </c>
      <c r="K14">
        <v>4</v>
      </c>
      <c r="L14">
        <v>3</v>
      </c>
      <c r="M14">
        <v>4</v>
      </c>
      <c r="N14">
        <v>2</v>
      </c>
      <c r="O14">
        <v>3</v>
      </c>
      <c r="P14">
        <v>3</v>
      </c>
      <c r="Q14">
        <v>2</v>
      </c>
      <c r="R14">
        <v>2</v>
      </c>
      <c r="S14">
        <v>4</v>
      </c>
      <c r="T14">
        <v>3</v>
      </c>
      <c r="U14">
        <v>3</v>
      </c>
      <c r="V14">
        <v>2</v>
      </c>
      <c r="W14">
        <v>1</v>
      </c>
      <c r="X14">
        <v>3</v>
      </c>
      <c r="Y14">
        <v>2</v>
      </c>
      <c r="Z14">
        <v>3</v>
      </c>
      <c r="AA14">
        <v>5</v>
      </c>
      <c r="AB14" s="1">
        <f t="shared" si="2"/>
        <v>1.2314814814814817E-2</v>
      </c>
      <c r="AC14" s="1">
        <v>4.3749999999999995E-3</v>
      </c>
      <c r="AD14" s="1">
        <v>2.5578703703703705E-3</v>
      </c>
      <c r="AE14" s="1">
        <v>1.9097222222222222E-3</v>
      </c>
      <c r="AF14" s="1">
        <v>1.5046296296296294E-3</v>
      </c>
      <c r="AG14" s="1">
        <v>1.9675925925925928E-3</v>
      </c>
      <c r="AH14" s="1">
        <f t="shared" si="0"/>
        <v>1.3877314814814815E-2</v>
      </c>
      <c r="AI14" s="1">
        <v>8.8773148148148153E-3</v>
      </c>
      <c r="AJ14" s="1">
        <v>2.9861111111111113E-3</v>
      </c>
      <c r="AK14" s="1">
        <v>2.0138888888888888E-3</v>
      </c>
      <c r="AL14">
        <f t="shared" si="1"/>
        <v>6</v>
      </c>
      <c r="AM14">
        <v>3</v>
      </c>
      <c r="AN14">
        <v>2</v>
      </c>
      <c r="AO14">
        <v>1</v>
      </c>
      <c r="AP14">
        <v>82.5</v>
      </c>
      <c r="AQ14">
        <v>4</v>
      </c>
      <c r="AR14">
        <v>4</v>
      </c>
      <c r="AS14">
        <v>4</v>
      </c>
      <c r="AT14">
        <v>2</v>
      </c>
      <c r="AU14">
        <v>3</v>
      </c>
      <c r="AV14">
        <v>4</v>
      </c>
      <c r="AW14">
        <v>3</v>
      </c>
      <c r="AX14">
        <v>4</v>
      </c>
      <c r="AY14">
        <v>3</v>
      </c>
      <c r="AZ14">
        <v>2</v>
      </c>
      <c r="BA14">
        <v>22</v>
      </c>
      <c r="BB14">
        <v>15</v>
      </c>
      <c r="BC14">
        <v>30</v>
      </c>
      <c r="BD14">
        <v>25</v>
      </c>
      <c r="BE14">
        <v>15</v>
      </c>
      <c r="BF14">
        <v>25</v>
      </c>
      <c r="BG14">
        <v>40</v>
      </c>
      <c r="BJ14" s="1"/>
      <c r="BK14" s="1"/>
      <c r="BL14" s="1"/>
      <c r="BM14" s="1"/>
      <c r="BN14" s="1"/>
      <c r="BO14" s="1"/>
      <c r="BP14" s="1"/>
      <c r="BQ14" s="1"/>
      <c r="BR14" s="1"/>
      <c r="BS14" s="1"/>
    </row>
    <row r="15" spans="1:71" x14ac:dyDescent="0.3">
      <c r="A15" t="s">
        <v>59</v>
      </c>
      <c r="B15">
        <v>15</v>
      </c>
      <c r="C15">
        <v>26</v>
      </c>
      <c r="D15" t="s">
        <v>49</v>
      </c>
      <c r="E15" t="s">
        <v>52</v>
      </c>
      <c r="G15" t="s">
        <v>52</v>
      </c>
      <c r="H15">
        <v>3.6625000000000001</v>
      </c>
      <c r="I15">
        <v>4</v>
      </c>
      <c r="J15">
        <v>5</v>
      </c>
      <c r="K15">
        <v>4</v>
      </c>
      <c r="L15">
        <v>3</v>
      </c>
      <c r="M15">
        <v>4</v>
      </c>
      <c r="N15">
        <v>3</v>
      </c>
      <c r="O15">
        <v>4</v>
      </c>
      <c r="P15">
        <v>3</v>
      </c>
      <c r="Q15">
        <v>3</v>
      </c>
      <c r="R15">
        <v>5</v>
      </c>
      <c r="S15">
        <v>5</v>
      </c>
      <c r="T15">
        <v>3</v>
      </c>
      <c r="U15">
        <v>3</v>
      </c>
      <c r="V15">
        <v>3</v>
      </c>
      <c r="W15">
        <v>3</v>
      </c>
      <c r="X15">
        <v>3</v>
      </c>
      <c r="Y15">
        <v>3</v>
      </c>
      <c r="Z15">
        <v>4</v>
      </c>
      <c r="AA15">
        <v>5</v>
      </c>
      <c r="AB15" s="1">
        <f t="shared" si="2"/>
        <v>1.5335648148148147E-2</v>
      </c>
      <c r="AC15" s="1">
        <v>6.3194444444444444E-3</v>
      </c>
      <c r="AD15" s="1">
        <v>3.0208333333333333E-3</v>
      </c>
      <c r="AE15" s="1">
        <v>2.3379629629629631E-3</v>
      </c>
      <c r="AF15" s="1">
        <v>1.8518518518518517E-3</v>
      </c>
      <c r="AG15" s="1">
        <v>1.8055555555555557E-3</v>
      </c>
      <c r="AH15" s="1">
        <f t="shared" si="0"/>
        <v>1.0833333333333334E-2</v>
      </c>
      <c r="AI15" s="1">
        <v>5.8449074074074072E-3</v>
      </c>
      <c r="AJ15" s="1">
        <v>2.7199074074074074E-3</v>
      </c>
      <c r="AK15" s="1">
        <v>2.2685185185185187E-3</v>
      </c>
      <c r="AL15">
        <f t="shared" si="1"/>
        <v>5</v>
      </c>
      <c r="AM15">
        <v>5</v>
      </c>
      <c r="AN15">
        <v>0</v>
      </c>
      <c r="AO15">
        <v>0</v>
      </c>
      <c r="AP15">
        <v>80</v>
      </c>
      <c r="AQ15">
        <v>3</v>
      </c>
      <c r="AR15">
        <v>3</v>
      </c>
      <c r="AS15">
        <v>4</v>
      </c>
      <c r="AT15">
        <v>2</v>
      </c>
      <c r="AU15">
        <v>3</v>
      </c>
      <c r="AV15">
        <v>3</v>
      </c>
      <c r="AW15">
        <v>4</v>
      </c>
      <c r="AX15">
        <v>4</v>
      </c>
      <c r="AY15">
        <v>3</v>
      </c>
      <c r="AZ15">
        <v>3</v>
      </c>
      <c r="BA15">
        <v>48</v>
      </c>
      <c r="BB15">
        <v>35</v>
      </c>
      <c r="BC15">
        <v>15</v>
      </c>
      <c r="BD15">
        <v>15</v>
      </c>
      <c r="BE15">
        <v>75</v>
      </c>
      <c r="BF15">
        <v>40</v>
      </c>
      <c r="BG15">
        <v>55</v>
      </c>
      <c r="BJ15" s="1"/>
      <c r="BK15" s="1"/>
      <c r="BL15" s="1"/>
      <c r="BM15" s="1"/>
      <c r="BN15" s="1"/>
      <c r="BO15" s="1"/>
      <c r="BP15" s="1"/>
      <c r="BQ15" s="1"/>
      <c r="BR15" s="1"/>
      <c r="BS15" s="1"/>
    </row>
    <row r="16" spans="1:71" x14ac:dyDescent="0.3">
      <c r="A16" t="s">
        <v>59</v>
      </c>
      <c r="B16">
        <v>16</v>
      </c>
      <c r="C16">
        <v>19</v>
      </c>
      <c r="D16" t="s">
        <v>49</v>
      </c>
      <c r="E16" t="s">
        <v>52</v>
      </c>
      <c r="G16" t="s">
        <v>52</v>
      </c>
      <c r="H16">
        <v>3.875</v>
      </c>
      <c r="I16">
        <v>3</v>
      </c>
      <c r="J16">
        <v>5</v>
      </c>
      <c r="K16">
        <v>2</v>
      </c>
      <c r="L16">
        <v>5</v>
      </c>
      <c r="M16">
        <v>5</v>
      </c>
      <c r="N16">
        <v>4</v>
      </c>
      <c r="O16">
        <v>5</v>
      </c>
      <c r="P16">
        <v>3</v>
      </c>
      <c r="Q16">
        <v>3</v>
      </c>
      <c r="R16">
        <v>4</v>
      </c>
      <c r="S16">
        <v>5</v>
      </c>
      <c r="T16">
        <v>3</v>
      </c>
      <c r="U16">
        <v>3</v>
      </c>
      <c r="V16">
        <v>5</v>
      </c>
      <c r="W16">
        <v>2</v>
      </c>
      <c r="X16">
        <v>3</v>
      </c>
      <c r="Y16">
        <v>3</v>
      </c>
      <c r="Z16">
        <v>5</v>
      </c>
      <c r="AA16">
        <v>5</v>
      </c>
      <c r="AB16" s="1">
        <f t="shared" si="2"/>
        <v>1.5289351851851851E-2</v>
      </c>
      <c r="AC16" s="1">
        <v>5.4745370370370373E-3</v>
      </c>
      <c r="AD16" s="1">
        <v>3.3912037037037036E-3</v>
      </c>
      <c r="AE16" s="1">
        <v>2.4768518518518516E-3</v>
      </c>
      <c r="AF16" s="1">
        <v>2.0370370370370373E-3</v>
      </c>
      <c r="AG16" s="1">
        <v>1.9097222222222222E-3</v>
      </c>
      <c r="AH16" s="1">
        <f t="shared" si="0"/>
        <v>1.2893518518518519E-2</v>
      </c>
      <c r="AI16" s="1">
        <v>7.4421296296296293E-3</v>
      </c>
      <c r="AJ16" s="1">
        <v>2.8356481481481483E-3</v>
      </c>
      <c r="AK16" s="1">
        <v>2.6157407407407405E-3</v>
      </c>
      <c r="AL16">
        <f t="shared" si="1"/>
        <v>3</v>
      </c>
      <c r="AM16">
        <v>3</v>
      </c>
      <c r="AN16">
        <v>0</v>
      </c>
      <c r="AO16">
        <v>0</v>
      </c>
      <c r="AP16">
        <v>72.5</v>
      </c>
      <c r="AQ16">
        <v>3</v>
      </c>
      <c r="AR16">
        <v>3</v>
      </c>
      <c r="AS16">
        <v>2</v>
      </c>
      <c r="AT16">
        <v>2</v>
      </c>
      <c r="AU16">
        <v>3</v>
      </c>
      <c r="AV16">
        <v>3</v>
      </c>
      <c r="AW16">
        <v>3</v>
      </c>
      <c r="AX16">
        <v>4</v>
      </c>
      <c r="AY16">
        <v>3</v>
      </c>
      <c r="AZ16">
        <v>3</v>
      </c>
      <c r="BA16">
        <v>48.67</v>
      </c>
      <c r="BB16">
        <v>60</v>
      </c>
      <c r="BC16">
        <v>25</v>
      </c>
      <c r="BD16">
        <v>65</v>
      </c>
      <c r="BE16">
        <v>20</v>
      </c>
      <c r="BF16">
        <v>65</v>
      </c>
      <c r="BG16">
        <v>20</v>
      </c>
      <c r="BJ16" s="1"/>
      <c r="BK16" s="1"/>
      <c r="BL16" s="1"/>
      <c r="BM16" s="1"/>
      <c r="BN16" s="1"/>
      <c r="BO16" s="1"/>
      <c r="BP16" s="1"/>
      <c r="BQ16" s="1"/>
      <c r="BR16" s="1"/>
      <c r="BS16" s="1"/>
    </row>
    <row r="17" spans="1:71" x14ac:dyDescent="0.3">
      <c r="A17" s="2" t="s">
        <v>41</v>
      </c>
      <c r="B17" s="2"/>
      <c r="C17" s="2">
        <f>AVERAGE(C2:C16)</f>
        <v>23.333333333333332</v>
      </c>
      <c r="D17" s="2"/>
      <c r="E17" s="2"/>
      <c r="F17" s="2"/>
      <c r="G17" s="2"/>
      <c r="H17" s="2">
        <f t="shared" ref="H17:AG17" si="3">AVERAGE(H2:H16)</f>
        <v>3.7008333333333341</v>
      </c>
      <c r="I17" s="2">
        <f t="shared" si="3"/>
        <v>4.1333333333333337</v>
      </c>
      <c r="J17" s="2">
        <f t="shared" si="3"/>
        <v>4.2666666666666666</v>
      </c>
      <c r="K17" s="2">
        <f t="shared" si="3"/>
        <v>2.8666666666666667</v>
      </c>
      <c r="L17" s="2">
        <f t="shared" si="3"/>
        <v>3.5333333333333332</v>
      </c>
      <c r="M17" s="2">
        <f t="shared" si="3"/>
        <v>4.1333333333333337</v>
      </c>
      <c r="N17" s="2">
        <f t="shared" si="3"/>
        <v>3.2666666666666666</v>
      </c>
      <c r="O17" s="2">
        <f t="shared" si="3"/>
        <v>4.2</v>
      </c>
      <c r="P17" s="2">
        <f t="shared" si="3"/>
        <v>3.5333333333333332</v>
      </c>
      <c r="Q17" s="2">
        <f t="shared" si="3"/>
        <v>2.8666666666666667</v>
      </c>
      <c r="R17" s="2">
        <f t="shared" si="3"/>
        <v>4.2666666666666666</v>
      </c>
      <c r="S17" s="2">
        <f t="shared" si="3"/>
        <v>4.4000000000000004</v>
      </c>
      <c r="T17" s="2">
        <f t="shared" si="3"/>
        <v>3.3333333333333335</v>
      </c>
      <c r="U17" s="2">
        <f t="shared" si="3"/>
        <v>2.7333333333333334</v>
      </c>
      <c r="V17" s="2">
        <f t="shared" si="3"/>
        <v>4.1333333333333337</v>
      </c>
      <c r="W17" s="2">
        <f t="shared" si="3"/>
        <v>3.2666666666666666</v>
      </c>
      <c r="X17" s="2">
        <f t="shared" si="3"/>
        <v>2.8</v>
      </c>
      <c r="Y17" s="2">
        <f t="shared" si="3"/>
        <v>3.5333333333333332</v>
      </c>
      <c r="Z17" s="2">
        <f t="shared" si="3"/>
        <v>4.0666666666666664</v>
      </c>
      <c r="AA17" s="2">
        <f t="shared" si="3"/>
        <v>4.8666666666666663</v>
      </c>
      <c r="AB17" s="3">
        <f t="shared" si="3"/>
        <v>1.4473765432098764E-2</v>
      </c>
      <c r="AC17" s="3">
        <f t="shared" si="3"/>
        <v>4.6018518518518526E-3</v>
      </c>
      <c r="AD17" s="3">
        <f t="shared" si="3"/>
        <v>2.9791666666666669E-3</v>
      </c>
      <c r="AE17" s="3">
        <f t="shared" si="3"/>
        <v>2.5601851851851849E-3</v>
      </c>
      <c r="AF17" s="3">
        <f t="shared" si="3"/>
        <v>2.2708333333333335E-3</v>
      </c>
      <c r="AG17" s="3">
        <f t="shared" si="3"/>
        <v>2.0617283950617286E-3</v>
      </c>
      <c r="AH17" s="3">
        <f>AVERAGE(AH2:AH16)</f>
        <v>9.7268518518518528E-3</v>
      </c>
      <c r="AI17" s="3">
        <f t="shared" ref="AI17:AK17" si="4">AVERAGE(AI2:AI16)</f>
        <v>5.2376543209876553E-3</v>
      </c>
      <c r="AJ17" s="3">
        <f t="shared" si="4"/>
        <v>2.5239197530864195E-3</v>
      </c>
      <c r="AK17" s="3">
        <f t="shared" si="4"/>
        <v>1.965277777777778E-3</v>
      </c>
      <c r="AL17" s="2">
        <f>AVERAGE(AL2:AL16)</f>
        <v>4.8</v>
      </c>
      <c r="AM17" s="2">
        <f t="shared" ref="AM17:BG17" si="5">AVERAGE(AM2:AM16)</f>
        <v>4.1333333333333337</v>
      </c>
      <c r="AN17" s="2">
        <f t="shared" si="5"/>
        <v>0.6</v>
      </c>
      <c r="AO17" s="2">
        <f t="shared" si="5"/>
        <v>6.6666666666666666E-2</v>
      </c>
      <c r="AP17" s="2">
        <f t="shared" si="5"/>
        <v>81</v>
      </c>
      <c r="AQ17" s="2">
        <f t="shared" si="5"/>
        <v>3.4</v>
      </c>
      <c r="AR17" s="2">
        <f t="shared" si="5"/>
        <v>3.2666666666666666</v>
      </c>
      <c r="AS17" s="2">
        <f t="shared" si="5"/>
        <v>3.0666666666666669</v>
      </c>
      <c r="AT17" s="2">
        <f t="shared" si="5"/>
        <v>2.8</v>
      </c>
      <c r="AU17" s="2">
        <f t="shared" si="5"/>
        <v>3.2666666666666666</v>
      </c>
      <c r="AV17" s="2">
        <f t="shared" si="5"/>
        <v>3.2666666666666666</v>
      </c>
      <c r="AW17" s="2">
        <f t="shared" si="5"/>
        <v>3.2</v>
      </c>
      <c r="AX17" s="2">
        <f t="shared" si="5"/>
        <v>3.5333333333333332</v>
      </c>
      <c r="AY17" s="2">
        <f t="shared" si="5"/>
        <v>3.1333333333333333</v>
      </c>
      <c r="AZ17" s="2">
        <f t="shared" si="5"/>
        <v>3.4666666666666668</v>
      </c>
      <c r="BA17" s="2">
        <f t="shared" si="5"/>
        <v>34.55533333333333</v>
      </c>
      <c r="BB17" s="2">
        <f t="shared" si="5"/>
        <v>40.333333333333336</v>
      </c>
      <c r="BC17" s="2">
        <f t="shared" si="5"/>
        <v>26.333333333333332</v>
      </c>
      <c r="BD17" s="2">
        <f t="shared" si="5"/>
        <v>30.666666666666668</v>
      </c>
      <c r="BE17" s="2">
        <f t="shared" si="5"/>
        <v>30.666666666666668</v>
      </c>
      <c r="BF17" s="2">
        <f t="shared" si="5"/>
        <v>33</v>
      </c>
      <c r="BG17" s="2">
        <f t="shared" si="5"/>
        <v>29</v>
      </c>
      <c r="BJ17" s="1"/>
      <c r="BK17" s="1"/>
      <c r="BL17" s="1"/>
      <c r="BM17" s="1"/>
      <c r="BN17" s="1"/>
      <c r="BO17" s="1"/>
      <c r="BP17" s="1"/>
      <c r="BQ17" s="1"/>
      <c r="BR17" s="1"/>
      <c r="BS17" s="1"/>
    </row>
    <row r="18" spans="1:71" x14ac:dyDescent="0.3">
      <c r="A18" s="2" t="s">
        <v>0</v>
      </c>
      <c r="B18" s="2"/>
      <c r="C18" s="2">
        <f>_xlfn.STDEV.S(C2:C16)</f>
        <v>2.3196879921559233</v>
      </c>
      <c r="D18" s="2"/>
      <c r="E18" s="2"/>
      <c r="F18" s="2"/>
      <c r="G18" s="2"/>
      <c r="H18" s="2">
        <f t="shared" ref="H18:AA18" si="6">_xlfn.STDEV.S(H2:H16)</f>
        <v>0.3446163325593648</v>
      </c>
      <c r="I18" s="2">
        <f t="shared" si="6"/>
        <v>0.51639777949432331</v>
      </c>
      <c r="J18" s="2">
        <f t="shared" si="6"/>
        <v>0.88371510168853695</v>
      </c>
      <c r="K18" s="2">
        <f t="shared" si="6"/>
        <v>0.91547541643412689</v>
      </c>
      <c r="L18" s="2">
        <f t="shared" si="6"/>
        <v>1.0600988273786189</v>
      </c>
      <c r="M18" s="2">
        <f t="shared" si="6"/>
        <v>0.74322335295720721</v>
      </c>
      <c r="N18" s="2">
        <f t="shared" si="6"/>
        <v>1.0327955589886446</v>
      </c>
      <c r="O18" s="2">
        <f t="shared" si="6"/>
        <v>0.6761234037828121</v>
      </c>
      <c r="P18" s="2">
        <f t="shared" si="6"/>
        <v>1.0600988273786189</v>
      </c>
      <c r="Q18" s="2">
        <f t="shared" si="6"/>
        <v>0.83380938783279201</v>
      </c>
      <c r="R18" s="2">
        <f t="shared" si="6"/>
        <v>0.79880863671798041</v>
      </c>
      <c r="S18" s="2">
        <f t="shared" si="6"/>
        <v>0.6324555320336771</v>
      </c>
      <c r="T18" s="2">
        <f t="shared" si="6"/>
        <v>0.89973541084243769</v>
      </c>
      <c r="U18" s="2">
        <f t="shared" si="6"/>
        <v>0.45773770821706378</v>
      </c>
      <c r="V18" s="2">
        <f t="shared" si="6"/>
        <v>0.91547541643412755</v>
      </c>
      <c r="W18" s="2">
        <f t="shared" si="6"/>
        <v>0.96115010472325502</v>
      </c>
      <c r="X18" s="2">
        <f t="shared" si="6"/>
        <v>0.67612340378281355</v>
      </c>
      <c r="Y18" s="2">
        <f t="shared" si="6"/>
        <v>0.91547541643412633</v>
      </c>
      <c r="Z18" s="2">
        <f t="shared" si="6"/>
        <v>0.59361683970466395</v>
      </c>
      <c r="AA18" s="2">
        <f t="shared" si="6"/>
        <v>0.35186577527449842</v>
      </c>
      <c r="AB18" s="3">
        <f t="shared" ref="AB18:AG18" si="7">_xlfn.STDEV.P(AB2:AB16)</f>
        <v>3.1037770037726604E-3</v>
      </c>
      <c r="AC18" s="3">
        <f t="shared" si="7"/>
        <v>1.1548026244813077E-3</v>
      </c>
      <c r="AD18" s="3">
        <f t="shared" si="7"/>
        <v>7.2676583984286548E-4</v>
      </c>
      <c r="AE18" s="3">
        <f t="shared" si="7"/>
        <v>6.5920355396503142E-4</v>
      </c>
      <c r="AF18" s="3">
        <f t="shared" si="7"/>
        <v>5.7682101160053828E-4</v>
      </c>
      <c r="AG18" s="3">
        <f t="shared" si="7"/>
        <v>4.8686131607604348E-4</v>
      </c>
      <c r="AH18" s="3">
        <f>_xlfn.STDEV.P(AH2:AH16)</f>
        <v>2.3860707190322618E-3</v>
      </c>
      <c r="AI18" s="3">
        <f t="shared" ref="AI18:AK18" si="8">_xlfn.STDEV.P(AI2:AI16)</f>
        <v>1.8367578664775233E-3</v>
      </c>
      <c r="AJ18" s="3">
        <f t="shared" si="8"/>
        <v>8.456360660898456E-4</v>
      </c>
      <c r="AK18" s="3">
        <f t="shared" si="8"/>
        <v>3.2943645504854497E-4</v>
      </c>
      <c r="AL18" s="2">
        <f>_xlfn.STDEV.S(AL2:AL16)</f>
        <v>1.7808505191139907</v>
      </c>
      <c r="AM18" s="2">
        <f t="shared" ref="AM18:BG18" si="9">_xlfn.STDEV.S(AM2:AM16)</f>
        <v>1.8847761013926703</v>
      </c>
      <c r="AN18" s="2">
        <f t="shared" si="9"/>
        <v>0.73678839761300718</v>
      </c>
      <c r="AO18" s="2">
        <f t="shared" si="9"/>
        <v>0.2581988897471611</v>
      </c>
      <c r="AP18" s="2">
        <f t="shared" si="9"/>
        <v>6.8660656232559525</v>
      </c>
      <c r="AQ18" s="2">
        <f t="shared" si="9"/>
        <v>0.50709255283710952</v>
      </c>
      <c r="AR18" s="2">
        <f t="shared" si="9"/>
        <v>0.45773770821706378</v>
      </c>
      <c r="AS18" s="2">
        <f t="shared" si="9"/>
        <v>0.70373155054899705</v>
      </c>
      <c r="AT18" s="2">
        <f t="shared" si="9"/>
        <v>0.77459666924148363</v>
      </c>
      <c r="AU18" s="2">
        <f t="shared" si="9"/>
        <v>0.59361683970466395</v>
      </c>
      <c r="AV18" s="2">
        <f t="shared" si="9"/>
        <v>0.70373155054899705</v>
      </c>
      <c r="AW18" s="2">
        <f t="shared" si="9"/>
        <v>0.77459666924148363</v>
      </c>
      <c r="AX18" s="2">
        <f t="shared" si="9"/>
        <v>0.74322335295720587</v>
      </c>
      <c r="AY18" s="2">
        <f t="shared" si="9"/>
        <v>0.35186577527449703</v>
      </c>
      <c r="AZ18" s="2">
        <f t="shared" si="9"/>
        <v>0.63994047342218363</v>
      </c>
      <c r="BA18" s="2">
        <f t="shared" si="9"/>
        <v>11.609460961195579</v>
      </c>
      <c r="BB18" s="2">
        <f t="shared" si="9"/>
        <v>22.714585203176853</v>
      </c>
      <c r="BC18" s="2">
        <f t="shared" si="9"/>
        <v>12.459458063579461</v>
      </c>
      <c r="BD18" s="2">
        <f t="shared" si="9"/>
        <v>19.627483161070227</v>
      </c>
      <c r="BE18" s="2">
        <f t="shared" si="9"/>
        <v>20.25433522083841</v>
      </c>
      <c r="BF18" s="2">
        <f t="shared" si="9"/>
        <v>17.196345126633325</v>
      </c>
      <c r="BG18" s="2">
        <f t="shared" si="9"/>
        <v>16.057930839841813</v>
      </c>
      <c r="BJ18" s="1"/>
      <c r="BK18" s="1"/>
      <c r="BL18" s="1"/>
      <c r="BM18" s="1"/>
      <c r="BN18" s="1"/>
      <c r="BO18" s="1"/>
      <c r="BP18" s="1"/>
      <c r="BQ18" s="1"/>
      <c r="BR18" s="1"/>
      <c r="BS18" s="1"/>
    </row>
    <row r="19" spans="1:71" x14ac:dyDescent="0.3">
      <c r="A19" t="s">
        <v>60</v>
      </c>
      <c r="B19">
        <v>1</v>
      </c>
      <c r="C19">
        <v>27</v>
      </c>
      <c r="D19" t="s">
        <v>48</v>
      </c>
      <c r="E19" t="s">
        <v>52</v>
      </c>
      <c r="G19" t="s">
        <v>52</v>
      </c>
      <c r="H19">
        <v>3.2624999999999997</v>
      </c>
      <c r="I19">
        <v>3</v>
      </c>
      <c r="J19">
        <v>4</v>
      </c>
      <c r="K19">
        <v>2</v>
      </c>
      <c r="L19">
        <v>1</v>
      </c>
      <c r="M19">
        <v>4</v>
      </c>
      <c r="N19">
        <v>5</v>
      </c>
      <c r="O19">
        <v>5</v>
      </c>
      <c r="P19">
        <v>2</v>
      </c>
      <c r="Q19">
        <v>3</v>
      </c>
      <c r="R19">
        <v>4</v>
      </c>
      <c r="S19">
        <v>4</v>
      </c>
      <c r="T19">
        <v>3</v>
      </c>
      <c r="U19">
        <v>3</v>
      </c>
      <c r="V19">
        <v>3</v>
      </c>
      <c r="W19">
        <v>2</v>
      </c>
      <c r="X19">
        <v>5</v>
      </c>
      <c r="Y19">
        <v>2</v>
      </c>
      <c r="Z19">
        <v>3</v>
      </c>
      <c r="AA19">
        <v>5</v>
      </c>
      <c r="AB19" s="1">
        <f>SUM(AC19:AG19)</f>
        <v>1.2152777777777778E-2</v>
      </c>
      <c r="AC19" s="1">
        <v>4.0162037037037033E-3</v>
      </c>
      <c r="AD19" s="1">
        <v>2.4305555555555556E-3</v>
      </c>
      <c r="AE19" s="1">
        <v>2.0601851851851853E-3</v>
      </c>
      <c r="AF19" s="1">
        <v>1.9328703703703704E-3</v>
      </c>
      <c r="AG19" s="1">
        <v>1.712962962962963E-3</v>
      </c>
      <c r="AH19" s="1">
        <f>SUM(AI19:AK19)</f>
        <v>1.3020833333333332E-2</v>
      </c>
      <c r="AI19" s="1">
        <v>6.5972222222222222E-3</v>
      </c>
      <c r="AJ19" s="1">
        <v>2.8124999999999999E-3</v>
      </c>
      <c r="AK19" s="1">
        <v>3.6111111111111109E-3</v>
      </c>
      <c r="AL19">
        <f>SUM(AM19:AO19)</f>
        <v>10</v>
      </c>
      <c r="AM19">
        <v>6</v>
      </c>
      <c r="AN19">
        <v>2</v>
      </c>
      <c r="AO19">
        <v>2</v>
      </c>
      <c r="AP19">
        <v>75</v>
      </c>
      <c r="AQ19">
        <v>3</v>
      </c>
      <c r="AR19">
        <v>3</v>
      </c>
      <c r="AS19">
        <v>3</v>
      </c>
      <c r="AT19">
        <v>0</v>
      </c>
      <c r="AU19">
        <v>3</v>
      </c>
      <c r="AV19">
        <v>3</v>
      </c>
      <c r="AW19">
        <v>3</v>
      </c>
      <c r="AX19">
        <v>4</v>
      </c>
      <c r="AY19">
        <v>4</v>
      </c>
      <c r="AZ19">
        <v>4</v>
      </c>
      <c r="BA19">
        <v>52</v>
      </c>
      <c r="BB19">
        <v>55</v>
      </c>
      <c r="BC19">
        <v>40</v>
      </c>
      <c r="BD19">
        <v>30</v>
      </c>
      <c r="BE19">
        <v>70</v>
      </c>
      <c r="BF19">
        <v>55</v>
      </c>
      <c r="BG19">
        <v>40</v>
      </c>
      <c r="BJ19" s="1"/>
      <c r="BK19" s="1"/>
      <c r="BL19" s="1"/>
      <c r="BM19" s="1"/>
      <c r="BN19" s="1"/>
      <c r="BO19" s="1"/>
      <c r="BP19" s="1"/>
      <c r="BQ19" s="1"/>
      <c r="BR19" s="1"/>
      <c r="BS19" s="1"/>
    </row>
    <row r="20" spans="1:71" x14ac:dyDescent="0.3">
      <c r="A20" t="s">
        <v>60</v>
      </c>
      <c r="B20">
        <v>2</v>
      </c>
      <c r="C20">
        <v>30</v>
      </c>
      <c r="D20" t="s">
        <v>49</v>
      </c>
      <c r="E20" t="s">
        <v>52</v>
      </c>
      <c r="G20" t="s">
        <v>52</v>
      </c>
      <c r="H20">
        <v>3.9249999999999998</v>
      </c>
      <c r="I20">
        <v>3</v>
      </c>
      <c r="J20">
        <v>4</v>
      </c>
      <c r="K20">
        <v>5</v>
      </c>
      <c r="L20">
        <v>5</v>
      </c>
      <c r="M20">
        <v>4</v>
      </c>
      <c r="N20">
        <v>3</v>
      </c>
      <c r="O20">
        <v>3</v>
      </c>
      <c r="P20">
        <v>4</v>
      </c>
      <c r="Q20">
        <v>4</v>
      </c>
      <c r="R20">
        <v>5</v>
      </c>
      <c r="S20">
        <v>5</v>
      </c>
      <c r="T20">
        <v>3</v>
      </c>
      <c r="U20">
        <v>2</v>
      </c>
      <c r="V20">
        <v>5</v>
      </c>
      <c r="W20">
        <v>3</v>
      </c>
      <c r="X20">
        <v>3</v>
      </c>
      <c r="Y20">
        <v>4</v>
      </c>
      <c r="Z20">
        <v>4</v>
      </c>
      <c r="AA20">
        <v>5</v>
      </c>
      <c r="AB20" s="1">
        <f t="shared" ref="AB20:AB33" si="10">SUM(AC20:AG20)</f>
        <v>1.005787037037037E-2</v>
      </c>
      <c r="AC20" s="1">
        <v>3.9236111111111112E-3</v>
      </c>
      <c r="AD20" s="1">
        <v>1.9791666666666668E-3</v>
      </c>
      <c r="AE20" s="1">
        <v>1.6782407407407406E-3</v>
      </c>
      <c r="AF20" s="1">
        <v>1.2268518518518518E-3</v>
      </c>
      <c r="AG20" s="1">
        <v>1.25E-3</v>
      </c>
      <c r="AH20" s="1">
        <f t="shared" ref="AH20:AH33" si="11">SUM(AI20:AK20)</f>
        <v>1.8472222222222223E-2</v>
      </c>
      <c r="AI20" s="1">
        <v>1.0069444444444445E-2</v>
      </c>
      <c r="AJ20" s="1">
        <v>5.9375000000000001E-3</v>
      </c>
      <c r="AK20" s="1">
        <v>2.4652777777777776E-3</v>
      </c>
      <c r="AL20">
        <f t="shared" ref="AL20:AL33" si="12">SUM(AM20:AO20)</f>
        <v>20</v>
      </c>
      <c r="AM20">
        <v>14</v>
      </c>
      <c r="AN20">
        <v>4</v>
      </c>
      <c r="AO20">
        <v>2</v>
      </c>
      <c r="AP20">
        <v>92.5</v>
      </c>
      <c r="AQ20">
        <v>4</v>
      </c>
      <c r="AR20">
        <v>3</v>
      </c>
      <c r="AS20">
        <v>4</v>
      </c>
      <c r="AT20">
        <v>4</v>
      </c>
      <c r="AU20">
        <v>3</v>
      </c>
      <c r="AV20">
        <v>3</v>
      </c>
      <c r="AW20">
        <v>4</v>
      </c>
      <c r="AX20">
        <v>4</v>
      </c>
      <c r="AY20">
        <v>4</v>
      </c>
      <c r="AZ20">
        <v>4</v>
      </c>
      <c r="BA20">
        <v>22.67</v>
      </c>
      <c r="BB20">
        <v>20</v>
      </c>
      <c r="BC20">
        <v>20</v>
      </c>
      <c r="BD20">
        <v>35</v>
      </c>
      <c r="BE20">
        <v>20</v>
      </c>
      <c r="BF20">
        <v>15</v>
      </c>
      <c r="BG20">
        <v>10</v>
      </c>
      <c r="BJ20" s="1"/>
      <c r="BK20" s="1"/>
      <c r="BL20" s="1"/>
      <c r="BM20" s="1"/>
      <c r="BN20" s="1"/>
      <c r="BO20" s="1"/>
      <c r="BP20" s="1"/>
      <c r="BQ20" s="1"/>
      <c r="BR20" s="1"/>
      <c r="BS20" s="1"/>
    </row>
    <row r="21" spans="1:71" x14ac:dyDescent="0.3">
      <c r="A21" t="s">
        <v>60</v>
      </c>
      <c r="B21">
        <v>3</v>
      </c>
      <c r="C21">
        <v>64</v>
      </c>
      <c r="D21" t="s">
        <v>48</v>
      </c>
      <c r="E21" t="s">
        <v>52</v>
      </c>
      <c r="G21" t="s">
        <v>52</v>
      </c>
      <c r="H21">
        <v>2.625</v>
      </c>
      <c r="I21">
        <v>3</v>
      </c>
      <c r="J21">
        <v>4</v>
      </c>
      <c r="K21">
        <v>2</v>
      </c>
      <c r="L21">
        <v>1</v>
      </c>
      <c r="M21">
        <v>3</v>
      </c>
      <c r="N21">
        <v>4</v>
      </c>
      <c r="O21">
        <v>4</v>
      </c>
      <c r="P21">
        <v>1</v>
      </c>
      <c r="Q21">
        <v>3</v>
      </c>
      <c r="R21">
        <v>3</v>
      </c>
      <c r="S21">
        <v>4</v>
      </c>
      <c r="T21">
        <v>4</v>
      </c>
      <c r="U21">
        <v>3</v>
      </c>
      <c r="V21">
        <v>2</v>
      </c>
      <c r="W21">
        <v>1</v>
      </c>
      <c r="X21">
        <v>3</v>
      </c>
      <c r="Y21">
        <v>1</v>
      </c>
      <c r="Z21">
        <v>2</v>
      </c>
      <c r="AA21">
        <v>3</v>
      </c>
      <c r="AB21" s="1">
        <f t="shared" si="10"/>
        <v>2.3148148148148154E-2</v>
      </c>
      <c r="AC21" s="1">
        <v>9.0277777777777787E-3</v>
      </c>
      <c r="AD21" s="1">
        <v>4.9537037037037041E-3</v>
      </c>
      <c r="AE21" s="1">
        <v>3.414351851851852E-3</v>
      </c>
      <c r="AF21" s="1">
        <v>2.6041666666666665E-3</v>
      </c>
      <c r="AG21" s="1">
        <v>3.1481481481481482E-3</v>
      </c>
      <c r="AH21" s="1">
        <f t="shared" si="11"/>
        <v>1.9837962962962963E-2</v>
      </c>
      <c r="AI21" s="1">
        <v>1.2615740740740742E-2</v>
      </c>
      <c r="AJ21" s="1">
        <v>4.9074074074074072E-3</v>
      </c>
      <c r="AK21" s="1">
        <v>2.3148148148148147E-3</v>
      </c>
      <c r="AL21">
        <f t="shared" si="12"/>
        <v>18</v>
      </c>
      <c r="AM21">
        <v>14</v>
      </c>
      <c r="AN21">
        <v>4</v>
      </c>
      <c r="AO21">
        <v>0</v>
      </c>
      <c r="AP21">
        <v>92.5</v>
      </c>
      <c r="AQ21">
        <v>4</v>
      </c>
      <c r="AR21">
        <v>4</v>
      </c>
      <c r="AS21">
        <v>3</v>
      </c>
      <c r="AT21">
        <v>4</v>
      </c>
      <c r="AU21">
        <v>4</v>
      </c>
      <c r="AV21">
        <v>4</v>
      </c>
      <c r="AW21">
        <v>4</v>
      </c>
      <c r="AX21">
        <v>3</v>
      </c>
      <c r="AY21">
        <v>3</v>
      </c>
      <c r="AZ21">
        <v>4</v>
      </c>
      <c r="BA21">
        <v>33</v>
      </c>
      <c r="BB21">
        <v>45</v>
      </c>
      <c r="BC21">
        <v>55</v>
      </c>
      <c r="BD21">
        <v>35</v>
      </c>
      <c r="BE21">
        <v>10</v>
      </c>
      <c r="BF21">
        <v>40</v>
      </c>
      <c r="BG21">
        <v>5</v>
      </c>
      <c r="BJ21" s="1"/>
      <c r="BK21" s="1"/>
      <c r="BL21" s="1"/>
      <c r="BM21" s="1"/>
      <c r="BN21" s="1"/>
      <c r="BO21" s="1"/>
      <c r="BP21" s="1"/>
      <c r="BQ21" s="1"/>
      <c r="BR21" s="1"/>
      <c r="BS21" s="1"/>
    </row>
    <row r="22" spans="1:71" x14ac:dyDescent="0.3">
      <c r="A22" t="s">
        <v>60</v>
      </c>
      <c r="B22">
        <v>4</v>
      </c>
      <c r="C22">
        <v>68</v>
      </c>
      <c r="D22" t="s">
        <v>49</v>
      </c>
      <c r="E22" t="s">
        <v>52</v>
      </c>
      <c r="G22" t="s">
        <v>52</v>
      </c>
      <c r="H22">
        <v>2.125</v>
      </c>
      <c r="I22">
        <v>1</v>
      </c>
      <c r="J22">
        <v>2</v>
      </c>
      <c r="K22">
        <v>1</v>
      </c>
      <c r="L22">
        <v>1</v>
      </c>
      <c r="M22">
        <v>1</v>
      </c>
      <c r="N22">
        <v>1</v>
      </c>
      <c r="O22">
        <v>3</v>
      </c>
      <c r="P22">
        <v>2</v>
      </c>
      <c r="Q22">
        <v>3</v>
      </c>
      <c r="R22">
        <v>3</v>
      </c>
      <c r="S22">
        <v>3</v>
      </c>
      <c r="T22">
        <v>1</v>
      </c>
      <c r="U22">
        <v>1</v>
      </c>
      <c r="V22">
        <v>4</v>
      </c>
      <c r="W22">
        <v>1</v>
      </c>
      <c r="X22">
        <v>2</v>
      </c>
      <c r="Y22">
        <v>1</v>
      </c>
      <c r="Z22">
        <v>4</v>
      </c>
      <c r="AA22">
        <v>5</v>
      </c>
      <c r="AB22" s="1">
        <f t="shared" si="10"/>
        <v>2.0601851851851847E-2</v>
      </c>
      <c r="AC22" s="1">
        <v>9.6643518518518511E-3</v>
      </c>
      <c r="AD22" s="1">
        <v>3.645833333333333E-3</v>
      </c>
      <c r="AE22" s="1">
        <v>2.685185185185185E-3</v>
      </c>
      <c r="AF22" s="1">
        <v>2.4305555555555556E-3</v>
      </c>
      <c r="AG22" s="1">
        <v>2.1759259259259258E-3</v>
      </c>
      <c r="AH22" s="1">
        <f t="shared" si="11"/>
        <v>1.0590277777777778E-2</v>
      </c>
      <c r="AI22" s="1">
        <v>5.9606481481481481E-3</v>
      </c>
      <c r="AJ22" s="1">
        <v>2.5462962962962965E-3</v>
      </c>
      <c r="AK22" s="1">
        <v>2.0833333333333333E-3</v>
      </c>
      <c r="AL22">
        <f t="shared" si="12"/>
        <v>15</v>
      </c>
      <c r="AM22">
        <v>11</v>
      </c>
      <c r="AN22">
        <v>4</v>
      </c>
      <c r="AO22">
        <v>0</v>
      </c>
      <c r="AP22">
        <v>90</v>
      </c>
      <c r="AQ22">
        <v>1</v>
      </c>
      <c r="AR22">
        <v>4</v>
      </c>
      <c r="AS22">
        <v>4</v>
      </c>
      <c r="AT22">
        <v>4</v>
      </c>
      <c r="AU22">
        <v>4</v>
      </c>
      <c r="AV22">
        <v>3</v>
      </c>
      <c r="AW22">
        <v>4</v>
      </c>
      <c r="AX22">
        <v>4</v>
      </c>
      <c r="AY22">
        <v>4</v>
      </c>
      <c r="AZ22">
        <v>4</v>
      </c>
      <c r="BA22">
        <v>24.33</v>
      </c>
      <c r="BB22">
        <v>40</v>
      </c>
      <c r="BC22">
        <v>35</v>
      </c>
      <c r="BD22">
        <v>25</v>
      </c>
      <c r="BE22">
        <v>10</v>
      </c>
      <c r="BF22">
        <v>15</v>
      </c>
      <c r="BG22">
        <v>5</v>
      </c>
      <c r="BJ22" s="1"/>
      <c r="BK22" s="1"/>
      <c r="BL22" s="1"/>
      <c r="BM22" s="1"/>
      <c r="BN22" s="1"/>
      <c r="BO22" s="1"/>
      <c r="BP22" s="1"/>
      <c r="BQ22" s="1"/>
      <c r="BR22" s="1"/>
      <c r="BS22" s="1"/>
    </row>
    <row r="23" spans="1:71" x14ac:dyDescent="0.3">
      <c r="A23" t="s">
        <v>60</v>
      </c>
      <c r="B23">
        <v>5</v>
      </c>
      <c r="C23">
        <v>30</v>
      </c>
      <c r="D23" t="s">
        <v>48</v>
      </c>
      <c r="E23" t="s">
        <v>52</v>
      </c>
      <c r="G23" t="s">
        <v>52</v>
      </c>
      <c r="H23">
        <v>3.3250000000000002</v>
      </c>
      <c r="I23">
        <v>3</v>
      </c>
      <c r="J23">
        <v>5</v>
      </c>
      <c r="K23">
        <v>3</v>
      </c>
      <c r="L23">
        <v>2</v>
      </c>
      <c r="M23">
        <v>5</v>
      </c>
      <c r="N23">
        <v>3</v>
      </c>
      <c r="O23">
        <v>4</v>
      </c>
      <c r="P23">
        <v>1</v>
      </c>
      <c r="Q23">
        <v>1</v>
      </c>
      <c r="R23">
        <v>5</v>
      </c>
      <c r="S23">
        <v>5</v>
      </c>
      <c r="T23">
        <v>3</v>
      </c>
      <c r="U23">
        <v>1</v>
      </c>
      <c r="V23">
        <v>5</v>
      </c>
      <c r="W23">
        <v>3</v>
      </c>
      <c r="X23">
        <v>2</v>
      </c>
      <c r="Y23">
        <v>3</v>
      </c>
      <c r="Z23">
        <v>4</v>
      </c>
      <c r="AA23">
        <v>5</v>
      </c>
      <c r="AB23" s="1">
        <f t="shared" si="10"/>
        <v>1.0231481481481482E-2</v>
      </c>
      <c r="AC23" s="1">
        <v>4.6296296296296302E-3</v>
      </c>
      <c r="AD23" s="1">
        <v>1.5972222222222221E-3</v>
      </c>
      <c r="AE23" s="1">
        <v>1.4930555555555556E-3</v>
      </c>
      <c r="AF23" s="1">
        <v>1.2384259259259258E-3</v>
      </c>
      <c r="AG23" s="1">
        <v>1.2731481481481483E-3</v>
      </c>
      <c r="AH23" s="1">
        <f t="shared" si="11"/>
        <v>1.1446759259259259E-2</v>
      </c>
      <c r="AI23" s="1">
        <v>8.2175925925925923E-3</v>
      </c>
      <c r="AJ23" s="1">
        <v>1.8402777777777777E-3</v>
      </c>
      <c r="AK23" s="1">
        <v>1.3888888888888889E-3</v>
      </c>
      <c r="AL23">
        <f t="shared" si="12"/>
        <v>16</v>
      </c>
      <c r="AM23">
        <v>12</v>
      </c>
      <c r="AN23">
        <v>2</v>
      </c>
      <c r="AO23">
        <v>2</v>
      </c>
      <c r="AP23">
        <v>85</v>
      </c>
      <c r="AQ23">
        <v>2</v>
      </c>
      <c r="AR23">
        <v>3</v>
      </c>
      <c r="AS23">
        <v>3</v>
      </c>
      <c r="AT23">
        <v>4</v>
      </c>
      <c r="AU23">
        <v>3</v>
      </c>
      <c r="AV23">
        <v>3</v>
      </c>
      <c r="AW23">
        <v>4</v>
      </c>
      <c r="AX23">
        <v>4</v>
      </c>
      <c r="AY23">
        <v>4</v>
      </c>
      <c r="AZ23">
        <v>4</v>
      </c>
      <c r="BA23">
        <v>30.33</v>
      </c>
      <c r="BB23">
        <v>25</v>
      </c>
      <c r="BC23">
        <v>20</v>
      </c>
      <c r="BD23">
        <v>50</v>
      </c>
      <c r="BE23">
        <v>20</v>
      </c>
      <c r="BF23">
        <v>15</v>
      </c>
      <c r="BG23">
        <v>15</v>
      </c>
      <c r="BJ23" s="1"/>
      <c r="BK23" s="1"/>
      <c r="BL23" s="1"/>
      <c r="BM23" s="1"/>
      <c r="BN23" s="1"/>
      <c r="BO23" s="1"/>
      <c r="BP23" s="1"/>
      <c r="BQ23" s="1"/>
      <c r="BR23" s="1"/>
      <c r="BS23" s="1"/>
    </row>
    <row r="24" spans="1:71" x14ac:dyDescent="0.3">
      <c r="A24" t="s">
        <v>60</v>
      </c>
      <c r="B24">
        <v>6</v>
      </c>
      <c r="C24">
        <v>29</v>
      </c>
      <c r="D24" t="s">
        <v>49</v>
      </c>
      <c r="E24" t="s">
        <v>52</v>
      </c>
      <c r="G24" t="s">
        <v>51</v>
      </c>
      <c r="H24">
        <v>4.4375</v>
      </c>
      <c r="I24">
        <v>5</v>
      </c>
      <c r="J24">
        <v>5</v>
      </c>
      <c r="K24">
        <v>4</v>
      </c>
      <c r="L24">
        <v>5</v>
      </c>
      <c r="M24">
        <v>4</v>
      </c>
      <c r="N24">
        <v>5</v>
      </c>
      <c r="O24">
        <v>5</v>
      </c>
      <c r="P24">
        <v>5</v>
      </c>
      <c r="Q24">
        <v>3</v>
      </c>
      <c r="R24">
        <v>5</v>
      </c>
      <c r="S24">
        <v>4</v>
      </c>
      <c r="T24">
        <v>5</v>
      </c>
      <c r="U24">
        <v>2</v>
      </c>
      <c r="V24">
        <v>5</v>
      </c>
      <c r="W24">
        <v>4</v>
      </c>
      <c r="X24">
        <v>4</v>
      </c>
      <c r="Y24">
        <v>4</v>
      </c>
      <c r="Z24">
        <v>5</v>
      </c>
      <c r="AA24">
        <v>5</v>
      </c>
      <c r="AB24" s="1">
        <f t="shared" si="10"/>
        <v>1.0891203703703703E-2</v>
      </c>
      <c r="AC24" s="1">
        <v>3.1249999999999997E-3</v>
      </c>
      <c r="AD24" s="1">
        <v>1.9097222222222222E-3</v>
      </c>
      <c r="AE24" s="1">
        <v>1.6666666666666668E-3</v>
      </c>
      <c r="AF24" s="1">
        <v>2.1990740740740742E-3</v>
      </c>
      <c r="AG24" s="1">
        <v>1.9907407407407408E-3</v>
      </c>
      <c r="AH24" s="1">
        <f t="shared" si="11"/>
        <v>1.2939814814814815E-2</v>
      </c>
      <c r="AI24" s="1">
        <v>8.0555555555555554E-3</v>
      </c>
      <c r="AJ24" s="1">
        <v>2.8587962962962963E-3</v>
      </c>
      <c r="AK24" s="1">
        <v>2.0254629629629629E-3</v>
      </c>
      <c r="AL24">
        <f t="shared" si="12"/>
        <v>21</v>
      </c>
      <c r="AM24">
        <v>16</v>
      </c>
      <c r="AN24">
        <v>3</v>
      </c>
      <c r="AO24">
        <v>2</v>
      </c>
      <c r="AP24">
        <v>90</v>
      </c>
      <c r="AQ24">
        <v>0</v>
      </c>
      <c r="AR24">
        <v>4</v>
      </c>
      <c r="AS24">
        <v>4</v>
      </c>
      <c r="AT24">
        <v>4</v>
      </c>
      <c r="AU24">
        <v>4</v>
      </c>
      <c r="AV24">
        <v>4</v>
      </c>
      <c r="AW24">
        <v>4</v>
      </c>
      <c r="AX24">
        <v>4</v>
      </c>
      <c r="AY24">
        <v>4</v>
      </c>
      <c r="AZ24">
        <v>4</v>
      </c>
      <c r="BA24">
        <v>38</v>
      </c>
      <c r="BB24">
        <v>50</v>
      </c>
      <c r="BC24">
        <v>35</v>
      </c>
      <c r="BD24">
        <v>35</v>
      </c>
      <c r="BE24">
        <v>20</v>
      </c>
      <c r="BF24">
        <v>50</v>
      </c>
      <c r="BG24">
        <v>30</v>
      </c>
      <c r="BJ24" s="1"/>
      <c r="BK24" s="1"/>
      <c r="BL24" s="1"/>
      <c r="BM24" s="1"/>
      <c r="BN24" s="1"/>
      <c r="BO24" s="1"/>
      <c r="BP24" s="1"/>
      <c r="BQ24" s="1"/>
      <c r="BR24" s="1"/>
      <c r="BS24" s="1"/>
    </row>
    <row r="25" spans="1:71" x14ac:dyDescent="0.3">
      <c r="A25" t="s">
        <v>60</v>
      </c>
      <c r="B25">
        <v>7</v>
      </c>
      <c r="C25">
        <v>35</v>
      </c>
      <c r="D25" t="s">
        <v>49</v>
      </c>
      <c r="E25" t="s">
        <v>52</v>
      </c>
      <c r="G25" t="s">
        <v>52</v>
      </c>
      <c r="H25">
        <v>4.1875</v>
      </c>
      <c r="I25">
        <v>3</v>
      </c>
      <c r="J25">
        <v>5</v>
      </c>
      <c r="K25">
        <v>4</v>
      </c>
      <c r="L25">
        <v>5</v>
      </c>
      <c r="M25">
        <v>5</v>
      </c>
      <c r="N25">
        <v>3</v>
      </c>
      <c r="O25">
        <v>5</v>
      </c>
      <c r="P25">
        <v>4</v>
      </c>
      <c r="Q25">
        <v>4</v>
      </c>
      <c r="R25">
        <v>5</v>
      </c>
      <c r="S25">
        <v>5</v>
      </c>
      <c r="T25">
        <v>2</v>
      </c>
      <c r="U25">
        <v>2</v>
      </c>
      <c r="V25">
        <v>5</v>
      </c>
      <c r="W25">
        <v>5</v>
      </c>
      <c r="X25">
        <v>3</v>
      </c>
      <c r="Y25">
        <v>4</v>
      </c>
      <c r="Z25">
        <v>5</v>
      </c>
      <c r="AA25">
        <v>5</v>
      </c>
      <c r="AB25" s="1">
        <f t="shared" si="10"/>
        <v>1.2916666666666667E-2</v>
      </c>
      <c r="AC25" s="1">
        <v>4.8611111111111112E-3</v>
      </c>
      <c r="AD25" s="1">
        <v>2.6041666666666665E-3</v>
      </c>
      <c r="AE25" s="1">
        <v>2.488425925925926E-3</v>
      </c>
      <c r="AF25" s="1">
        <v>1.3310185185185185E-3</v>
      </c>
      <c r="AG25" s="1">
        <v>1.6319444444444445E-3</v>
      </c>
      <c r="AH25" s="1">
        <f t="shared" si="11"/>
        <v>6.8402777777777767E-3</v>
      </c>
      <c r="AI25" s="1">
        <v>3.449074074074074E-3</v>
      </c>
      <c r="AJ25" s="1">
        <v>2.0254629629629629E-3</v>
      </c>
      <c r="AK25" s="1">
        <v>1.3657407407407407E-3</v>
      </c>
      <c r="AL25">
        <f t="shared" si="12"/>
        <v>4</v>
      </c>
      <c r="AM25">
        <v>3</v>
      </c>
      <c r="AN25">
        <v>1</v>
      </c>
      <c r="AO25">
        <v>0</v>
      </c>
      <c r="AP25">
        <v>85</v>
      </c>
      <c r="AQ25">
        <v>4</v>
      </c>
      <c r="AR25">
        <v>4</v>
      </c>
      <c r="AS25">
        <v>4</v>
      </c>
      <c r="AT25">
        <v>1</v>
      </c>
      <c r="AU25">
        <v>4</v>
      </c>
      <c r="AV25">
        <v>3</v>
      </c>
      <c r="AW25">
        <v>3</v>
      </c>
      <c r="AX25">
        <v>3</v>
      </c>
      <c r="AY25">
        <v>4</v>
      </c>
      <c r="AZ25">
        <v>4</v>
      </c>
      <c r="BA25">
        <v>34</v>
      </c>
      <c r="BB25">
        <v>55</v>
      </c>
      <c r="BC25">
        <v>20</v>
      </c>
      <c r="BD25">
        <v>25</v>
      </c>
      <c r="BE25">
        <v>45</v>
      </c>
      <c r="BF25">
        <v>15</v>
      </c>
      <c r="BG25">
        <v>35</v>
      </c>
      <c r="BJ25" s="1"/>
      <c r="BK25" s="1"/>
      <c r="BL25" s="1"/>
      <c r="BM25" s="1"/>
      <c r="BN25" s="1"/>
      <c r="BO25" s="1"/>
      <c r="BP25" s="1"/>
      <c r="BQ25" s="1"/>
      <c r="BR25" s="1"/>
      <c r="BS25" s="1"/>
    </row>
    <row r="26" spans="1:71" x14ac:dyDescent="0.3">
      <c r="A26" t="s">
        <v>60</v>
      </c>
      <c r="B26">
        <v>8</v>
      </c>
      <c r="C26">
        <v>31</v>
      </c>
      <c r="D26" t="s">
        <v>48</v>
      </c>
      <c r="E26" t="s">
        <v>52</v>
      </c>
      <c r="G26" t="s">
        <v>52</v>
      </c>
      <c r="H26">
        <v>3.8</v>
      </c>
      <c r="I26">
        <v>4</v>
      </c>
      <c r="J26">
        <v>4</v>
      </c>
      <c r="K26">
        <v>2</v>
      </c>
      <c r="L26">
        <v>4</v>
      </c>
      <c r="M26">
        <v>5</v>
      </c>
      <c r="N26">
        <v>3</v>
      </c>
      <c r="O26">
        <v>4</v>
      </c>
      <c r="P26">
        <v>4</v>
      </c>
      <c r="Q26">
        <v>2</v>
      </c>
      <c r="R26">
        <v>5</v>
      </c>
      <c r="S26">
        <v>5</v>
      </c>
      <c r="T26">
        <v>4</v>
      </c>
      <c r="U26">
        <v>3</v>
      </c>
      <c r="V26">
        <v>4</v>
      </c>
      <c r="W26">
        <v>4</v>
      </c>
      <c r="X26">
        <v>2</v>
      </c>
      <c r="Y26">
        <v>4</v>
      </c>
      <c r="Z26">
        <v>4</v>
      </c>
      <c r="AA26">
        <v>5</v>
      </c>
      <c r="AB26" s="1">
        <f t="shared" si="10"/>
        <v>9.0972222222222218E-3</v>
      </c>
      <c r="AC26" s="1">
        <v>3.0092592592592588E-3</v>
      </c>
      <c r="AD26" s="1">
        <v>1.9675925925925928E-3</v>
      </c>
      <c r="AE26" s="1">
        <v>1.6203703703703703E-3</v>
      </c>
      <c r="AF26" s="1">
        <v>1.3425925925925925E-3</v>
      </c>
      <c r="AG26" s="1">
        <v>1.1574074074074073E-3</v>
      </c>
      <c r="AH26" s="1">
        <f t="shared" si="11"/>
        <v>1.3703703703703704E-2</v>
      </c>
      <c r="AI26" s="1">
        <v>8.726851851851852E-3</v>
      </c>
      <c r="AJ26" s="1">
        <v>2.5810185185185185E-3</v>
      </c>
      <c r="AK26" s="1">
        <v>2.3958333333333331E-3</v>
      </c>
      <c r="AL26">
        <f t="shared" si="12"/>
        <v>11</v>
      </c>
      <c r="AM26">
        <v>11</v>
      </c>
      <c r="AN26">
        <v>0</v>
      </c>
      <c r="AO26">
        <v>0</v>
      </c>
      <c r="AP26">
        <v>87.5</v>
      </c>
      <c r="AQ26">
        <v>3</v>
      </c>
      <c r="AR26">
        <v>4</v>
      </c>
      <c r="AS26">
        <v>4</v>
      </c>
      <c r="AT26">
        <v>2</v>
      </c>
      <c r="AU26">
        <v>4</v>
      </c>
      <c r="AV26">
        <v>3</v>
      </c>
      <c r="AW26">
        <v>4</v>
      </c>
      <c r="AX26">
        <v>4</v>
      </c>
      <c r="AY26">
        <v>3</v>
      </c>
      <c r="AZ26">
        <v>4</v>
      </c>
      <c r="BA26">
        <v>12</v>
      </c>
      <c r="BB26">
        <v>10</v>
      </c>
      <c r="BC26">
        <v>15</v>
      </c>
      <c r="BD26">
        <v>10</v>
      </c>
      <c r="BE26">
        <v>10</v>
      </c>
      <c r="BF26">
        <v>10</v>
      </c>
      <c r="BG26">
        <v>25</v>
      </c>
      <c r="BJ26" s="1"/>
      <c r="BK26" s="1"/>
      <c r="BL26" s="1"/>
      <c r="BM26" s="1"/>
      <c r="BN26" s="1"/>
      <c r="BO26" s="1"/>
      <c r="BP26" s="1"/>
      <c r="BQ26" s="1"/>
      <c r="BR26" s="1"/>
      <c r="BS26" s="1"/>
    </row>
    <row r="27" spans="1:71" x14ac:dyDescent="0.3">
      <c r="A27" t="s">
        <v>60</v>
      </c>
      <c r="B27">
        <v>9</v>
      </c>
      <c r="C27">
        <v>22</v>
      </c>
      <c r="D27" t="s">
        <v>49</v>
      </c>
      <c r="E27" t="s">
        <v>52</v>
      </c>
      <c r="G27" t="s">
        <v>51</v>
      </c>
      <c r="H27">
        <v>3.8125</v>
      </c>
      <c r="I27">
        <v>3</v>
      </c>
      <c r="J27">
        <v>5</v>
      </c>
      <c r="K27">
        <v>1</v>
      </c>
      <c r="L27">
        <v>5</v>
      </c>
      <c r="M27">
        <v>4</v>
      </c>
      <c r="N27">
        <v>3</v>
      </c>
      <c r="O27">
        <v>5</v>
      </c>
      <c r="P27">
        <v>4</v>
      </c>
      <c r="Q27">
        <v>2</v>
      </c>
      <c r="R27">
        <v>4</v>
      </c>
      <c r="S27">
        <v>4</v>
      </c>
      <c r="T27">
        <v>4</v>
      </c>
      <c r="U27">
        <v>3</v>
      </c>
      <c r="V27">
        <v>4</v>
      </c>
      <c r="W27">
        <v>4</v>
      </c>
      <c r="X27">
        <v>4</v>
      </c>
      <c r="Y27">
        <v>4</v>
      </c>
      <c r="Z27">
        <v>4</v>
      </c>
      <c r="AA27">
        <v>5</v>
      </c>
      <c r="AB27" s="1">
        <f t="shared" si="10"/>
        <v>1.2337962962962962E-2</v>
      </c>
      <c r="AC27" s="1">
        <v>4.108796296296297E-3</v>
      </c>
      <c r="AD27" s="1">
        <v>2.5694444444444445E-3</v>
      </c>
      <c r="AE27" s="1">
        <v>2.0138888888888888E-3</v>
      </c>
      <c r="AF27" s="1">
        <v>1.9328703703703704E-3</v>
      </c>
      <c r="AG27" s="1">
        <v>1.712962962962963E-3</v>
      </c>
      <c r="AH27" s="1">
        <f t="shared" si="11"/>
        <v>1.1215277777777777E-2</v>
      </c>
      <c r="AI27" s="1">
        <v>5.138888888888889E-3</v>
      </c>
      <c r="AJ27" s="1">
        <v>3.0439814814814813E-3</v>
      </c>
      <c r="AK27" s="1">
        <v>3.0324074074074073E-3</v>
      </c>
      <c r="AL27">
        <f t="shared" si="12"/>
        <v>4</v>
      </c>
      <c r="AM27">
        <v>3</v>
      </c>
      <c r="AN27">
        <v>0</v>
      </c>
      <c r="AO27">
        <v>1</v>
      </c>
      <c r="AP27">
        <v>92.5</v>
      </c>
      <c r="AQ27">
        <v>4</v>
      </c>
      <c r="AR27">
        <v>4</v>
      </c>
      <c r="AS27">
        <v>3</v>
      </c>
      <c r="AT27">
        <v>3</v>
      </c>
      <c r="AU27">
        <v>4</v>
      </c>
      <c r="AV27">
        <v>3</v>
      </c>
      <c r="AW27">
        <v>4</v>
      </c>
      <c r="AX27">
        <v>4</v>
      </c>
      <c r="AY27">
        <v>4</v>
      </c>
      <c r="AZ27">
        <v>4</v>
      </c>
      <c r="BA27">
        <v>34.67</v>
      </c>
      <c r="BB27">
        <v>65</v>
      </c>
      <c r="BC27">
        <v>15</v>
      </c>
      <c r="BD27">
        <v>30</v>
      </c>
      <c r="BE27">
        <v>20</v>
      </c>
      <c r="BF27">
        <v>15</v>
      </c>
      <c r="BG27">
        <v>5</v>
      </c>
      <c r="BJ27" s="1"/>
      <c r="BK27" s="1"/>
      <c r="BL27" s="1"/>
      <c r="BM27" s="1"/>
      <c r="BN27" s="1"/>
      <c r="BO27" s="1"/>
      <c r="BP27" s="1"/>
      <c r="BQ27" s="1"/>
      <c r="BR27" s="1"/>
      <c r="BS27" s="1"/>
    </row>
    <row r="28" spans="1:71" x14ac:dyDescent="0.3">
      <c r="A28" t="s">
        <v>60</v>
      </c>
      <c r="B28">
        <v>10</v>
      </c>
      <c r="C28">
        <v>26</v>
      </c>
      <c r="D28" t="s">
        <v>49</v>
      </c>
      <c r="E28" t="s">
        <v>52</v>
      </c>
      <c r="G28" t="s">
        <v>52</v>
      </c>
      <c r="H28">
        <v>3.6874999999999996</v>
      </c>
      <c r="I28">
        <v>4</v>
      </c>
      <c r="J28">
        <v>4</v>
      </c>
      <c r="K28">
        <v>4</v>
      </c>
      <c r="L28">
        <v>3</v>
      </c>
      <c r="M28">
        <v>4</v>
      </c>
      <c r="N28">
        <v>4</v>
      </c>
      <c r="O28">
        <v>4</v>
      </c>
      <c r="P28">
        <v>2</v>
      </c>
      <c r="Q28">
        <v>3</v>
      </c>
      <c r="R28">
        <v>4</v>
      </c>
      <c r="S28">
        <v>4</v>
      </c>
      <c r="T28">
        <v>3</v>
      </c>
      <c r="U28">
        <v>3</v>
      </c>
      <c r="V28">
        <v>4</v>
      </c>
      <c r="W28">
        <v>4</v>
      </c>
      <c r="X28">
        <v>3</v>
      </c>
      <c r="Y28">
        <v>4</v>
      </c>
      <c r="Z28">
        <v>4</v>
      </c>
      <c r="AA28">
        <v>5</v>
      </c>
      <c r="AB28" s="1">
        <f t="shared" si="10"/>
        <v>1.1594701136780346E-2</v>
      </c>
      <c r="AC28" s="1">
        <v>4.8148148148148152E-3</v>
      </c>
      <c r="AD28" s="1">
        <v>2.2337962962962967E-3</v>
      </c>
      <c r="AE28" s="1">
        <v>1.712962962962963E-3</v>
      </c>
      <c r="AF28" s="1">
        <v>1.423611111111111E-3</v>
      </c>
      <c r="AG28" s="1">
        <v>1.4095159515951595E-3</v>
      </c>
      <c r="AH28" s="1">
        <f t="shared" si="11"/>
        <v>9.9537037037037042E-3</v>
      </c>
      <c r="AI28" s="1">
        <v>5.9027777777777776E-3</v>
      </c>
      <c r="AJ28" s="1">
        <v>1.9791666666666668E-3</v>
      </c>
      <c r="AK28" s="1">
        <v>2.0717592592592593E-3</v>
      </c>
      <c r="AL28">
        <f t="shared" si="12"/>
        <v>23</v>
      </c>
      <c r="AM28">
        <v>18</v>
      </c>
      <c r="AN28">
        <v>3</v>
      </c>
      <c r="AO28">
        <v>2</v>
      </c>
      <c r="AP28">
        <v>67.5</v>
      </c>
      <c r="AQ28">
        <v>3</v>
      </c>
      <c r="AR28">
        <v>3</v>
      </c>
      <c r="AS28">
        <v>2</v>
      </c>
      <c r="AT28">
        <v>2</v>
      </c>
      <c r="AU28">
        <v>3</v>
      </c>
      <c r="AV28">
        <v>2</v>
      </c>
      <c r="AW28">
        <v>4</v>
      </c>
      <c r="AX28">
        <v>4</v>
      </c>
      <c r="AY28">
        <v>1</v>
      </c>
      <c r="AZ28">
        <v>3</v>
      </c>
      <c r="BA28">
        <v>34</v>
      </c>
      <c r="BB28">
        <v>55</v>
      </c>
      <c r="BC28">
        <v>25</v>
      </c>
      <c r="BD28">
        <v>35</v>
      </c>
      <c r="BE28">
        <v>55</v>
      </c>
      <c r="BF28">
        <v>35</v>
      </c>
      <c r="BG28">
        <v>30</v>
      </c>
      <c r="BJ28" s="1"/>
      <c r="BK28" s="1"/>
      <c r="BL28" s="1"/>
      <c r="BM28" s="1"/>
      <c r="BN28" s="1"/>
      <c r="BO28" s="1"/>
      <c r="BP28" s="1"/>
      <c r="BQ28" s="1"/>
      <c r="BR28" s="1"/>
      <c r="BS28" s="1"/>
    </row>
    <row r="29" spans="1:71" x14ac:dyDescent="0.3">
      <c r="A29" t="s">
        <v>60</v>
      </c>
      <c r="B29">
        <v>11</v>
      </c>
      <c r="C29">
        <v>21</v>
      </c>
      <c r="D29" t="s">
        <v>49</v>
      </c>
      <c r="E29" t="s">
        <v>52</v>
      </c>
      <c r="G29" t="s">
        <v>51</v>
      </c>
      <c r="H29">
        <v>4.2374999999999998</v>
      </c>
      <c r="I29">
        <v>5</v>
      </c>
      <c r="J29">
        <v>5</v>
      </c>
      <c r="K29">
        <v>5</v>
      </c>
      <c r="L29">
        <v>5</v>
      </c>
      <c r="M29">
        <v>3</v>
      </c>
      <c r="N29">
        <v>3</v>
      </c>
      <c r="O29">
        <v>4</v>
      </c>
      <c r="P29">
        <v>5</v>
      </c>
      <c r="Q29">
        <v>4</v>
      </c>
      <c r="R29">
        <v>5</v>
      </c>
      <c r="S29">
        <v>5</v>
      </c>
      <c r="T29">
        <v>3</v>
      </c>
      <c r="U29">
        <v>2</v>
      </c>
      <c r="V29">
        <v>4</v>
      </c>
      <c r="W29">
        <v>4</v>
      </c>
      <c r="X29">
        <v>3</v>
      </c>
      <c r="Y29">
        <v>5</v>
      </c>
      <c r="Z29">
        <v>5</v>
      </c>
      <c r="AA29">
        <v>5</v>
      </c>
      <c r="AB29" s="1">
        <f t="shared" si="10"/>
        <v>9.0625000000000011E-3</v>
      </c>
      <c r="AC29" s="1">
        <v>2.2800925925925927E-3</v>
      </c>
      <c r="AD29" s="1">
        <v>2.0601851851851853E-3</v>
      </c>
      <c r="AE29" s="1">
        <v>1.3657407407407409E-3</v>
      </c>
      <c r="AF29" s="1">
        <v>1.6203703703703703E-3</v>
      </c>
      <c r="AG29" s="1">
        <v>1.736111111111111E-3</v>
      </c>
      <c r="AH29" s="1">
        <f t="shared" si="11"/>
        <v>1.2442129629629629E-2</v>
      </c>
      <c r="AI29" s="1">
        <v>4.3287037037037035E-3</v>
      </c>
      <c r="AJ29" s="1">
        <v>5.6828703703703702E-3</v>
      </c>
      <c r="AK29" s="1">
        <v>2.4305555555555556E-3</v>
      </c>
      <c r="AL29">
        <f t="shared" si="12"/>
        <v>10</v>
      </c>
      <c r="AM29">
        <v>5</v>
      </c>
      <c r="AN29">
        <v>3</v>
      </c>
      <c r="AO29">
        <v>2</v>
      </c>
      <c r="AP29">
        <v>85</v>
      </c>
      <c r="AQ29">
        <v>4</v>
      </c>
      <c r="AR29">
        <v>3</v>
      </c>
      <c r="AS29">
        <v>4</v>
      </c>
      <c r="AT29">
        <v>4</v>
      </c>
      <c r="AU29">
        <v>3</v>
      </c>
      <c r="AV29">
        <v>3</v>
      </c>
      <c r="AW29">
        <v>2</v>
      </c>
      <c r="AX29">
        <v>3</v>
      </c>
      <c r="AY29">
        <v>4</v>
      </c>
      <c r="AZ29">
        <v>4</v>
      </c>
      <c r="BA29">
        <v>36</v>
      </c>
      <c r="BB29">
        <v>50</v>
      </c>
      <c r="BC29">
        <v>20</v>
      </c>
      <c r="BD29">
        <v>40</v>
      </c>
      <c r="BE29">
        <v>25</v>
      </c>
      <c r="BF29">
        <v>25</v>
      </c>
      <c r="BG29">
        <v>10</v>
      </c>
      <c r="BJ29" s="1"/>
      <c r="BK29" s="1"/>
      <c r="BL29" s="1"/>
      <c r="BM29" s="1"/>
      <c r="BN29" s="1"/>
      <c r="BO29" s="1"/>
      <c r="BP29" s="1"/>
      <c r="BQ29" s="1"/>
      <c r="BR29" s="1"/>
      <c r="BS29" s="1"/>
    </row>
    <row r="30" spans="1:71" x14ac:dyDescent="0.3">
      <c r="A30" t="s">
        <v>60</v>
      </c>
      <c r="B30">
        <v>12</v>
      </c>
      <c r="C30">
        <v>21</v>
      </c>
      <c r="D30" t="s">
        <v>48</v>
      </c>
      <c r="E30" t="s">
        <v>52</v>
      </c>
      <c r="G30" t="s">
        <v>52</v>
      </c>
      <c r="H30">
        <v>3.0375000000000001</v>
      </c>
      <c r="I30">
        <v>4</v>
      </c>
      <c r="J30">
        <v>3</v>
      </c>
      <c r="K30">
        <v>2</v>
      </c>
      <c r="L30">
        <v>2</v>
      </c>
      <c r="M30">
        <v>3</v>
      </c>
      <c r="N30">
        <v>4</v>
      </c>
      <c r="O30">
        <v>5</v>
      </c>
      <c r="P30">
        <v>3</v>
      </c>
      <c r="Q30">
        <v>1</v>
      </c>
      <c r="R30">
        <v>4</v>
      </c>
      <c r="S30">
        <v>4</v>
      </c>
      <c r="T30">
        <v>3</v>
      </c>
      <c r="U30">
        <v>3</v>
      </c>
      <c r="V30">
        <v>4</v>
      </c>
      <c r="W30">
        <v>1</v>
      </c>
      <c r="X30">
        <v>2</v>
      </c>
      <c r="Y30">
        <v>2</v>
      </c>
      <c r="Z30">
        <v>3</v>
      </c>
      <c r="AA30">
        <v>5</v>
      </c>
      <c r="AB30" s="1">
        <f t="shared" si="10"/>
        <v>1.0034722222222223E-2</v>
      </c>
      <c r="AC30" s="1">
        <v>3.8888888888888883E-3</v>
      </c>
      <c r="AD30" s="1">
        <v>1.6435185185185183E-3</v>
      </c>
      <c r="AE30" s="1">
        <v>1.5509259259259261E-3</v>
      </c>
      <c r="AF30" s="1">
        <v>1.2037037037037038E-3</v>
      </c>
      <c r="AG30" s="1">
        <v>1.7476851851851852E-3</v>
      </c>
      <c r="AH30" s="1">
        <f t="shared" si="11"/>
        <v>2.222222222222222E-2</v>
      </c>
      <c r="AI30" s="1">
        <v>1.5787037037037037E-2</v>
      </c>
      <c r="AJ30" s="1">
        <v>3.2291666666666666E-3</v>
      </c>
      <c r="AK30" s="1">
        <v>3.2060185185185186E-3</v>
      </c>
      <c r="AL30">
        <f t="shared" si="12"/>
        <v>8</v>
      </c>
      <c r="AM30">
        <v>7</v>
      </c>
      <c r="AN30">
        <v>0</v>
      </c>
      <c r="AO30">
        <v>1</v>
      </c>
      <c r="AP30">
        <v>80</v>
      </c>
      <c r="AQ30">
        <v>3</v>
      </c>
      <c r="AR30">
        <v>4</v>
      </c>
      <c r="AS30">
        <v>3</v>
      </c>
      <c r="AT30">
        <v>1</v>
      </c>
      <c r="AU30">
        <v>3</v>
      </c>
      <c r="AV30">
        <v>4</v>
      </c>
      <c r="AW30">
        <v>4</v>
      </c>
      <c r="AX30">
        <v>3</v>
      </c>
      <c r="AY30">
        <v>3</v>
      </c>
      <c r="AZ30">
        <v>4</v>
      </c>
      <c r="BA30">
        <v>27.33</v>
      </c>
      <c r="BB30">
        <v>50</v>
      </c>
      <c r="BC30">
        <v>10</v>
      </c>
      <c r="BD30">
        <v>5</v>
      </c>
      <c r="BE30">
        <v>20</v>
      </c>
      <c r="BF30">
        <v>10</v>
      </c>
      <c r="BG30">
        <v>30</v>
      </c>
      <c r="BJ30" s="1"/>
      <c r="BK30" s="1"/>
      <c r="BL30" s="1"/>
      <c r="BM30" s="1"/>
      <c r="BN30" s="1"/>
      <c r="BO30" s="1"/>
      <c r="BP30" s="1"/>
      <c r="BQ30" s="1"/>
      <c r="BR30" s="1"/>
      <c r="BS30" s="1"/>
    </row>
    <row r="31" spans="1:71" x14ac:dyDescent="0.3">
      <c r="A31" t="s">
        <v>60</v>
      </c>
      <c r="B31">
        <v>13</v>
      </c>
      <c r="C31">
        <v>30</v>
      </c>
      <c r="D31" t="s">
        <v>48</v>
      </c>
      <c r="E31" t="s">
        <v>52</v>
      </c>
      <c r="G31" t="s">
        <v>51</v>
      </c>
      <c r="H31">
        <v>3.65</v>
      </c>
      <c r="I31">
        <v>3</v>
      </c>
      <c r="J31">
        <v>4</v>
      </c>
      <c r="K31">
        <v>4</v>
      </c>
      <c r="L31">
        <v>5</v>
      </c>
      <c r="M31">
        <v>3</v>
      </c>
      <c r="N31">
        <v>3</v>
      </c>
      <c r="O31">
        <v>4</v>
      </c>
      <c r="P31">
        <v>5</v>
      </c>
      <c r="Q31">
        <v>3</v>
      </c>
      <c r="R31">
        <v>4</v>
      </c>
      <c r="S31">
        <v>4</v>
      </c>
      <c r="T31">
        <v>3</v>
      </c>
      <c r="U31">
        <v>1</v>
      </c>
      <c r="V31">
        <v>4</v>
      </c>
      <c r="W31">
        <v>3</v>
      </c>
      <c r="X31">
        <v>5</v>
      </c>
      <c r="Y31">
        <v>3</v>
      </c>
      <c r="Z31">
        <v>4</v>
      </c>
      <c r="AA31">
        <v>4</v>
      </c>
      <c r="AB31" s="1">
        <f t="shared" si="10"/>
        <v>1.2766203703703705E-2</v>
      </c>
      <c r="AC31" s="1">
        <v>5.3125000000000004E-3</v>
      </c>
      <c r="AD31" s="1">
        <v>2.2337962962962967E-3</v>
      </c>
      <c r="AE31" s="1">
        <v>1.6782407407407406E-3</v>
      </c>
      <c r="AF31" s="1">
        <v>1.8981481481481482E-3</v>
      </c>
      <c r="AG31" s="1">
        <v>1.6435185185185183E-3</v>
      </c>
      <c r="AH31" s="1">
        <f t="shared" si="11"/>
        <v>1.2488425925925927E-2</v>
      </c>
      <c r="AI31" s="1">
        <v>6.5277777777777782E-3</v>
      </c>
      <c r="AJ31" s="1">
        <v>3.5648148148148149E-3</v>
      </c>
      <c r="AK31" s="1">
        <v>2.3958333333333331E-3</v>
      </c>
      <c r="AL31">
        <f t="shared" si="12"/>
        <v>13</v>
      </c>
      <c r="AM31">
        <v>8</v>
      </c>
      <c r="AN31">
        <v>3</v>
      </c>
      <c r="AO31">
        <v>2</v>
      </c>
      <c r="AP31">
        <v>85</v>
      </c>
      <c r="AQ31">
        <v>2</v>
      </c>
      <c r="AR31">
        <v>4</v>
      </c>
      <c r="AS31">
        <v>4</v>
      </c>
      <c r="AT31">
        <v>4</v>
      </c>
      <c r="AU31">
        <v>3</v>
      </c>
      <c r="AV31">
        <v>3</v>
      </c>
      <c r="AW31">
        <v>4</v>
      </c>
      <c r="AX31">
        <v>3</v>
      </c>
      <c r="AY31">
        <v>3</v>
      </c>
      <c r="AZ31">
        <v>4</v>
      </c>
      <c r="BA31">
        <v>21</v>
      </c>
      <c r="BB31">
        <v>20</v>
      </c>
      <c r="BC31">
        <v>5</v>
      </c>
      <c r="BD31">
        <v>50</v>
      </c>
      <c r="BE31">
        <v>5</v>
      </c>
      <c r="BF31">
        <v>30</v>
      </c>
      <c r="BG31">
        <v>55</v>
      </c>
      <c r="BJ31" s="1"/>
      <c r="BK31" s="1"/>
      <c r="BL31" s="1"/>
      <c r="BM31" s="1"/>
      <c r="BN31" s="1"/>
      <c r="BO31" s="1"/>
      <c r="BP31" s="1"/>
      <c r="BQ31" s="1"/>
      <c r="BR31" s="1"/>
      <c r="BS31" s="1"/>
    </row>
    <row r="32" spans="1:71" x14ac:dyDescent="0.3">
      <c r="A32" t="s">
        <v>60</v>
      </c>
      <c r="B32">
        <v>14</v>
      </c>
      <c r="C32">
        <v>27</v>
      </c>
      <c r="D32" t="s">
        <v>49</v>
      </c>
      <c r="E32" t="s">
        <v>52</v>
      </c>
      <c r="G32" t="s">
        <v>52</v>
      </c>
      <c r="H32">
        <v>3.4875000000000003</v>
      </c>
      <c r="I32">
        <v>5</v>
      </c>
      <c r="J32">
        <v>4</v>
      </c>
      <c r="K32">
        <v>3</v>
      </c>
      <c r="L32">
        <v>5</v>
      </c>
      <c r="M32">
        <v>5</v>
      </c>
      <c r="N32">
        <v>2</v>
      </c>
      <c r="O32">
        <v>3</v>
      </c>
      <c r="P32">
        <v>1</v>
      </c>
      <c r="Q32">
        <v>1</v>
      </c>
      <c r="R32">
        <v>5</v>
      </c>
      <c r="S32">
        <v>5</v>
      </c>
      <c r="T32">
        <v>5</v>
      </c>
      <c r="U32">
        <v>1</v>
      </c>
      <c r="V32">
        <v>3</v>
      </c>
      <c r="W32">
        <v>4</v>
      </c>
      <c r="X32">
        <v>2</v>
      </c>
      <c r="Y32">
        <v>3</v>
      </c>
      <c r="Z32">
        <v>4</v>
      </c>
      <c r="AA32">
        <v>5</v>
      </c>
      <c r="AB32" s="1">
        <f t="shared" si="10"/>
        <v>1.7743055555555554E-2</v>
      </c>
      <c r="AC32" s="1">
        <v>8.1018518518518514E-3</v>
      </c>
      <c r="AD32" s="1">
        <v>3.2407407407407406E-3</v>
      </c>
      <c r="AE32" s="1">
        <v>2.1874999999999998E-3</v>
      </c>
      <c r="AF32" s="1">
        <v>2.0833333333333333E-3</v>
      </c>
      <c r="AG32" s="1">
        <v>2.1296296296296298E-3</v>
      </c>
      <c r="AH32" s="1">
        <f t="shared" si="11"/>
        <v>1.7534722222222222E-2</v>
      </c>
      <c r="AI32" s="1">
        <v>8.4259259259259253E-3</v>
      </c>
      <c r="AJ32" s="1">
        <v>5.5092592592592589E-3</v>
      </c>
      <c r="AK32" s="1">
        <v>3.5995370370370369E-3</v>
      </c>
      <c r="AL32">
        <f t="shared" si="12"/>
        <v>14</v>
      </c>
      <c r="AM32">
        <v>8</v>
      </c>
      <c r="AN32">
        <v>4</v>
      </c>
      <c r="AO32">
        <v>2</v>
      </c>
      <c r="AP32">
        <v>40</v>
      </c>
      <c r="AQ32">
        <v>1</v>
      </c>
      <c r="AR32">
        <v>3</v>
      </c>
      <c r="AS32">
        <v>2</v>
      </c>
      <c r="AT32">
        <v>0</v>
      </c>
      <c r="AU32">
        <v>2</v>
      </c>
      <c r="AV32">
        <v>2</v>
      </c>
      <c r="AW32">
        <v>4</v>
      </c>
      <c r="AX32">
        <v>1</v>
      </c>
      <c r="AY32">
        <v>1</v>
      </c>
      <c r="AZ32">
        <v>0</v>
      </c>
      <c r="BA32">
        <v>28</v>
      </c>
      <c r="BB32">
        <v>30</v>
      </c>
      <c r="BC32">
        <v>10</v>
      </c>
      <c r="BD32">
        <v>40</v>
      </c>
      <c r="BE32">
        <v>10</v>
      </c>
      <c r="BF32">
        <v>15</v>
      </c>
      <c r="BG32">
        <v>30</v>
      </c>
      <c r="BJ32" s="1"/>
      <c r="BK32" s="1"/>
      <c r="BL32" s="1"/>
      <c r="BM32" s="1"/>
      <c r="BN32" s="1"/>
      <c r="BO32" s="1"/>
      <c r="BP32" s="1"/>
      <c r="BQ32" s="1"/>
      <c r="BR32" s="1"/>
      <c r="BS32" s="1"/>
    </row>
    <row r="33" spans="1:71" x14ac:dyDescent="0.3">
      <c r="A33" t="s">
        <v>60</v>
      </c>
      <c r="B33">
        <v>15</v>
      </c>
      <c r="C33">
        <v>19</v>
      </c>
      <c r="D33" t="s">
        <v>49</v>
      </c>
      <c r="E33" t="s">
        <v>52</v>
      </c>
      <c r="G33" t="s">
        <v>51</v>
      </c>
      <c r="H33">
        <v>4.1875</v>
      </c>
      <c r="I33">
        <v>4</v>
      </c>
      <c r="J33">
        <v>5</v>
      </c>
      <c r="K33">
        <v>4</v>
      </c>
      <c r="L33">
        <v>5</v>
      </c>
      <c r="M33">
        <v>4</v>
      </c>
      <c r="N33">
        <v>4</v>
      </c>
      <c r="O33">
        <v>4</v>
      </c>
      <c r="P33">
        <v>5</v>
      </c>
      <c r="Q33">
        <v>3</v>
      </c>
      <c r="R33">
        <v>5</v>
      </c>
      <c r="S33">
        <v>5</v>
      </c>
      <c r="T33">
        <v>3</v>
      </c>
      <c r="U33">
        <v>3</v>
      </c>
      <c r="V33">
        <v>5</v>
      </c>
      <c r="W33">
        <v>4</v>
      </c>
      <c r="X33">
        <v>2</v>
      </c>
      <c r="Y33">
        <v>4</v>
      </c>
      <c r="Z33">
        <v>5</v>
      </c>
      <c r="AA33">
        <v>5</v>
      </c>
      <c r="AB33" s="1">
        <f t="shared" si="10"/>
        <v>1.1273148148148147E-2</v>
      </c>
      <c r="AC33" s="1">
        <v>3.8773148148148143E-3</v>
      </c>
      <c r="AD33" s="1">
        <v>1.8750000000000001E-3</v>
      </c>
      <c r="AE33" s="1">
        <v>1.9444444444444442E-3</v>
      </c>
      <c r="AF33" s="1">
        <v>1.8981481481481482E-3</v>
      </c>
      <c r="AG33" s="1">
        <v>1.6782407407407406E-3</v>
      </c>
      <c r="AH33" s="1">
        <f t="shared" si="11"/>
        <v>1.7673611111111112E-2</v>
      </c>
      <c r="AI33" s="1">
        <v>9.6990740740740735E-3</v>
      </c>
      <c r="AJ33" s="1">
        <v>2.4421296296296296E-3</v>
      </c>
      <c r="AK33" s="1">
        <v>5.5324074074074078E-3</v>
      </c>
      <c r="AL33">
        <f t="shared" si="12"/>
        <v>9</v>
      </c>
      <c r="AM33">
        <v>6</v>
      </c>
      <c r="AN33">
        <v>1</v>
      </c>
      <c r="AO33">
        <v>2</v>
      </c>
      <c r="AP33">
        <v>52.5</v>
      </c>
      <c r="AQ33">
        <v>1</v>
      </c>
      <c r="AR33">
        <v>3</v>
      </c>
      <c r="AS33">
        <v>2</v>
      </c>
      <c r="AT33">
        <v>3</v>
      </c>
      <c r="AU33">
        <v>2</v>
      </c>
      <c r="AV33">
        <v>1</v>
      </c>
      <c r="AW33">
        <v>3</v>
      </c>
      <c r="AX33">
        <v>2</v>
      </c>
      <c r="AY33">
        <v>1</v>
      </c>
      <c r="AZ33">
        <v>3</v>
      </c>
      <c r="BA33">
        <v>40.33</v>
      </c>
      <c r="BB33">
        <v>35</v>
      </c>
      <c r="BC33">
        <v>25</v>
      </c>
      <c r="BD33">
        <v>50</v>
      </c>
      <c r="BE33">
        <v>35</v>
      </c>
      <c r="BF33">
        <v>30</v>
      </c>
      <c r="BG33">
        <v>55</v>
      </c>
      <c r="BJ33" s="1"/>
      <c r="BK33" s="1"/>
      <c r="BL33" s="1"/>
      <c r="BM33" s="1"/>
      <c r="BN33" s="1"/>
      <c r="BO33" s="1"/>
      <c r="BP33" s="1"/>
      <c r="BQ33" s="1"/>
      <c r="BR33" s="1"/>
      <c r="BS33" s="1"/>
    </row>
    <row r="34" spans="1:71" x14ac:dyDescent="0.3">
      <c r="A34" s="2" t="s">
        <v>41</v>
      </c>
      <c r="B34" s="2"/>
      <c r="C34" s="2">
        <f>AVERAGE(C19:C33)</f>
        <v>32</v>
      </c>
      <c r="D34" s="2"/>
      <c r="E34" s="2"/>
      <c r="F34" s="2"/>
      <c r="G34" s="2"/>
      <c r="H34" s="2">
        <f t="shared" ref="H34:AG34" si="13">AVERAGE(H19:H33)</f>
        <v>3.585833333333333</v>
      </c>
      <c r="I34" s="2">
        <f t="shared" si="13"/>
        <v>3.5333333333333332</v>
      </c>
      <c r="J34" s="2">
        <f t="shared" si="13"/>
        <v>4.2</v>
      </c>
      <c r="K34" s="2">
        <f t="shared" si="13"/>
        <v>3.0666666666666669</v>
      </c>
      <c r="L34" s="2">
        <f t="shared" si="13"/>
        <v>3.6</v>
      </c>
      <c r="M34" s="2">
        <f t="shared" si="13"/>
        <v>3.8</v>
      </c>
      <c r="N34" s="2">
        <f t="shared" si="13"/>
        <v>3.3333333333333335</v>
      </c>
      <c r="O34" s="2">
        <f t="shared" si="13"/>
        <v>4.1333333333333337</v>
      </c>
      <c r="P34" s="2">
        <f t="shared" si="13"/>
        <v>3.2</v>
      </c>
      <c r="Q34" s="2">
        <f t="shared" si="13"/>
        <v>2.6666666666666665</v>
      </c>
      <c r="R34" s="2">
        <f t="shared" si="13"/>
        <v>4.4000000000000004</v>
      </c>
      <c r="S34" s="2">
        <f t="shared" si="13"/>
        <v>4.4000000000000004</v>
      </c>
      <c r="T34" s="2">
        <f t="shared" si="13"/>
        <v>3.2666666666666666</v>
      </c>
      <c r="U34" s="2">
        <f t="shared" si="13"/>
        <v>2.2000000000000002</v>
      </c>
      <c r="V34" s="2">
        <f t="shared" si="13"/>
        <v>4.0666666666666664</v>
      </c>
      <c r="W34" s="2">
        <f t="shared" si="13"/>
        <v>3.1333333333333333</v>
      </c>
      <c r="X34" s="2">
        <f t="shared" si="13"/>
        <v>3</v>
      </c>
      <c r="Y34" s="2">
        <f t="shared" si="13"/>
        <v>3.2</v>
      </c>
      <c r="Z34" s="2">
        <f t="shared" si="13"/>
        <v>4</v>
      </c>
      <c r="AA34" s="2">
        <f t="shared" si="13"/>
        <v>4.8</v>
      </c>
      <c r="AB34" s="3">
        <f t="shared" si="13"/>
        <v>1.2927301063439678E-2</v>
      </c>
      <c r="AC34" s="3">
        <f t="shared" si="13"/>
        <v>4.9760802469135806E-3</v>
      </c>
      <c r="AD34" s="3">
        <f t="shared" si="13"/>
        <v>2.4629629629629632E-3</v>
      </c>
      <c r="AE34" s="3">
        <f t="shared" si="13"/>
        <v>1.9706790123456782E-3</v>
      </c>
      <c r="AF34" s="3">
        <f t="shared" si="13"/>
        <v>1.7577160493827161E-3</v>
      </c>
      <c r="AG34" s="3">
        <f t="shared" si="13"/>
        <v>1.7598627918347395E-3</v>
      </c>
      <c r="AH34" s="3">
        <f>AVERAGE(AH19:AH33)</f>
        <v>1.402546296296296E-2</v>
      </c>
      <c r="AI34" s="3">
        <f t="shared" ref="AI34:AK34" si="14">AVERAGE(AI19:AI33)</f>
        <v>7.9668209876543189E-3</v>
      </c>
      <c r="AJ34" s="3">
        <f t="shared" si="14"/>
        <v>3.3973765432098761E-3</v>
      </c>
      <c r="AK34" s="3">
        <f t="shared" si="14"/>
        <v>2.6612654320987655E-3</v>
      </c>
      <c r="AL34" s="2">
        <f>AVERAGE(AL19:AL33)</f>
        <v>13.066666666666666</v>
      </c>
      <c r="AM34" s="2">
        <f t="shared" ref="AM34:BG34" si="15">AVERAGE(AM19:AM33)</f>
        <v>9.4666666666666668</v>
      </c>
      <c r="AN34" s="2">
        <f t="shared" si="15"/>
        <v>2.2666666666666666</v>
      </c>
      <c r="AO34" s="2">
        <f t="shared" si="15"/>
        <v>1.3333333333333333</v>
      </c>
      <c r="AP34" s="2">
        <f t="shared" si="15"/>
        <v>80</v>
      </c>
      <c r="AQ34" s="2">
        <f t="shared" si="15"/>
        <v>2.6</v>
      </c>
      <c r="AR34" s="2">
        <f t="shared" si="15"/>
        <v>3.5333333333333332</v>
      </c>
      <c r="AS34" s="2">
        <f t="shared" si="15"/>
        <v>3.2666666666666666</v>
      </c>
      <c r="AT34" s="2">
        <f t="shared" si="15"/>
        <v>2.6666666666666665</v>
      </c>
      <c r="AU34" s="2">
        <f t="shared" si="15"/>
        <v>3.2666666666666666</v>
      </c>
      <c r="AV34" s="2">
        <f t="shared" si="15"/>
        <v>2.9333333333333331</v>
      </c>
      <c r="AW34" s="2">
        <f t="shared" si="15"/>
        <v>3.6666666666666665</v>
      </c>
      <c r="AX34" s="2">
        <f t="shared" si="15"/>
        <v>3.3333333333333335</v>
      </c>
      <c r="AY34" s="2">
        <f t="shared" si="15"/>
        <v>3.1333333333333333</v>
      </c>
      <c r="AZ34" s="2">
        <f t="shared" si="15"/>
        <v>3.6</v>
      </c>
      <c r="BA34" s="2">
        <f t="shared" si="15"/>
        <v>31.17733333333333</v>
      </c>
      <c r="BB34" s="2">
        <f t="shared" si="15"/>
        <v>40.333333333333336</v>
      </c>
      <c r="BC34" s="2">
        <f t="shared" si="15"/>
        <v>23.333333333333332</v>
      </c>
      <c r="BD34" s="2">
        <f t="shared" si="15"/>
        <v>33</v>
      </c>
      <c r="BE34" s="2">
        <f t="shared" si="15"/>
        <v>25</v>
      </c>
      <c r="BF34" s="2">
        <f t="shared" si="15"/>
        <v>25</v>
      </c>
      <c r="BG34" s="2">
        <f t="shared" si="15"/>
        <v>25.333333333333332</v>
      </c>
      <c r="BJ34" s="1"/>
      <c r="BK34" s="1"/>
      <c r="BL34" s="1"/>
      <c r="BM34" s="1"/>
      <c r="BN34" s="1"/>
      <c r="BO34" s="1"/>
      <c r="BP34" s="1"/>
      <c r="BQ34" s="1"/>
      <c r="BR34" s="1"/>
      <c r="BS34" s="1"/>
    </row>
    <row r="35" spans="1:71" x14ac:dyDescent="0.3">
      <c r="A35" s="2" t="s">
        <v>0</v>
      </c>
      <c r="B35" s="2"/>
      <c r="C35" s="2">
        <f>_xlfn.STDEV.S(C19:C33)</f>
        <v>14.511079510891964</v>
      </c>
      <c r="D35" s="2"/>
      <c r="E35" s="2"/>
      <c r="F35" s="2"/>
      <c r="G35" s="2"/>
      <c r="H35" s="2">
        <f t="shared" ref="H35:AA35" si="16">_xlfn.STDEV.S(H19:H33)</f>
        <v>0.63476068793867568</v>
      </c>
      <c r="I35" s="2">
        <f t="shared" si="16"/>
        <v>1.0600988273786189</v>
      </c>
      <c r="J35" s="2">
        <f t="shared" si="16"/>
        <v>0.86189160737133363</v>
      </c>
      <c r="K35" s="2">
        <f t="shared" si="16"/>
        <v>1.3345232785352159</v>
      </c>
      <c r="L35" s="2">
        <f t="shared" si="16"/>
        <v>1.7237832147426693</v>
      </c>
      <c r="M35" s="2">
        <f t="shared" si="16"/>
        <v>1.0823255385643322</v>
      </c>
      <c r="N35" s="2">
        <f t="shared" si="16"/>
        <v>1.0465362369445674</v>
      </c>
      <c r="O35" s="2">
        <f t="shared" si="16"/>
        <v>0.74322335295720721</v>
      </c>
      <c r="P35" s="2">
        <f t="shared" si="16"/>
        <v>1.5675276256394519</v>
      </c>
      <c r="Q35" s="2">
        <f t="shared" si="16"/>
        <v>1.046536236944567</v>
      </c>
      <c r="R35" s="2">
        <f t="shared" si="16"/>
        <v>0.73678839761300829</v>
      </c>
      <c r="S35" s="2">
        <f t="shared" si="16"/>
        <v>0.6324555320336771</v>
      </c>
      <c r="T35" s="2">
        <f t="shared" si="16"/>
        <v>1.0327955589886446</v>
      </c>
      <c r="U35" s="2">
        <f t="shared" si="16"/>
        <v>0.86189160737133486</v>
      </c>
      <c r="V35" s="2">
        <f t="shared" si="16"/>
        <v>0.88371510168853695</v>
      </c>
      <c r="W35" s="2">
        <f t="shared" si="16"/>
        <v>1.302013093343571</v>
      </c>
      <c r="X35" s="2">
        <f t="shared" si="16"/>
        <v>1.0690449676496976</v>
      </c>
      <c r="Y35" s="2">
        <f t="shared" si="16"/>
        <v>1.207121724244435</v>
      </c>
      <c r="Z35" s="2">
        <f t="shared" si="16"/>
        <v>0.84515425472851657</v>
      </c>
      <c r="AA35" s="2">
        <f t="shared" si="16"/>
        <v>0.56061191058138671</v>
      </c>
      <c r="AB35" s="3">
        <f t="shared" ref="AB35:AG35" si="17">_xlfn.STDEV.P(AB19:AB33)</f>
        <v>4.0797158690366892E-3</v>
      </c>
      <c r="AC35" s="3">
        <f t="shared" si="17"/>
        <v>2.1318655510574299E-3</v>
      </c>
      <c r="AD35" s="3">
        <f t="shared" si="17"/>
        <v>8.5867045931755357E-4</v>
      </c>
      <c r="AE35" s="3">
        <f t="shared" si="17"/>
        <v>5.2556096238123363E-4</v>
      </c>
      <c r="AF35" s="3">
        <f t="shared" si="17"/>
        <v>4.4076543356840679E-4</v>
      </c>
      <c r="AG35" s="3">
        <f t="shared" si="17"/>
        <v>4.7008484272454293E-4</v>
      </c>
      <c r="AH35" s="3">
        <f>_xlfn.STDEV.P(AH19:AH33)</f>
        <v>4.0668079318658306E-3</v>
      </c>
      <c r="AI35" s="3">
        <f t="shared" ref="AI35:AK35" si="18">_xlfn.STDEV.P(AI19:AI33)</f>
        <v>3.108310677746827E-3</v>
      </c>
      <c r="AJ35" s="3">
        <f t="shared" si="18"/>
        <v>1.3626106280482961E-3</v>
      </c>
      <c r="AK35" s="3">
        <f t="shared" si="18"/>
        <v>1.0065183455869289E-3</v>
      </c>
      <c r="AL35" s="2">
        <f>_xlfn.STDEV.S(AL19:AL33)</f>
        <v>5.836665714829544</v>
      </c>
      <c r="AM35" s="2">
        <f t="shared" ref="AM35:BG35" si="19">_xlfn.STDEV.S(AM19:AM33)</f>
        <v>4.6731247830648863</v>
      </c>
      <c r="AN35" s="2">
        <f t="shared" si="19"/>
        <v>1.5337473561121311</v>
      </c>
      <c r="AO35" s="2">
        <f t="shared" si="19"/>
        <v>0.89973541084243724</v>
      </c>
      <c r="AP35" s="2">
        <f t="shared" si="19"/>
        <v>15.497695681247952</v>
      </c>
      <c r="AQ35" s="2">
        <f t="shared" si="19"/>
        <v>1.3522468075656264</v>
      </c>
      <c r="AR35" s="2">
        <f t="shared" si="19"/>
        <v>0.51639777949432131</v>
      </c>
      <c r="AS35" s="2">
        <f t="shared" si="19"/>
        <v>0.79880863671798041</v>
      </c>
      <c r="AT35" s="2">
        <f t="shared" si="19"/>
        <v>1.543033499620919</v>
      </c>
      <c r="AU35" s="2">
        <f t="shared" si="19"/>
        <v>0.70373155054899705</v>
      </c>
      <c r="AV35" s="2">
        <f t="shared" si="19"/>
        <v>0.79880863671798041</v>
      </c>
      <c r="AW35" s="2">
        <f t="shared" si="19"/>
        <v>0.6172133998483682</v>
      </c>
      <c r="AX35" s="2">
        <f t="shared" si="19"/>
        <v>0.89973541084243769</v>
      </c>
      <c r="AY35" s="2">
        <f t="shared" si="19"/>
        <v>1.187233679409327</v>
      </c>
      <c r="AZ35" s="2">
        <f t="shared" si="19"/>
        <v>1.055597325823495</v>
      </c>
      <c r="BA35" s="2">
        <f t="shared" si="19"/>
        <v>9.3916440570987483</v>
      </c>
      <c r="BB35" s="2">
        <f t="shared" si="19"/>
        <v>16.19817744009962</v>
      </c>
      <c r="BC35" s="2">
        <f t="shared" si="19"/>
        <v>13.183683999911549</v>
      </c>
      <c r="BD35" s="2">
        <f t="shared" si="19"/>
        <v>13.201731488169052</v>
      </c>
      <c r="BE35" s="2">
        <f t="shared" si="19"/>
        <v>18.612591743993406</v>
      </c>
      <c r="BF35" s="2">
        <f t="shared" si="19"/>
        <v>14.516001023501126</v>
      </c>
      <c r="BG35" s="2">
        <f t="shared" si="19"/>
        <v>16.846647257229666</v>
      </c>
      <c r="BJ35" s="1"/>
      <c r="BK35" s="1"/>
      <c r="BL35" s="1"/>
      <c r="BM35" s="1"/>
      <c r="BN35" s="1"/>
      <c r="BO35" s="1"/>
      <c r="BP35" s="1"/>
      <c r="BQ35" s="1"/>
      <c r="BR35" s="1"/>
      <c r="BS35" s="1"/>
    </row>
    <row r="38" spans="1:71" x14ac:dyDescent="0.3">
      <c r="B38" t="s">
        <v>164</v>
      </c>
      <c r="J38" s="7"/>
      <c r="K38" s="7"/>
      <c r="L38" s="7"/>
      <c r="M38" s="7"/>
      <c r="N38" s="7"/>
      <c r="O38" s="7"/>
      <c r="P38" s="7"/>
      <c r="Q38" s="7"/>
      <c r="R38" s="7"/>
      <c r="S38" s="7"/>
    </row>
    <row r="39" spans="1:71" x14ac:dyDescent="0.3">
      <c r="J39" s="7"/>
      <c r="K39" s="7"/>
      <c r="L39" s="7"/>
      <c r="M39" s="7"/>
      <c r="N39" s="7"/>
      <c r="O39" s="7"/>
      <c r="P39" s="7"/>
      <c r="Q39" s="7"/>
      <c r="R39" s="7"/>
      <c r="S39" s="7"/>
    </row>
    <row r="40" spans="1:71" x14ac:dyDescent="0.3">
      <c r="J40" s="7"/>
      <c r="K40" s="7"/>
      <c r="L40" s="7"/>
      <c r="M40" s="7"/>
      <c r="N40" s="7"/>
      <c r="O40" s="7"/>
      <c r="P40" s="7"/>
      <c r="Q40" s="7"/>
      <c r="R40" s="7"/>
      <c r="S40" s="7"/>
    </row>
    <row r="41" spans="1:71" x14ac:dyDescent="0.3">
      <c r="J41" s="7"/>
      <c r="K41" s="7"/>
      <c r="L41" s="7"/>
      <c r="M41" s="7"/>
      <c r="N41" s="7"/>
      <c r="O41" s="7"/>
      <c r="P41" s="7"/>
      <c r="Q41" s="7"/>
      <c r="R41" s="7"/>
      <c r="S41" s="7"/>
    </row>
    <row r="42" spans="1:71" x14ac:dyDescent="0.3">
      <c r="J42" s="7"/>
      <c r="K42" s="7"/>
      <c r="L42" s="7"/>
      <c r="M42" s="7"/>
      <c r="N42" s="7"/>
      <c r="O42" s="7"/>
      <c r="P42" s="7"/>
      <c r="Q42" s="7"/>
      <c r="R42" s="7"/>
      <c r="S42" s="7"/>
    </row>
    <row r="43" spans="1:71" x14ac:dyDescent="0.3">
      <c r="J43" s="7"/>
      <c r="K43" s="7"/>
      <c r="L43" s="7"/>
      <c r="M43" s="7"/>
      <c r="N43" s="7"/>
      <c r="O43" s="7"/>
      <c r="P43" s="7"/>
      <c r="Q43" s="7"/>
      <c r="R43" s="7"/>
      <c r="S43" s="7"/>
    </row>
    <row r="44" spans="1:71" x14ac:dyDescent="0.3">
      <c r="J44" s="7"/>
      <c r="K44" s="7"/>
      <c r="L44" s="7"/>
      <c r="M44" s="7"/>
      <c r="N44" s="7"/>
      <c r="O44" s="7"/>
      <c r="P44" s="7"/>
      <c r="Q44" s="7"/>
      <c r="R44" s="7"/>
      <c r="S44" s="7"/>
    </row>
    <row r="45" spans="1:71" x14ac:dyDescent="0.3">
      <c r="J45" s="7"/>
      <c r="K45" s="7"/>
      <c r="L45" s="7"/>
      <c r="M45" s="7"/>
      <c r="N45" s="7"/>
      <c r="O45" s="7"/>
      <c r="P45" s="7"/>
      <c r="Q45" s="7"/>
      <c r="R45" s="7"/>
      <c r="S45" s="7"/>
    </row>
    <row r="46" spans="1:71" x14ac:dyDescent="0.3">
      <c r="J46" s="7"/>
      <c r="K46" s="7"/>
      <c r="L46" s="7"/>
      <c r="M46" s="7"/>
      <c r="N46" s="7"/>
      <c r="O46" s="7"/>
      <c r="P46" s="7"/>
      <c r="Q46" s="7"/>
      <c r="R46" s="7"/>
      <c r="S46" s="7"/>
    </row>
    <row r="47" spans="1:71" x14ac:dyDescent="0.3">
      <c r="J47" s="7"/>
      <c r="K47" s="7"/>
      <c r="L47" s="7"/>
      <c r="M47" s="7"/>
      <c r="N47" s="7"/>
      <c r="O47" s="7"/>
      <c r="P47" s="7"/>
      <c r="Q47" s="7"/>
      <c r="R47" s="7"/>
      <c r="S47" s="7"/>
    </row>
    <row r="48" spans="1:71" x14ac:dyDescent="0.3">
      <c r="J48" s="7"/>
      <c r="K48" s="7"/>
      <c r="L48" s="7"/>
      <c r="M48" s="7"/>
      <c r="N48" s="7"/>
      <c r="O48" s="7"/>
      <c r="P48" s="7"/>
      <c r="Q48" s="7"/>
      <c r="R48" s="7"/>
      <c r="S48" s="7"/>
    </row>
    <row r="49" spans="10:32" x14ac:dyDescent="0.3">
      <c r="J49" s="7"/>
      <c r="K49" s="7"/>
      <c r="L49" s="7"/>
      <c r="M49" s="7"/>
      <c r="N49" s="7"/>
      <c r="O49" s="7"/>
      <c r="P49" s="7"/>
      <c r="Q49" s="7"/>
      <c r="R49" s="7"/>
      <c r="S49" s="7"/>
    </row>
    <row r="50" spans="10:32" x14ac:dyDescent="0.3">
      <c r="J50" s="7"/>
      <c r="K50" s="7"/>
      <c r="L50" s="7"/>
      <c r="M50" s="7"/>
      <c r="N50" s="7"/>
      <c r="O50" s="7"/>
      <c r="P50" s="7"/>
      <c r="Q50" s="7"/>
      <c r="R50" s="7"/>
      <c r="S50" s="7"/>
    </row>
    <row r="51" spans="10:32" x14ac:dyDescent="0.3">
      <c r="J51" s="7"/>
      <c r="K51" s="7"/>
      <c r="L51" s="7"/>
      <c r="M51" s="7"/>
      <c r="N51" s="7"/>
      <c r="O51" s="7"/>
      <c r="P51" s="7"/>
      <c r="Q51" s="7"/>
      <c r="R51" s="7"/>
      <c r="S51" s="7"/>
    </row>
    <row r="52" spans="10:32" x14ac:dyDescent="0.3">
      <c r="J52" s="7"/>
      <c r="K52" s="7"/>
      <c r="L52" s="7"/>
      <c r="M52" s="7"/>
      <c r="N52" s="7"/>
      <c r="O52" s="7"/>
      <c r="P52" s="7"/>
      <c r="Q52" s="7"/>
      <c r="R52" s="7"/>
      <c r="S52" s="7"/>
    </row>
    <row r="53" spans="10:32" x14ac:dyDescent="0.3">
      <c r="J53" s="7"/>
      <c r="K53" s="7"/>
      <c r="L53" s="7"/>
      <c r="M53" s="7"/>
      <c r="N53" s="7"/>
      <c r="O53" s="7"/>
      <c r="P53" s="7"/>
      <c r="Q53" s="7"/>
      <c r="R53" s="7"/>
      <c r="S53" s="7"/>
    </row>
    <row r="54" spans="10:32" x14ac:dyDescent="0.3">
      <c r="J54" s="7"/>
      <c r="K54" s="7"/>
      <c r="L54" s="7"/>
      <c r="M54" s="7"/>
      <c r="N54" s="7"/>
      <c r="O54" s="7"/>
      <c r="P54" s="7"/>
      <c r="Q54" s="7"/>
      <c r="R54" s="7"/>
      <c r="S54" s="7"/>
    </row>
    <row r="55" spans="10:32" x14ac:dyDescent="0.3">
      <c r="J55" s="7"/>
      <c r="K55" s="7"/>
      <c r="L55" s="7"/>
      <c r="M55" s="7"/>
      <c r="N55" s="7"/>
      <c r="O55" s="7"/>
      <c r="P55" s="7"/>
      <c r="Q55" s="7"/>
      <c r="R55" s="7"/>
      <c r="S55" s="7"/>
    </row>
    <row r="56" spans="10:32" x14ac:dyDescent="0.3">
      <c r="J56" s="7"/>
      <c r="K56" s="7"/>
      <c r="L56" s="7"/>
      <c r="M56" s="7"/>
      <c r="N56" s="7"/>
      <c r="O56" s="7"/>
      <c r="P56" s="7"/>
      <c r="Q56" s="7"/>
      <c r="R56" s="7"/>
      <c r="S56" s="7"/>
    </row>
    <row r="57" spans="10:32" x14ac:dyDescent="0.3">
      <c r="J57" s="7"/>
      <c r="K57" s="7"/>
      <c r="L57" s="7"/>
      <c r="M57" s="7"/>
      <c r="N57" s="7"/>
      <c r="O57" s="7"/>
      <c r="P57" s="7"/>
      <c r="Q57" s="7"/>
      <c r="R57" s="7"/>
      <c r="S57" s="7"/>
    </row>
    <row r="58" spans="10:32" x14ac:dyDescent="0.3">
      <c r="J58" s="7"/>
      <c r="K58" s="7"/>
      <c r="L58" s="7"/>
      <c r="M58" s="7"/>
      <c r="N58" s="7"/>
      <c r="O58" s="7"/>
      <c r="P58" s="7"/>
      <c r="Q58" s="7"/>
      <c r="R58" s="7"/>
      <c r="S58" s="7"/>
    </row>
    <row r="59" spans="10:32" x14ac:dyDescent="0.3">
      <c r="J59" s="7"/>
      <c r="K59" s="7"/>
      <c r="L59" s="7"/>
      <c r="M59" s="7"/>
      <c r="N59" s="7"/>
      <c r="O59" s="7"/>
      <c r="P59" s="7"/>
      <c r="Q59" s="7"/>
      <c r="R59" s="7"/>
      <c r="S59" s="7"/>
    </row>
    <row r="60" spans="10:32" x14ac:dyDescent="0.3">
      <c r="J60" s="7"/>
      <c r="K60" s="7"/>
      <c r="L60" s="7"/>
      <c r="M60" s="7"/>
      <c r="N60" s="7"/>
      <c r="O60" s="7"/>
      <c r="P60" s="7"/>
      <c r="Q60" s="7"/>
      <c r="R60" s="7"/>
      <c r="S60" s="7"/>
      <c r="W60" s="7"/>
      <c r="X60" s="7"/>
      <c r="Y60" s="7"/>
      <c r="Z60" s="7"/>
      <c r="AA60" s="7"/>
      <c r="AB60" s="7"/>
      <c r="AC60" s="7"/>
      <c r="AD60" s="7"/>
      <c r="AE60" s="7"/>
      <c r="AF60" s="7"/>
    </row>
    <row r="61" spans="10:32" x14ac:dyDescent="0.3">
      <c r="J61" s="7"/>
      <c r="K61" s="7"/>
      <c r="L61" s="7"/>
      <c r="M61" s="7"/>
      <c r="N61" s="7"/>
      <c r="O61" s="7"/>
      <c r="P61" s="7"/>
      <c r="Q61" s="7"/>
      <c r="R61" s="7"/>
      <c r="S61" s="7"/>
      <c r="W61" s="7"/>
      <c r="X61" s="7"/>
      <c r="Y61" s="7"/>
      <c r="Z61" s="7"/>
      <c r="AA61" s="7"/>
      <c r="AB61" s="7"/>
      <c r="AC61" s="7"/>
      <c r="AD61" s="7"/>
      <c r="AE61" s="7"/>
      <c r="AF61" s="7"/>
    </row>
    <row r="62" spans="10:32" x14ac:dyDescent="0.3">
      <c r="J62" s="7"/>
      <c r="K62" s="7"/>
      <c r="L62" s="7"/>
      <c r="M62" s="7"/>
      <c r="N62" s="7"/>
      <c r="O62" s="7"/>
      <c r="P62" s="7"/>
      <c r="Q62" s="7"/>
      <c r="R62" s="7"/>
      <c r="S62" s="7"/>
      <c r="W62" s="7"/>
      <c r="X62" s="7"/>
      <c r="Y62" s="7"/>
      <c r="Z62" s="7"/>
      <c r="AA62" s="7"/>
      <c r="AB62" s="7"/>
      <c r="AC62" s="7"/>
      <c r="AD62" s="7"/>
      <c r="AE62" s="7"/>
      <c r="AF62" s="7"/>
    </row>
    <row r="63" spans="10:32" x14ac:dyDescent="0.3">
      <c r="J63" s="7"/>
      <c r="K63" s="7"/>
      <c r="L63" s="7"/>
      <c r="M63" s="7"/>
      <c r="N63" s="7"/>
      <c r="O63" s="7"/>
      <c r="P63" s="7"/>
      <c r="Q63" s="7"/>
      <c r="R63" s="7"/>
      <c r="S63" s="7"/>
      <c r="W63" s="7"/>
      <c r="X63" s="7"/>
      <c r="Y63" s="7"/>
      <c r="Z63" s="7"/>
      <c r="AA63" s="7"/>
      <c r="AB63" s="7"/>
      <c r="AC63" s="7"/>
      <c r="AD63" s="7"/>
      <c r="AE63" s="7"/>
      <c r="AF63" s="7"/>
    </row>
    <row r="64" spans="10:32" x14ac:dyDescent="0.3">
      <c r="J64" s="7"/>
      <c r="K64" s="7"/>
      <c r="L64" s="7"/>
      <c r="M64" s="7"/>
      <c r="N64" s="7"/>
      <c r="O64" s="7"/>
      <c r="P64" s="7"/>
      <c r="Q64" s="7"/>
      <c r="R64" s="7"/>
      <c r="S64" s="7"/>
      <c r="W64" s="7"/>
      <c r="X64" s="7"/>
      <c r="Y64" s="7"/>
      <c r="Z64" s="7"/>
      <c r="AA64" s="7"/>
      <c r="AB64" s="7"/>
      <c r="AC64" s="7"/>
      <c r="AD64" s="7"/>
      <c r="AE64" s="7"/>
      <c r="AF64" s="7"/>
    </row>
    <row r="65" spans="10:32" x14ac:dyDescent="0.3">
      <c r="J65" s="7"/>
      <c r="K65" s="7"/>
      <c r="L65" s="7"/>
      <c r="M65" s="7"/>
      <c r="N65" s="7"/>
      <c r="O65" s="7"/>
      <c r="P65" s="7"/>
      <c r="Q65" s="7"/>
      <c r="R65" s="7"/>
      <c r="S65" s="7"/>
      <c r="W65" s="7"/>
      <c r="X65" s="7"/>
      <c r="Y65" s="7"/>
      <c r="Z65" s="7"/>
      <c r="AA65" s="7"/>
      <c r="AB65" s="7"/>
      <c r="AC65" s="7"/>
      <c r="AD65" s="7"/>
      <c r="AE65" s="7"/>
      <c r="AF65" s="7"/>
    </row>
    <row r="66" spans="10:32" x14ac:dyDescent="0.3">
      <c r="J66" s="7"/>
      <c r="K66" s="7"/>
      <c r="L66" s="7"/>
      <c r="M66" s="7"/>
      <c r="N66" s="7"/>
      <c r="O66" s="7"/>
      <c r="P66" s="7"/>
      <c r="Q66" s="7"/>
      <c r="R66" s="7"/>
      <c r="S66" s="7"/>
      <c r="W66" s="7"/>
      <c r="X66" s="7"/>
      <c r="Y66" s="7"/>
      <c r="Z66" s="7"/>
      <c r="AA66" s="7"/>
      <c r="AB66" s="7"/>
      <c r="AC66" s="7"/>
      <c r="AD66" s="7"/>
      <c r="AE66" s="7"/>
      <c r="AF66" s="7"/>
    </row>
    <row r="67" spans="10:32" x14ac:dyDescent="0.3">
      <c r="J67" s="7"/>
      <c r="K67" s="7"/>
      <c r="L67" s="7"/>
      <c r="M67" s="7"/>
      <c r="N67" s="7"/>
      <c r="O67" s="7"/>
      <c r="P67" s="7"/>
      <c r="Q67" s="7"/>
      <c r="R67" s="7"/>
      <c r="S67" s="7"/>
      <c r="W67" s="7"/>
      <c r="X67" s="7"/>
      <c r="Y67" s="7"/>
      <c r="Z67" s="7"/>
      <c r="AA67" s="7"/>
      <c r="AB67" s="7"/>
      <c r="AC67" s="7"/>
      <c r="AD67" s="7"/>
      <c r="AE67" s="7"/>
      <c r="AF67" s="7"/>
    </row>
    <row r="68" spans="10:32" x14ac:dyDescent="0.3">
      <c r="J68" s="7"/>
      <c r="K68" s="7"/>
      <c r="L68" s="7"/>
      <c r="M68" s="7"/>
      <c r="N68" s="7"/>
      <c r="O68" s="7"/>
      <c r="P68" s="7"/>
      <c r="Q68" s="7"/>
      <c r="R68" s="7"/>
      <c r="S68" s="7"/>
      <c r="W68" s="7"/>
      <c r="X68" s="7"/>
      <c r="Y68" s="7"/>
      <c r="Z68" s="7"/>
      <c r="AA68" s="7"/>
      <c r="AB68" s="7"/>
      <c r="AC68" s="7"/>
      <c r="AD68" s="7"/>
      <c r="AE68" s="7"/>
      <c r="AF68" s="7"/>
    </row>
    <row r="69" spans="10:32" x14ac:dyDescent="0.3">
      <c r="J69" s="7"/>
      <c r="K69" s="7"/>
      <c r="L69" s="7"/>
      <c r="M69" s="7"/>
      <c r="N69" s="7"/>
      <c r="O69" s="7"/>
      <c r="P69" s="7"/>
      <c r="Q69" s="7"/>
      <c r="R69" s="7"/>
      <c r="S69" s="7"/>
      <c r="W69" s="7"/>
      <c r="X69" s="7"/>
      <c r="Y69" s="7"/>
      <c r="Z69" s="7"/>
      <c r="AA69" s="7"/>
      <c r="AB69" s="7"/>
      <c r="AC69" s="7"/>
      <c r="AD69" s="7"/>
      <c r="AE69" s="7"/>
      <c r="AF69" s="7"/>
    </row>
    <row r="70" spans="10:32" x14ac:dyDescent="0.3">
      <c r="J70" s="7"/>
      <c r="K70" s="7"/>
      <c r="L70" s="7"/>
      <c r="M70" s="7"/>
      <c r="N70" s="7"/>
      <c r="O70" s="7"/>
      <c r="P70" s="7"/>
      <c r="Q70" s="7"/>
      <c r="R70" s="7"/>
      <c r="S70" s="7"/>
      <c r="W70" s="7"/>
      <c r="X70" s="7"/>
      <c r="Y70" s="7"/>
      <c r="Z70" s="7"/>
      <c r="AA70" s="7"/>
      <c r="AB70" s="7"/>
      <c r="AC70" s="7"/>
      <c r="AD70" s="7"/>
      <c r="AE70" s="7"/>
      <c r="AF70" s="7"/>
    </row>
    <row r="71" spans="10:32" x14ac:dyDescent="0.3">
      <c r="J71" s="7"/>
      <c r="K71" s="7"/>
      <c r="L71" s="7"/>
      <c r="M71" s="7"/>
      <c r="N71" s="7"/>
      <c r="O71" s="7"/>
      <c r="P71" s="7"/>
      <c r="Q71" s="7"/>
      <c r="R71" s="7"/>
      <c r="S71" s="7"/>
      <c r="W71" s="7"/>
      <c r="X71" s="7"/>
      <c r="Y71" s="7"/>
      <c r="Z71" s="7"/>
      <c r="AA71" s="7"/>
      <c r="AB71" s="7"/>
      <c r="AC71" s="7"/>
      <c r="AD71" s="7"/>
      <c r="AE71" s="7"/>
      <c r="AF71" s="7"/>
    </row>
    <row r="72" spans="10:32" x14ac:dyDescent="0.3">
      <c r="W72" s="7"/>
      <c r="X72" s="7"/>
      <c r="Y72" s="7"/>
      <c r="Z72" s="7"/>
      <c r="AA72" s="7"/>
      <c r="AB72" s="7"/>
      <c r="AC72" s="7"/>
      <c r="AD72" s="7"/>
      <c r="AE72" s="7"/>
      <c r="AF72" s="7"/>
    </row>
    <row r="73" spans="10:32" x14ac:dyDescent="0.3">
      <c r="W73" s="7"/>
      <c r="X73" s="7"/>
      <c r="Y73" s="7"/>
      <c r="Z73" s="7"/>
      <c r="AA73" s="7"/>
      <c r="AB73" s="7"/>
      <c r="AC73" s="7"/>
      <c r="AD73" s="7"/>
      <c r="AE73" s="7"/>
      <c r="AF73" s="7"/>
    </row>
    <row r="74" spans="10:32" x14ac:dyDescent="0.3">
      <c r="W74" s="7"/>
      <c r="X74" s="7"/>
      <c r="Y74" s="7"/>
      <c r="Z74" s="7"/>
      <c r="AA74" s="7"/>
      <c r="AB74" s="7"/>
      <c r="AC74" s="7"/>
      <c r="AD74" s="7"/>
      <c r="AE74" s="7"/>
      <c r="AF74" s="7"/>
    </row>
    <row r="75" spans="10:32" x14ac:dyDescent="0.3">
      <c r="W75" s="7"/>
      <c r="X75" s="7"/>
      <c r="Y75" s="7"/>
      <c r="Z75" s="7"/>
      <c r="AA75" s="7"/>
      <c r="AB75" s="7"/>
      <c r="AC75" s="7"/>
      <c r="AD75" s="7"/>
      <c r="AE75" s="7"/>
      <c r="AF75" s="7"/>
    </row>
    <row r="76" spans="10:32" x14ac:dyDescent="0.3">
      <c r="W76" s="7"/>
      <c r="X76" s="7"/>
      <c r="Y76" s="7"/>
      <c r="Z76" s="7"/>
      <c r="AA76" s="7"/>
      <c r="AB76" s="7"/>
      <c r="AC76" s="7"/>
      <c r="AD76" s="7"/>
      <c r="AE76" s="7"/>
      <c r="AF76" s="7"/>
    </row>
    <row r="77" spans="10:32" x14ac:dyDescent="0.3">
      <c r="W77" s="7"/>
      <c r="X77" s="7"/>
      <c r="Y77" s="7"/>
      <c r="Z77" s="7"/>
      <c r="AA77" s="7"/>
      <c r="AB77" s="7"/>
      <c r="AC77" s="7"/>
      <c r="AD77" s="7"/>
      <c r="AE77" s="7"/>
      <c r="AF77" s="7"/>
    </row>
    <row r="78" spans="10:32" x14ac:dyDescent="0.3">
      <c r="W78" s="7"/>
      <c r="X78" s="7"/>
      <c r="Y78" s="7"/>
      <c r="Z78" s="7"/>
      <c r="AA78" s="7"/>
      <c r="AB78" s="7"/>
      <c r="AC78" s="7"/>
      <c r="AD78" s="7"/>
      <c r="AE78" s="7"/>
      <c r="AF78" s="7"/>
    </row>
    <row r="79" spans="10:32" x14ac:dyDescent="0.3">
      <c r="W79" s="7"/>
      <c r="X79" s="7"/>
      <c r="Y79" s="7"/>
      <c r="Z79" s="7"/>
      <c r="AA79" s="7"/>
      <c r="AB79" s="7"/>
      <c r="AC79" s="7"/>
      <c r="AD79" s="7"/>
      <c r="AE79" s="7"/>
      <c r="AF79" s="7"/>
    </row>
    <row r="80" spans="10:32" x14ac:dyDescent="0.3">
      <c r="W80" s="7"/>
      <c r="X80" s="7"/>
      <c r="Y80" s="7"/>
      <c r="Z80" s="7"/>
      <c r="AA80" s="7"/>
      <c r="AB80" s="7"/>
      <c r="AC80" s="7"/>
      <c r="AD80" s="7"/>
      <c r="AE80" s="7"/>
      <c r="AF80" s="7"/>
    </row>
    <row r="81" spans="23:32" x14ac:dyDescent="0.3">
      <c r="W81" s="7"/>
      <c r="X81" s="7"/>
      <c r="Y81" s="7"/>
      <c r="Z81" s="7"/>
      <c r="AA81" s="7"/>
      <c r="AB81" s="7"/>
      <c r="AC81" s="7"/>
      <c r="AD81" s="7"/>
      <c r="AE81" s="7"/>
      <c r="AF81" s="7"/>
    </row>
    <row r="82" spans="23:32" x14ac:dyDescent="0.3">
      <c r="W82" s="7"/>
      <c r="X82" s="7"/>
      <c r="Y82" s="7"/>
      <c r="Z82" s="7"/>
      <c r="AA82" s="7"/>
      <c r="AB82" s="7"/>
      <c r="AC82" s="7"/>
      <c r="AD82" s="7"/>
      <c r="AE82" s="7"/>
      <c r="AF82" s="7"/>
    </row>
    <row r="83" spans="23:32" x14ac:dyDescent="0.3">
      <c r="W83" s="7"/>
      <c r="X83" s="7"/>
      <c r="Y83" s="7"/>
      <c r="Z83" s="7"/>
      <c r="AA83" s="7"/>
      <c r="AB83" s="7"/>
      <c r="AC83" s="7"/>
      <c r="AD83" s="7"/>
      <c r="AE83" s="7"/>
      <c r="AF83" s="7"/>
    </row>
    <row r="84" spans="23:32" x14ac:dyDescent="0.3">
      <c r="W84" s="7"/>
      <c r="X84" s="7"/>
      <c r="Y84" s="7"/>
      <c r="Z84" s="7"/>
      <c r="AA84" s="7"/>
      <c r="AB84" s="7"/>
      <c r="AC84" s="7"/>
      <c r="AD84" s="7"/>
      <c r="AE84" s="7"/>
      <c r="AF84" s="7"/>
    </row>
    <row r="85" spans="23:32" x14ac:dyDescent="0.3">
      <c r="W85" s="7"/>
      <c r="X85" s="7"/>
      <c r="Y85" s="7"/>
      <c r="Z85" s="7"/>
      <c r="AA85" s="7"/>
      <c r="AB85" s="7"/>
      <c r="AC85" s="7"/>
      <c r="AD85" s="7"/>
      <c r="AE85" s="7"/>
      <c r="AF85" s="7"/>
    </row>
    <row r="86" spans="23:32" x14ac:dyDescent="0.3">
      <c r="W86" s="7"/>
      <c r="X86" s="7"/>
      <c r="Y86" s="7"/>
      <c r="Z86" s="7"/>
      <c r="AA86" s="7"/>
      <c r="AB86" s="7"/>
      <c r="AC86" s="7"/>
      <c r="AD86" s="7"/>
      <c r="AE86" s="7"/>
      <c r="AF86" s="7"/>
    </row>
    <row r="87" spans="23:32" x14ac:dyDescent="0.3">
      <c r="W87" s="7"/>
      <c r="X87" s="7"/>
      <c r="Y87" s="7"/>
      <c r="Z87" s="7"/>
      <c r="AA87" s="7"/>
      <c r="AB87" s="7"/>
      <c r="AC87" s="7"/>
      <c r="AD87" s="7"/>
      <c r="AE87" s="7"/>
      <c r="AF87" s="7"/>
    </row>
    <row r="88" spans="23:32" x14ac:dyDescent="0.3">
      <c r="W88" s="7"/>
      <c r="X88" s="7"/>
      <c r="Y88" s="7"/>
      <c r="Z88" s="7"/>
      <c r="AA88" s="7"/>
      <c r="AB88" s="7"/>
      <c r="AC88" s="7"/>
      <c r="AD88" s="7"/>
      <c r="AE88" s="7"/>
      <c r="AF88" s="7"/>
    </row>
    <row r="89" spans="23:32" x14ac:dyDescent="0.3">
      <c r="W89" s="7"/>
      <c r="X89" s="7"/>
      <c r="Y89" s="7"/>
      <c r="Z89" s="7"/>
      <c r="AA89" s="7"/>
      <c r="AB89" s="7"/>
      <c r="AC89" s="7"/>
      <c r="AD89" s="7"/>
      <c r="AE89" s="7"/>
      <c r="AF89" s="7"/>
    </row>
    <row r="90" spans="23:32" x14ac:dyDescent="0.3">
      <c r="W90" s="7"/>
      <c r="X90" s="7"/>
      <c r="Y90" s="7"/>
      <c r="Z90" s="7"/>
      <c r="AA90" s="7"/>
      <c r="AB90" s="7"/>
      <c r="AC90" s="7"/>
      <c r="AD90" s="7"/>
      <c r="AE90" s="7"/>
      <c r="AF90" s="7"/>
    </row>
    <row r="91" spans="23:32" x14ac:dyDescent="0.3">
      <c r="W91" s="7"/>
      <c r="X91" s="7"/>
      <c r="Y91" s="7"/>
      <c r="Z91" s="7"/>
      <c r="AA91" s="7"/>
      <c r="AB91" s="7"/>
      <c r="AC91" s="7"/>
      <c r="AD91" s="7"/>
      <c r="AE91" s="7"/>
      <c r="AF91" s="7"/>
    </row>
    <row r="92" spans="23:32" x14ac:dyDescent="0.3">
      <c r="W92" s="7"/>
      <c r="X92" s="7"/>
      <c r="Y92" s="7"/>
      <c r="Z92" s="7"/>
      <c r="AA92" s="7"/>
      <c r="AB92" s="7"/>
      <c r="AC92" s="7"/>
      <c r="AD92" s="7"/>
      <c r="AE92" s="7"/>
      <c r="AF92" s="7"/>
    </row>
    <row r="93" spans="23:32" x14ac:dyDescent="0.3">
      <c r="W93" s="7"/>
      <c r="X93" s="7"/>
      <c r="Y93" s="7"/>
      <c r="Z93" s="7"/>
      <c r="AA93" s="7"/>
      <c r="AB93" s="7"/>
      <c r="AC93" s="7"/>
      <c r="AD93" s="7"/>
      <c r="AE93" s="7"/>
      <c r="AF93" s="7"/>
    </row>
  </sheetData>
  <phoneticPr fontId="2"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90B0C-10CC-4DB8-859C-CA628E29B756}">
  <dimension ref="A1:F35"/>
  <sheetViews>
    <sheetView topLeftCell="A6" zoomScale="70" zoomScaleNormal="70" workbookViewId="0">
      <selection activeCell="C15" sqref="C15"/>
    </sheetView>
  </sheetViews>
  <sheetFormatPr baseColWidth="10" defaultRowHeight="14.4" x14ac:dyDescent="0.3"/>
  <cols>
    <col min="1" max="1" width="11.6640625" bestFit="1" customWidth="1"/>
    <col min="2" max="2" width="18.44140625" bestFit="1" customWidth="1"/>
    <col min="3" max="3" width="120.109375" customWidth="1"/>
    <col min="4" max="4" width="89.44140625" customWidth="1"/>
    <col min="5" max="5" width="109.88671875" customWidth="1"/>
    <col min="6" max="6" width="115" customWidth="1"/>
    <col min="7" max="7" width="14.5546875" customWidth="1"/>
    <col min="8" max="8" width="15.109375" customWidth="1"/>
    <col min="9" max="9" width="14.44140625" customWidth="1"/>
    <col min="10" max="10" width="13.88671875" customWidth="1"/>
    <col min="11" max="11" width="15.109375" customWidth="1"/>
    <col min="12" max="12" width="16.109375" customWidth="1"/>
    <col min="13" max="13" width="26" customWidth="1"/>
    <col min="14" max="14" width="25.109375" customWidth="1"/>
    <col min="15" max="15" width="14.88671875" customWidth="1"/>
    <col min="16" max="16" width="18.109375" customWidth="1"/>
    <col min="17" max="17" width="25.33203125" customWidth="1"/>
    <col min="18" max="18" width="15.33203125" customWidth="1"/>
    <col min="19" max="19" width="26.44140625" customWidth="1"/>
    <col min="20" max="20" width="26.6640625" customWidth="1"/>
  </cols>
  <sheetData>
    <row r="1" spans="1:6" x14ac:dyDescent="0.3">
      <c r="A1" t="s">
        <v>1</v>
      </c>
      <c r="B1" t="s">
        <v>42</v>
      </c>
      <c r="C1" s="5" t="s">
        <v>163</v>
      </c>
      <c r="D1" s="5" t="s">
        <v>61</v>
      </c>
      <c r="E1" s="5" t="s">
        <v>62</v>
      </c>
      <c r="F1" s="5" t="s">
        <v>63</v>
      </c>
    </row>
    <row r="2" spans="1:6" ht="115.2" x14ac:dyDescent="0.3">
      <c r="A2" t="s">
        <v>59</v>
      </c>
      <c r="B2">
        <v>1</v>
      </c>
      <c r="C2" s="6" t="s">
        <v>103</v>
      </c>
      <c r="D2" s="4" t="s">
        <v>118</v>
      </c>
      <c r="E2" s="4" t="s">
        <v>133</v>
      </c>
      <c r="F2" s="4" t="s">
        <v>148</v>
      </c>
    </row>
    <row r="3" spans="1:6" ht="28.8" x14ac:dyDescent="0.3">
      <c r="A3" t="s">
        <v>59</v>
      </c>
      <c r="B3">
        <v>2</v>
      </c>
      <c r="C3" s="6" t="s">
        <v>104</v>
      </c>
      <c r="D3" s="4" t="s">
        <v>119</v>
      </c>
      <c r="E3" s="4" t="s">
        <v>134</v>
      </c>
      <c r="F3" s="4"/>
    </row>
    <row r="4" spans="1:6" ht="72" x14ac:dyDescent="0.3">
      <c r="A4" t="s">
        <v>59</v>
      </c>
      <c r="B4">
        <v>3</v>
      </c>
      <c r="C4" s="6" t="s">
        <v>105</v>
      </c>
      <c r="D4" s="4" t="s">
        <v>120</v>
      </c>
      <c r="E4" s="4" t="s">
        <v>135</v>
      </c>
      <c r="F4" s="4" t="s">
        <v>149</v>
      </c>
    </row>
    <row r="5" spans="1:6" ht="86.4" x14ac:dyDescent="0.3">
      <c r="A5" t="s">
        <v>59</v>
      </c>
      <c r="B5">
        <v>4</v>
      </c>
      <c r="C5" s="6" t="s">
        <v>106</v>
      </c>
      <c r="D5" s="4" t="s">
        <v>121</v>
      </c>
      <c r="E5" s="4" t="s">
        <v>136</v>
      </c>
      <c r="F5" s="4" t="s">
        <v>150</v>
      </c>
    </row>
    <row r="6" spans="1:6" ht="43.2" x14ac:dyDescent="0.3">
      <c r="A6" t="s">
        <v>59</v>
      </c>
      <c r="B6">
        <v>5</v>
      </c>
      <c r="C6" s="6" t="s">
        <v>107</v>
      </c>
      <c r="D6" s="4" t="s">
        <v>122</v>
      </c>
      <c r="E6" s="4" t="s">
        <v>137</v>
      </c>
      <c r="F6" s="4" t="s">
        <v>151</v>
      </c>
    </row>
    <row r="7" spans="1:6" ht="40.200000000000003" x14ac:dyDescent="0.3">
      <c r="A7" t="s">
        <v>59</v>
      </c>
      <c r="B7">
        <v>6</v>
      </c>
      <c r="C7" s="6" t="s">
        <v>108</v>
      </c>
      <c r="D7" s="4" t="s">
        <v>123</v>
      </c>
      <c r="E7" s="4" t="s">
        <v>138</v>
      </c>
      <c r="F7" s="4" t="s">
        <v>152</v>
      </c>
    </row>
    <row r="8" spans="1:6" ht="43.2" x14ac:dyDescent="0.3">
      <c r="A8" t="s">
        <v>59</v>
      </c>
      <c r="B8">
        <v>7</v>
      </c>
      <c r="C8" s="6" t="s">
        <v>109</v>
      </c>
      <c r="D8" s="4" t="s">
        <v>124</v>
      </c>
      <c r="E8" s="4" t="s">
        <v>139</v>
      </c>
      <c r="F8" s="4" t="s">
        <v>153</v>
      </c>
    </row>
    <row r="9" spans="1:6" ht="57.6" x14ac:dyDescent="0.3">
      <c r="A9" t="s">
        <v>59</v>
      </c>
      <c r="B9">
        <v>8</v>
      </c>
      <c r="C9" s="6" t="s">
        <v>110</v>
      </c>
      <c r="D9" s="4" t="s">
        <v>125</v>
      </c>
      <c r="E9" s="4" t="s">
        <v>140</v>
      </c>
      <c r="F9" s="4" t="s">
        <v>154</v>
      </c>
    </row>
    <row r="10" spans="1:6" ht="28.8" x14ac:dyDescent="0.3">
      <c r="A10" t="s">
        <v>59</v>
      </c>
      <c r="B10">
        <v>9</v>
      </c>
      <c r="C10" s="6" t="s">
        <v>111</v>
      </c>
      <c r="D10" s="4" t="s">
        <v>126</v>
      </c>
      <c r="E10" s="4" t="s">
        <v>141</v>
      </c>
      <c r="F10" s="4" t="s">
        <v>155</v>
      </c>
    </row>
    <row r="11" spans="1:6" ht="72" x14ac:dyDescent="0.3">
      <c r="A11" t="s">
        <v>59</v>
      </c>
      <c r="B11">
        <v>10</v>
      </c>
      <c r="C11" s="6" t="s">
        <v>112</v>
      </c>
      <c r="D11" s="4" t="s">
        <v>127</v>
      </c>
      <c r="E11" s="4" t="s">
        <v>142</v>
      </c>
      <c r="F11" s="4" t="s">
        <v>156</v>
      </c>
    </row>
    <row r="12" spans="1:6" ht="43.2" x14ac:dyDescent="0.3">
      <c r="A12" t="s">
        <v>59</v>
      </c>
      <c r="B12">
        <v>11</v>
      </c>
      <c r="C12" s="6" t="s">
        <v>113</v>
      </c>
      <c r="D12" s="4" t="s">
        <v>128</v>
      </c>
      <c r="E12" s="4" t="s">
        <v>143</v>
      </c>
      <c r="F12" s="4" t="s">
        <v>157</v>
      </c>
    </row>
    <row r="13" spans="1:6" ht="57.6" x14ac:dyDescent="0.3">
      <c r="A13" t="s">
        <v>59</v>
      </c>
      <c r="B13">
        <v>12</v>
      </c>
      <c r="C13" s="6" t="s">
        <v>114</v>
      </c>
      <c r="D13" s="4" t="s">
        <v>129</v>
      </c>
      <c r="E13" s="4" t="s">
        <v>144</v>
      </c>
      <c r="F13" s="4" t="s">
        <v>158</v>
      </c>
    </row>
    <row r="14" spans="1:6" ht="28.8" x14ac:dyDescent="0.3">
      <c r="A14" t="s">
        <v>59</v>
      </c>
      <c r="B14">
        <v>13</v>
      </c>
      <c r="C14" s="6" t="s">
        <v>115</v>
      </c>
      <c r="D14" s="4" t="s">
        <v>130</v>
      </c>
      <c r="E14" t="s">
        <v>145</v>
      </c>
      <c r="F14" s="4" t="s">
        <v>159</v>
      </c>
    </row>
    <row r="15" spans="1:6" ht="28.8" x14ac:dyDescent="0.3">
      <c r="A15" t="s">
        <v>59</v>
      </c>
      <c r="B15">
        <v>15</v>
      </c>
      <c r="C15" s="6" t="s">
        <v>116</v>
      </c>
      <c r="D15" s="4" t="s">
        <v>131</v>
      </c>
      <c r="E15" s="4" t="s">
        <v>146</v>
      </c>
      <c r="F15" s="4" t="s">
        <v>160</v>
      </c>
    </row>
    <row r="16" spans="1:6" ht="43.2" x14ac:dyDescent="0.3">
      <c r="A16" t="s">
        <v>59</v>
      </c>
      <c r="B16">
        <v>16</v>
      </c>
      <c r="C16" s="6" t="s">
        <v>117</v>
      </c>
      <c r="D16" s="4" t="s">
        <v>132</v>
      </c>
      <c r="E16" s="4" t="s">
        <v>147</v>
      </c>
      <c r="F16" s="4" t="s">
        <v>161</v>
      </c>
    </row>
    <row r="17" spans="1:6" x14ac:dyDescent="0.3">
      <c r="C17" s="4"/>
      <c r="D17" s="4"/>
      <c r="E17" s="4"/>
      <c r="F17" s="4"/>
    </row>
    <row r="18" spans="1:6" x14ac:dyDescent="0.3">
      <c r="A18" t="s">
        <v>1</v>
      </c>
      <c r="B18" t="s">
        <v>42</v>
      </c>
      <c r="C18" s="6" t="s">
        <v>64</v>
      </c>
      <c r="D18" s="6" t="s">
        <v>61</v>
      </c>
      <c r="E18" s="6" t="s">
        <v>62</v>
      </c>
      <c r="F18" s="6" t="s">
        <v>63</v>
      </c>
    </row>
    <row r="19" spans="1:6" ht="27" x14ac:dyDescent="0.3">
      <c r="A19" t="s">
        <v>60</v>
      </c>
      <c r="B19">
        <v>1</v>
      </c>
      <c r="C19" s="6" t="s">
        <v>64</v>
      </c>
      <c r="D19" s="6" t="s">
        <v>65</v>
      </c>
      <c r="E19" s="6" t="s">
        <v>80</v>
      </c>
      <c r="F19" s="6" t="s">
        <v>95</v>
      </c>
    </row>
    <row r="20" spans="1:6" x14ac:dyDescent="0.3">
      <c r="A20" t="s">
        <v>60</v>
      </c>
      <c r="B20">
        <v>2</v>
      </c>
      <c r="C20" s="6" t="s">
        <v>64</v>
      </c>
      <c r="D20" s="6" t="s">
        <v>66</v>
      </c>
      <c r="E20" s="6" t="s">
        <v>81</v>
      </c>
      <c r="F20" s="6"/>
    </row>
    <row r="21" spans="1:6" x14ac:dyDescent="0.3">
      <c r="A21" t="s">
        <v>60</v>
      </c>
      <c r="B21">
        <v>3</v>
      </c>
      <c r="C21" s="6" t="s">
        <v>64</v>
      </c>
      <c r="D21" s="6" t="s">
        <v>67</v>
      </c>
      <c r="E21" s="6" t="s">
        <v>82</v>
      </c>
      <c r="F21" s="6" t="s">
        <v>96</v>
      </c>
    </row>
    <row r="22" spans="1:6" ht="27" x14ac:dyDescent="0.3">
      <c r="A22" t="s">
        <v>60</v>
      </c>
      <c r="B22">
        <v>4</v>
      </c>
      <c r="C22" s="6" t="s">
        <v>64</v>
      </c>
      <c r="D22" s="6" t="s">
        <v>68</v>
      </c>
      <c r="E22" s="6" t="s">
        <v>83</v>
      </c>
      <c r="F22" s="6" t="s">
        <v>97</v>
      </c>
    </row>
    <row r="23" spans="1:6" ht="40.200000000000003" x14ac:dyDescent="0.3">
      <c r="A23" t="s">
        <v>60</v>
      </c>
      <c r="B23">
        <v>5</v>
      </c>
      <c r="C23" s="6" t="s">
        <v>64</v>
      </c>
      <c r="D23" s="6" t="s">
        <v>69</v>
      </c>
      <c r="E23" s="6" t="s">
        <v>84</v>
      </c>
      <c r="F23" s="6" t="s">
        <v>98</v>
      </c>
    </row>
    <row r="24" spans="1:6" ht="27" x14ac:dyDescent="0.3">
      <c r="A24" t="s">
        <v>60</v>
      </c>
      <c r="B24">
        <v>6</v>
      </c>
      <c r="C24" s="6" t="s">
        <v>64</v>
      </c>
      <c r="D24" s="6" t="s">
        <v>70</v>
      </c>
      <c r="E24" s="6" t="s">
        <v>85</v>
      </c>
      <c r="F24" s="6" t="s">
        <v>99</v>
      </c>
    </row>
    <row r="25" spans="1:6" x14ac:dyDescent="0.3">
      <c r="A25" t="s">
        <v>60</v>
      </c>
      <c r="B25">
        <v>7</v>
      </c>
      <c r="C25" s="6" t="s">
        <v>64</v>
      </c>
      <c r="D25" s="6" t="s">
        <v>71</v>
      </c>
      <c r="E25" s="6" t="s">
        <v>86</v>
      </c>
      <c r="F25" s="6"/>
    </row>
    <row r="26" spans="1:6" ht="27" x14ac:dyDescent="0.3">
      <c r="A26" t="s">
        <v>60</v>
      </c>
      <c r="B26">
        <v>8</v>
      </c>
      <c r="C26" s="6" t="s">
        <v>64</v>
      </c>
      <c r="D26" s="6" t="s">
        <v>72</v>
      </c>
      <c r="E26" s="6" t="s">
        <v>87</v>
      </c>
      <c r="F26" s="6"/>
    </row>
    <row r="27" spans="1:6" x14ac:dyDescent="0.3">
      <c r="A27" t="s">
        <v>60</v>
      </c>
      <c r="B27">
        <v>9</v>
      </c>
      <c r="C27" s="6" t="s">
        <v>64</v>
      </c>
      <c r="D27" s="6" t="s">
        <v>73</v>
      </c>
      <c r="E27" s="6" t="s">
        <v>88</v>
      </c>
      <c r="F27" s="6"/>
    </row>
    <row r="28" spans="1:6" x14ac:dyDescent="0.3">
      <c r="A28" t="s">
        <v>60</v>
      </c>
      <c r="B28">
        <v>10</v>
      </c>
      <c r="C28" s="6" t="s">
        <v>64</v>
      </c>
      <c r="D28" s="6" t="s">
        <v>74</v>
      </c>
      <c r="E28" s="6" t="s">
        <v>89</v>
      </c>
      <c r="F28" s="6"/>
    </row>
    <row r="29" spans="1:6" ht="66.599999999999994" x14ac:dyDescent="0.3">
      <c r="A29" t="s">
        <v>60</v>
      </c>
      <c r="B29">
        <v>11</v>
      </c>
      <c r="C29" s="6" t="s">
        <v>64</v>
      </c>
      <c r="D29" s="6" t="s">
        <v>75</v>
      </c>
      <c r="E29" s="6" t="s">
        <v>90</v>
      </c>
      <c r="F29" s="6" t="s">
        <v>100</v>
      </c>
    </row>
    <row r="30" spans="1:6" ht="40.200000000000003" x14ac:dyDescent="0.3">
      <c r="A30" t="s">
        <v>60</v>
      </c>
      <c r="B30">
        <v>12</v>
      </c>
      <c r="C30" s="6" t="s">
        <v>64</v>
      </c>
      <c r="D30" s="6" t="s">
        <v>76</v>
      </c>
      <c r="E30" s="6" t="s">
        <v>91</v>
      </c>
      <c r="F30" s="6"/>
    </row>
    <row r="31" spans="1:6" ht="53.4" x14ac:dyDescent="0.3">
      <c r="A31" t="s">
        <v>60</v>
      </c>
      <c r="B31">
        <v>13</v>
      </c>
      <c r="C31" s="6" t="s">
        <v>64</v>
      </c>
      <c r="D31" s="6" t="s">
        <v>77</v>
      </c>
      <c r="E31" s="6" t="s">
        <v>92</v>
      </c>
      <c r="F31" s="6" t="s">
        <v>101</v>
      </c>
    </row>
    <row r="32" spans="1:6" ht="40.200000000000003" x14ac:dyDescent="0.3">
      <c r="A32" t="s">
        <v>60</v>
      </c>
      <c r="B32">
        <v>14</v>
      </c>
      <c r="C32" s="6" t="s">
        <v>64</v>
      </c>
      <c r="D32" s="6" t="s">
        <v>78</v>
      </c>
      <c r="E32" s="6" t="s">
        <v>93</v>
      </c>
      <c r="F32" s="6"/>
    </row>
    <row r="33" spans="1:6" ht="53.4" x14ac:dyDescent="0.3">
      <c r="A33" t="s">
        <v>60</v>
      </c>
      <c r="B33">
        <v>15</v>
      </c>
      <c r="C33" s="6" t="s">
        <v>64</v>
      </c>
      <c r="D33" s="6" t="s">
        <v>79</v>
      </c>
      <c r="E33" s="6" t="s">
        <v>94</v>
      </c>
      <c r="F33" s="6" t="s">
        <v>102</v>
      </c>
    </row>
    <row r="35" spans="1:6" x14ac:dyDescent="0.3">
      <c r="C35" s="6"/>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Daten</vt:lpstr>
      <vt:lpstr>offeneFragen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Nataliia Tanchynets</dc:creator>
  <cp:lastModifiedBy>David Mack</cp:lastModifiedBy>
  <cp:lastPrinted>2021-04-21T12:37:57Z</cp:lastPrinted>
  <dcterms:created xsi:type="dcterms:W3CDTF">2020-10-25T08:07:53Z</dcterms:created>
  <dcterms:modified xsi:type="dcterms:W3CDTF">2025-07-02T10:54:44Z</dcterms:modified>
</cp:coreProperties>
</file>