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birt\Documents\Bibliothek\Archiv\Masterarbeit\Masterarbeit Forschungsdaten\"/>
    </mc:Choice>
  </mc:AlternateContent>
  <xr:revisionPtr revIDLastSave="0" documentId="13_ncr:1_{65F94ED5-4073-4468-943C-0892C67703C1}" xr6:coauthVersionLast="45" xr6:coauthVersionMax="45" xr10:uidLastSave="{00000000-0000-0000-0000-000000000000}"/>
  <bookViews>
    <workbookView xWindow="-90" yWindow="-90" windowWidth="19380" windowHeight="10380" firstSheet="1" activeTab="3" xr2:uid="{00000000-000D-0000-FFFF-FFFF00000000}"/>
  </bookViews>
  <sheets>
    <sheet name="Begründung ..arbeit" sheetId="1" r:id="rId1"/>
    <sheet name="Begründung Univeranstaltung" sheetId="2" r:id="rId2"/>
    <sheet name="Einzelne Zahlen" sheetId="3" r:id="rId3"/>
    <sheet name="Gesamt Stichwort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4" l="1"/>
  <c r="F9" i="4"/>
  <c r="G6" i="4"/>
  <c r="G5" i="4"/>
  <c r="G4" i="4"/>
  <c r="G3" i="4"/>
  <c r="G2" i="4"/>
  <c r="B9" i="4"/>
  <c r="C3" i="4"/>
  <c r="C7" i="4"/>
  <c r="C5" i="4"/>
  <c r="C4" i="4"/>
  <c r="C2" i="4"/>
  <c r="M32" i="3" l="1"/>
  <c r="M27" i="3"/>
  <c r="M33" i="3" l="1"/>
  <c r="M26" i="3"/>
  <c r="C32" i="3" l="1"/>
  <c r="C33" i="3"/>
  <c r="C27" i="3"/>
  <c r="C26" i="3"/>
  <c r="C19" i="3"/>
  <c r="C20" i="3"/>
  <c r="I18" i="3"/>
  <c r="I55" i="3"/>
  <c r="I87" i="3"/>
  <c r="I104" i="3"/>
  <c r="I109" i="3"/>
  <c r="I128" i="3"/>
  <c r="I129" i="3"/>
  <c r="I140" i="3"/>
  <c r="I143" i="3"/>
  <c r="I154" i="3"/>
  <c r="I162" i="3"/>
  <c r="I168" i="3"/>
  <c r="I169" i="3"/>
  <c r="I250" i="3"/>
  <c r="I256" i="3"/>
  <c r="I292" i="3"/>
  <c r="I297" i="3"/>
  <c r="I298" i="3"/>
  <c r="I299" i="3"/>
  <c r="I312" i="3"/>
  <c r="I318" i="3"/>
  <c r="I320" i="3"/>
  <c r="I325" i="3"/>
  <c r="I326" i="3"/>
  <c r="I328" i="3"/>
  <c r="I338" i="3"/>
  <c r="I345" i="3"/>
  <c r="I346" i="3"/>
  <c r="I366" i="3"/>
  <c r="I381" i="3"/>
  <c r="I382" i="3"/>
  <c r="I383" i="3"/>
  <c r="I471" i="3"/>
  <c r="I500" i="3"/>
  <c r="I520" i="3"/>
  <c r="I535" i="3"/>
  <c r="I567" i="3"/>
  <c r="I572" i="3"/>
  <c r="I579" i="3"/>
  <c r="I580" i="3"/>
  <c r="I581" i="3"/>
  <c r="I587" i="3"/>
  <c r="I599" i="3"/>
  <c r="I673" i="3"/>
  <c r="I684" i="3"/>
  <c r="I698" i="3"/>
  <c r="I730" i="3"/>
  <c r="I749" i="3"/>
  <c r="I798" i="3"/>
  <c r="I817" i="3"/>
  <c r="I829" i="3"/>
  <c r="I892" i="3"/>
  <c r="I897" i="3"/>
  <c r="I898" i="3"/>
  <c r="I913" i="3"/>
  <c r="I970" i="3"/>
  <c r="I982" i="3"/>
  <c r="I1097" i="3"/>
  <c r="I1182" i="3"/>
  <c r="I1222" i="3"/>
  <c r="I1297" i="3"/>
  <c r="I1354" i="3"/>
  <c r="I1435" i="3"/>
  <c r="I1663" i="3"/>
  <c r="I1677" i="3"/>
  <c r="I1682" i="3"/>
  <c r="I1705" i="3"/>
  <c r="I1717" i="3"/>
  <c r="I1750" i="3"/>
  <c r="I1774" i="3"/>
  <c r="I1778" i="3"/>
  <c r="I1787" i="3"/>
  <c r="I1788" i="3"/>
  <c r="I1789" i="3"/>
  <c r="I1790" i="3"/>
  <c r="I1890" i="3"/>
  <c r="I1892" i="3"/>
  <c r="I1902" i="3"/>
  <c r="I1952" i="3"/>
  <c r="I1967" i="3"/>
  <c r="I2041" i="3"/>
  <c r="I2093" i="3"/>
  <c r="I2109" i="3"/>
  <c r="I2117" i="3"/>
  <c r="I2176" i="3"/>
  <c r="I2210" i="3"/>
  <c r="I2282" i="3"/>
  <c r="I2414" i="3"/>
  <c r="I2424" i="3"/>
  <c r="I2469" i="3"/>
  <c r="I2475" i="3"/>
  <c r="I2516" i="3"/>
  <c r="I2518" i="3"/>
  <c r="I2538" i="3"/>
  <c r="I2562" i="3"/>
  <c r="I17" i="3"/>
  <c r="I689" i="3"/>
  <c r="I2541" i="3"/>
  <c r="I106" i="3"/>
  <c r="I996" i="3"/>
  <c r="I571" i="3"/>
  <c r="I2365" i="3"/>
  <c r="I2170" i="3"/>
  <c r="I359" i="3"/>
  <c r="I577" i="3"/>
  <c r="I1894" i="3"/>
  <c r="I1479" i="3"/>
  <c r="I2452" i="3"/>
  <c r="I117" i="3"/>
  <c r="I396" i="3"/>
  <c r="I1116" i="3"/>
  <c r="I452" i="3"/>
  <c r="I305" i="3"/>
  <c r="I306" i="3"/>
  <c r="I1652" i="3"/>
  <c r="I1174" i="3"/>
  <c r="I1597" i="3"/>
  <c r="I2473" i="3"/>
  <c r="I307" i="3"/>
  <c r="I364" i="3"/>
  <c r="I517" i="3"/>
  <c r="I30" i="3"/>
  <c r="I994" i="3"/>
  <c r="I1379" i="3"/>
  <c r="I2224" i="3"/>
  <c r="I410" i="3"/>
  <c r="I1413" i="3"/>
  <c r="I74" i="3"/>
  <c r="I1557" i="3"/>
  <c r="I510" i="3"/>
  <c r="I1848" i="3"/>
  <c r="I2120" i="3"/>
  <c r="I315" i="3"/>
  <c r="I9" i="3"/>
  <c r="I1675" i="3"/>
  <c r="I1330" i="3"/>
  <c r="I283" i="3"/>
  <c r="I918" i="3"/>
  <c r="I274" i="3"/>
  <c r="I1482" i="3"/>
  <c r="I2198" i="3"/>
  <c r="I1917" i="3"/>
  <c r="I115" i="3"/>
  <c r="I748" i="3"/>
  <c r="I2165" i="3"/>
  <c r="I2081" i="3"/>
  <c r="I255" i="3"/>
  <c r="I57" i="3"/>
  <c r="I474" i="3"/>
  <c r="I1469" i="3"/>
  <c r="I1150" i="3"/>
  <c r="I1982" i="3"/>
  <c r="I116" i="3"/>
  <c r="I1117" i="3"/>
  <c r="I884" i="3"/>
  <c r="I1872" i="3"/>
  <c r="I1744" i="3"/>
  <c r="I2037" i="3"/>
  <c r="I1907" i="3"/>
  <c r="I1863" i="3"/>
  <c r="I2111" i="3"/>
  <c r="I552" i="3"/>
  <c r="I1102" i="3"/>
  <c r="I2544" i="3"/>
  <c r="I1163" i="3"/>
  <c r="I1610" i="3"/>
  <c r="I1648" i="3"/>
  <c r="I1429" i="3"/>
  <c r="I993" i="3"/>
  <c r="I1392" i="3"/>
  <c r="I314" i="3"/>
  <c r="I2471" i="3"/>
  <c r="I2472" i="3"/>
  <c r="I1380" i="3"/>
  <c r="I592" i="3"/>
  <c r="I1031" i="3"/>
  <c r="I49" i="3"/>
  <c r="I25" i="3"/>
  <c r="I2139" i="3"/>
  <c r="I1353" i="3"/>
  <c r="I1503" i="3"/>
  <c r="I564" i="3"/>
  <c r="I565" i="3"/>
  <c r="I289" i="3"/>
  <c r="I1895" i="3"/>
  <c r="I778" i="3"/>
  <c r="I2465" i="3"/>
  <c r="I1745" i="3"/>
  <c r="I2143" i="3"/>
  <c r="I1667" i="3"/>
  <c r="I487" i="3"/>
  <c r="I1662" i="3"/>
  <c r="I1660" i="3"/>
  <c r="I1909" i="3"/>
  <c r="I1783" i="3"/>
  <c r="I2125" i="3"/>
  <c r="I1885" i="3"/>
  <c r="I450" i="3"/>
  <c r="I1329" i="3"/>
  <c r="I2121" i="3"/>
  <c r="I2293" i="3"/>
  <c r="I1960" i="3"/>
  <c r="I1959" i="3"/>
  <c r="I455" i="3"/>
  <c r="I194" i="3"/>
  <c r="I1918" i="3"/>
  <c r="I37" i="3"/>
  <c r="I2075" i="3"/>
  <c r="I549" i="3"/>
  <c r="I417" i="3"/>
  <c r="I2275" i="3"/>
  <c r="I986" i="3"/>
  <c r="I180" i="3"/>
  <c r="I2197" i="3"/>
  <c r="I2525" i="3"/>
  <c r="I2400" i="3"/>
  <c r="I2418" i="3"/>
  <c r="I2069" i="3"/>
  <c r="I1349" i="3"/>
  <c r="I1906" i="3"/>
  <c r="I68" i="3"/>
  <c r="I518" i="3"/>
  <c r="I1436" i="3"/>
  <c r="I1905" i="3"/>
  <c r="I1519" i="3"/>
  <c r="I1518" i="3"/>
  <c r="I249" i="3"/>
  <c r="I65" i="3"/>
  <c r="I2217" i="3"/>
  <c r="I2483" i="3"/>
  <c r="I515" i="3"/>
  <c r="I1022" i="3"/>
  <c r="I1643" i="3"/>
  <c r="I210" i="3"/>
  <c r="I2014" i="3"/>
  <c r="I1021" i="3"/>
  <c r="I878" i="3"/>
  <c r="I879" i="3"/>
  <c r="I880" i="3"/>
  <c r="I882" i="3"/>
  <c r="I1432" i="3"/>
  <c r="I2421" i="3"/>
  <c r="I1293" i="3"/>
  <c r="I2221" i="3"/>
  <c r="I770" i="3"/>
  <c r="I1609" i="3"/>
  <c r="I462" i="3"/>
  <c r="I1176" i="3"/>
  <c r="I1411" i="3"/>
  <c r="I1587" i="3"/>
  <c r="I2463" i="3"/>
  <c r="I2560" i="3"/>
  <c r="I1851" i="3"/>
  <c r="I2248" i="3"/>
  <c r="I864" i="3"/>
  <c r="I1138" i="3"/>
  <c r="I1020" i="3"/>
  <c r="I2529" i="3"/>
  <c r="I631" i="3"/>
  <c r="I2214" i="3"/>
  <c r="I894" i="3"/>
  <c r="I294" i="3"/>
  <c r="I2505" i="3"/>
  <c r="I488" i="3"/>
  <c r="I2433" i="3"/>
  <c r="I619" i="3"/>
  <c r="I1616" i="3"/>
  <c r="I1617" i="3"/>
  <c r="I1710" i="3"/>
  <c r="I943" i="3"/>
  <c r="I1593" i="3"/>
  <c r="I1858" i="3"/>
  <c r="I2334" i="3"/>
  <c r="I1870" i="3"/>
  <c r="I415" i="3"/>
  <c r="I1347" i="3"/>
  <c r="I172" i="3"/>
  <c r="I409" i="3"/>
  <c r="I235" i="3"/>
  <c r="I575" i="3"/>
  <c r="I207" i="3"/>
  <c r="I531" i="3"/>
  <c r="I1475" i="3"/>
  <c r="I710" i="3"/>
  <c r="I97" i="3"/>
  <c r="I343" i="3"/>
  <c r="I509" i="3"/>
  <c r="I56" i="3"/>
  <c r="I871" i="3"/>
  <c r="I1309" i="3"/>
  <c r="I1507" i="3"/>
  <c r="I412" i="3"/>
  <c r="I630" i="3"/>
  <c r="I75" i="3"/>
  <c r="I491" i="3"/>
  <c r="I1760" i="3"/>
  <c r="I845" i="3"/>
  <c r="I1499" i="3"/>
  <c r="I1812" i="3"/>
  <c r="I886" i="3"/>
  <c r="I228" i="3"/>
  <c r="I1980" i="3"/>
  <c r="I1981" i="3"/>
  <c r="I2526" i="3"/>
  <c r="I1702" i="3"/>
  <c r="I900" i="3"/>
  <c r="I954" i="3"/>
  <c r="I27" i="3"/>
  <c r="I463" i="3"/>
  <c r="I1345" i="3"/>
  <c r="I1162" i="3"/>
  <c r="I838" i="3"/>
  <c r="I1079" i="3"/>
  <c r="I2002" i="3"/>
  <c r="I1365" i="3"/>
  <c r="I402" i="3"/>
  <c r="I1544" i="3"/>
  <c r="I2145" i="3"/>
  <c r="I2358" i="3"/>
  <c r="I2258" i="3"/>
  <c r="I1131" i="3"/>
  <c r="I1279" i="3"/>
  <c r="I2435" i="3"/>
  <c r="I1123" i="3"/>
  <c r="I538" i="3"/>
  <c r="I355" i="3"/>
  <c r="I2216" i="3"/>
  <c r="I1602" i="3"/>
  <c r="I1756" i="3"/>
  <c r="I427" i="3"/>
  <c r="I2052" i="3"/>
  <c r="I1860" i="3"/>
  <c r="I912" i="3"/>
  <c r="I1006" i="3"/>
  <c r="I2353" i="3"/>
  <c r="I620" i="3"/>
  <c r="I1145" i="3"/>
  <c r="I1707" i="3"/>
  <c r="I1712" i="3"/>
  <c r="I1951" i="3"/>
  <c r="I1762" i="3"/>
  <c r="I800" i="3"/>
  <c r="I613" i="3"/>
  <c r="I1678" i="3"/>
  <c r="I1383" i="3"/>
  <c r="I1340" i="3"/>
  <c r="I1564" i="3"/>
  <c r="I1472" i="3"/>
  <c r="I2346" i="3"/>
  <c r="I2356" i="3"/>
  <c r="I1524" i="3"/>
  <c r="I1194" i="3"/>
  <c r="I859" i="3"/>
  <c r="I2006" i="3"/>
  <c r="I2007" i="3"/>
  <c r="I1260" i="3"/>
  <c r="I2557" i="3"/>
  <c r="I377" i="3"/>
  <c r="I899" i="3"/>
  <c r="I2395" i="3"/>
  <c r="I119" i="3"/>
  <c r="I809" i="3"/>
  <c r="I1758" i="3"/>
  <c r="I654" i="3"/>
  <c r="I1206" i="3"/>
  <c r="I300" i="3"/>
  <c r="I629" i="3"/>
  <c r="I683" i="3"/>
  <c r="I335" i="3"/>
  <c r="I1179" i="3"/>
  <c r="I145" i="3"/>
  <c r="I1661" i="3"/>
  <c r="I758" i="3"/>
  <c r="I2409" i="3"/>
  <c r="I2406" i="3"/>
  <c r="I1945" i="3"/>
  <c r="I2087" i="3"/>
  <c r="I849" i="3"/>
  <c r="I1155" i="3"/>
  <c r="I2359" i="3"/>
  <c r="I667" i="3"/>
  <c r="I861" i="3"/>
  <c r="I342" i="3"/>
  <c r="I1654" i="3"/>
  <c r="I991" i="3"/>
  <c r="I1135" i="3"/>
  <c r="I2225" i="3"/>
  <c r="I2271" i="3"/>
  <c r="I2464" i="3"/>
  <c r="I29" i="3"/>
  <c r="I604" i="3"/>
  <c r="I2514" i="3"/>
  <c r="I614" i="3"/>
  <c r="I2522" i="3"/>
  <c r="I2082" i="3"/>
  <c r="I1733" i="3"/>
  <c r="I642" i="3"/>
  <c r="I2269" i="3"/>
  <c r="I1563" i="3"/>
  <c r="I2084" i="3"/>
  <c r="I2339" i="3"/>
  <c r="I2361" i="3"/>
  <c r="I2362" i="3"/>
  <c r="I1405" i="3"/>
  <c r="I1406" i="3"/>
  <c r="I2122" i="3"/>
  <c r="I198" i="3"/>
  <c r="I1990" i="3"/>
  <c r="I2181" i="3"/>
  <c r="I1941" i="3"/>
  <c r="I1169" i="3"/>
  <c r="I1770" i="3"/>
  <c r="I10" i="3"/>
  <c r="I395" i="3"/>
  <c r="I48" i="3"/>
  <c r="I1381" i="3"/>
  <c r="I2549" i="3"/>
  <c r="I1832" i="3"/>
  <c r="I2304" i="3"/>
  <c r="I203" i="3"/>
  <c r="I1281" i="3"/>
  <c r="I123" i="3"/>
  <c r="I2515" i="3"/>
  <c r="I303" i="3"/>
  <c r="I2251" i="3"/>
  <c r="I20" i="3"/>
  <c r="I2382" i="3"/>
  <c r="I2286" i="3"/>
  <c r="I511" i="3"/>
  <c r="I814" i="3"/>
  <c r="I1119" i="3"/>
  <c r="I149" i="3"/>
  <c r="I1130" i="3"/>
  <c r="I2496" i="3"/>
  <c r="I893" i="3"/>
  <c r="I175" i="3"/>
  <c r="I2437" i="3"/>
  <c r="I1154" i="3"/>
  <c r="I227" i="3"/>
  <c r="I408" i="3"/>
  <c r="I85" i="3"/>
  <c r="I2144" i="3"/>
  <c r="I2016" i="3"/>
  <c r="I624" i="3"/>
  <c r="I2401" i="3"/>
  <c r="I964" i="3"/>
  <c r="I782" i="3"/>
  <c r="I2096" i="3"/>
  <c r="I2298" i="3"/>
  <c r="I1912" i="3"/>
  <c r="I2193" i="3"/>
  <c r="I2102" i="3"/>
  <c r="I141" i="3"/>
  <c r="I2231" i="3"/>
  <c r="I700" i="3"/>
  <c r="I1641" i="3"/>
  <c r="I705" i="3"/>
  <c r="I201" i="3"/>
  <c r="I2283" i="3"/>
  <c r="I636" i="3"/>
  <c r="I3" i="3"/>
  <c r="I763" i="3"/>
  <c r="I2212" i="3"/>
  <c r="I1140" i="3"/>
  <c r="I184" i="3"/>
  <c r="I1964" i="3"/>
  <c r="I1843" i="3"/>
  <c r="I2187" i="3"/>
  <c r="I2267" i="3"/>
  <c r="I1979" i="3"/>
  <c r="I2427" i="3"/>
  <c r="I178" i="3"/>
  <c r="I699" i="3"/>
  <c r="I670" i="3"/>
  <c r="I2080" i="3"/>
  <c r="I1295" i="3"/>
  <c r="I2049" i="3"/>
  <c r="I1034" i="3"/>
  <c r="I1983" i="3"/>
  <c r="I1370" i="3"/>
  <c r="I2519" i="3"/>
  <c r="I127" i="3"/>
  <c r="I967" i="3"/>
  <c r="I290" i="3"/>
  <c r="I669" i="3"/>
  <c r="I545" i="3"/>
  <c r="I2355" i="3"/>
  <c r="I1748" i="3"/>
  <c r="I2561" i="3"/>
  <c r="I375" i="3"/>
  <c r="I416" i="3"/>
  <c r="I1391" i="3"/>
  <c r="I507" i="3"/>
  <c r="I1937" i="3"/>
  <c r="I1485" i="3"/>
  <c r="I1759" i="3"/>
  <c r="I1486" i="3"/>
  <c r="I214" i="3"/>
  <c r="I241" i="3"/>
  <c r="I242" i="3"/>
  <c r="I245" i="3"/>
  <c r="I391" i="3"/>
  <c r="I107" i="3"/>
  <c r="I590" i="3"/>
  <c r="I2150" i="3"/>
  <c r="I2331" i="3"/>
  <c r="I940" i="3"/>
  <c r="I2326" i="3"/>
  <c r="I640" i="3"/>
  <c r="I1421" i="3"/>
  <c r="I1423" i="3"/>
  <c r="I2360" i="3"/>
  <c r="I741" i="3"/>
  <c r="I2364" i="3"/>
  <c r="I1962" i="3"/>
  <c r="I1738" i="3"/>
  <c r="I1407" i="3"/>
  <c r="I243" i="3"/>
  <c r="I244" i="3"/>
  <c r="I2532" i="3"/>
  <c r="I7" i="3"/>
  <c r="I983" i="3"/>
  <c r="I2342" i="3"/>
  <c r="I1321" i="3"/>
  <c r="I533" i="3"/>
  <c r="I2268" i="3"/>
  <c r="I2207" i="3"/>
  <c r="I2272" i="3"/>
  <c r="I2530" i="3"/>
  <c r="I1874" i="3"/>
  <c r="I1685" i="3"/>
  <c r="I354" i="3"/>
  <c r="I498" i="3"/>
  <c r="I1187" i="3"/>
  <c r="I190" i="3"/>
  <c r="I1144" i="3"/>
  <c r="I217" i="3"/>
  <c r="I679" i="3"/>
  <c r="I1449" i="3"/>
  <c r="I1450" i="3"/>
  <c r="I319" i="3"/>
  <c r="I1323" i="3"/>
  <c r="I643" i="3"/>
  <c r="I2351" i="3"/>
  <c r="I553" i="3"/>
  <c r="I1933" i="3"/>
  <c r="I2090" i="3"/>
  <c r="I1543" i="3"/>
  <c r="I1549" i="3"/>
  <c r="I2453" i="3"/>
  <c r="I157" i="3"/>
  <c r="I926" i="3"/>
  <c r="I1454" i="3"/>
  <c r="I36" i="3"/>
  <c r="I1082" i="3"/>
  <c r="I740" i="3"/>
  <c r="I2451" i="3"/>
  <c r="I1035" i="3"/>
  <c r="I2061" i="3"/>
  <c r="I2062" i="3"/>
  <c r="I2281" i="3"/>
  <c r="I846" i="3"/>
  <c r="I362" i="3"/>
  <c r="I1265" i="3"/>
  <c r="I2085" i="3"/>
  <c r="I96" i="3"/>
  <c r="I1017" i="3"/>
  <c r="I103" i="3"/>
  <c r="I2309" i="3"/>
  <c r="I570" i="3"/>
  <c r="I569" i="3"/>
  <c r="I784" i="3"/>
  <c r="I785" i="3"/>
  <c r="I1957" i="3"/>
  <c r="I435" i="3"/>
  <c r="I420" i="3"/>
  <c r="I2566" i="3"/>
  <c r="I1875" i="3"/>
  <c r="I2076" i="3"/>
  <c r="I302" i="3"/>
  <c r="I418" i="3"/>
  <c r="I110" i="3"/>
  <c r="I1014" i="3"/>
  <c r="I655" i="3"/>
  <c r="I729" i="3"/>
  <c r="I623" i="3"/>
  <c r="I1893" i="3"/>
  <c r="I2257" i="3"/>
  <c r="I1084" i="3"/>
  <c r="I1248" i="3"/>
  <c r="I2266" i="3"/>
  <c r="I1127" i="3"/>
  <c r="I187" i="3"/>
  <c r="I2375" i="3"/>
  <c r="I1732" i="3"/>
  <c r="I978" i="3"/>
  <c r="I464" i="3"/>
  <c r="I1571" i="3"/>
  <c r="I1493" i="3"/>
  <c r="I2234" i="3"/>
  <c r="I2419" i="3"/>
  <c r="I54" i="3"/>
  <c r="I2276" i="3"/>
  <c r="I1977" i="3"/>
  <c r="I1246" i="3"/>
  <c r="I485" i="3"/>
  <c r="I1824" i="3"/>
  <c r="I2417" i="3"/>
  <c r="I390" i="3"/>
  <c r="I2196" i="3"/>
  <c r="I1721" i="3"/>
  <c r="I1159" i="3"/>
  <c r="I2177" i="3"/>
  <c r="I1433" i="3"/>
  <c r="I1259" i="3"/>
  <c r="I1476" i="3"/>
  <c r="I428" i="3"/>
  <c r="I1066" i="3"/>
  <c r="I363" i="3"/>
  <c r="I2092" i="3"/>
  <c r="I2332" i="3"/>
  <c r="I1703" i="3"/>
  <c r="I957" i="3"/>
  <c r="I1718" i="3"/>
  <c r="I1876" i="3"/>
  <c r="I1842" i="3"/>
  <c r="I151" i="3"/>
  <c r="I676" i="3"/>
  <c r="I525" i="3"/>
  <c r="I1720" i="3"/>
  <c r="I2458" i="3"/>
  <c r="I726" i="3"/>
  <c r="I1266" i="3"/>
  <c r="I254" i="3"/>
  <c r="I812" i="3"/>
  <c r="I1444" i="3"/>
  <c r="I625" i="3"/>
  <c r="I2377" i="3"/>
  <c r="I2265" i="3"/>
  <c r="I437" i="3"/>
  <c r="I2017" i="3"/>
  <c r="I537" i="3"/>
  <c r="I917" i="3"/>
  <c r="I707" i="3"/>
  <c r="I708" i="3"/>
  <c r="I588" i="3"/>
  <c r="I1813" i="3"/>
  <c r="I773" i="3"/>
  <c r="I1601" i="3"/>
  <c r="I824" i="3"/>
  <c r="I394" i="3"/>
  <c r="I557" i="3"/>
  <c r="I618" i="3"/>
  <c r="I1801" i="3"/>
  <c r="I23" i="3"/>
  <c r="I279" i="3"/>
  <c r="I1694" i="3"/>
  <c r="I6" i="3"/>
  <c r="I92" i="3"/>
  <c r="I779" i="3"/>
  <c r="I2428" i="3"/>
  <c r="I1275" i="3"/>
  <c r="I1565" i="3"/>
  <c r="I101" i="3"/>
  <c r="I1825" i="3"/>
  <c r="I2060" i="3"/>
  <c r="I2135" i="3"/>
  <c r="I1053" i="3"/>
  <c r="I1052" i="3"/>
  <c r="I1896" i="3"/>
  <c r="I2380" i="3"/>
  <c r="I148" i="3"/>
  <c r="I1888" i="3"/>
  <c r="I1019" i="3"/>
  <c r="I50" i="3"/>
  <c r="I2046" i="3"/>
  <c r="I2124" i="3"/>
  <c r="I1857" i="3"/>
  <c r="I2489" i="3"/>
  <c r="I1408" i="3"/>
  <c r="I1110" i="3"/>
  <c r="I627" i="3"/>
  <c r="I628" i="3"/>
  <c r="I182" i="3"/>
  <c r="I1373" i="3"/>
  <c r="I486" i="3"/>
  <c r="I803" i="3"/>
  <c r="I1633" i="3"/>
  <c r="I1817" i="3"/>
  <c r="I86" i="3"/>
  <c r="I831" i="3"/>
  <c r="I1828" i="3"/>
  <c r="I422" i="3"/>
  <c r="I1121" i="3"/>
  <c r="I1388" i="3"/>
  <c r="I706" i="3"/>
  <c r="I38" i="3"/>
  <c r="I1183" i="3"/>
  <c r="I2481" i="3"/>
  <c r="I2480" i="3"/>
  <c r="I459" i="3"/>
  <c r="I238" i="3"/>
  <c r="I1494" i="3"/>
  <c r="I1495" i="3"/>
  <c r="I1496" i="3"/>
  <c r="I1497" i="3"/>
  <c r="I1498" i="3"/>
  <c r="I2301" i="3"/>
  <c r="I1781" i="3"/>
  <c r="I1575" i="3"/>
  <c r="I2470" i="3"/>
  <c r="I1318" i="3"/>
  <c r="I1061" i="3"/>
  <c r="I1267" i="3"/>
  <c r="I1852" i="3"/>
  <c r="I2171" i="3"/>
  <c r="I1074" i="3"/>
  <c r="I273" i="3"/>
  <c r="I853" i="3"/>
  <c r="I252" i="3"/>
  <c r="I287" i="3"/>
  <c r="I288" i="3"/>
  <c r="I1672" i="3"/>
  <c r="I1156" i="3"/>
  <c r="I1785" i="3"/>
  <c r="I1288" i="3"/>
  <c r="I945" i="3"/>
  <c r="I502" i="3"/>
  <c r="I1501" i="3"/>
  <c r="I163" i="3"/>
  <c r="I240" i="3"/>
  <c r="I2430" i="3"/>
  <c r="I850" i="3"/>
  <c r="I851" i="3"/>
  <c r="I852" i="3"/>
  <c r="I856" i="3"/>
  <c r="I857" i="3"/>
  <c r="I1531" i="3"/>
  <c r="I1364" i="3"/>
  <c r="I637" i="3"/>
  <c r="I461" i="3"/>
  <c r="I373" i="3"/>
  <c r="I167" i="3"/>
  <c r="I1508" i="3"/>
  <c r="I568" i="3"/>
  <c r="I1073" i="3"/>
  <c r="I239" i="3"/>
  <c r="I372" i="3"/>
  <c r="I505" i="3"/>
  <c r="I2277" i="3"/>
  <c r="I2167" i="3"/>
  <c r="I334" i="3"/>
  <c r="I1724" i="3"/>
  <c r="I216" i="3"/>
  <c r="I374" i="3"/>
  <c r="I393" i="3"/>
  <c r="I467" i="3"/>
  <c r="I457" i="3"/>
  <c r="I1735" i="3"/>
  <c r="I2215" i="3"/>
  <c r="I423" i="3"/>
  <c r="I854" i="3"/>
  <c r="I2324" i="3"/>
  <c r="I2344" i="3"/>
  <c r="I2343" i="3"/>
  <c r="I83" i="3"/>
  <c r="I1230" i="3"/>
  <c r="I942" i="3"/>
  <c r="I211" i="3"/>
  <c r="I2195" i="3"/>
  <c r="I791" i="3"/>
  <c r="I76" i="3"/>
  <c r="I397" i="3"/>
  <c r="I1978" i="3"/>
  <c r="I2547" i="3"/>
  <c r="I2254" i="3"/>
  <c r="I26" i="3"/>
  <c r="I1350" i="3"/>
  <c r="I995" i="3"/>
  <c r="I1532" i="3"/>
  <c r="I269" i="3"/>
  <c r="I2246" i="3"/>
  <c r="I2357" i="3"/>
  <c r="I1314" i="3"/>
  <c r="I920" i="3"/>
  <c r="I1139" i="3"/>
  <c r="I1431" i="3"/>
  <c r="I1341" i="3"/>
  <c r="I301" i="3"/>
  <c r="I2540" i="3"/>
  <c r="I2230" i="3"/>
  <c r="I1352" i="3"/>
  <c r="I818" i="3"/>
  <c r="I2398" i="3"/>
  <c r="I1188" i="3"/>
  <c r="I1122" i="3"/>
  <c r="I406" i="3"/>
  <c r="I2289" i="3"/>
  <c r="I2290" i="3"/>
  <c r="I1653" i="3"/>
  <c r="I1629" i="3"/>
  <c r="I1125" i="3"/>
  <c r="I1184" i="3"/>
  <c r="I941" i="3"/>
  <c r="I1372" i="3"/>
  <c r="I2123" i="3"/>
  <c r="I2403" i="3"/>
  <c r="I775" i="3"/>
  <c r="I2174" i="3"/>
  <c r="I650" i="3"/>
  <c r="I2089" i="3"/>
  <c r="I2247" i="3"/>
  <c r="I470" i="3"/>
  <c r="I774" i="3"/>
  <c r="I1313" i="3"/>
  <c r="I12" i="3"/>
  <c r="I924" i="3"/>
  <c r="I105" i="3"/>
  <c r="I430" i="3"/>
  <c r="I503" i="3"/>
  <c r="I1821" i="3"/>
  <c r="I1126" i="3"/>
  <c r="I1018" i="3"/>
  <c r="I807" i="3"/>
  <c r="I1528" i="3"/>
  <c r="I32" i="3"/>
  <c r="I1366" i="3"/>
  <c r="I1367" i="3"/>
  <c r="I67" i="3"/>
  <c r="I1730" i="3"/>
  <c r="I1342" i="3"/>
  <c r="I1068" i="3"/>
  <c r="I907" i="3"/>
  <c r="I1438" i="3"/>
  <c r="I1437" i="3"/>
  <c r="I1582" i="3"/>
  <c r="I2039" i="3"/>
  <c r="I1264" i="3"/>
  <c r="I744" i="3"/>
  <c r="I671" i="3"/>
  <c r="I554" i="3"/>
  <c r="I236" i="3"/>
  <c r="I688" i="3"/>
  <c r="I2126" i="3"/>
  <c r="I60" i="3"/>
  <c r="I1674" i="3"/>
  <c r="I392" i="3"/>
  <c r="I1207" i="3"/>
  <c r="I1129" i="3"/>
  <c r="I365" i="3"/>
  <c r="I1128" i="3"/>
  <c r="I1013" i="3"/>
  <c r="I1530" i="3"/>
  <c r="I888" i="3"/>
  <c r="I1168" i="3"/>
  <c r="I1298" i="3"/>
  <c r="I2564" i="3"/>
  <c r="I1471" i="3"/>
  <c r="I2044" i="3"/>
  <c r="I678" i="3"/>
  <c r="I226" i="3"/>
  <c r="I2178" i="3"/>
  <c r="I756" i="3"/>
  <c r="I1736" i="3"/>
  <c r="I1799" i="3"/>
  <c r="I944" i="3"/>
  <c r="I1768" i="3"/>
  <c r="I331" i="3"/>
  <c r="I1092" i="3"/>
  <c r="I610" i="3"/>
  <c r="I2240" i="3"/>
  <c r="I2338" i="3"/>
  <c r="I1165" i="3"/>
  <c r="I2531" i="3"/>
  <c r="I2159" i="3"/>
  <c r="I436" i="3"/>
  <c r="I1991" i="3"/>
  <c r="I173" i="3"/>
  <c r="I448" i="3"/>
  <c r="I59" i="3"/>
  <c r="I1427" i="3"/>
  <c r="I1777" i="3"/>
  <c r="I968" i="3"/>
  <c r="I1348" i="3"/>
  <c r="I1189" i="3"/>
  <c r="I2237" i="3"/>
  <c r="I1389" i="3"/>
  <c r="I1404" i="3"/>
  <c r="I787" i="3"/>
  <c r="I150" i="3"/>
  <c r="I611" i="3"/>
  <c r="I583" i="3"/>
  <c r="I1108" i="3"/>
  <c r="I1109" i="3"/>
  <c r="I1878" i="3"/>
  <c r="I2354" i="3"/>
  <c r="I990" i="3"/>
  <c r="I1115" i="3"/>
  <c r="I855" i="3"/>
  <c r="I2108" i="3"/>
  <c r="I1637" i="3"/>
  <c r="I1993" i="3"/>
  <c r="I1673" i="3"/>
  <c r="I1202" i="3"/>
  <c r="I1741" i="3"/>
  <c r="I1403" i="3"/>
  <c r="I2160" i="3"/>
  <c r="I2034" i="3"/>
  <c r="I858" i="3"/>
  <c r="I1966" i="3"/>
  <c r="I556" i="3"/>
  <c r="I780" i="3"/>
  <c r="I1027" i="3"/>
  <c r="I703" i="3"/>
  <c r="I651" i="3"/>
  <c r="I1261" i="3"/>
  <c r="I58" i="3"/>
  <c r="I2278" i="3"/>
  <c r="I5" i="3"/>
  <c r="I1984" i="3"/>
  <c r="I2070" i="3"/>
  <c r="I1719" i="3"/>
  <c r="I2047" i="3"/>
  <c r="I2415" i="3"/>
  <c r="I1457" i="3"/>
  <c r="I578" i="3"/>
  <c r="I1487" i="3"/>
  <c r="I456" i="3"/>
  <c r="I1671" i="3"/>
  <c r="I1942" i="3"/>
  <c r="I883" i="3"/>
  <c r="I2164" i="3"/>
  <c r="I2436" i="3"/>
  <c r="I1859" i="3"/>
  <c r="I2303" i="3"/>
  <c r="I2302" i="3"/>
  <c r="I835" i="3"/>
  <c r="I1971" i="3"/>
  <c r="I147" i="3"/>
  <c r="I1212" i="3"/>
  <c r="I1070" i="3"/>
  <c r="I268" i="3"/>
  <c r="I2376" i="3"/>
  <c r="I1536" i="3"/>
  <c r="I2404" i="3"/>
  <c r="I1462" i="3"/>
  <c r="I933" i="3"/>
  <c r="I813" i="3"/>
  <c r="I1026" i="3"/>
  <c r="I2537" i="3"/>
  <c r="I482" i="3"/>
  <c r="I819" i="3"/>
  <c r="I1232" i="3"/>
  <c r="I1118" i="3"/>
  <c r="I1160" i="3"/>
  <c r="I1898" i="3"/>
  <c r="I296" i="3"/>
  <c r="I63" i="3"/>
  <c r="I1793" i="3"/>
  <c r="I1560" i="3"/>
  <c r="I1831" i="3"/>
  <c r="I530" i="3"/>
  <c r="I304" i="3"/>
  <c r="I2287" i="3"/>
  <c r="I1926" i="3"/>
  <c r="I2438" i="3"/>
  <c r="I1883" i="3"/>
  <c r="I291" i="3"/>
  <c r="I2381" i="3"/>
  <c r="I1881" i="3"/>
  <c r="I1976" i="3"/>
  <c r="I309" i="3"/>
  <c r="I447" i="3"/>
  <c r="I2294" i="3"/>
  <c r="I264" i="3"/>
  <c r="I828" i="3"/>
  <c r="I1221" i="3"/>
  <c r="I1988" i="3"/>
  <c r="I1687" i="3"/>
  <c r="I1551" i="3"/>
  <c r="I1513" i="3"/>
  <c r="I1356" i="3"/>
  <c r="I1361" i="3"/>
  <c r="I267" i="3"/>
  <c r="I1385" i="3"/>
  <c r="I1315" i="3"/>
  <c r="I601" i="3"/>
  <c r="I925" i="3"/>
  <c r="I534" i="3"/>
  <c r="I1253" i="3"/>
  <c r="I102" i="3"/>
  <c r="I440" i="3"/>
  <c r="I441" i="3"/>
  <c r="I2447" i="3"/>
  <c r="I1252" i="3"/>
  <c r="I1466" i="3"/>
  <c r="I1714" i="3"/>
  <c r="I2035" i="3"/>
  <c r="I649" i="3"/>
  <c r="I922" i="3"/>
  <c r="I204" i="3"/>
  <c r="I2479" i="3"/>
  <c r="I2420" i="3"/>
  <c r="I1613" i="3"/>
  <c r="I771" i="3"/>
  <c r="I185" i="3"/>
  <c r="I548" i="3"/>
  <c r="I1683" i="3"/>
  <c r="I100" i="3"/>
  <c r="I429" i="3"/>
  <c r="I449" i="3"/>
  <c r="I177" i="3"/>
  <c r="I1446" i="3"/>
  <c r="I1455" i="3"/>
  <c r="I1634" i="3"/>
  <c r="I948" i="3"/>
  <c r="I1343" i="3"/>
  <c r="I208" i="3"/>
  <c r="I723" i="3"/>
  <c r="I2482" i="3"/>
  <c r="I2078" i="3"/>
  <c r="I2202" i="3"/>
  <c r="I1765" i="3"/>
  <c r="I1231" i="3"/>
  <c r="I1112" i="3"/>
  <c r="I1113" i="3"/>
  <c r="I662" i="3"/>
  <c r="I1000" i="3"/>
  <c r="I1415" i="3"/>
  <c r="I1417" i="3"/>
  <c r="I1418" i="3"/>
  <c r="I1416" i="3"/>
  <c r="I668" i="3"/>
  <c r="I1775" i="3"/>
  <c r="I2467" i="3"/>
  <c r="I1346" i="3"/>
  <c r="I1776" i="3"/>
  <c r="I1220" i="3"/>
  <c r="I541" i="3"/>
  <c r="I1049" i="3"/>
  <c r="I873" i="3"/>
  <c r="I872" i="3"/>
  <c r="I815" i="3"/>
  <c r="I526" i="3"/>
  <c r="I731" i="3"/>
  <c r="I1594" i="3"/>
  <c r="I407" i="3"/>
  <c r="I265" i="3"/>
  <c r="I1029" i="3"/>
  <c r="I280" i="3"/>
  <c r="I2443" i="3"/>
  <c r="I73" i="3"/>
  <c r="I1695" i="3"/>
  <c r="I1798" i="3"/>
  <c r="I1871" i="3"/>
  <c r="I484" i="3"/>
  <c r="I483" i="3"/>
  <c r="I1009" i="3"/>
  <c r="I1386" i="3"/>
  <c r="I776" i="3"/>
  <c r="I1091" i="3"/>
  <c r="I1075" i="3"/>
  <c r="I1666" i="3"/>
  <c r="I681" i="3"/>
  <c r="I308" i="3"/>
  <c r="I589" i="3"/>
  <c r="I2048" i="3"/>
  <c r="I1489" i="3"/>
  <c r="I602" i="3"/>
  <c r="I603" i="3"/>
  <c r="I1761" i="3"/>
  <c r="I295" i="3"/>
  <c r="I152" i="3"/>
  <c r="I1491" i="3"/>
  <c r="I1558" i="3"/>
  <c r="I61" i="3"/>
  <c r="I1157" i="3"/>
  <c r="I1550" i="3"/>
  <c r="I1515" i="3"/>
  <c r="I2439" i="3"/>
  <c r="I479" i="3"/>
  <c r="I2410" i="3"/>
  <c r="I816" i="3"/>
  <c r="I2213" i="3"/>
  <c r="I1422" i="3"/>
  <c r="I546" i="3"/>
  <c r="I1992" i="3"/>
  <c r="I2095" i="3"/>
  <c r="I522" i="3"/>
  <c r="I523" i="3"/>
  <c r="I2423" i="3"/>
  <c r="I1376" i="3"/>
  <c r="I1016" i="3"/>
  <c r="I1247" i="3"/>
  <c r="I712" i="3"/>
  <c r="I711" i="3"/>
  <c r="I551" i="3"/>
  <c r="I694" i="3"/>
  <c r="I1254" i="3"/>
  <c r="I2259" i="3"/>
  <c r="I2003" i="3"/>
  <c r="I1440" i="3"/>
  <c r="I1815" i="3"/>
  <c r="I2350" i="3"/>
  <c r="I1412" i="3"/>
  <c r="I1808" i="3"/>
  <c r="I424" i="3"/>
  <c r="I2517" i="3"/>
  <c r="I1428" i="3"/>
  <c r="I2543" i="3"/>
  <c r="I2186" i="3"/>
  <c r="I1132" i="3"/>
  <c r="I1192" i="3"/>
  <c r="I1921" i="3"/>
  <c r="I1322" i="3"/>
  <c r="I1891" i="3"/>
  <c r="I1453" i="3"/>
  <c r="I1877" i="3"/>
  <c r="I641" i="3"/>
  <c r="I2136" i="3"/>
  <c r="I1468" i="3"/>
  <c r="I721" i="3"/>
  <c r="I559" i="3"/>
  <c r="I183" i="3"/>
  <c r="I772" i="3"/>
  <c r="I781" i="3"/>
  <c r="I1915" i="3"/>
  <c r="I22" i="3"/>
  <c r="I232" i="3"/>
  <c r="I2260" i="3"/>
  <c r="I2261" i="3"/>
  <c r="I720" i="3"/>
  <c r="I2384" i="3"/>
  <c r="I2385" i="3"/>
  <c r="I2386" i="3"/>
  <c r="I2387" i="3"/>
  <c r="I2388" i="3"/>
  <c r="I2389" i="3"/>
  <c r="I2390" i="3"/>
  <c r="I2391" i="3"/>
  <c r="I2392" i="3"/>
  <c r="I2393" i="3"/>
  <c r="I1378" i="3"/>
  <c r="I1201" i="3"/>
  <c r="I171" i="3"/>
  <c r="I1664" i="3"/>
  <c r="I1715" i="3"/>
  <c r="I1038" i="3"/>
  <c r="I966" i="3"/>
  <c r="I2065" i="3"/>
  <c r="I2500" i="3"/>
  <c r="I2064" i="3"/>
  <c r="I804" i="3"/>
  <c r="I1481" i="3"/>
  <c r="I2107" i="3"/>
  <c r="I1274" i="3"/>
  <c r="I1273" i="3"/>
  <c r="I2440" i="3"/>
  <c r="I2441" i="3"/>
  <c r="I2442" i="3"/>
  <c r="I2425" i="3"/>
  <c r="I2009" i="3"/>
  <c r="I165" i="3"/>
  <c r="I164" i="3"/>
  <c r="I2019" i="3"/>
  <c r="I2166" i="3"/>
  <c r="I1835" i="3"/>
  <c r="I1030" i="3"/>
  <c r="I1399" i="3"/>
  <c r="I1583" i="3"/>
  <c r="I2252" i="3"/>
  <c r="I2253" i="3"/>
  <c r="I139" i="3"/>
  <c r="I1233" i="3"/>
  <c r="I1914" i="3"/>
  <c r="I1539" i="3"/>
  <c r="I1540" i="3"/>
  <c r="I2288" i="3"/>
  <c r="I361" i="3"/>
  <c r="I2091" i="3"/>
  <c r="I605" i="3"/>
  <c r="I2565" i="3"/>
  <c r="I1561" i="3"/>
  <c r="I1920" i="3"/>
  <c r="I2412" i="3"/>
  <c r="I2127" i="3"/>
  <c r="I1986" i="3"/>
  <c r="I2434" i="3"/>
  <c r="I1325" i="3"/>
  <c r="I2449" i="3"/>
  <c r="I621" i="3"/>
  <c r="I466" i="3"/>
  <c r="I370" i="3"/>
  <c r="I1999" i="3"/>
  <c r="I2147" i="3"/>
  <c r="I2133" i="3"/>
  <c r="I901" i="3"/>
  <c r="I2319" i="3"/>
  <c r="I648" i="3"/>
  <c r="I1477" i="3"/>
  <c r="I542" i="3"/>
  <c r="I889" i="3"/>
  <c r="I2032" i="3"/>
  <c r="I737" i="3"/>
  <c r="I2554" i="3"/>
  <c r="I1208" i="3"/>
  <c r="I1729" i="3"/>
  <c r="I1985" i="3"/>
  <c r="I237" i="3"/>
  <c r="I1989" i="3"/>
  <c r="I1258" i="3"/>
  <c r="I1474" i="3"/>
  <c r="I1958" i="3"/>
  <c r="I2445" i="3"/>
  <c r="I1889" i="3"/>
  <c r="I1665" i="3"/>
  <c r="I2454" i="3"/>
  <c r="I1956" i="3"/>
  <c r="I514" i="3"/>
  <c r="I1492" i="3"/>
  <c r="I914" i="3"/>
  <c r="I2071" i="3"/>
  <c r="I2330" i="3"/>
  <c r="I2559" i="3"/>
  <c r="I702" i="3"/>
  <c r="I379" i="3"/>
  <c r="I2448" i="3"/>
  <c r="I78" i="3"/>
  <c r="I657" i="3"/>
  <c r="I1603" i="3"/>
  <c r="I439" i="3"/>
  <c r="I419" i="3"/>
  <c r="I1922" i="3"/>
  <c r="I1527" i="3"/>
  <c r="I1324" i="3"/>
  <c r="I1229" i="3"/>
  <c r="I2450" i="3"/>
  <c r="I1307" i="3"/>
  <c r="I1308" i="3"/>
  <c r="I1691" i="3"/>
  <c r="I2026" i="3"/>
  <c r="I1107" i="3"/>
  <c r="I2066" i="3"/>
  <c r="I1779" i="3"/>
  <c r="I1796" i="3"/>
  <c r="I2341" i="3"/>
  <c r="I189" i="3"/>
  <c r="I1923" i="3"/>
  <c r="I1185" i="3"/>
  <c r="I1698" i="3"/>
  <c r="I468" i="3"/>
  <c r="I2235" i="3"/>
  <c r="I956" i="3"/>
  <c r="I2488" i="3"/>
  <c r="I2199" i="3"/>
  <c r="I2200" i="3"/>
  <c r="I2201" i="3"/>
  <c r="I122" i="3"/>
  <c r="I121" i="3"/>
  <c r="I608" i="3"/>
  <c r="I2185" i="3"/>
  <c r="I1500" i="3"/>
  <c r="I1713" i="3"/>
  <c r="I1737" i="3"/>
  <c r="I2550" i="3"/>
  <c r="I2408" i="3"/>
  <c r="I432" i="3"/>
  <c r="I2050" i="3"/>
  <c r="I1711" i="3"/>
  <c r="I672" i="3"/>
  <c r="I512" i="3"/>
  <c r="I1621" i="3"/>
  <c r="I1622" i="3"/>
  <c r="I1623" i="3"/>
  <c r="I1624" i="3"/>
  <c r="I1625" i="3"/>
  <c r="I1626" i="3"/>
  <c r="I1627" i="3"/>
  <c r="I576" i="3"/>
  <c r="I2299" i="3"/>
  <c r="I2300" i="3"/>
  <c r="I585" i="3"/>
  <c r="I1284" i="3"/>
  <c r="I2296" i="3"/>
  <c r="I2297" i="3"/>
  <c r="I153" i="3"/>
  <c r="I1025" i="3"/>
  <c r="I1803" i="3"/>
  <c r="I2116" i="3"/>
  <c r="I1804" i="3"/>
  <c r="I1692" i="3"/>
  <c r="I2374" i="3"/>
  <c r="I1818" i="3"/>
  <c r="I2113" i="3"/>
  <c r="I2474" i="3"/>
  <c r="I1639" i="3"/>
  <c r="I66" i="3"/>
  <c r="I1114" i="3"/>
  <c r="I2321" i="3"/>
  <c r="I2245" i="3"/>
  <c r="I656" i="3"/>
  <c r="I310" i="3"/>
  <c r="I8" i="3"/>
  <c r="I15" i="3"/>
  <c r="I16" i="3"/>
  <c r="I21" i="3"/>
  <c r="I24" i="3"/>
  <c r="I28" i="3"/>
  <c r="I31" i="3"/>
  <c r="I33" i="3"/>
  <c r="I34" i="3"/>
  <c r="I35" i="3"/>
  <c r="I39" i="3"/>
  <c r="I40" i="3"/>
  <c r="I41" i="3"/>
  <c r="I42" i="3"/>
  <c r="I43" i="3"/>
  <c r="I45" i="3"/>
  <c r="I46" i="3"/>
  <c r="I47" i="3"/>
  <c r="I69" i="3"/>
  <c r="I70" i="3"/>
  <c r="I71" i="3"/>
  <c r="I72" i="3"/>
  <c r="I77" i="3"/>
  <c r="I79" i="3"/>
  <c r="I80" i="3"/>
  <c r="I81" i="3"/>
  <c r="I82" i="3"/>
  <c r="I88" i="3"/>
  <c r="I91" i="3"/>
  <c r="I93" i="3"/>
  <c r="I94" i="3"/>
  <c r="I95" i="3"/>
  <c r="I99" i="3"/>
  <c r="I118" i="3"/>
  <c r="I120" i="3"/>
  <c r="I125" i="3"/>
  <c r="I126" i="3"/>
  <c r="I130" i="3"/>
  <c r="I132" i="3"/>
  <c r="I133" i="3"/>
  <c r="I137" i="3"/>
  <c r="I142" i="3"/>
  <c r="I144" i="3"/>
  <c r="I155" i="3"/>
  <c r="I158" i="3"/>
  <c r="I159" i="3"/>
  <c r="I160" i="3"/>
  <c r="I161" i="3"/>
  <c r="I166" i="3"/>
  <c r="I170" i="3"/>
  <c r="I174" i="3"/>
  <c r="I176" i="3"/>
  <c r="I181" i="3"/>
  <c r="I186" i="3"/>
  <c r="I188" i="3"/>
  <c r="I191" i="3"/>
  <c r="I195" i="3"/>
  <c r="I197" i="3"/>
  <c r="I199" i="3"/>
  <c r="I200" i="3"/>
  <c r="I202" i="3"/>
  <c r="I205" i="3"/>
  <c r="I206" i="3"/>
  <c r="I212" i="3"/>
  <c r="I213" i="3"/>
  <c r="I215" i="3"/>
  <c r="I218" i="3"/>
  <c r="I220" i="3"/>
  <c r="I221" i="3"/>
  <c r="I229" i="3"/>
  <c r="I230" i="3"/>
  <c r="I231" i="3"/>
  <c r="I233" i="3"/>
  <c r="I234" i="3"/>
  <c r="I246" i="3"/>
  <c r="I253" i="3"/>
  <c r="I257" i="3"/>
  <c r="I258" i="3"/>
  <c r="I270" i="3"/>
  <c r="I276" i="3"/>
  <c r="I277" i="3"/>
  <c r="I278" i="3"/>
  <c r="I281" i="3"/>
  <c r="I282" i="3"/>
  <c r="I285" i="3"/>
  <c r="I286" i="3"/>
  <c r="I293" i="3"/>
  <c r="I311" i="3"/>
  <c r="I313" i="3"/>
  <c r="I316" i="3"/>
  <c r="I317" i="3"/>
  <c r="I321" i="3"/>
  <c r="I322" i="3"/>
  <c r="I323" i="3"/>
  <c r="I324" i="3"/>
  <c r="I327" i="3"/>
  <c r="I329" i="3"/>
  <c r="I330" i="3"/>
  <c r="I332" i="3"/>
  <c r="I333" i="3"/>
  <c r="I336" i="3"/>
  <c r="I339" i="3"/>
  <c r="I340" i="3"/>
  <c r="I341" i="3"/>
  <c r="I347" i="3"/>
  <c r="I349" i="3"/>
  <c r="I350" i="3"/>
  <c r="I351" i="3"/>
  <c r="I352" i="3"/>
  <c r="I353" i="3"/>
  <c r="I356" i="3"/>
  <c r="I357" i="3"/>
  <c r="I358" i="3"/>
  <c r="I360" i="3"/>
  <c r="I367" i="3"/>
  <c r="I368" i="3"/>
  <c r="I380" i="3"/>
  <c r="I384" i="3"/>
  <c r="I385" i="3"/>
  <c r="I387" i="3"/>
  <c r="I398" i="3"/>
  <c r="I399" i="3"/>
  <c r="I400" i="3"/>
  <c r="I401" i="3"/>
  <c r="I403" i="3"/>
  <c r="I413" i="3"/>
  <c r="I426" i="3"/>
  <c r="I431" i="3"/>
  <c r="I433" i="3"/>
  <c r="I434" i="3"/>
  <c r="I438" i="3"/>
  <c r="I442" i="3"/>
  <c r="I443" i="3"/>
  <c r="I444" i="3"/>
  <c r="I445" i="3"/>
  <c r="I451" i="3"/>
  <c r="I453" i="3"/>
  <c r="I454" i="3"/>
  <c r="I458" i="3"/>
  <c r="I460" i="3"/>
  <c r="I465" i="3"/>
  <c r="I472" i="3"/>
  <c r="I473" i="3"/>
  <c r="I475" i="3"/>
  <c r="I477" i="3"/>
  <c r="I478" i="3"/>
  <c r="I480" i="3"/>
  <c r="I481" i="3"/>
  <c r="I489" i="3"/>
  <c r="I490" i="3"/>
  <c r="I492" i="3"/>
  <c r="I494" i="3"/>
  <c r="I495" i="3"/>
  <c r="I496" i="3"/>
  <c r="I497" i="3"/>
  <c r="I499" i="3"/>
  <c r="I504" i="3"/>
  <c r="I508" i="3"/>
  <c r="I516" i="3"/>
  <c r="I519" i="3"/>
  <c r="I521" i="3"/>
  <c r="I524" i="3"/>
  <c r="I527" i="3"/>
  <c r="I528" i="3"/>
  <c r="I529" i="3"/>
  <c r="I532" i="3"/>
  <c r="I536" i="3"/>
  <c r="I539" i="3"/>
  <c r="I540" i="3"/>
  <c r="I543" i="3"/>
  <c r="I544" i="3"/>
  <c r="I547" i="3"/>
  <c r="I555" i="3"/>
  <c r="I558" i="3"/>
  <c r="I562" i="3"/>
  <c r="I563" i="3"/>
  <c r="I566" i="3"/>
  <c r="I582" i="3"/>
  <c r="I584" i="3"/>
  <c r="I586" i="3"/>
  <c r="I591" i="3"/>
  <c r="I594" i="3"/>
  <c r="I595" i="3"/>
  <c r="I598" i="3"/>
  <c r="I600" i="3"/>
  <c r="I606" i="3"/>
  <c r="I607" i="3"/>
  <c r="I615" i="3"/>
  <c r="I616" i="3"/>
  <c r="I617" i="3"/>
  <c r="I626" i="3"/>
  <c r="I632" i="3"/>
  <c r="I633" i="3"/>
  <c r="I634" i="3"/>
  <c r="I635" i="3"/>
  <c r="I638" i="3"/>
  <c r="I639" i="3"/>
  <c r="I646" i="3"/>
  <c r="I652" i="3"/>
  <c r="I653" i="3"/>
  <c r="I658" i="3"/>
  <c r="I674" i="3"/>
  <c r="I675" i="3"/>
  <c r="I677" i="3"/>
  <c r="I680" i="3"/>
  <c r="I682" i="3"/>
  <c r="I686" i="3"/>
  <c r="I687" i="3"/>
  <c r="I691" i="3"/>
  <c r="I692" i="3"/>
  <c r="I693" i="3"/>
  <c r="I695" i="3"/>
  <c r="I696" i="3"/>
  <c r="I697" i="3"/>
  <c r="I701" i="3"/>
  <c r="I704" i="3"/>
  <c r="I709" i="3"/>
  <c r="I716" i="3"/>
  <c r="I722" i="3"/>
  <c r="I724" i="3"/>
  <c r="I725" i="3"/>
  <c r="I728" i="3"/>
  <c r="I732" i="3"/>
  <c r="I733" i="3"/>
  <c r="I736" i="3"/>
  <c r="I738" i="3"/>
  <c r="I739" i="3"/>
  <c r="I742" i="3"/>
  <c r="I743" i="3"/>
  <c r="I745" i="3"/>
  <c r="I746" i="3"/>
  <c r="I747" i="3"/>
  <c r="I750" i="3"/>
  <c r="I752" i="3"/>
  <c r="I753" i="3"/>
  <c r="I754" i="3"/>
  <c r="I755" i="3"/>
  <c r="I757" i="3"/>
  <c r="I759" i="3"/>
  <c r="I761" i="3"/>
  <c r="I762" i="3"/>
  <c r="I764" i="3"/>
  <c r="I765" i="3"/>
  <c r="I766" i="3"/>
  <c r="I767" i="3"/>
  <c r="I768" i="3"/>
  <c r="I769" i="3"/>
  <c r="I777" i="3"/>
  <c r="I786" i="3"/>
  <c r="I788" i="3"/>
  <c r="I789" i="3"/>
  <c r="I790" i="3"/>
  <c r="I792" i="3"/>
  <c r="I793" i="3"/>
  <c r="I794" i="3"/>
  <c r="I795" i="3"/>
  <c r="I796" i="3"/>
  <c r="I797" i="3"/>
  <c r="I799" i="3"/>
  <c r="I801" i="3"/>
  <c r="I802" i="3"/>
  <c r="I805" i="3"/>
  <c r="I806" i="3"/>
  <c r="I808" i="3"/>
  <c r="I811" i="3"/>
  <c r="I821" i="3"/>
  <c r="I822" i="3"/>
  <c r="I823" i="3"/>
  <c r="I825" i="3"/>
  <c r="I826" i="3"/>
  <c r="I827" i="3"/>
  <c r="I832" i="3"/>
  <c r="I833" i="3"/>
  <c r="I836" i="3"/>
  <c r="I837" i="3"/>
  <c r="I839" i="3"/>
  <c r="I840" i="3"/>
  <c r="I842" i="3"/>
  <c r="I847" i="3"/>
  <c r="I848" i="3"/>
  <c r="I860" i="3"/>
  <c r="I863" i="3"/>
  <c r="I865" i="3"/>
  <c r="I866" i="3"/>
  <c r="I868" i="3"/>
  <c r="I869" i="3"/>
  <c r="I870" i="3"/>
  <c r="I874" i="3"/>
  <c r="I875" i="3"/>
  <c r="I876" i="3"/>
  <c r="I877" i="3"/>
  <c r="I881" i="3"/>
  <c r="I891" i="3"/>
  <c r="I895" i="3"/>
  <c r="I896" i="3"/>
  <c r="I902" i="3"/>
  <c r="I903" i="3"/>
  <c r="I905" i="3"/>
  <c r="I910" i="3"/>
  <c r="I911" i="3"/>
  <c r="I915" i="3"/>
  <c r="I916" i="3"/>
  <c r="I919" i="3"/>
  <c r="I927" i="3"/>
  <c r="I928" i="3"/>
  <c r="I929" i="3"/>
  <c r="I930" i="3"/>
  <c r="I931" i="3"/>
  <c r="I932" i="3"/>
  <c r="I934" i="3"/>
  <c r="I936" i="3"/>
  <c r="I938" i="3"/>
  <c r="I946" i="3"/>
  <c r="I947" i="3"/>
  <c r="I949" i="3"/>
  <c r="I950" i="3"/>
  <c r="I951" i="3"/>
  <c r="I955" i="3"/>
  <c r="I958" i="3"/>
  <c r="I961" i="3"/>
  <c r="I962" i="3"/>
  <c r="I963" i="3"/>
  <c r="I969" i="3"/>
  <c r="I971" i="3"/>
  <c r="I972" i="3"/>
  <c r="I973" i="3"/>
  <c r="I974" i="3"/>
  <c r="I975" i="3"/>
  <c r="I976" i="3"/>
  <c r="I977" i="3"/>
  <c r="I979" i="3"/>
  <c r="I980" i="3"/>
  <c r="I981" i="3"/>
  <c r="I988" i="3"/>
  <c r="I989" i="3"/>
  <c r="I997" i="3"/>
  <c r="I998" i="3"/>
  <c r="I999" i="3"/>
  <c r="I1001" i="3"/>
  <c r="I1002" i="3"/>
  <c r="I1003" i="3"/>
  <c r="I1005" i="3"/>
  <c r="I1007" i="3"/>
  <c r="I1008" i="3"/>
  <c r="I1011" i="3"/>
  <c r="I1012" i="3"/>
  <c r="I1015" i="3"/>
  <c r="I1023" i="3"/>
  <c r="I1024" i="3"/>
  <c r="I1032" i="3"/>
  <c r="I1036" i="3"/>
  <c r="I1037" i="3"/>
  <c r="I1039" i="3"/>
  <c r="I1041" i="3"/>
  <c r="I1042" i="3"/>
  <c r="I1043" i="3"/>
  <c r="I1044" i="3"/>
  <c r="I1045" i="3"/>
  <c r="I1046" i="3"/>
  <c r="I1047" i="3"/>
  <c r="I1048" i="3"/>
  <c r="I1050" i="3"/>
  <c r="I1051" i="3"/>
  <c r="I1059" i="3"/>
  <c r="I1060" i="3"/>
  <c r="I1062" i="3"/>
  <c r="I1063" i="3"/>
  <c r="I1064" i="3"/>
  <c r="I1067" i="3"/>
  <c r="I1069" i="3"/>
  <c r="I1071" i="3"/>
  <c r="I1072" i="3"/>
  <c r="I1076" i="3"/>
  <c r="I1078" i="3"/>
  <c r="I1080" i="3"/>
  <c r="I1085" i="3"/>
  <c r="I1086" i="3"/>
  <c r="I1087" i="3"/>
  <c r="I1088" i="3"/>
  <c r="I1090" i="3"/>
  <c r="I1093" i="3"/>
  <c r="I1094" i="3"/>
  <c r="I1095" i="3"/>
  <c r="I1096" i="3"/>
  <c r="I1099" i="3"/>
  <c r="I1101" i="3"/>
  <c r="I1105" i="3"/>
  <c r="I1106" i="3"/>
  <c r="I1111" i="3"/>
  <c r="I1124" i="3"/>
  <c r="I1133" i="3"/>
  <c r="I1136" i="3"/>
  <c r="I1137" i="3"/>
  <c r="I1141" i="3"/>
  <c r="I1146" i="3"/>
  <c r="I1147" i="3"/>
  <c r="I1148" i="3"/>
  <c r="I1149" i="3"/>
  <c r="I1151" i="3"/>
  <c r="I1152" i="3"/>
  <c r="I1158" i="3"/>
  <c r="I1161" i="3"/>
  <c r="I1164" i="3"/>
  <c r="I1166" i="3"/>
  <c r="I1170" i="3"/>
  <c r="I1171" i="3"/>
  <c r="I1172" i="3"/>
  <c r="I1175" i="3"/>
  <c r="I1177" i="3"/>
  <c r="I1178" i="3"/>
  <c r="I1180" i="3"/>
  <c r="I1181" i="3"/>
  <c r="I1191" i="3"/>
  <c r="I1193" i="3"/>
  <c r="I1195" i="3"/>
  <c r="I1196" i="3"/>
  <c r="I1203" i="3"/>
  <c r="I1204" i="3"/>
  <c r="I1205" i="3"/>
  <c r="I1210" i="3"/>
  <c r="I1211" i="3"/>
  <c r="I1214" i="3"/>
  <c r="I1215" i="3"/>
  <c r="I1216" i="3"/>
  <c r="I1217" i="3"/>
  <c r="I1218" i="3"/>
  <c r="I1219" i="3"/>
  <c r="I1225" i="3"/>
  <c r="I1226" i="3"/>
  <c r="I1227" i="3"/>
  <c r="I1228" i="3"/>
  <c r="I1234" i="3"/>
  <c r="I1235" i="3"/>
  <c r="I1236" i="3"/>
  <c r="I1237" i="3"/>
  <c r="I1238" i="3"/>
  <c r="I1239" i="3"/>
  <c r="I1240" i="3"/>
  <c r="I1241" i="3"/>
  <c r="I1242" i="3"/>
  <c r="I1243" i="3"/>
  <c r="I1244" i="3"/>
  <c r="I1249" i="3"/>
  <c r="I1250" i="3"/>
  <c r="I1251" i="3"/>
  <c r="I1268" i="3"/>
  <c r="I1269" i="3"/>
  <c r="I1276" i="3"/>
  <c r="I1277" i="3"/>
  <c r="I1278" i="3"/>
  <c r="I1280" i="3"/>
  <c r="I1282" i="3"/>
  <c r="I1283" i="3"/>
  <c r="I1285" i="3"/>
  <c r="I1289" i="3"/>
  <c r="I1290" i="3"/>
  <c r="I1299" i="3"/>
  <c r="I1301" i="3"/>
  <c r="I1302" i="3"/>
  <c r="I1303" i="3"/>
  <c r="I1304" i="3"/>
  <c r="I1305" i="3"/>
  <c r="I1306" i="3"/>
  <c r="I1311" i="3"/>
  <c r="I1312" i="3"/>
  <c r="I1319" i="3"/>
  <c r="I1320" i="3"/>
  <c r="I1326" i="3"/>
  <c r="I1327" i="3"/>
  <c r="I1328" i="3"/>
  <c r="I1334" i="3"/>
  <c r="I1335" i="3"/>
  <c r="I1336" i="3"/>
  <c r="I1344" i="3"/>
  <c r="I1355" i="3"/>
  <c r="I1359" i="3"/>
  <c r="I1360" i="3"/>
  <c r="I1368" i="3"/>
  <c r="I1369" i="3"/>
  <c r="I1375" i="3"/>
  <c r="I1377" i="3"/>
  <c r="I1384" i="3"/>
  <c r="I1390" i="3"/>
  <c r="I1394" i="3"/>
  <c r="I1395" i="3"/>
  <c r="I1396" i="3"/>
  <c r="I1397" i="3"/>
  <c r="I1398" i="3"/>
  <c r="I1400" i="3"/>
  <c r="I1409" i="3"/>
  <c r="I1410" i="3"/>
  <c r="I1414" i="3"/>
  <c r="I1420" i="3"/>
  <c r="I1424" i="3"/>
  <c r="I1425" i="3"/>
  <c r="I1426" i="3"/>
  <c r="I1434" i="3"/>
  <c r="I1442" i="3"/>
  <c r="I1443" i="3"/>
  <c r="I1445" i="3"/>
  <c r="I1451" i="3"/>
  <c r="I1452" i="3"/>
  <c r="I1456" i="3"/>
  <c r="I1459" i="3"/>
  <c r="I1460" i="3"/>
  <c r="I1461" i="3"/>
  <c r="I1463" i="3"/>
  <c r="I1464" i="3"/>
  <c r="I1465" i="3"/>
  <c r="I1467" i="3"/>
  <c r="I1470" i="3"/>
  <c r="I1473" i="3"/>
  <c r="I1483" i="3"/>
  <c r="I1490" i="3"/>
  <c r="I1502" i="3"/>
  <c r="I1509" i="3"/>
  <c r="I1510" i="3"/>
  <c r="I1511" i="3"/>
  <c r="I1512" i="3"/>
  <c r="I1514" i="3"/>
  <c r="I1516" i="3"/>
  <c r="I1517" i="3"/>
  <c r="I1520" i="3"/>
  <c r="I1521" i="3"/>
  <c r="I1522" i="3"/>
  <c r="I1523" i="3"/>
  <c r="I1525" i="3"/>
  <c r="I1526" i="3"/>
  <c r="I1533" i="3"/>
  <c r="I1534" i="3"/>
  <c r="I1538" i="3"/>
  <c r="I1541" i="3"/>
  <c r="I1542" i="3"/>
  <c r="I1546" i="3"/>
  <c r="I1547" i="3"/>
  <c r="I1548" i="3"/>
  <c r="I1552" i="3"/>
  <c r="I1553" i="3"/>
  <c r="I1555" i="3"/>
  <c r="I1556" i="3"/>
  <c r="I1559" i="3"/>
  <c r="I1562" i="3"/>
  <c r="I1566" i="3"/>
  <c r="I1567" i="3"/>
  <c r="I1568" i="3"/>
  <c r="I1569" i="3"/>
  <c r="I1570" i="3"/>
  <c r="I1572" i="3"/>
  <c r="I1573" i="3"/>
  <c r="I1574" i="3"/>
  <c r="I1576" i="3"/>
  <c r="I1577" i="3"/>
  <c r="I1578" i="3"/>
  <c r="I1579" i="3"/>
  <c r="I1581" i="3"/>
  <c r="I1584" i="3"/>
  <c r="I1589" i="3"/>
  <c r="I1590" i="3"/>
  <c r="I1591" i="3"/>
  <c r="I1592" i="3"/>
  <c r="I1595" i="3"/>
  <c r="I1596" i="3"/>
  <c r="I1598" i="3"/>
  <c r="I1600" i="3"/>
  <c r="I1605" i="3"/>
  <c r="I1612" i="3"/>
  <c r="I1615" i="3"/>
  <c r="I1619" i="3"/>
  <c r="I1620" i="3"/>
  <c r="I1628" i="3"/>
  <c r="I1631" i="3"/>
  <c r="I1632" i="3"/>
  <c r="I1636" i="3"/>
  <c r="I1640" i="3"/>
  <c r="I1642" i="3"/>
  <c r="I1644" i="3"/>
  <c r="I1647" i="3"/>
  <c r="I1649" i="3"/>
  <c r="I1650" i="3"/>
  <c r="I1651" i="3"/>
  <c r="I1655" i="3"/>
  <c r="I1656" i="3"/>
  <c r="I1657" i="3"/>
  <c r="I1658" i="3"/>
  <c r="I1670" i="3"/>
  <c r="I1679" i="3"/>
  <c r="I1680" i="3"/>
  <c r="I1681" i="3"/>
  <c r="I1688" i="3"/>
  <c r="I1689" i="3"/>
  <c r="I1693" i="3"/>
  <c r="I1696" i="3"/>
  <c r="I1697" i="3"/>
  <c r="I1704" i="3"/>
  <c r="I1706" i="3"/>
  <c r="I1708" i="3"/>
  <c r="I1709" i="3"/>
  <c r="I1716" i="3"/>
  <c r="I1722" i="3"/>
  <c r="I1723" i="3"/>
  <c r="I1725" i="3"/>
  <c r="I1726" i="3"/>
  <c r="I1728" i="3"/>
  <c r="I1731" i="3"/>
  <c r="I1734" i="3"/>
  <c r="I1739" i="3"/>
  <c r="I1740" i="3"/>
  <c r="I1742" i="3"/>
  <c r="I1743" i="3"/>
  <c r="I1746" i="3"/>
  <c r="I1747" i="3"/>
  <c r="I1751" i="3"/>
  <c r="I1752" i="3"/>
  <c r="I1753" i="3"/>
  <c r="I1764" i="3"/>
  <c r="I1766" i="3"/>
  <c r="I1767" i="3"/>
  <c r="I1769" i="3"/>
  <c r="I1771" i="3"/>
  <c r="I1772" i="3"/>
  <c r="I1773" i="3"/>
  <c r="I1791" i="3"/>
  <c r="I1792" i="3"/>
  <c r="I1797" i="3"/>
  <c r="I1802" i="3"/>
  <c r="I1814" i="3"/>
  <c r="I1816" i="3"/>
  <c r="I1819" i="3"/>
  <c r="I1822" i="3"/>
  <c r="I1823" i="3"/>
  <c r="I1829" i="3"/>
  <c r="I1830" i="3"/>
  <c r="I1837" i="3"/>
  <c r="I1838" i="3"/>
  <c r="I1839" i="3"/>
  <c r="I1846" i="3"/>
  <c r="I1847" i="3"/>
  <c r="I1849" i="3"/>
  <c r="I1854" i="3"/>
  <c r="I1866" i="3"/>
  <c r="I1867" i="3"/>
  <c r="I1868" i="3"/>
  <c r="I1873" i="3"/>
  <c r="I1880" i="3"/>
  <c r="I1882" i="3"/>
  <c r="I1884" i="3"/>
  <c r="I1886" i="3"/>
  <c r="I1899" i="3"/>
  <c r="I1900" i="3"/>
  <c r="I1901" i="3"/>
  <c r="I1903" i="3"/>
  <c r="I1911" i="3"/>
  <c r="I1916" i="3"/>
  <c r="I1919" i="3"/>
  <c r="I1924" i="3"/>
  <c r="I1925" i="3"/>
  <c r="I1928" i="3"/>
  <c r="I1929" i="3"/>
  <c r="I1930" i="3"/>
  <c r="I1931" i="3"/>
  <c r="I1932" i="3"/>
  <c r="I1935" i="3"/>
  <c r="I1936" i="3"/>
  <c r="I1938" i="3"/>
  <c r="I1939" i="3"/>
  <c r="I1940" i="3"/>
  <c r="I1943" i="3"/>
  <c r="I1944" i="3"/>
  <c r="I1946" i="3"/>
  <c r="I1947" i="3"/>
  <c r="I1948" i="3"/>
  <c r="I1949" i="3"/>
  <c r="I1953" i="3"/>
  <c r="I1954" i="3"/>
  <c r="I1963" i="3"/>
  <c r="I1968" i="3"/>
  <c r="I1969" i="3"/>
  <c r="I1970" i="3"/>
  <c r="I1972" i="3"/>
  <c r="I1987" i="3"/>
  <c r="I1994" i="3"/>
  <c r="I1995" i="3"/>
  <c r="I1996" i="3"/>
  <c r="I1997" i="3"/>
  <c r="I2000" i="3"/>
  <c r="I2001" i="3"/>
  <c r="I2004" i="3"/>
  <c r="I2008" i="3"/>
  <c r="I2010" i="3"/>
  <c r="I2012" i="3"/>
  <c r="I2013" i="3"/>
  <c r="I2015" i="3"/>
  <c r="I2018" i="3"/>
  <c r="I2020" i="3"/>
  <c r="I2021" i="3"/>
  <c r="I2022" i="3"/>
  <c r="I2024" i="3"/>
  <c r="I2027" i="3"/>
  <c r="I2028" i="3"/>
  <c r="I2029" i="3"/>
  <c r="I2031" i="3"/>
  <c r="I2033" i="3"/>
  <c r="I2038" i="3"/>
  <c r="I2040" i="3"/>
  <c r="I2042" i="3"/>
  <c r="I2043" i="3"/>
  <c r="I2045" i="3"/>
  <c r="I2055" i="3"/>
  <c r="I2056" i="3"/>
  <c r="I2057" i="3"/>
  <c r="I2058" i="3"/>
  <c r="I2059" i="3"/>
  <c r="I2063" i="3"/>
  <c r="I2072" i="3"/>
  <c r="I2073" i="3"/>
  <c r="I2074" i="3"/>
  <c r="I2079" i="3"/>
  <c r="I2086" i="3"/>
  <c r="I2094" i="3"/>
  <c r="I2097" i="3"/>
  <c r="I2103" i="3"/>
  <c r="I2104" i="3"/>
  <c r="I2105" i="3"/>
  <c r="I2106" i="3"/>
  <c r="I2110" i="3"/>
  <c r="I2112" i="3"/>
  <c r="I2128" i="3"/>
  <c r="I2132" i="3"/>
  <c r="I2140" i="3"/>
  <c r="I2142" i="3"/>
  <c r="I2148" i="3"/>
  <c r="I2149" i="3"/>
  <c r="I2151" i="3"/>
  <c r="I2152" i="3"/>
  <c r="I2153" i="3"/>
  <c r="I2158" i="3"/>
  <c r="I2161" i="3"/>
  <c r="I2168" i="3"/>
  <c r="I2172" i="3"/>
  <c r="I2173" i="3"/>
  <c r="I2175" i="3"/>
  <c r="I2180" i="3"/>
  <c r="I2184" i="3"/>
  <c r="I2188" i="3"/>
  <c r="I2189" i="3"/>
  <c r="I2190" i="3"/>
  <c r="I2191" i="3"/>
  <c r="I2203" i="3"/>
  <c r="I2205" i="3"/>
  <c r="I2206" i="3"/>
  <c r="I2208" i="3"/>
  <c r="I2209" i="3"/>
  <c r="I2219" i="3"/>
  <c r="I2222" i="3"/>
  <c r="I2223" i="3"/>
  <c r="I2226" i="3"/>
  <c r="I2229" i="3"/>
  <c r="I2232" i="3"/>
  <c r="I2233" i="3"/>
  <c r="I2236" i="3"/>
  <c r="I2238" i="3"/>
  <c r="I2242" i="3"/>
  <c r="I2243" i="3"/>
  <c r="I2244" i="3"/>
  <c r="I2249" i="3"/>
  <c r="I2250" i="3"/>
  <c r="I2270" i="3"/>
  <c r="I2279" i="3"/>
  <c r="I2280" i="3"/>
  <c r="I2284" i="3"/>
  <c r="I2292" i="3"/>
  <c r="I2295" i="3"/>
  <c r="I2305" i="3"/>
  <c r="I2306" i="3"/>
  <c r="I2307" i="3"/>
  <c r="I2308" i="3"/>
  <c r="I2312" i="3"/>
  <c r="I2313" i="3"/>
  <c r="I2314" i="3"/>
  <c r="I2315" i="3"/>
  <c r="I2318" i="3"/>
  <c r="I2320" i="3"/>
  <c r="I2323" i="3"/>
  <c r="I2325" i="3"/>
  <c r="I2327" i="3"/>
  <c r="I2336" i="3"/>
  <c r="I2340" i="3"/>
  <c r="I2345" i="3"/>
  <c r="I2349" i="3"/>
  <c r="I2366" i="3"/>
  <c r="I2371" i="3"/>
  <c r="I2372" i="3"/>
  <c r="I2373" i="3"/>
  <c r="I2399" i="3"/>
  <c r="I2407" i="3"/>
  <c r="I2422" i="3"/>
  <c r="I2426" i="3"/>
  <c r="I2429" i="3"/>
  <c r="I2431" i="3"/>
  <c r="I2432" i="3"/>
  <c r="I2444" i="3"/>
  <c r="I2446" i="3"/>
  <c r="I2455" i="3"/>
  <c r="I2456" i="3"/>
  <c r="I2457" i="3"/>
  <c r="I2459" i="3"/>
  <c r="I2460" i="3"/>
  <c r="I2461" i="3"/>
  <c r="I2462" i="3"/>
  <c r="I2466" i="3"/>
  <c r="I2476" i="3"/>
  <c r="I2477" i="3"/>
  <c r="I2484" i="3"/>
  <c r="I2485" i="3"/>
  <c r="I2490" i="3"/>
  <c r="I2491" i="3"/>
  <c r="I2492" i="3"/>
  <c r="I2493" i="3"/>
  <c r="I2494" i="3"/>
  <c r="I2495" i="3"/>
  <c r="I2501" i="3"/>
  <c r="I2503" i="3"/>
  <c r="I2504" i="3"/>
  <c r="I2506" i="3"/>
  <c r="I2507" i="3"/>
  <c r="I2521" i="3"/>
  <c r="I2528" i="3"/>
  <c r="I2533" i="3"/>
  <c r="I2539" i="3"/>
  <c r="I2542" i="3"/>
  <c r="I2545" i="3"/>
  <c r="I2546" i="3"/>
  <c r="I2548" i="3"/>
  <c r="I2551" i="3"/>
  <c r="I2558" i="3"/>
  <c r="I2567" i="3"/>
  <c r="I13" i="3"/>
  <c r="I14" i="3"/>
  <c r="I89" i="3"/>
  <c r="I90" i="3"/>
  <c r="I222" i="3"/>
  <c r="I386" i="3"/>
  <c r="I388" i="3"/>
  <c r="I446" i="3"/>
  <c r="I596" i="3"/>
  <c r="I612" i="3"/>
  <c r="I906" i="3"/>
  <c r="I1083" i="3"/>
  <c r="I1153" i="3"/>
  <c r="I1167" i="3"/>
  <c r="I1245" i="3"/>
  <c r="I1699" i="3"/>
  <c r="I1700" i="3"/>
  <c r="I1701" i="3"/>
  <c r="I1754" i="3"/>
  <c r="I1836" i="3"/>
  <c r="I1887" i="3"/>
  <c r="I1908" i="3"/>
  <c r="I2157" i="3"/>
  <c r="I2218" i="3"/>
  <c r="I904" i="3"/>
  <c r="I124" i="3"/>
  <c r="I1331" i="3"/>
  <c r="I1676" i="3"/>
  <c r="I1840" i="3"/>
  <c r="I1973" i="3"/>
  <c r="I2023" i="3"/>
  <c r="I2036" i="3"/>
  <c r="I2192" i="3"/>
  <c r="I284" i="3"/>
  <c r="I378" i="3"/>
  <c r="I1209" i="3"/>
  <c r="I1545" i="3"/>
  <c r="I1850" i="3"/>
  <c r="I2011" i="3"/>
  <c r="I2030" i="3"/>
  <c r="I2220" i="3"/>
  <c r="I2316" i="3"/>
  <c r="I2416" i="3"/>
  <c r="I820" i="3"/>
  <c r="I1223" i="3"/>
  <c r="I1224" i="3"/>
  <c r="I1480" i="3"/>
  <c r="I1506" i="3"/>
  <c r="I1806" i="3"/>
  <c r="I1809" i="3"/>
  <c r="I1879" i="3"/>
  <c r="I1913" i="3"/>
  <c r="I1955" i="3"/>
  <c r="I2285" i="3"/>
  <c r="I2333" i="3"/>
  <c r="I1374" i="3"/>
  <c r="I2054" i="3"/>
  <c r="I2478" i="3"/>
  <c r="I1757" i="3"/>
  <c r="I247" i="3"/>
  <c r="I843" i="3"/>
  <c r="I1089" i="3"/>
  <c r="I1077" i="3"/>
  <c r="I2411" i="3"/>
  <c r="I1645" i="3"/>
  <c r="I193" i="3"/>
  <c r="I219" i="3"/>
  <c r="I2118" i="3"/>
  <c r="I2119" i="3"/>
  <c r="I597" i="3"/>
  <c r="I2322" i="3"/>
  <c r="I1098" i="3"/>
  <c r="I1784" i="3"/>
  <c r="I2556" i="3"/>
  <c r="I1638" i="3"/>
  <c r="I1505" i="3"/>
  <c r="I939" i="3"/>
  <c r="I952" i="3"/>
  <c r="I622" i="3"/>
  <c r="I1820" i="3"/>
  <c r="I921" i="3"/>
  <c r="I337" i="3"/>
  <c r="I1856" i="3"/>
  <c r="I985" i="3"/>
  <c r="I414" i="3"/>
  <c r="I690" i="3"/>
  <c r="I411" i="3"/>
  <c r="I1402" i="3"/>
  <c r="I909" i="3"/>
  <c r="I1608" i="3"/>
  <c r="I965" i="3"/>
  <c r="I1690" i="3"/>
  <c r="I734" i="3"/>
  <c r="I1448" i="3"/>
  <c r="I1447" i="3"/>
  <c r="I841" i="3"/>
  <c r="I2497" i="3"/>
  <c r="I2138" i="3"/>
  <c r="I62" i="3"/>
  <c r="I593" i="3"/>
  <c r="I2067" i="3"/>
  <c r="I112" i="3"/>
  <c r="I108" i="3"/>
  <c r="I810" i="3"/>
  <c r="I2088" i="3"/>
  <c r="I1669" i="3"/>
  <c r="I2379" i="3"/>
  <c r="I560" i="3"/>
  <c r="I2552" i="3"/>
  <c r="I609" i="3"/>
  <c r="I1529" i="3"/>
  <c r="I2263" i="3"/>
  <c r="I1186" i="3"/>
  <c r="I136" i="3"/>
  <c r="I369" i="3"/>
  <c r="I113" i="3"/>
  <c r="I2100" i="3"/>
  <c r="I266" i="3"/>
  <c r="I2527" i="3"/>
  <c r="I1300" i="3"/>
  <c r="I923" i="3"/>
  <c r="I2348" i="3"/>
  <c r="I1371" i="3"/>
  <c r="I1934" i="3"/>
  <c r="I1646" i="3"/>
  <c r="I2468" i="3"/>
  <c r="I1056" i="3"/>
  <c r="I1104" i="3"/>
  <c r="I2311" i="3"/>
  <c r="I1120" i="3"/>
  <c r="I1262" i="3"/>
  <c r="I665" i="3"/>
  <c r="I2" i="3"/>
  <c r="I1316" i="3"/>
  <c r="I1310" i="3"/>
  <c r="I248" i="3"/>
  <c r="I1271" i="3"/>
  <c r="I1351" i="3"/>
  <c r="I647" i="3"/>
  <c r="I1010" i="3"/>
  <c r="I830" i="3"/>
  <c r="I2363" i="3"/>
  <c r="I1795" i="3"/>
  <c r="I1028" i="3"/>
  <c r="I2513" i="3"/>
  <c r="I2396" i="3"/>
  <c r="I1794" i="3"/>
  <c r="I1749" i="3"/>
  <c r="I2204" i="3"/>
  <c r="I1614" i="3"/>
  <c r="I371" i="3"/>
  <c r="I2329" i="3"/>
  <c r="I389" i="3"/>
  <c r="I2273" i="3"/>
  <c r="I1504" i="3"/>
  <c r="I263" i="3"/>
  <c r="I735" i="3"/>
  <c r="I1904" i="3"/>
  <c r="I2228" i="3"/>
  <c r="I2101" i="3"/>
  <c r="I2137" i="3"/>
  <c r="I2194" i="3"/>
  <c r="I2115" i="3"/>
  <c r="I1910" i="3"/>
  <c r="I727" i="3"/>
  <c r="I2512" i="3"/>
  <c r="I2211" i="3"/>
  <c r="I959" i="3"/>
  <c r="I2347" i="3"/>
  <c r="I2239" i="3"/>
  <c r="I1897" i="3"/>
  <c r="I1004" i="3"/>
  <c r="I98" i="3"/>
  <c r="I1965" i="3"/>
  <c r="I376" i="3"/>
  <c r="I783" i="3"/>
  <c r="I52" i="3"/>
  <c r="I53" i="3"/>
  <c r="I51" i="3"/>
  <c r="I713" i="3"/>
  <c r="I2317" i="3"/>
  <c r="I2053" i="3"/>
  <c r="I2370" i="3"/>
  <c r="I2367" i="3"/>
  <c r="I2368" i="3"/>
  <c r="I2369" i="3"/>
  <c r="I2378" i="3"/>
  <c r="I2394" i="3"/>
  <c r="I1291" i="3"/>
  <c r="I1033" i="3"/>
  <c r="I2255" i="3"/>
  <c r="I513" i="3"/>
  <c r="I2274" i="3"/>
  <c r="I2328" i="3"/>
  <c r="I2520" i="3"/>
  <c r="I44" i="3"/>
  <c r="I2337" i="3"/>
  <c r="I2051" i="3"/>
  <c r="I196" i="3"/>
  <c r="I1333" i="3"/>
  <c r="I111" i="3"/>
  <c r="I224" i="3"/>
  <c r="I2535" i="3"/>
  <c r="I259" i="3"/>
  <c r="I1081" i="3"/>
  <c r="I1190" i="3"/>
  <c r="I1845" i="3"/>
  <c r="I1287" i="3"/>
  <c r="I1430" i="3"/>
  <c r="I1807" i="3"/>
  <c r="I2264" i="3"/>
  <c r="I1927" i="3"/>
  <c r="I1294" i="3"/>
  <c r="I2241" i="3"/>
  <c r="I573" i="3"/>
  <c r="I574" i="3"/>
  <c r="I1357" i="3"/>
  <c r="I225" i="3"/>
  <c r="I2183" i="3"/>
  <c r="I1142" i="3"/>
  <c r="I1861" i="3"/>
  <c r="I1805" i="3"/>
  <c r="I1844" i="3"/>
  <c r="I2405" i="3"/>
  <c r="I2413" i="3"/>
  <c r="I1841" i="3"/>
  <c r="I2154" i="3"/>
  <c r="I2099" i="3"/>
  <c r="I1338" i="3"/>
  <c r="I1800" i="3"/>
  <c r="I1488" i="3"/>
  <c r="I2227" i="3"/>
  <c r="I2310" i="3"/>
  <c r="I1213" i="3"/>
  <c r="I1256" i="3"/>
  <c r="I1257" i="3"/>
  <c r="I2487" i="3"/>
  <c r="I501" i="3"/>
  <c r="I138" i="3"/>
  <c r="I1755" i="3"/>
  <c r="I1869" i="3"/>
  <c r="I1292" i="3"/>
  <c r="I1296" i="3"/>
  <c r="I1055" i="3"/>
  <c r="I1054" i="3"/>
  <c r="I1834" i="3"/>
  <c r="I1040" i="3"/>
  <c r="I1599" i="3"/>
  <c r="I1855" i="3"/>
  <c r="I1358" i="3"/>
  <c r="I1684" i="3"/>
  <c r="I1134" i="3"/>
  <c r="I1272" i="3"/>
  <c r="I1337" i="3"/>
  <c r="I1058" i="3"/>
  <c r="I953" i="3"/>
  <c r="I260" i="3"/>
  <c r="I1606" i="3"/>
  <c r="I992" i="3"/>
  <c r="I1197" i="3"/>
  <c r="I1198" i="3"/>
  <c r="I1199" i="3"/>
  <c r="I1200" i="3"/>
  <c r="I19" i="3"/>
  <c r="I2402" i="3"/>
  <c r="I2155" i="3"/>
  <c r="I1535" i="3"/>
  <c r="I179" i="3"/>
  <c r="I1143" i="3"/>
  <c r="I1439" i="3"/>
  <c r="I937" i="3"/>
  <c r="I2486" i="3"/>
  <c r="I1604" i="3"/>
  <c r="I1401" i="3"/>
  <c r="I2169" i="3"/>
  <c r="I1362" i="3"/>
  <c r="I275" i="3"/>
  <c r="I2083" i="3"/>
  <c r="I715" i="3"/>
  <c r="I271" i="3"/>
  <c r="I1057" i="3"/>
  <c r="I645" i="3"/>
  <c r="I2383" i="3"/>
  <c r="I469" i="3"/>
  <c r="I1586" i="3"/>
  <c r="I1478" i="3"/>
  <c r="I2141" i="3"/>
  <c r="I2077" i="3"/>
  <c r="I1484" i="3"/>
  <c r="I714" i="3"/>
  <c r="I751" i="3"/>
  <c r="I2005" i="3"/>
  <c r="I719" i="3"/>
  <c r="I1974" i="3"/>
  <c r="I2262" i="3"/>
  <c r="I718" i="3"/>
  <c r="I1686" i="3"/>
  <c r="I844" i="3"/>
  <c r="I890" i="3"/>
  <c r="I659" i="3"/>
  <c r="I660" i="3"/>
  <c r="I661" i="3"/>
  <c r="I1554" i="3"/>
  <c r="I1419" i="3"/>
  <c r="I2553" i="3"/>
  <c r="I2098" i="3"/>
  <c r="I935" i="3"/>
  <c r="I862" i="3"/>
  <c r="I685" i="3"/>
  <c r="I1786" i="3"/>
  <c r="I1607" i="3"/>
  <c r="I1339" i="3"/>
  <c r="I1317" i="3"/>
  <c r="I1363" i="3"/>
  <c r="I1611" i="3"/>
  <c r="I1286" i="3"/>
  <c r="I1255" i="3"/>
  <c r="I1458" i="3"/>
  <c r="I2509" i="3"/>
  <c r="I2510" i="3"/>
  <c r="I2508" i="3"/>
  <c r="I1588" i="3"/>
  <c r="I1727" i="3"/>
  <c r="I272" i="3"/>
  <c r="I146" i="3"/>
  <c r="I2536" i="3"/>
  <c r="I2352" i="3"/>
  <c r="I2291" i="3"/>
  <c r="I2130" i="3"/>
  <c r="I2129" i="3"/>
  <c r="I760" i="3"/>
  <c r="I2146" i="3"/>
  <c r="I1833" i="3"/>
  <c r="I2335" i="3"/>
  <c r="I2555" i="3"/>
  <c r="I1998" i="3"/>
  <c r="I405" i="3"/>
  <c r="I2131" i="3"/>
  <c r="I404" i="3"/>
  <c r="I1393" i="3"/>
  <c r="I1668" i="3"/>
  <c r="I550" i="3"/>
  <c r="I1173" i="3"/>
  <c r="I1780" i="3"/>
  <c r="I344" i="3"/>
  <c r="I114" i="3"/>
  <c r="I1270" i="3"/>
  <c r="I251" i="3"/>
  <c r="I2511" i="3"/>
  <c r="I663" i="3"/>
  <c r="I1635" i="3"/>
  <c r="I476" i="3"/>
  <c r="I156" i="3"/>
  <c r="I2499" i="3"/>
  <c r="I2162" i="3"/>
  <c r="I2163" i="3"/>
  <c r="I192" i="3"/>
  <c r="I131" i="3"/>
  <c r="I2524" i="3"/>
  <c r="I2523" i="3"/>
  <c r="I717" i="3"/>
  <c r="I2498" i="3"/>
  <c r="I885" i="3"/>
  <c r="I887" i="3"/>
  <c r="I209" i="3"/>
  <c r="I1853" i="3"/>
  <c r="I1100" i="3"/>
  <c r="I223" i="3"/>
  <c r="I2256" i="3"/>
  <c r="I1585" i="3"/>
  <c r="I2134" i="3"/>
  <c r="I4" i="3"/>
  <c r="I2502" i="3"/>
  <c r="I1263" i="3"/>
  <c r="I1961" i="3"/>
  <c r="I1975" i="3"/>
  <c r="I493" i="3"/>
  <c r="I64" i="3"/>
  <c r="I262" i="3"/>
  <c r="I2068" i="3"/>
  <c r="I1763" i="3"/>
  <c r="I1065" i="3"/>
  <c r="I908" i="3"/>
  <c r="I1659" i="3"/>
  <c r="I1618" i="3"/>
  <c r="I421" i="3"/>
  <c r="I425" i="3"/>
  <c r="I1950" i="3"/>
  <c r="I987" i="3"/>
  <c r="I1103" i="3"/>
  <c r="I666" i="3"/>
  <c r="I2025" i="3"/>
  <c r="I2563" i="3"/>
  <c r="I135" i="3"/>
  <c r="I664" i="3"/>
  <c r="I1382" i="3"/>
  <c r="I2397" i="3"/>
  <c r="I1810" i="3"/>
  <c r="I1811" i="3"/>
  <c r="I1862" i="3"/>
  <c r="I644" i="3"/>
  <c r="I2179" i="3"/>
  <c r="I834" i="3"/>
  <c r="I506" i="3"/>
  <c r="I1332" i="3"/>
  <c r="I1387" i="3"/>
  <c r="I1441" i="3"/>
  <c r="I1865" i="3"/>
  <c r="I1864" i="3"/>
  <c r="I2534" i="3"/>
  <c r="I348" i="3"/>
  <c r="I134" i="3"/>
  <c r="I261" i="3"/>
  <c r="I11" i="3"/>
  <c r="E9" i="3"/>
  <c r="K4" i="3" l="1"/>
  <c r="B3" i="3" l="1"/>
  <c r="B2" i="3" s="1"/>
  <c r="D3" i="3"/>
  <c r="C3" i="3"/>
  <c r="C2" i="3" s="1"/>
  <c r="E3" i="3" l="1"/>
  <c r="D2" i="3"/>
  <c r="E2" i="3" s="1"/>
  <c r="H126" i="1"/>
  <c r="Q130" i="1"/>
  <c r="Q129" i="1"/>
  <c r="Q128" i="1"/>
  <c r="Q127" i="1"/>
  <c r="Q126" i="1"/>
  <c r="N127" i="1"/>
  <c r="N126" i="1"/>
  <c r="E129" i="1"/>
  <c r="E130" i="1"/>
  <c r="E131" i="1"/>
  <c r="E128" i="1"/>
  <c r="E127" i="1"/>
  <c r="E126" i="1"/>
  <c r="B126" i="1"/>
  <c r="C6" i="4" l="1"/>
  <c r="C9" i="4"/>
</calcChain>
</file>

<file path=xl/sharedStrings.xml><?xml version="1.0" encoding="utf-8"?>
<sst xmlns="http://schemas.openxmlformats.org/spreadsheetml/2006/main" count="526" uniqueCount="109">
  <si>
    <t>Art der Arbeit</t>
  </si>
  <si>
    <t>Anzahl</t>
  </si>
  <si>
    <t>Nutzergruppe</t>
  </si>
  <si>
    <t>Fachgebiet</t>
  </si>
  <si>
    <t>Bestellwunschtyp</t>
  </si>
  <si>
    <t>Hausarbeit</t>
  </si>
  <si>
    <t>Lehrpersonal im Schuldienst (auch Referendare)</t>
  </si>
  <si>
    <t>Studierende (andere Einrichtung)</t>
  </si>
  <si>
    <t>Studierende (Uni Kassel)</t>
  </si>
  <si>
    <t>Technisch-administratives Personal (Uni Kassel)</t>
  </si>
  <si>
    <t>Wissenschaftlich tätig (Uni Kassel)</t>
  </si>
  <si>
    <t>Geschichte</t>
  </si>
  <si>
    <t>Politikwissenschaft</t>
  </si>
  <si>
    <t>Pädagogik</t>
  </si>
  <si>
    <t>Soziologie</t>
  </si>
  <si>
    <t>Germanistik</t>
  </si>
  <si>
    <t>Anglistik / Amerikanistik</t>
  </si>
  <si>
    <t>Sozialwissenschaften allgemein</t>
  </si>
  <si>
    <t>Wirtschaftswissenschaft</t>
  </si>
  <si>
    <t>Psychologie</t>
  </si>
  <si>
    <t>Recht</t>
  </si>
  <si>
    <t>Theologie</t>
  </si>
  <si>
    <t>Kunst / Vis. Komm. / Produktdesign</t>
  </si>
  <si>
    <t>Architektur Stadt- u. Landschaftspl.</t>
  </si>
  <si>
    <t>Sprachwissenschaft allgemein</t>
  </si>
  <si>
    <t>Agrarwissenschaften</t>
  </si>
  <si>
    <t>Romanistik</t>
  </si>
  <si>
    <t>Philosophie</t>
  </si>
  <si>
    <t>Medizin</t>
  </si>
  <si>
    <t>Sonstiges / Fachgebiet unbekannt</t>
  </si>
  <si>
    <t>Technik allgemein</t>
  </si>
  <si>
    <t>Biologie</t>
  </si>
  <si>
    <t>Physik</t>
  </si>
  <si>
    <t>Publizistik</t>
  </si>
  <si>
    <t>Sport</t>
  </si>
  <si>
    <t>Literaturwissenschaft allgemein</t>
  </si>
  <si>
    <t>Theaterwissenschaft</t>
  </si>
  <si>
    <t>Mathematik</t>
  </si>
  <si>
    <t>Musik</t>
  </si>
  <si>
    <t>ppda</t>
  </si>
  <si>
    <t>Arbeitswissenschaften</t>
  </si>
  <si>
    <t>Bauingenieurwesen</t>
  </si>
  <si>
    <t>Maschinenbau</t>
  </si>
  <si>
    <t>Elektrotechnik</t>
  </si>
  <si>
    <t>Wissenschaftskunde und Informationswiss.</t>
  </si>
  <si>
    <t>Naturwissenschaften allgemein</t>
  </si>
  <si>
    <t>Landes- und Murhardsche Bibliothek</t>
  </si>
  <si>
    <t>Informatik</t>
  </si>
  <si>
    <t>Bachelorarbeit</t>
  </si>
  <si>
    <t>Masterarbeit</t>
  </si>
  <si>
    <t>Geographie</t>
  </si>
  <si>
    <t>Buch- und Bibliothekswesen</t>
  </si>
  <si>
    <t>Chemie</t>
  </si>
  <si>
    <t>Doktorarbeit</t>
  </si>
  <si>
    <t>Promotion</t>
  </si>
  <si>
    <t>Sonstige Sprachen u. Literaturen</t>
  </si>
  <si>
    <t>Abschlussarbeit</t>
  </si>
  <si>
    <t>(+ 3 Abschlußarbeit)</t>
  </si>
  <si>
    <t>Projektarbeit</t>
  </si>
  <si>
    <t>Nutzung der Bibliothek für berufliche / persönliche Fortbildung</t>
  </si>
  <si>
    <t>Wissenschaftlich tätig (andere Einrichtung)</t>
  </si>
  <si>
    <t>Schülerinnen / Schüler</t>
  </si>
  <si>
    <t>Sonstiges / Keine Angaben</t>
  </si>
  <si>
    <t>Wubu</t>
  </si>
  <si>
    <t>Art der Veranstaltung</t>
  </si>
  <si>
    <t>Seminar</t>
  </si>
  <si>
    <t>Vorlesung</t>
  </si>
  <si>
    <t>Veranstaltung</t>
  </si>
  <si>
    <t>Workshop</t>
  </si>
  <si>
    <t>Tutorium</t>
  </si>
  <si>
    <t>blank</t>
  </si>
  <si>
    <t>Ablehnungsgrund</t>
  </si>
  <si>
    <t>Titel wird gekauft</t>
  </si>
  <si>
    <t>Nicht mit Erwerbungsprofil vereinbar</t>
  </si>
  <si>
    <t>Bereits als Printmedium vorhanden / bestellt</t>
  </si>
  <si>
    <t>Vergriffen / nicht lieferbar</t>
  </si>
  <si>
    <t>Sonstiges</t>
  </si>
  <si>
    <t>Bereits als E-Book vorhanden / bestellt</t>
  </si>
  <si>
    <t>Unangemessener Preis</t>
  </si>
  <si>
    <t>Beides (Summen)</t>
  </si>
  <si>
    <t>Nutzergruppe (OUS)</t>
  </si>
  <si>
    <t>vorhanden</t>
  </si>
  <si>
    <t>nicht vorhanden</t>
  </si>
  <si>
    <t>Begründung</t>
  </si>
  <si>
    <t>abgelehnt</t>
  </si>
  <si>
    <t>angenommen</t>
  </si>
  <si>
    <t>Quote</t>
  </si>
  <si>
    <t>Ablehnungsquote</t>
  </si>
  <si>
    <t xml:space="preserve">Durchschnitt PPDA: </t>
  </si>
  <si>
    <t>Gesamt</t>
  </si>
  <si>
    <t>Angenommen</t>
  </si>
  <si>
    <t>Abgelehnt</t>
  </si>
  <si>
    <t xml:space="preserve">Durchschnittliche Anzahl Wörter pro Begründung: </t>
  </si>
  <si>
    <t>(nicht vorhandene Begründungen ausgeschlossen)</t>
  </si>
  <si>
    <t>dateTimeEingang</t>
  </si>
  <si>
    <t>dateTimeSuche</t>
  </si>
  <si>
    <t>Differenz</t>
  </si>
  <si>
    <t>Durchschnittliche Zeitdifferenz zwischen Suche und Kaufvorschlag</t>
  </si>
  <si>
    <t>Verwendeter Link</t>
  </si>
  <si>
    <t>Anteil</t>
  </si>
  <si>
    <t>Vormerkung gewünscht</t>
  </si>
  <si>
    <t>ja</t>
  </si>
  <si>
    <t>nein</t>
  </si>
  <si>
    <t>Benachrichtigung bei Ablehnung</t>
  </si>
  <si>
    <t>PPDA:</t>
  </si>
  <si>
    <t>Wubu:</t>
  </si>
  <si>
    <t>Begründung ..arbeit</t>
  </si>
  <si>
    <t>Doktorarbeit / Promotion</t>
  </si>
  <si>
    <t>Begründung Univeranstaltung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</si>
</sst>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dd\.mm\.yyyy\ hh:mm:ss"/>
    <numFmt numFmtId="166" formatCode="[$-F400]h:mm:ss\ AM/PM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9" fontId="4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0" fillId="2" borderId="0" xfId="0" applyFill="1"/>
    <xf numFmtId="0" fontId="3" fillId="2" borderId="0" xfId="1" applyNumberFormat="1" applyFont="1" applyFill="1"/>
    <xf numFmtId="1" fontId="3" fillId="2" borderId="0" xfId="1" applyNumberFormat="1" applyFont="1" applyFill="1"/>
    <xf numFmtId="1" fontId="0" fillId="0" borderId="0" xfId="0" applyNumberFormat="1"/>
    <xf numFmtId="0" fontId="0" fillId="3" borderId="0" xfId="0" applyFill="1"/>
    <xf numFmtId="0" fontId="3" fillId="3" borderId="0" xfId="1" applyNumberFormat="1" applyFont="1" applyFill="1"/>
    <xf numFmtId="1" fontId="3" fillId="3" borderId="0" xfId="1" applyNumberFormat="1" applyFont="1" applyFill="1"/>
    <xf numFmtId="0" fontId="0" fillId="4" borderId="0" xfId="0" applyFill="1"/>
    <xf numFmtId="0" fontId="3" fillId="4" borderId="0" xfId="1" applyNumberFormat="1" applyFont="1" applyFill="1"/>
    <xf numFmtId="1" fontId="3" fillId="4" borderId="0" xfId="1" applyNumberFormat="1" applyFont="1" applyFill="1"/>
    <xf numFmtId="0" fontId="0" fillId="5" borderId="0" xfId="0" applyFill="1"/>
    <xf numFmtId="0" fontId="3" fillId="5" borderId="0" xfId="1" applyNumberFormat="1" applyFont="1" applyFill="1"/>
    <xf numFmtId="1" fontId="3" fillId="5" borderId="0" xfId="1" applyNumberFormat="1" applyFont="1" applyFill="1"/>
    <xf numFmtId="0" fontId="0" fillId="6" borderId="0" xfId="0" applyFill="1"/>
    <xf numFmtId="0" fontId="3" fillId="6" borderId="0" xfId="1" applyNumberFormat="1" applyFont="1" applyFill="1"/>
    <xf numFmtId="1" fontId="3" fillId="6" borderId="0" xfId="1" applyNumberFormat="1" applyFont="1" applyFill="1"/>
    <xf numFmtId="0" fontId="0" fillId="7" borderId="0" xfId="0" applyFill="1"/>
    <xf numFmtId="0" fontId="3" fillId="7" borderId="0" xfId="1" applyNumberFormat="1" applyFont="1" applyFill="1"/>
    <xf numFmtId="1" fontId="3" fillId="7" borderId="0" xfId="1" applyNumberFormat="1" applyFont="1" applyFill="1"/>
    <xf numFmtId="0" fontId="0" fillId="8" borderId="0" xfId="0" applyFill="1"/>
    <xf numFmtId="0" fontId="3" fillId="8" borderId="0" xfId="1" applyNumberFormat="1" applyFont="1" applyFill="1"/>
    <xf numFmtId="1" fontId="3" fillId="8" borderId="0" xfId="1" applyNumberFormat="1" applyFont="1" applyFill="1"/>
    <xf numFmtId="0" fontId="0" fillId="0" borderId="0" xfId="0" applyFill="1"/>
    <xf numFmtId="0" fontId="3" fillId="0" borderId="0" xfId="1" applyNumberFormat="1" applyFont="1" applyFill="1"/>
    <xf numFmtId="1" fontId="3" fillId="0" borderId="0" xfId="1" applyNumberFormat="1" applyFont="1" applyFill="1"/>
    <xf numFmtId="1" fontId="0" fillId="3" borderId="0" xfId="0" applyNumberFormat="1" applyFill="1"/>
    <xf numFmtId="0" fontId="1" fillId="8" borderId="0" xfId="0" applyFont="1" applyFill="1"/>
    <xf numFmtId="0" fontId="0" fillId="8" borderId="0" xfId="0" applyFont="1" applyFill="1"/>
    <xf numFmtId="164" fontId="0" fillId="8" borderId="0" xfId="2" applyNumberFormat="1" applyFont="1" applyFill="1"/>
    <xf numFmtId="0" fontId="3" fillId="4" borderId="0" xfId="1" applyNumberFormat="1" applyFont="1" applyFill="1" applyAlignment="1">
      <alignment wrapText="1"/>
    </xf>
    <xf numFmtId="0" fontId="1" fillId="4" borderId="0" xfId="0" applyFont="1" applyFill="1"/>
    <xf numFmtId="165" fontId="3" fillId="4" borderId="0" xfId="1" applyNumberFormat="1" applyFont="1" applyFill="1" applyAlignment="1">
      <alignment wrapText="1"/>
    </xf>
    <xf numFmtId="166" fontId="0" fillId="4" borderId="0" xfId="0" applyNumberFormat="1" applyFill="1"/>
    <xf numFmtId="0" fontId="0" fillId="4" borderId="0" xfId="0" applyFill="1" applyAlignment="1">
      <alignment wrapText="1"/>
    </xf>
    <xf numFmtId="164" fontId="0" fillId="5" borderId="0" xfId="2" applyNumberFormat="1" applyFont="1" applyFill="1"/>
    <xf numFmtId="0" fontId="1" fillId="5" borderId="0" xfId="0" applyFont="1" applyFill="1"/>
    <xf numFmtId="0" fontId="1" fillId="3" borderId="0" xfId="0" applyFont="1" applyFill="1"/>
    <xf numFmtId="164" fontId="0" fillId="3" borderId="0" xfId="2" applyNumberFormat="1" applyFont="1" applyFill="1"/>
    <xf numFmtId="0" fontId="1" fillId="2" borderId="0" xfId="0" applyFont="1" applyFill="1"/>
    <xf numFmtId="164" fontId="0" fillId="2" borderId="0" xfId="2" applyNumberFormat="1" applyFont="1" applyFill="1"/>
    <xf numFmtId="164" fontId="0" fillId="0" borderId="0" xfId="2" applyNumberFormat="1" applyFont="1"/>
  </cellXfs>
  <cellStyles count="3">
    <cellStyle name="Normal" xfId="1" xr:uid="{00000000-0005-0000-0000-000000000000}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8"/>
  <sheetViews>
    <sheetView topLeftCell="M1" zoomScaleNormal="100" workbookViewId="0">
      <pane ySplit="1" topLeftCell="A170" activePane="bottomLeft" state="frozen"/>
      <selection pane="bottomLeft" activeCell="H61" sqref="H61"/>
    </sheetView>
  </sheetViews>
  <sheetFormatPr baseColWidth="10" defaultRowHeight="14.75" x14ac:dyDescent="0.75"/>
  <cols>
    <col min="1" max="1" width="18.86328125" bestFit="1" customWidth="1"/>
    <col min="2" max="2" width="7" bestFit="1" customWidth="1"/>
    <col min="3" max="3" width="6.26953125" customWidth="1"/>
    <col min="4" max="4" width="41.54296875" bestFit="1" customWidth="1"/>
    <col min="5" max="5" width="7" bestFit="1" customWidth="1"/>
    <col min="6" max="6" width="7" customWidth="1"/>
    <col min="7" max="7" width="5.40625" customWidth="1"/>
    <col min="8" max="8" width="7" customWidth="1"/>
    <col min="9" max="9" width="7.40625" customWidth="1"/>
    <col min="10" max="10" width="31.54296875" bestFit="1" customWidth="1"/>
    <col min="11" max="11" width="7" bestFit="1" customWidth="1"/>
    <col min="12" max="12" width="6.7265625" customWidth="1"/>
    <col min="13" max="13" width="16.86328125" bestFit="1" customWidth="1"/>
    <col min="14" max="14" width="7" bestFit="1" customWidth="1"/>
    <col min="15" max="15" width="7.40625" customWidth="1"/>
    <col min="16" max="16" width="38.1328125" bestFit="1" customWidth="1"/>
    <col min="17" max="17" width="7" bestFit="1" customWidth="1"/>
  </cols>
  <sheetData>
    <row r="1" spans="1:17" s="1" customFormat="1" x14ac:dyDescent="0.75">
      <c r="A1" s="1" t="s">
        <v>0</v>
      </c>
      <c r="B1" s="1" t="s">
        <v>1</v>
      </c>
      <c r="D1" s="1" t="s">
        <v>2</v>
      </c>
      <c r="E1" s="1" t="s">
        <v>1</v>
      </c>
      <c r="G1" s="1" t="s">
        <v>80</v>
      </c>
      <c r="H1" s="1" t="s">
        <v>1</v>
      </c>
      <c r="J1" s="1" t="s">
        <v>3</v>
      </c>
      <c r="K1" s="1" t="s">
        <v>1</v>
      </c>
      <c r="M1" s="1" t="s">
        <v>4</v>
      </c>
      <c r="N1" s="1" t="s">
        <v>1</v>
      </c>
      <c r="P1" s="1" t="s">
        <v>71</v>
      </c>
      <c r="Q1" s="1" t="s">
        <v>1</v>
      </c>
    </row>
    <row r="2" spans="1:17" x14ac:dyDescent="0.75">
      <c r="A2" s="2" t="s">
        <v>5</v>
      </c>
      <c r="B2" s="2">
        <v>287</v>
      </c>
      <c r="C2" s="2"/>
      <c r="D2" s="3" t="s">
        <v>8</v>
      </c>
      <c r="E2" s="4">
        <v>277</v>
      </c>
      <c r="F2" s="4"/>
      <c r="G2" s="4">
        <v>11</v>
      </c>
      <c r="H2" s="4">
        <v>264</v>
      </c>
      <c r="I2" s="2"/>
      <c r="J2" s="3" t="s">
        <v>11</v>
      </c>
      <c r="K2" s="4">
        <v>33</v>
      </c>
      <c r="L2" s="2"/>
      <c r="M2" s="3" t="s">
        <v>63</v>
      </c>
      <c r="N2" s="4">
        <v>232</v>
      </c>
      <c r="O2" s="2"/>
      <c r="P2" s="3" t="s">
        <v>72</v>
      </c>
      <c r="Q2" s="4">
        <v>219</v>
      </c>
    </row>
    <row r="3" spans="1:17" x14ac:dyDescent="0.75">
      <c r="A3" s="2"/>
      <c r="B3" s="2"/>
      <c r="C3" s="2"/>
      <c r="D3" s="3" t="s">
        <v>6</v>
      </c>
      <c r="E3" s="4">
        <v>5</v>
      </c>
      <c r="F3" s="4"/>
      <c r="G3" s="4"/>
      <c r="H3" s="4"/>
      <c r="I3" s="2"/>
      <c r="J3" s="3" t="s">
        <v>12</v>
      </c>
      <c r="K3" s="4">
        <v>31</v>
      </c>
      <c r="L3" s="2"/>
      <c r="M3" s="3" t="s">
        <v>39</v>
      </c>
      <c r="N3" s="4">
        <v>55</v>
      </c>
      <c r="O3" s="2"/>
      <c r="P3" s="3" t="s">
        <v>73</v>
      </c>
      <c r="Q3" s="4">
        <v>25</v>
      </c>
    </row>
    <row r="4" spans="1:17" x14ac:dyDescent="0.75">
      <c r="A4" s="2"/>
      <c r="B4" s="2"/>
      <c r="C4" s="2"/>
      <c r="D4" s="3" t="s">
        <v>7</v>
      </c>
      <c r="E4" s="4">
        <v>2</v>
      </c>
      <c r="F4" s="4"/>
      <c r="G4" s="4"/>
      <c r="H4" s="4"/>
      <c r="I4" s="2"/>
      <c r="J4" s="3" t="s">
        <v>13</v>
      </c>
      <c r="K4" s="4">
        <v>29</v>
      </c>
      <c r="L4" s="2"/>
      <c r="M4" s="2"/>
      <c r="N4" s="2"/>
      <c r="O4" s="2"/>
      <c r="P4" s="3" t="s">
        <v>74</v>
      </c>
      <c r="Q4" s="4">
        <v>18</v>
      </c>
    </row>
    <row r="5" spans="1:17" x14ac:dyDescent="0.75">
      <c r="A5" s="2"/>
      <c r="B5" s="2"/>
      <c r="C5" s="2"/>
      <c r="D5" s="3" t="s">
        <v>10</v>
      </c>
      <c r="E5" s="4">
        <v>2</v>
      </c>
      <c r="F5" s="4"/>
      <c r="G5" s="4"/>
      <c r="H5" s="4"/>
      <c r="I5" s="2"/>
      <c r="J5" s="3" t="s">
        <v>14</v>
      </c>
      <c r="K5" s="4">
        <v>28</v>
      </c>
      <c r="L5" s="2"/>
      <c r="M5" s="2"/>
      <c r="N5" s="2"/>
      <c r="O5" s="2"/>
      <c r="P5" s="3" t="s">
        <v>75</v>
      </c>
      <c r="Q5" s="4">
        <v>12</v>
      </c>
    </row>
    <row r="6" spans="1:17" x14ac:dyDescent="0.75">
      <c r="A6" s="2"/>
      <c r="B6" s="2"/>
      <c r="C6" s="2"/>
      <c r="D6" s="3" t="s">
        <v>9</v>
      </c>
      <c r="E6" s="4">
        <v>1</v>
      </c>
      <c r="F6" s="4"/>
      <c r="G6" s="4"/>
      <c r="H6" s="4"/>
      <c r="I6" s="2"/>
      <c r="J6" s="3" t="s">
        <v>15</v>
      </c>
      <c r="K6" s="4">
        <v>24</v>
      </c>
      <c r="L6" s="2"/>
      <c r="M6" s="2"/>
      <c r="N6" s="2"/>
      <c r="O6" s="2"/>
      <c r="P6" s="3" t="s">
        <v>76</v>
      </c>
      <c r="Q6" s="4">
        <v>9</v>
      </c>
    </row>
    <row r="7" spans="1:17" x14ac:dyDescent="0.75">
      <c r="A7" s="2"/>
      <c r="B7" s="2"/>
      <c r="C7" s="2"/>
      <c r="D7" s="2"/>
      <c r="E7" s="2"/>
      <c r="F7" s="2"/>
      <c r="G7" s="2"/>
      <c r="H7" s="2"/>
      <c r="I7" s="2"/>
      <c r="J7" s="3" t="s">
        <v>16</v>
      </c>
      <c r="K7" s="4">
        <v>23</v>
      </c>
      <c r="L7" s="2"/>
      <c r="M7" s="2"/>
      <c r="N7" s="2"/>
      <c r="O7" s="2"/>
      <c r="P7" s="3" t="s">
        <v>77</v>
      </c>
      <c r="Q7" s="4">
        <v>4</v>
      </c>
    </row>
    <row r="8" spans="1:17" x14ac:dyDescent="0.75">
      <c r="A8" s="2"/>
      <c r="B8" s="2"/>
      <c r="C8" s="2"/>
      <c r="D8" s="2"/>
      <c r="E8" s="2"/>
      <c r="F8" s="2"/>
      <c r="G8" s="2"/>
      <c r="H8" s="2"/>
      <c r="I8" s="2"/>
      <c r="J8" s="3" t="s">
        <v>17</v>
      </c>
      <c r="K8" s="4">
        <v>21</v>
      </c>
      <c r="L8" s="2"/>
      <c r="M8" s="2"/>
      <c r="N8" s="2"/>
      <c r="O8" s="2"/>
      <c r="P8" s="2"/>
      <c r="Q8" s="2"/>
    </row>
    <row r="9" spans="1:17" x14ac:dyDescent="0.75">
      <c r="A9" s="2"/>
      <c r="B9" s="2"/>
      <c r="C9" s="2"/>
      <c r="D9" s="2"/>
      <c r="E9" s="2"/>
      <c r="F9" s="2"/>
      <c r="G9" s="2"/>
      <c r="H9" s="2"/>
      <c r="I9" s="2"/>
      <c r="J9" s="3" t="s">
        <v>18</v>
      </c>
      <c r="K9" s="4">
        <v>15</v>
      </c>
      <c r="L9" s="2"/>
      <c r="M9" s="2"/>
      <c r="N9" s="2"/>
      <c r="O9" s="2"/>
      <c r="P9" s="2"/>
      <c r="Q9" s="2"/>
    </row>
    <row r="10" spans="1:17" x14ac:dyDescent="0.75">
      <c r="A10" s="2"/>
      <c r="B10" s="2"/>
      <c r="C10" s="2"/>
      <c r="D10" s="2"/>
      <c r="E10" s="2"/>
      <c r="F10" s="2"/>
      <c r="G10" s="2"/>
      <c r="H10" s="2"/>
      <c r="I10" s="2"/>
      <c r="J10" s="3" t="s">
        <v>19</v>
      </c>
      <c r="K10" s="4">
        <v>14</v>
      </c>
      <c r="L10" s="2"/>
      <c r="M10" s="2"/>
      <c r="N10" s="2"/>
      <c r="O10" s="2"/>
      <c r="P10" s="2"/>
      <c r="Q10" s="2"/>
    </row>
    <row r="11" spans="1:17" x14ac:dyDescent="0.75">
      <c r="A11" s="2"/>
      <c r="B11" s="2"/>
      <c r="C11" s="2"/>
      <c r="D11" s="2"/>
      <c r="E11" s="2"/>
      <c r="F11" s="2"/>
      <c r="G11" s="2"/>
      <c r="H11" s="2"/>
      <c r="I11" s="2"/>
      <c r="J11" s="3" t="s">
        <v>20</v>
      </c>
      <c r="K11" s="4">
        <v>14</v>
      </c>
      <c r="L11" s="2"/>
      <c r="M11" s="2"/>
      <c r="N11" s="2"/>
      <c r="O11" s="2"/>
      <c r="P11" s="2"/>
      <c r="Q11" s="2"/>
    </row>
    <row r="12" spans="1:17" x14ac:dyDescent="0.75">
      <c r="A12" s="2"/>
      <c r="B12" s="2"/>
      <c r="C12" s="2"/>
      <c r="D12" s="2"/>
      <c r="E12" s="2"/>
      <c r="F12" s="2"/>
      <c r="G12" s="2"/>
      <c r="H12" s="2"/>
      <c r="I12" s="2"/>
      <c r="J12" s="3" t="s">
        <v>21</v>
      </c>
      <c r="K12" s="4">
        <v>9</v>
      </c>
      <c r="L12" s="2"/>
      <c r="M12" s="2"/>
      <c r="N12" s="2"/>
      <c r="O12" s="2"/>
      <c r="P12" s="2"/>
      <c r="Q12" s="2"/>
    </row>
    <row r="13" spans="1:17" x14ac:dyDescent="0.75">
      <c r="A13" s="2"/>
      <c r="B13" s="2"/>
      <c r="C13" s="2"/>
      <c r="D13" s="2"/>
      <c r="E13" s="2"/>
      <c r="F13" s="2"/>
      <c r="G13" s="2"/>
      <c r="H13" s="2"/>
      <c r="I13" s="2"/>
      <c r="J13" s="3" t="s">
        <v>22</v>
      </c>
      <c r="K13" s="4">
        <v>9</v>
      </c>
      <c r="L13" s="2"/>
      <c r="M13" s="2"/>
      <c r="N13" s="2"/>
      <c r="O13" s="2"/>
      <c r="P13" s="2"/>
      <c r="Q13" s="2"/>
    </row>
    <row r="14" spans="1:17" x14ac:dyDescent="0.75">
      <c r="A14" s="2"/>
      <c r="B14" s="2"/>
      <c r="C14" s="2"/>
      <c r="D14" s="2"/>
      <c r="E14" s="2"/>
      <c r="F14" s="2"/>
      <c r="G14" s="2"/>
      <c r="H14" s="2"/>
      <c r="I14" s="2"/>
      <c r="J14" s="3" t="s">
        <v>23</v>
      </c>
      <c r="K14" s="4">
        <v>5</v>
      </c>
      <c r="L14" s="2"/>
      <c r="M14" s="2"/>
      <c r="N14" s="2"/>
      <c r="O14" s="2"/>
      <c r="P14" s="2"/>
      <c r="Q14" s="2"/>
    </row>
    <row r="15" spans="1:17" x14ac:dyDescent="0.75">
      <c r="A15" s="2"/>
      <c r="B15" s="2"/>
      <c r="C15" s="2"/>
      <c r="D15" s="2"/>
      <c r="E15" s="2"/>
      <c r="F15" s="2"/>
      <c r="G15" s="2"/>
      <c r="H15" s="2"/>
      <c r="I15" s="2"/>
      <c r="J15" s="3" t="s">
        <v>24</v>
      </c>
      <c r="K15" s="4">
        <v>4</v>
      </c>
      <c r="L15" s="2"/>
      <c r="M15" s="2"/>
      <c r="N15" s="2"/>
      <c r="O15" s="2"/>
      <c r="P15" s="2"/>
      <c r="Q15" s="2"/>
    </row>
    <row r="16" spans="1:17" x14ac:dyDescent="0.75">
      <c r="A16" s="2"/>
      <c r="B16" s="2"/>
      <c r="C16" s="2"/>
      <c r="D16" s="2"/>
      <c r="E16" s="2"/>
      <c r="F16" s="2"/>
      <c r="G16" s="2"/>
      <c r="H16" s="2"/>
      <c r="I16" s="2"/>
      <c r="J16" s="3" t="s">
        <v>25</v>
      </c>
      <c r="K16" s="4">
        <v>4</v>
      </c>
      <c r="L16" s="2"/>
      <c r="M16" s="2"/>
      <c r="N16" s="2"/>
      <c r="O16" s="2"/>
      <c r="P16" s="2"/>
      <c r="Q16" s="2"/>
    </row>
    <row r="17" spans="1:17" x14ac:dyDescent="0.75">
      <c r="A17" s="2"/>
      <c r="B17" s="2"/>
      <c r="C17" s="2"/>
      <c r="D17" s="2"/>
      <c r="E17" s="2"/>
      <c r="F17" s="2"/>
      <c r="G17" s="2"/>
      <c r="H17" s="2"/>
      <c r="I17" s="2"/>
      <c r="J17" s="3" t="s">
        <v>26</v>
      </c>
      <c r="K17" s="4">
        <v>4</v>
      </c>
      <c r="L17" s="2"/>
      <c r="M17" s="2"/>
      <c r="N17" s="2"/>
      <c r="O17" s="2"/>
      <c r="P17" s="2"/>
      <c r="Q17" s="2"/>
    </row>
    <row r="18" spans="1:17" x14ac:dyDescent="0.75">
      <c r="A18" s="2"/>
      <c r="B18" s="2"/>
      <c r="C18" s="2"/>
      <c r="D18" s="2"/>
      <c r="E18" s="2"/>
      <c r="F18" s="2"/>
      <c r="G18" s="2"/>
      <c r="H18" s="2"/>
      <c r="I18" s="2"/>
      <c r="J18" s="3" t="s">
        <v>27</v>
      </c>
      <c r="K18" s="4">
        <v>3</v>
      </c>
      <c r="L18" s="2"/>
      <c r="M18" s="2"/>
      <c r="N18" s="2"/>
      <c r="O18" s="2"/>
      <c r="P18" s="2"/>
      <c r="Q18" s="2"/>
    </row>
    <row r="19" spans="1:17" x14ac:dyDescent="0.75">
      <c r="A19" s="2"/>
      <c r="B19" s="2"/>
      <c r="C19" s="2"/>
      <c r="D19" s="2"/>
      <c r="E19" s="2"/>
      <c r="F19" s="2"/>
      <c r="G19" s="2"/>
      <c r="H19" s="2"/>
      <c r="I19" s="2"/>
      <c r="J19" s="3" t="s">
        <v>28</v>
      </c>
      <c r="K19" s="4">
        <v>3</v>
      </c>
      <c r="L19" s="2"/>
      <c r="M19" s="2"/>
      <c r="N19" s="2"/>
      <c r="O19" s="2"/>
      <c r="P19" s="2"/>
      <c r="Q19" s="2"/>
    </row>
    <row r="20" spans="1:17" x14ac:dyDescent="0.75">
      <c r="A20" s="2"/>
      <c r="B20" s="2"/>
      <c r="C20" s="2"/>
      <c r="D20" s="2"/>
      <c r="E20" s="2"/>
      <c r="F20" s="2"/>
      <c r="G20" s="2"/>
      <c r="H20" s="2"/>
      <c r="I20" s="2"/>
      <c r="J20" s="3" t="s">
        <v>29</v>
      </c>
      <c r="K20" s="4">
        <v>3</v>
      </c>
      <c r="L20" s="2"/>
      <c r="M20" s="2"/>
      <c r="N20" s="2"/>
      <c r="O20" s="2"/>
      <c r="P20" s="2"/>
      <c r="Q20" s="2"/>
    </row>
    <row r="21" spans="1:17" x14ac:dyDescent="0.75">
      <c r="A21" s="2"/>
      <c r="B21" s="2"/>
      <c r="C21" s="2"/>
      <c r="D21" s="2"/>
      <c r="E21" s="2"/>
      <c r="F21" s="2"/>
      <c r="G21" s="2"/>
      <c r="H21" s="2"/>
      <c r="I21" s="2"/>
      <c r="J21" s="3" t="s">
        <v>30</v>
      </c>
      <c r="K21" s="4">
        <v>2</v>
      </c>
      <c r="L21" s="2"/>
      <c r="M21" s="2"/>
      <c r="N21" s="2"/>
      <c r="O21" s="2"/>
      <c r="P21" s="2"/>
      <c r="Q21" s="2"/>
    </row>
    <row r="22" spans="1:17" x14ac:dyDescent="0.75">
      <c r="A22" s="2"/>
      <c r="B22" s="2"/>
      <c r="C22" s="2"/>
      <c r="D22" s="2"/>
      <c r="E22" s="2"/>
      <c r="F22" s="2"/>
      <c r="G22" s="2"/>
      <c r="H22" s="2"/>
      <c r="I22" s="2"/>
      <c r="J22" s="3" t="s">
        <v>31</v>
      </c>
      <c r="K22" s="4">
        <v>2</v>
      </c>
      <c r="L22" s="2"/>
      <c r="M22" s="2"/>
      <c r="N22" s="2"/>
      <c r="O22" s="2"/>
      <c r="P22" s="2"/>
      <c r="Q22" s="2"/>
    </row>
    <row r="23" spans="1:17" x14ac:dyDescent="0.75">
      <c r="A23" s="2"/>
      <c r="B23" s="2"/>
      <c r="C23" s="2"/>
      <c r="D23" s="2"/>
      <c r="E23" s="2"/>
      <c r="F23" s="2"/>
      <c r="G23" s="2"/>
      <c r="H23" s="2"/>
      <c r="I23" s="2"/>
      <c r="J23" s="3" t="s">
        <v>32</v>
      </c>
      <c r="K23" s="4">
        <v>1</v>
      </c>
      <c r="L23" s="2"/>
      <c r="M23" s="2"/>
      <c r="N23" s="2"/>
      <c r="O23" s="2"/>
      <c r="P23" s="2"/>
      <c r="Q23" s="2"/>
    </row>
    <row r="24" spans="1:17" x14ac:dyDescent="0.75">
      <c r="A24" s="2"/>
      <c r="B24" s="2"/>
      <c r="C24" s="2"/>
      <c r="D24" s="2"/>
      <c r="E24" s="2"/>
      <c r="F24" s="2"/>
      <c r="G24" s="2"/>
      <c r="H24" s="2"/>
      <c r="I24" s="2"/>
      <c r="J24" s="3" t="s">
        <v>33</v>
      </c>
      <c r="K24" s="4">
        <v>1</v>
      </c>
      <c r="L24" s="2"/>
      <c r="M24" s="2"/>
      <c r="N24" s="2"/>
      <c r="O24" s="2"/>
      <c r="P24" s="2"/>
      <c r="Q24" s="2"/>
    </row>
    <row r="25" spans="1:17" x14ac:dyDescent="0.75">
      <c r="A25" s="2"/>
      <c r="B25" s="2"/>
      <c r="C25" s="2"/>
      <c r="D25" s="2"/>
      <c r="E25" s="2"/>
      <c r="F25" s="2"/>
      <c r="G25" s="2"/>
      <c r="H25" s="2"/>
      <c r="I25" s="2"/>
      <c r="J25" s="3" t="s">
        <v>34</v>
      </c>
      <c r="K25" s="4">
        <v>1</v>
      </c>
      <c r="L25" s="2"/>
      <c r="M25" s="2"/>
      <c r="N25" s="2"/>
      <c r="O25" s="2"/>
      <c r="P25" s="2"/>
      <c r="Q25" s="2"/>
    </row>
    <row r="26" spans="1:17" x14ac:dyDescent="0.75">
      <c r="A26" s="2"/>
      <c r="B26" s="2"/>
      <c r="C26" s="2"/>
      <c r="D26" s="2"/>
      <c r="E26" s="2"/>
      <c r="F26" s="2"/>
      <c r="G26" s="2"/>
      <c r="H26" s="2"/>
      <c r="I26" s="2"/>
      <c r="J26" s="3" t="s">
        <v>35</v>
      </c>
      <c r="K26" s="4">
        <v>1</v>
      </c>
      <c r="L26" s="2"/>
      <c r="M26" s="2"/>
      <c r="N26" s="2"/>
      <c r="O26" s="2"/>
      <c r="P26" s="2"/>
      <c r="Q26" s="2"/>
    </row>
    <row r="27" spans="1:17" x14ac:dyDescent="0.75">
      <c r="A27" s="2"/>
      <c r="B27" s="2"/>
      <c r="C27" s="2"/>
      <c r="D27" s="2"/>
      <c r="E27" s="2"/>
      <c r="F27" s="2"/>
      <c r="G27" s="2"/>
      <c r="H27" s="2"/>
      <c r="I27" s="2"/>
      <c r="J27" s="3" t="s">
        <v>36</v>
      </c>
      <c r="K27" s="4">
        <v>1</v>
      </c>
      <c r="L27" s="2"/>
      <c r="M27" s="2"/>
      <c r="N27" s="2"/>
      <c r="O27" s="2"/>
      <c r="P27" s="2"/>
      <c r="Q27" s="2"/>
    </row>
    <row r="28" spans="1:17" x14ac:dyDescent="0.75">
      <c r="A28" s="2"/>
      <c r="B28" s="2"/>
      <c r="C28" s="2"/>
      <c r="D28" s="2"/>
      <c r="E28" s="2"/>
      <c r="F28" s="2"/>
      <c r="G28" s="2"/>
      <c r="H28" s="2"/>
      <c r="I28" s="2"/>
      <c r="J28" s="3" t="s">
        <v>37</v>
      </c>
      <c r="K28" s="4">
        <v>1</v>
      </c>
      <c r="L28" s="2"/>
      <c r="M28" s="2"/>
      <c r="N28" s="2"/>
      <c r="O28" s="2"/>
      <c r="P28" s="2"/>
      <c r="Q28" s="2"/>
    </row>
    <row r="29" spans="1:17" x14ac:dyDescent="0.75">
      <c r="A29" s="2"/>
      <c r="B29" s="2"/>
      <c r="C29" s="2"/>
      <c r="D29" s="2"/>
      <c r="E29" s="2"/>
      <c r="F29" s="2"/>
      <c r="G29" s="2"/>
      <c r="H29" s="2"/>
      <c r="I29" s="2"/>
      <c r="J29" s="3" t="s">
        <v>38</v>
      </c>
      <c r="K29" s="4">
        <v>1</v>
      </c>
      <c r="L29" s="2"/>
      <c r="M29" s="2"/>
      <c r="N29" s="2"/>
      <c r="O29" s="2"/>
      <c r="P29" s="2"/>
      <c r="Q29" s="2"/>
    </row>
    <row r="30" spans="1:17" x14ac:dyDescent="0.75">
      <c r="K30" s="5"/>
    </row>
    <row r="31" spans="1:17" x14ac:dyDescent="0.75">
      <c r="A31" s="9" t="s">
        <v>48</v>
      </c>
      <c r="B31" s="9">
        <v>195</v>
      </c>
      <c r="C31" s="9"/>
      <c r="D31" s="9" t="s">
        <v>8</v>
      </c>
      <c r="E31" s="9">
        <v>180</v>
      </c>
      <c r="F31" s="9"/>
      <c r="G31" s="9">
        <v>11</v>
      </c>
      <c r="H31" s="9">
        <v>174</v>
      </c>
      <c r="I31" s="9"/>
      <c r="J31" s="10" t="s">
        <v>18</v>
      </c>
      <c r="K31" s="11">
        <v>27</v>
      </c>
      <c r="L31" s="9"/>
      <c r="M31" s="9" t="s">
        <v>63</v>
      </c>
      <c r="N31" s="9">
        <v>144</v>
      </c>
      <c r="O31" s="9"/>
      <c r="P31" s="10" t="s">
        <v>72</v>
      </c>
      <c r="Q31" s="11">
        <v>142</v>
      </c>
    </row>
    <row r="32" spans="1:17" x14ac:dyDescent="0.75">
      <c r="A32" s="9"/>
      <c r="B32" s="9"/>
      <c r="C32" s="9"/>
      <c r="D32" s="9" t="s">
        <v>7</v>
      </c>
      <c r="E32" s="9">
        <v>10</v>
      </c>
      <c r="F32" s="9"/>
      <c r="G32" s="9"/>
      <c r="H32" s="9"/>
      <c r="I32" s="9"/>
      <c r="J32" s="10" t="s">
        <v>19</v>
      </c>
      <c r="K32" s="11">
        <v>24</v>
      </c>
      <c r="L32" s="9"/>
      <c r="M32" s="9" t="s">
        <v>39</v>
      </c>
      <c r="N32" s="9">
        <v>51</v>
      </c>
      <c r="O32" s="9"/>
      <c r="P32" s="10" t="s">
        <v>73</v>
      </c>
      <c r="Q32" s="11">
        <v>19</v>
      </c>
    </row>
    <row r="33" spans="1:17" x14ac:dyDescent="0.75">
      <c r="A33" s="9"/>
      <c r="B33" s="9"/>
      <c r="C33" s="9"/>
      <c r="D33" s="9" t="s">
        <v>9</v>
      </c>
      <c r="E33" s="9">
        <v>3</v>
      </c>
      <c r="F33" s="9"/>
      <c r="G33" s="9"/>
      <c r="H33" s="9"/>
      <c r="I33" s="9"/>
      <c r="J33" s="10" t="s">
        <v>17</v>
      </c>
      <c r="K33" s="11">
        <v>18</v>
      </c>
      <c r="L33" s="9"/>
      <c r="M33" s="9"/>
      <c r="N33" s="9"/>
      <c r="O33" s="9"/>
      <c r="P33" s="10" t="s">
        <v>74</v>
      </c>
      <c r="Q33" s="11">
        <v>9</v>
      </c>
    </row>
    <row r="34" spans="1:17" x14ac:dyDescent="0.75">
      <c r="A34" s="9"/>
      <c r="B34" s="9"/>
      <c r="C34" s="9"/>
      <c r="D34" s="9" t="s">
        <v>10</v>
      </c>
      <c r="E34" s="9">
        <v>2</v>
      </c>
      <c r="F34" s="9"/>
      <c r="G34" s="9"/>
      <c r="H34" s="9"/>
      <c r="I34" s="9"/>
      <c r="J34" s="10" t="s">
        <v>25</v>
      </c>
      <c r="K34" s="11">
        <v>18</v>
      </c>
      <c r="L34" s="9"/>
      <c r="M34" s="9"/>
      <c r="N34" s="9"/>
      <c r="O34" s="9"/>
      <c r="P34" s="10" t="s">
        <v>75</v>
      </c>
      <c r="Q34" s="11">
        <v>9</v>
      </c>
    </row>
    <row r="35" spans="1:17" x14ac:dyDescent="0.75">
      <c r="A35" s="9"/>
      <c r="B35" s="9"/>
      <c r="C35" s="9"/>
      <c r="D35" s="9"/>
      <c r="E35" s="9"/>
      <c r="F35" s="9"/>
      <c r="G35" s="9"/>
      <c r="H35" s="9"/>
      <c r="I35" s="9"/>
      <c r="J35" s="10" t="s">
        <v>13</v>
      </c>
      <c r="K35" s="11">
        <v>15</v>
      </c>
      <c r="L35" s="9"/>
      <c r="M35" s="9"/>
      <c r="N35" s="9"/>
      <c r="O35" s="9"/>
      <c r="P35" s="10" t="s">
        <v>76</v>
      </c>
      <c r="Q35" s="11">
        <v>8</v>
      </c>
    </row>
    <row r="36" spans="1:17" x14ac:dyDescent="0.75">
      <c r="A36" s="9"/>
      <c r="B36" s="9"/>
      <c r="C36" s="9"/>
      <c r="D36" s="9"/>
      <c r="E36" s="9"/>
      <c r="F36" s="9"/>
      <c r="G36" s="9"/>
      <c r="H36" s="9"/>
      <c r="I36" s="9"/>
      <c r="J36" s="10" t="s">
        <v>22</v>
      </c>
      <c r="K36" s="11">
        <v>13</v>
      </c>
      <c r="L36" s="9"/>
      <c r="M36" s="9"/>
      <c r="N36" s="9"/>
      <c r="O36" s="9"/>
      <c r="P36" s="10" t="s">
        <v>77</v>
      </c>
      <c r="Q36" s="11">
        <v>7</v>
      </c>
    </row>
    <row r="37" spans="1:17" x14ac:dyDescent="0.75">
      <c r="A37" s="9"/>
      <c r="B37" s="9"/>
      <c r="C37" s="9"/>
      <c r="D37" s="9"/>
      <c r="E37" s="9"/>
      <c r="F37" s="9"/>
      <c r="G37" s="9"/>
      <c r="H37" s="9"/>
      <c r="I37" s="9"/>
      <c r="J37" s="10" t="s">
        <v>20</v>
      </c>
      <c r="K37" s="11">
        <v>9</v>
      </c>
      <c r="L37" s="9"/>
      <c r="M37" s="9"/>
      <c r="N37" s="9"/>
      <c r="O37" s="9"/>
      <c r="P37" s="10" t="s">
        <v>78</v>
      </c>
      <c r="Q37" s="11">
        <v>1</v>
      </c>
    </row>
    <row r="38" spans="1:17" x14ac:dyDescent="0.75">
      <c r="A38" s="9"/>
      <c r="B38" s="9"/>
      <c r="C38" s="9"/>
      <c r="D38" s="9"/>
      <c r="E38" s="9"/>
      <c r="F38" s="9"/>
      <c r="G38" s="9"/>
      <c r="H38" s="9"/>
      <c r="I38" s="9"/>
      <c r="J38" s="10" t="s">
        <v>14</v>
      </c>
      <c r="K38" s="11">
        <v>8</v>
      </c>
      <c r="L38" s="9"/>
      <c r="M38" s="9"/>
      <c r="N38" s="9"/>
      <c r="O38" s="9"/>
      <c r="P38" s="9"/>
      <c r="Q38" s="9"/>
    </row>
    <row r="39" spans="1:17" x14ac:dyDescent="0.75">
      <c r="A39" s="9"/>
      <c r="B39" s="9"/>
      <c r="C39" s="9"/>
      <c r="D39" s="9"/>
      <c r="E39" s="9"/>
      <c r="F39" s="9"/>
      <c r="G39" s="9"/>
      <c r="H39" s="9"/>
      <c r="I39" s="9"/>
      <c r="J39" s="10" t="s">
        <v>40</v>
      </c>
      <c r="K39" s="11">
        <v>7</v>
      </c>
      <c r="L39" s="9"/>
      <c r="M39" s="9"/>
      <c r="N39" s="9"/>
      <c r="O39" s="9"/>
      <c r="P39" s="9"/>
      <c r="Q39" s="9"/>
    </row>
    <row r="40" spans="1:17" x14ac:dyDescent="0.75">
      <c r="A40" s="9"/>
      <c r="B40" s="9"/>
      <c r="C40" s="9"/>
      <c r="D40" s="9"/>
      <c r="E40" s="9"/>
      <c r="F40" s="9"/>
      <c r="G40" s="9"/>
      <c r="H40" s="9"/>
      <c r="I40" s="9"/>
      <c r="J40" s="10" t="s">
        <v>23</v>
      </c>
      <c r="K40" s="11">
        <v>7</v>
      </c>
      <c r="L40" s="9"/>
      <c r="M40" s="9"/>
      <c r="N40" s="9"/>
      <c r="O40" s="9"/>
      <c r="P40" s="9"/>
      <c r="Q40" s="9"/>
    </row>
    <row r="41" spans="1:17" x14ac:dyDescent="0.75">
      <c r="A41" s="9"/>
      <c r="B41" s="9"/>
      <c r="C41" s="9"/>
      <c r="D41" s="9"/>
      <c r="E41" s="9"/>
      <c r="F41" s="9"/>
      <c r="G41" s="9"/>
      <c r="H41" s="9"/>
      <c r="I41" s="9"/>
      <c r="J41" s="10" t="s">
        <v>12</v>
      </c>
      <c r="K41" s="11">
        <v>6</v>
      </c>
      <c r="L41" s="9"/>
      <c r="M41" s="9"/>
      <c r="N41" s="9"/>
      <c r="O41" s="9"/>
      <c r="P41" s="9"/>
      <c r="Q41" s="9"/>
    </row>
    <row r="42" spans="1:17" x14ac:dyDescent="0.75">
      <c r="A42" s="9"/>
      <c r="B42" s="9"/>
      <c r="C42" s="9"/>
      <c r="D42" s="9"/>
      <c r="E42" s="9"/>
      <c r="F42" s="9"/>
      <c r="G42" s="9"/>
      <c r="H42" s="9"/>
      <c r="I42" s="9"/>
      <c r="J42" s="10" t="s">
        <v>41</v>
      </c>
      <c r="K42" s="11">
        <v>6</v>
      </c>
      <c r="L42" s="9"/>
      <c r="M42" s="9"/>
      <c r="N42" s="9"/>
      <c r="O42" s="9"/>
      <c r="P42" s="9"/>
      <c r="Q42" s="9"/>
    </row>
    <row r="43" spans="1:17" x14ac:dyDescent="0.75">
      <c r="A43" s="9"/>
      <c r="B43" s="9"/>
      <c r="C43" s="9"/>
      <c r="D43" s="9"/>
      <c r="E43" s="9"/>
      <c r="F43" s="9"/>
      <c r="G43" s="9"/>
      <c r="H43" s="9"/>
      <c r="I43" s="9"/>
      <c r="J43" s="10" t="s">
        <v>42</v>
      </c>
      <c r="K43" s="11">
        <v>6</v>
      </c>
      <c r="L43" s="9"/>
      <c r="M43" s="9"/>
      <c r="N43" s="9"/>
      <c r="O43" s="9"/>
      <c r="P43" s="9"/>
      <c r="Q43" s="9"/>
    </row>
    <row r="44" spans="1:17" x14ac:dyDescent="0.75">
      <c r="A44" s="9"/>
      <c r="B44" s="9"/>
      <c r="C44" s="9"/>
      <c r="D44" s="9"/>
      <c r="E44" s="9"/>
      <c r="F44" s="9"/>
      <c r="G44" s="9"/>
      <c r="H44" s="9"/>
      <c r="I44" s="9"/>
      <c r="J44" s="10" t="s">
        <v>43</v>
      </c>
      <c r="K44" s="11">
        <v>4</v>
      </c>
      <c r="L44" s="9"/>
      <c r="M44" s="9"/>
      <c r="N44" s="9"/>
      <c r="O44" s="9"/>
      <c r="P44" s="9"/>
      <c r="Q44" s="9"/>
    </row>
    <row r="45" spans="1:17" x14ac:dyDescent="0.75">
      <c r="A45" s="9"/>
      <c r="B45" s="9"/>
      <c r="C45" s="9"/>
      <c r="D45" s="9"/>
      <c r="E45" s="9"/>
      <c r="F45" s="9"/>
      <c r="G45" s="9"/>
      <c r="H45" s="9"/>
      <c r="I45" s="9"/>
      <c r="J45" s="10" t="s">
        <v>29</v>
      </c>
      <c r="K45" s="11">
        <v>4</v>
      </c>
      <c r="L45" s="9"/>
      <c r="M45" s="9"/>
      <c r="N45" s="9"/>
      <c r="O45" s="9"/>
      <c r="P45" s="9"/>
      <c r="Q45" s="9"/>
    </row>
    <row r="46" spans="1:17" x14ac:dyDescent="0.75">
      <c r="A46" s="9"/>
      <c r="B46" s="9"/>
      <c r="C46" s="9"/>
      <c r="D46" s="9"/>
      <c r="E46" s="9"/>
      <c r="F46" s="9"/>
      <c r="G46" s="9"/>
      <c r="H46" s="9"/>
      <c r="I46" s="9"/>
      <c r="J46" s="10" t="s">
        <v>30</v>
      </c>
      <c r="K46" s="11">
        <v>4</v>
      </c>
      <c r="L46" s="9"/>
      <c r="M46" s="9"/>
      <c r="N46" s="9"/>
      <c r="O46" s="9"/>
      <c r="P46" s="9"/>
      <c r="Q46" s="9"/>
    </row>
    <row r="47" spans="1:17" x14ac:dyDescent="0.75">
      <c r="A47" s="9"/>
      <c r="B47" s="9"/>
      <c r="C47" s="9"/>
      <c r="D47" s="9"/>
      <c r="E47" s="9"/>
      <c r="F47" s="9"/>
      <c r="G47" s="9"/>
      <c r="H47" s="9"/>
      <c r="I47" s="9"/>
      <c r="J47" s="10" t="s">
        <v>16</v>
      </c>
      <c r="K47" s="11">
        <v>3</v>
      </c>
      <c r="L47" s="9"/>
      <c r="M47" s="9"/>
      <c r="N47" s="9"/>
      <c r="O47" s="9"/>
      <c r="P47" s="9"/>
      <c r="Q47" s="9"/>
    </row>
    <row r="48" spans="1:17" x14ac:dyDescent="0.75">
      <c r="A48" s="9"/>
      <c r="B48" s="9"/>
      <c r="C48" s="9"/>
      <c r="D48" s="9"/>
      <c r="E48" s="9"/>
      <c r="F48" s="9"/>
      <c r="G48" s="9"/>
      <c r="H48" s="9"/>
      <c r="I48" s="9"/>
      <c r="J48" s="10" t="s">
        <v>26</v>
      </c>
      <c r="K48" s="11">
        <v>3</v>
      </c>
      <c r="L48" s="9"/>
      <c r="M48" s="9"/>
      <c r="N48" s="9"/>
      <c r="O48" s="9"/>
      <c r="P48" s="9"/>
      <c r="Q48" s="9"/>
    </row>
    <row r="49" spans="1:17" x14ac:dyDescent="0.75">
      <c r="A49" s="9"/>
      <c r="B49" s="9"/>
      <c r="C49" s="9"/>
      <c r="D49" s="9"/>
      <c r="E49" s="9"/>
      <c r="F49" s="9"/>
      <c r="G49" s="9"/>
      <c r="H49" s="9"/>
      <c r="I49" s="9"/>
      <c r="J49" s="10" t="s">
        <v>33</v>
      </c>
      <c r="K49" s="11">
        <v>2</v>
      </c>
      <c r="L49" s="9"/>
      <c r="M49" s="9"/>
      <c r="N49" s="9"/>
      <c r="O49" s="9"/>
      <c r="P49" s="9"/>
      <c r="Q49" s="9"/>
    </row>
    <row r="50" spans="1:17" x14ac:dyDescent="0.75">
      <c r="A50" s="9"/>
      <c r="B50" s="9"/>
      <c r="C50" s="9"/>
      <c r="D50" s="9"/>
      <c r="E50" s="9"/>
      <c r="F50" s="9"/>
      <c r="G50" s="9"/>
      <c r="H50" s="9"/>
      <c r="I50" s="9"/>
      <c r="J50" s="10" t="s">
        <v>24</v>
      </c>
      <c r="K50" s="11">
        <v>2</v>
      </c>
      <c r="L50" s="9"/>
      <c r="M50" s="9"/>
      <c r="N50" s="9"/>
      <c r="O50" s="9"/>
      <c r="P50" s="9"/>
      <c r="Q50" s="9"/>
    </row>
    <row r="51" spans="1:17" x14ac:dyDescent="0.75">
      <c r="A51" s="9"/>
      <c r="B51" s="9"/>
      <c r="C51" s="9"/>
      <c r="D51" s="9"/>
      <c r="E51" s="9"/>
      <c r="F51" s="9"/>
      <c r="G51" s="9"/>
      <c r="H51" s="9"/>
      <c r="I51" s="9"/>
      <c r="J51" s="10" t="s">
        <v>38</v>
      </c>
      <c r="K51" s="11">
        <v>2</v>
      </c>
      <c r="L51" s="9"/>
      <c r="M51" s="9"/>
      <c r="N51" s="9"/>
      <c r="O51" s="9"/>
      <c r="P51" s="9"/>
      <c r="Q51" s="9"/>
    </row>
    <row r="52" spans="1:17" x14ac:dyDescent="0.75">
      <c r="A52" s="9"/>
      <c r="B52" s="9"/>
      <c r="C52" s="9"/>
      <c r="D52" s="9"/>
      <c r="E52" s="9"/>
      <c r="F52" s="9"/>
      <c r="G52" s="9"/>
      <c r="H52" s="9"/>
      <c r="I52" s="9"/>
      <c r="J52" s="10" t="s">
        <v>27</v>
      </c>
      <c r="K52" s="11">
        <v>1</v>
      </c>
      <c r="L52" s="9"/>
      <c r="M52" s="9"/>
      <c r="N52" s="9"/>
      <c r="O52" s="9"/>
      <c r="P52" s="9"/>
      <c r="Q52" s="9"/>
    </row>
    <row r="53" spans="1:17" x14ac:dyDescent="0.75">
      <c r="A53" s="9"/>
      <c r="B53" s="9"/>
      <c r="C53" s="9"/>
      <c r="D53" s="9"/>
      <c r="E53" s="9"/>
      <c r="F53" s="9"/>
      <c r="G53" s="9"/>
      <c r="H53" s="9"/>
      <c r="I53" s="9"/>
      <c r="J53" s="10" t="s">
        <v>44</v>
      </c>
      <c r="K53" s="11">
        <v>1</v>
      </c>
      <c r="L53" s="9"/>
      <c r="M53" s="9"/>
      <c r="N53" s="9"/>
      <c r="O53" s="9"/>
      <c r="P53" s="9"/>
      <c r="Q53" s="9"/>
    </row>
    <row r="54" spans="1:17" x14ac:dyDescent="0.75">
      <c r="A54" s="9"/>
      <c r="B54" s="9"/>
      <c r="C54" s="9"/>
      <c r="D54" s="9"/>
      <c r="E54" s="9"/>
      <c r="F54" s="9"/>
      <c r="G54" s="9"/>
      <c r="H54" s="9"/>
      <c r="I54" s="9"/>
      <c r="J54" s="10" t="s">
        <v>45</v>
      </c>
      <c r="K54" s="11">
        <v>1</v>
      </c>
      <c r="L54" s="9"/>
      <c r="M54" s="9"/>
      <c r="N54" s="9"/>
      <c r="O54" s="9"/>
      <c r="P54" s="9"/>
      <c r="Q54" s="9"/>
    </row>
    <row r="55" spans="1:17" x14ac:dyDescent="0.75">
      <c r="A55" s="9"/>
      <c r="B55" s="9"/>
      <c r="C55" s="9"/>
      <c r="D55" s="9"/>
      <c r="E55" s="9"/>
      <c r="F55" s="9"/>
      <c r="G55" s="9"/>
      <c r="H55" s="9"/>
      <c r="I55" s="9"/>
      <c r="J55" s="10" t="s">
        <v>11</v>
      </c>
      <c r="K55" s="11">
        <v>1</v>
      </c>
      <c r="L55" s="9"/>
      <c r="M55" s="9"/>
      <c r="N55" s="9"/>
      <c r="O55" s="9"/>
      <c r="P55" s="9"/>
      <c r="Q55" s="9"/>
    </row>
    <row r="56" spans="1:17" x14ac:dyDescent="0.75">
      <c r="A56" s="9"/>
      <c r="B56" s="9"/>
      <c r="C56" s="9"/>
      <c r="D56" s="9"/>
      <c r="E56" s="9"/>
      <c r="F56" s="9"/>
      <c r="G56" s="9"/>
      <c r="H56" s="9"/>
      <c r="I56" s="9"/>
      <c r="J56" s="10" t="s">
        <v>46</v>
      </c>
      <c r="K56" s="11">
        <v>1</v>
      </c>
      <c r="L56" s="9"/>
      <c r="M56" s="9"/>
      <c r="N56" s="9"/>
      <c r="O56" s="9"/>
      <c r="P56" s="9"/>
      <c r="Q56" s="9"/>
    </row>
    <row r="57" spans="1:17" x14ac:dyDescent="0.75">
      <c r="A57" s="9"/>
      <c r="B57" s="9"/>
      <c r="C57" s="9"/>
      <c r="D57" s="9"/>
      <c r="E57" s="9"/>
      <c r="F57" s="9"/>
      <c r="G57" s="9"/>
      <c r="H57" s="9"/>
      <c r="I57" s="9"/>
      <c r="J57" s="10" t="s">
        <v>21</v>
      </c>
      <c r="K57" s="11">
        <v>1</v>
      </c>
      <c r="L57" s="9"/>
      <c r="M57" s="9"/>
      <c r="N57" s="9"/>
      <c r="O57" s="9"/>
      <c r="P57" s="9"/>
      <c r="Q57" s="9"/>
    </row>
    <row r="58" spans="1:17" x14ac:dyDescent="0.75">
      <c r="A58" s="9"/>
      <c r="B58" s="9"/>
      <c r="C58" s="9"/>
      <c r="D58" s="9"/>
      <c r="E58" s="9"/>
      <c r="F58" s="9"/>
      <c r="G58" s="9"/>
      <c r="H58" s="9"/>
      <c r="I58" s="9"/>
      <c r="J58" s="10" t="s">
        <v>47</v>
      </c>
      <c r="K58" s="11">
        <v>1</v>
      </c>
      <c r="L58" s="9"/>
      <c r="M58" s="9"/>
      <c r="N58" s="9"/>
      <c r="O58" s="9"/>
      <c r="P58" s="9"/>
      <c r="Q58" s="9"/>
    </row>
    <row r="60" spans="1:17" x14ac:dyDescent="0.75">
      <c r="A60" s="12" t="s">
        <v>49</v>
      </c>
      <c r="B60" s="12">
        <v>313</v>
      </c>
      <c r="C60" s="12"/>
      <c r="D60" s="12" t="s">
        <v>8</v>
      </c>
      <c r="E60" s="12">
        <v>294</v>
      </c>
      <c r="F60" s="12"/>
      <c r="G60" s="12">
        <v>11</v>
      </c>
      <c r="H60" s="12">
        <v>275</v>
      </c>
      <c r="I60" s="12"/>
      <c r="J60" s="13" t="s">
        <v>18</v>
      </c>
      <c r="K60" s="14">
        <v>41</v>
      </c>
      <c r="L60" s="12"/>
      <c r="M60" s="12" t="s">
        <v>63</v>
      </c>
      <c r="N60" s="12">
        <v>261</v>
      </c>
      <c r="O60" s="12"/>
      <c r="P60" s="13" t="s">
        <v>72</v>
      </c>
      <c r="Q60" s="14">
        <v>219</v>
      </c>
    </row>
    <row r="61" spans="1:17" x14ac:dyDescent="0.75">
      <c r="A61" s="12"/>
      <c r="B61" s="12"/>
      <c r="C61" s="12"/>
      <c r="D61" s="12" t="s">
        <v>7</v>
      </c>
      <c r="E61" s="12">
        <v>10</v>
      </c>
      <c r="F61" s="12"/>
      <c r="G61" s="12"/>
      <c r="H61" s="12"/>
      <c r="I61" s="12"/>
      <c r="J61" s="13" t="s">
        <v>20</v>
      </c>
      <c r="K61" s="14">
        <v>40</v>
      </c>
      <c r="L61" s="12"/>
      <c r="M61" s="12" t="s">
        <v>39</v>
      </c>
      <c r="N61" s="12">
        <v>52</v>
      </c>
      <c r="O61" s="12"/>
      <c r="P61" s="13" t="s">
        <v>73</v>
      </c>
      <c r="Q61" s="14">
        <v>34</v>
      </c>
    </row>
    <row r="62" spans="1:17" x14ac:dyDescent="0.75">
      <c r="A62" s="12"/>
      <c r="B62" s="12"/>
      <c r="C62" s="12"/>
      <c r="D62" s="12" t="s">
        <v>6</v>
      </c>
      <c r="E62" s="12">
        <v>5</v>
      </c>
      <c r="F62" s="12"/>
      <c r="G62" s="12"/>
      <c r="H62" s="12"/>
      <c r="I62" s="12"/>
      <c r="J62" s="13" t="s">
        <v>23</v>
      </c>
      <c r="K62" s="14">
        <v>36</v>
      </c>
      <c r="L62" s="12"/>
      <c r="M62" s="12"/>
      <c r="N62" s="12"/>
      <c r="O62" s="12"/>
      <c r="P62" s="13" t="s">
        <v>75</v>
      </c>
      <c r="Q62" s="14">
        <v>28</v>
      </c>
    </row>
    <row r="63" spans="1:17" x14ac:dyDescent="0.75">
      <c r="A63" s="12"/>
      <c r="B63" s="12"/>
      <c r="C63" s="12"/>
      <c r="D63" s="12" t="s">
        <v>10</v>
      </c>
      <c r="E63" s="12">
        <v>3</v>
      </c>
      <c r="F63" s="12"/>
      <c r="G63" s="12"/>
      <c r="H63" s="12"/>
      <c r="I63" s="12"/>
      <c r="J63" s="13" t="s">
        <v>13</v>
      </c>
      <c r="K63" s="14">
        <v>27</v>
      </c>
      <c r="L63" s="12"/>
      <c r="M63" s="12"/>
      <c r="N63" s="12"/>
      <c r="O63" s="12"/>
      <c r="P63" s="13" t="s">
        <v>74</v>
      </c>
      <c r="Q63" s="14">
        <v>18</v>
      </c>
    </row>
    <row r="64" spans="1:17" x14ac:dyDescent="0.75">
      <c r="A64" s="12"/>
      <c r="B64" s="12"/>
      <c r="C64" s="12"/>
      <c r="D64" s="12" t="s">
        <v>60</v>
      </c>
      <c r="E64" s="12">
        <v>1</v>
      </c>
      <c r="F64" s="12"/>
      <c r="G64" s="12"/>
      <c r="H64" s="12"/>
      <c r="I64" s="12"/>
      <c r="J64" s="13" t="s">
        <v>41</v>
      </c>
      <c r="K64" s="14">
        <v>24</v>
      </c>
      <c r="L64" s="12"/>
      <c r="M64" s="12"/>
      <c r="N64" s="12"/>
      <c r="O64" s="12"/>
      <c r="P64" s="13" t="s">
        <v>76</v>
      </c>
      <c r="Q64" s="14">
        <v>6</v>
      </c>
    </row>
    <row r="65" spans="1:17" x14ac:dyDescent="0.75">
      <c r="A65" s="12"/>
      <c r="B65" s="12"/>
      <c r="C65" s="12"/>
      <c r="D65" s="12"/>
      <c r="E65" s="12"/>
      <c r="F65" s="12"/>
      <c r="G65" s="12"/>
      <c r="H65" s="12"/>
      <c r="I65" s="12"/>
      <c r="J65" s="13" t="s">
        <v>19</v>
      </c>
      <c r="K65" s="14">
        <v>19</v>
      </c>
      <c r="L65" s="12"/>
      <c r="M65" s="12"/>
      <c r="N65" s="12"/>
      <c r="O65" s="12"/>
      <c r="P65" s="13" t="s">
        <v>78</v>
      </c>
      <c r="Q65" s="14">
        <v>4</v>
      </c>
    </row>
    <row r="66" spans="1:17" x14ac:dyDescent="0.75">
      <c r="A66" s="12"/>
      <c r="B66" s="12"/>
      <c r="C66" s="12"/>
      <c r="D66" s="12"/>
      <c r="E66" s="12"/>
      <c r="F66" s="12"/>
      <c r="G66" s="12"/>
      <c r="H66" s="12"/>
      <c r="I66" s="12"/>
      <c r="J66" s="13" t="s">
        <v>12</v>
      </c>
      <c r="K66" s="14">
        <v>18</v>
      </c>
      <c r="L66" s="12"/>
      <c r="M66" s="12"/>
      <c r="N66" s="12"/>
      <c r="O66" s="12"/>
      <c r="P66" s="13" t="s">
        <v>77</v>
      </c>
      <c r="Q66" s="14">
        <v>4</v>
      </c>
    </row>
    <row r="67" spans="1:17" x14ac:dyDescent="0.75">
      <c r="A67" s="12"/>
      <c r="B67" s="12"/>
      <c r="C67" s="12"/>
      <c r="D67" s="12"/>
      <c r="E67" s="12"/>
      <c r="F67" s="12"/>
      <c r="G67" s="12"/>
      <c r="H67" s="12"/>
      <c r="I67" s="12"/>
      <c r="J67" s="13" t="s">
        <v>29</v>
      </c>
      <c r="K67" s="14">
        <v>15</v>
      </c>
      <c r="L67" s="12"/>
      <c r="M67" s="12"/>
      <c r="N67" s="12"/>
      <c r="O67" s="12"/>
      <c r="P67" s="12"/>
      <c r="Q67" s="12"/>
    </row>
    <row r="68" spans="1:17" x14ac:dyDescent="0.75">
      <c r="A68" s="12"/>
      <c r="B68" s="12"/>
      <c r="C68" s="12"/>
      <c r="D68" s="12"/>
      <c r="E68" s="12"/>
      <c r="F68" s="12"/>
      <c r="G68" s="12"/>
      <c r="H68" s="12"/>
      <c r="I68" s="12"/>
      <c r="J68" s="13" t="s">
        <v>25</v>
      </c>
      <c r="K68" s="14">
        <v>13</v>
      </c>
      <c r="L68" s="12"/>
      <c r="M68" s="12"/>
      <c r="N68" s="12"/>
      <c r="O68" s="12"/>
      <c r="P68" s="12"/>
      <c r="Q68" s="12"/>
    </row>
    <row r="69" spans="1:17" x14ac:dyDescent="0.75">
      <c r="A69" s="12"/>
      <c r="B69" s="12"/>
      <c r="C69" s="12"/>
      <c r="D69" s="12"/>
      <c r="E69" s="12"/>
      <c r="F69" s="12"/>
      <c r="G69" s="12"/>
      <c r="H69" s="12"/>
      <c r="I69" s="12"/>
      <c r="J69" s="13" t="s">
        <v>42</v>
      </c>
      <c r="K69" s="14">
        <v>12</v>
      </c>
      <c r="L69" s="12"/>
      <c r="M69" s="12"/>
      <c r="N69" s="12"/>
      <c r="O69" s="12"/>
      <c r="P69" s="12"/>
      <c r="Q69" s="12"/>
    </row>
    <row r="70" spans="1:17" x14ac:dyDescent="0.75">
      <c r="A70" s="12"/>
      <c r="B70" s="12"/>
      <c r="C70" s="12"/>
      <c r="D70" s="12"/>
      <c r="E70" s="12"/>
      <c r="F70" s="12"/>
      <c r="G70" s="12"/>
      <c r="H70" s="12"/>
      <c r="I70" s="12"/>
      <c r="J70" s="13" t="s">
        <v>17</v>
      </c>
      <c r="K70" s="14">
        <v>8</v>
      </c>
      <c r="L70" s="12"/>
      <c r="M70" s="12"/>
      <c r="N70" s="12"/>
      <c r="O70" s="12"/>
      <c r="P70" s="12"/>
      <c r="Q70" s="12"/>
    </row>
    <row r="71" spans="1:17" x14ac:dyDescent="0.75">
      <c r="A71" s="12"/>
      <c r="B71" s="12"/>
      <c r="C71" s="12"/>
      <c r="D71" s="12"/>
      <c r="E71" s="12"/>
      <c r="F71" s="12"/>
      <c r="G71" s="12"/>
      <c r="H71" s="12"/>
      <c r="I71" s="12"/>
      <c r="J71" s="13" t="s">
        <v>11</v>
      </c>
      <c r="K71" s="14">
        <v>8</v>
      </c>
      <c r="L71" s="12"/>
      <c r="M71" s="12"/>
      <c r="N71" s="12"/>
      <c r="O71" s="12"/>
      <c r="P71" s="12"/>
      <c r="Q71" s="12"/>
    </row>
    <row r="72" spans="1:17" x14ac:dyDescent="0.75">
      <c r="A72" s="12"/>
      <c r="B72" s="12"/>
      <c r="C72" s="12"/>
      <c r="D72" s="12"/>
      <c r="E72" s="12"/>
      <c r="F72" s="12"/>
      <c r="G72" s="12"/>
      <c r="H72" s="12"/>
      <c r="I72" s="12"/>
      <c r="J72" s="13" t="s">
        <v>43</v>
      </c>
      <c r="K72" s="14">
        <v>8</v>
      </c>
      <c r="L72" s="12"/>
      <c r="M72" s="12"/>
      <c r="N72" s="12"/>
      <c r="O72" s="12"/>
      <c r="P72" s="12"/>
      <c r="Q72" s="12"/>
    </row>
    <row r="73" spans="1:17" x14ac:dyDescent="0.75">
      <c r="A73" s="12"/>
      <c r="B73" s="12"/>
      <c r="C73" s="12"/>
      <c r="D73" s="12"/>
      <c r="E73" s="12"/>
      <c r="F73" s="12"/>
      <c r="G73" s="12"/>
      <c r="H73" s="12"/>
      <c r="I73" s="12"/>
      <c r="J73" s="13" t="s">
        <v>22</v>
      </c>
      <c r="K73" s="14">
        <v>7</v>
      </c>
      <c r="L73" s="12"/>
      <c r="M73" s="12"/>
      <c r="N73" s="12"/>
      <c r="O73" s="12"/>
      <c r="P73" s="12"/>
      <c r="Q73" s="12"/>
    </row>
    <row r="74" spans="1:17" x14ac:dyDescent="0.75">
      <c r="A74" s="12"/>
      <c r="B74" s="12"/>
      <c r="C74" s="12"/>
      <c r="D74" s="12"/>
      <c r="E74" s="12"/>
      <c r="F74" s="12"/>
      <c r="G74" s="12"/>
      <c r="H74" s="12"/>
      <c r="I74" s="12"/>
      <c r="J74" s="13" t="s">
        <v>15</v>
      </c>
      <c r="K74" s="14">
        <v>6</v>
      </c>
      <c r="L74" s="12"/>
      <c r="M74" s="12"/>
      <c r="N74" s="12"/>
      <c r="O74" s="12"/>
      <c r="P74" s="12"/>
      <c r="Q74" s="12"/>
    </row>
    <row r="75" spans="1:17" x14ac:dyDescent="0.75">
      <c r="A75" s="12"/>
      <c r="B75" s="12"/>
      <c r="C75" s="12"/>
      <c r="D75" s="12"/>
      <c r="E75" s="12"/>
      <c r="F75" s="12"/>
      <c r="G75" s="12"/>
      <c r="H75" s="12"/>
      <c r="I75" s="12"/>
      <c r="J75" s="13" t="s">
        <v>27</v>
      </c>
      <c r="K75" s="14">
        <v>5</v>
      </c>
      <c r="L75" s="12"/>
      <c r="M75" s="12"/>
      <c r="N75" s="12"/>
      <c r="O75" s="12"/>
      <c r="P75" s="12"/>
      <c r="Q75" s="12"/>
    </row>
    <row r="76" spans="1:17" x14ac:dyDescent="0.75">
      <c r="A76" s="12"/>
      <c r="B76" s="12"/>
      <c r="C76" s="12"/>
      <c r="D76" s="12"/>
      <c r="E76" s="12"/>
      <c r="F76" s="12"/>
      <c r="G76" s="12"/>
      <c r="H76" s="12"/>
      <c r="I76" s="12"/>
      <c r="J76" s="13" t="s">
        <v>14</v>
      </c>
      <c r="K76" s="14">
        <v>5</v>
      </c>
      <c r="L76" s="12"/>
      <c r="M76" s="12"/>
      <c r="N76" s="12"/>
      <c r="O76" s="12"/>
      <c r="P76" s="12"/>
      <c r="Q76" s="12"/>
    </row>
    <row r="77" spans="1:17" x14ac:dyDescent="0.75">
      <c r="A77" s="12"/>
      <c r="B77" s="12"/>
      <c r="C77" s="12"/>
      <c r="D77" s="12"/>
      <c r="E77" s="12"/>
      <c r="F77" s="12"/>
      <c r="G77" s="12"/>
      <c r="H77" s="12"/>
      <c r="I77" s="12"/>
      <c r="J77" s="13" t="s">
        <v>16</v>
      </c>
      <c r="K77" s="14">
        <v>4</v>
      </c>
      <c r="L77" s="12"/>
      <c r="M77" s="12"/>
      <c r="N77" s="12"/>
      <c r="O77" s="12"/>
      <c r="P77" s="12"/>
      <c r="Q77" s="12"/>
    </row>
    <row r="78" spans="1:17" x14ac:dyDescent="0.75">
      <c r="A78" s="12"/>
      <c r="B78" s="12"/>
      <c r="C78" s="12"/>
      <c r="D78" s="12"/>
      <c r="E78" s="12"/>
      <c r="F78" s="12"/>
      <c r="G78" s="12"/>
      <c r="H78" s="12"/>
      <c r="I78" s="12"/>
      <c r="J78" s="13" t="s">
        <v>52</v>
      </c>
      <c r="K78" s="14">
        <v>3</v>
      </c>
      <c r="L78" s="12"/>
      <c r="M78" s="12"/>
      <c r="N78" s="12"/>
      <c r="O78" s="12"/>
      <c r="P78" s="12"/>
      <c r="Q78" s="12"/>
    </row>
    <row r="79" spans="1:17" x14ac:dyDescent="0.75">
      <c r="A79" s="12"/>
      <c r="B79" s="12"/>
      <c r="C79" s="12"/>
      <c r="D79" s="12"/>
      <c r="E79" s="12"/>
      <c r="F79" s="12"/>
      <c r="G79" s="12"/>
      <c r="H79" s="12"/>
      <c r="I79" s="12"/>
      <c r="J79" s="13" t="s">
        <v>45</v>
      </c>
      <c r="K79" s="14">
        <v>2</v>
      </c>
      <c r="L79" s="12"/>
      <c r="M79" s="12"/>
      <c r="N79" s="12"/>
      <c r="O79" s="12"/>
      <c r="P79" s="12"/>
      <c r="Q79" s="12"/>
    </row>
    <row r="80" spans="1:17" x14ac:dyDescent="0.75">
      <c r="A80" s="12"/>
      <c r="B80" s="12"/>
      <c r="C80" s="12"/>
      <c r="D80" s="12"/>
      <c r="E80" s="12"/>
      <c r="F80" s="12"/>
      <c r="G80" s="12"/>
      <c r="H80" s="12"/>
      <c r="I80" s="12"/>
      <c r="J80" s="13" t="s">
        <v>24</v>
      </c>
      <c r="K80" s="14">
        <v>2</v>
      </c>
      <c r="L80" s="12"/>
      <c r="M80" s="12"/>
      <c r="N80" s="12"/>
      <c r="O80" s="12"/>
      <c r="P80" s="12"/>
      <c r="Q80" s="12"/>
    </row>
    <row r="81" spans="1:17" x14ac:dyDescent="0.75">
      <c r="A81" s="12"/>
      <c r="B81" s="12"/>
      <c r="C81" s="12"/>
      <c r="D81" s="12"/>
      <c r="E81" s="12"/>
      <c r="F81" s="12"/>
      <c r="G81" s="12"/>
      <c r="H81" s="12"/>
      <c r="I81" s="12"/>
      <c r="J81" s="13" t="s">
        <v>30</v>
      </c>
      <c r="K81" s="14">
        <v>1</v>
      </c>
      <c r="L81" s="12"/>
      <c r="M81" s="12"/>
      <c r="N81" s="12"/>
      <c r="O81" s="12"/>
      <c r="P81" s="12"/>
      <c r="Q81" s="12"/>
    </row>
    <row r="82" spans="1:17" x14ac:dyDescent="0.75">
      <c r="A82" s="12"/>
      <c r="B82" s="12"/>
      <c r="C82" s="12"/>
      <c r="D82" s="12"/>
      <c r="E82" s="12"/>
      <c r="F82" s="12"/>
      <c r="G82" s="12"/>
      <c r="H82" s="12"/>
      <c r="I82" s="12"/>
      <c r="J82" s="13" t="s">
        <v>36</v>
      </c>
      <c r="K82" s="14">
        <v>1</v>
      </c>
      <c r="L82" s="12"/>
      <c r="M82" s="12"/>
      <c r="N82" s="12"/>
      <c r="O82" s="12"/>
      <c r="P82" s="12"/>
      <c r="Q82" s="12"/>
    </row>
    <row r="83" spans="1:17" x14ac:dyDescent="0.75">
      <c r="A83" s="12"/>
      <c r="B83" s="12"/>
      <c r="C83" s="12"/>
      <c r="D83" s="12"/>
      <c r="E83" s="12"/>
      <c r="F83" s="12"/>
      <c r="G83" s="12"/>
      <c r="H83" s="12"/>
      <c r="I83" s="12"/>
      <c r="J83" s="13" t="s">
        <v>51</v>
      </c>
      <c r="K83" s="14">
        <v>1</v>
      </c>
      <c r="L83" s="12"/>
      <c r="M83" s="12"/>
      <c r="N83" s="12"/>
      <c r="O83" s="12"/>
      <c r="P83" s="12"/>
      <c r="Q83" s="12"/>
    </row>
    <row r="84" spans="1:17" x14ac:dyDescent="0.75">
      <c r="A84" s="12"/>
      <c r="B84" s="12"/>
      <c r="C84" s="12"/>
      <c r="D84" s="12"/>
      <c r="E84" s="12"/>
      <c r="F84" s="12"/>
      <c r="G84" s="12"/>
      <c r="H84" s="12"/>
      <c r="I84" s="12"/>
      <c r="J84" s="13" t="s">
        <v>26</v>
      </c>
      <c r="K84" s="14">
        <v>1</v>
      </c>
      <c r="L84" s="12"/>
      <c r="M84" s="12"/>
      <c r="N84" s="12"/>
      <c r="O84" s="12"/>
      <c r="P84" s="12"/>
      <c r="Q84" s="12"/>
    </row>
    <row r="85" spans="1:17" x14ac:dyDescent="0.75">
      <c r="A85" s="12"/>
      <c r="B85" s="12"/>
      <c r="C85" s="12"/>
      <c r="D85" s="12"/>
      <c r="E85" s="12"/>
      <c r="F85" s="12"/>
      <c r="G85" s="12"/>
      <c r="H85" s="12"/>
      <c r="I85" s="12"/>
      <c r="J85" s="13" t="s">
        <v>46</v>
      </c>
      <c r="K85" s="14">
        <v>1</v>
      </c>
      <c r="L85" s="12"/>
      <c r="M85" s="12"/>
      <c r="N85" s="12"/>
      <c r="O85" s="12"/>
      <c r="P85" s="12"/>
      <c r="Q85" s="12"/>
    </row>
    <row r="86" spans="1:17" x14ac:dyDescent="0.75">
      <c r="A86" s="12"/>
      <c r="B86" s="12"/>
      <c r="C86" s="12"/>
      <c r="D86" s="12"/>
      <c r="E86" s="12"/>
      <c r="F86" s="12"/>
      <c r="G86" s="12"/>
      <c r="H86" s="12"/>
      <c r="I86" s="12"/>
      <c r="J86" s="13" t="s">
        <v>50</v>
      </c>
      <c r="K86" s="14">
        <v>1</v>
      </c>
      <c r="L86" s="12"/>
      <c r="M86" s="12"/>
      <c r="N86" s="12"/>
      <c r="O86" s="12"/>
      <c r="P86" s="12"/>
      <c r="Q86" s="12"/>
    </row>
    <row r="87" spans="1:17" x14ac:dyDescent="0.75">
      <c r="A87" s="12"/>
      <c r="B87" s="12"/>
      <c r="C87" s="12"/>
      <c r="D87" s="12"/>
      <c r="E87" s="12"/>
      <c r="F87" s="12"/>
      <c r="G87" s="12"/>
      <c r="H87" s="12"/>
      <c r="I87" s="12"/>
      <c r="J87" s="13" t="s">
        <v>32</v>
      </c>
      <c r="K87" s="14">
        <v>1</v>
      </c>
      <c r="L87" s="12"/>
      <c r="M87" s="12"/>
      <c r="N87" s="12"/>
      <c r="O87" s="12"/>
      <c r="P87" s="12"/>
      <c r="Q87" s="12"/>
    </row>
    <row r="88" spans="1:17" x14ac:dyDescent="0.75">
      <c r="A88" s="12"/>
      <c r="B88" s="12"/>
      <c r="C88" s="12"/>
      <c r="D88" s="12"/>
      <c r="E88" s="12"/>
      <c r="F88" s="12"/>
      <c r="G88" s="12"/>
      <c r="H88" s="12"/>
      <c r="I88" s="12"/>
      <c r="J88" s="13" t="s">
        <v>37</v>
      </c>
      <c r="K88" s="14">
        <v>1</v>
      </c>
      <c r="L88" s="12"/>
      <c r="M88" s="12"/>
      <c r="N88" s="12"/>
      <c r="O88" s="12"/>
      <c r="P88" s="12"/>
      <c r="Q88" s="12"/>
    </row>
    <row r="89" spans="1:17" x14ac:dyDescent="0.75">
      <c r="A89" s="12"/>
      <c r="B89" s="12"/>
      <c r="C89" s="12"/>
      <c r="D89" s="12"/>
      <c r="E89" s="12"/>
      <c r="F89" s="12"/>
      <c r="G89" s="12"/>
      <c r="H89" s="12"/>
      <c r="I89" s="12"/>
      <c r="J89" s="13" t="s">
        <v>47</v>
      </c>
      <c r="K89" s="14">
        <v>1</v>
      </c>
      <c r="L89" s="12"/>
      <c r="M89" s="12"/>
      <c r="N89" s="12"/>
      <c r="O89" s="12"/>
      <c r="P89" s="12"/>
      <c r="Q89" s="12"/>
    </row>
    <row r="90" spans="1:17" x14ac:dyDescent="0.75">
      <c r="A90" s="12"/>
      <c r="B90" s="12"/>
      <c r="C90" s="12"/>
      <c r="D90" s="12"/>
      <c r="E90" s="12"/>
      <c r="F90" s="12"/>
      <c r="G90" s="12"/>
      <c r="H90" s="12"/>
      <c r="I90" s="12"/>
      <c r="J90" s="13" t="s">
        <v>28</v>
      </c>
      <c r="K90" s="14">
        <v>1</v>
      </c>
      <c r="L90" s="12"/>
      <c r="M90" s="12"/>
      <c r="N90" s="12"/>
      <c r="O90" s="12"/>
      <c r="P90" s="12"/>
      <c r="Q90" s="12"/>
    </row>
    <row r="92" spans="1:17" x14ac:dyDescent="0.75">
      <c r="A92" s="6" t="s">
        <v>53</v>
      </c>
      <c r="B92" s="6">
        <v>25</v>
      </c>
      <c r="C92" s="6"/>
      <c r="D92" s="6" t="s">
        <v>10</v>
      </c>
      <c r="E92" s="6">
        <v>15</v>
      </c>
      <c r="F92" s="6"/>
      <c r="G92" s="6">
        <v>11</v>
      </c>
      <c r="H92" s="6">
        <v>12</v>
      </c>
      <c r="I92" s="6"/>
      <c r="J92" s="7" t="s">
        <v>17</v>
      </c>
      <c r="K92" s="8">
        <v>4</v>
      </c>
      <c r="L92" s="6"/>
      <c r="M92" s="6" t="s">
        <v>63</v>
      </c>
      <c r="N92" s="6">
        <v>17</v>
      </c>
      <c r="O92" s="6"/>
      <c r="P92" s="7" t="s">
        <v>72</v>
      </c>
      <c r="Q92" s="8">
        <v>19</v>
      </c>
    </row>
    <row r="93" spans="1:17" x14ac:dyDescent="0.75">
      <c r="A93" s="6"/>
      <c r="B93" s="6"/>
      <c r="C93" s="6"/>
      <c r="D93" s="6" t="s">
        <v>8</v>
      </c>
      <c r="E93" s="6">
        <v>10</v>
      </c>
      <c r="F93" s="6"/>
      <c r="G93" s="6"/>
      <c r="H93" s="6"/>
      <c r="I93" s="6"/>
      <c r="J93" s="7" t="s">
        <v>25</v>
      </c>
      <c r="K93" s="8">
        <v>3</v>
      </c>
      <c r="L93" s="6"/>
      <c r="M93" s="6" t="s">
        <v>39</v>
      </c>
      <c r="N93" s="6">
        <v>8</v>
      </c>
      <c r="O93" s="6"/>
      <c r="P93" s="7" t="s">
        <v>76</v>
      </c>
      <c r="Q93" s="8">
        <v>2</v>
      </c>
    </row>
    <row r="94" spans="1:17" x14ac:dyDescent="0.75">
      <c r="A94" s="6"/>
      <c r="B94" s="6"/>
      <c r="C94" s="6"/>
      <c r="D94" s="6"/>
      <c r="E94" s="6"/>
      <c r="F94" s="6"/>
      <c r="G94" s="6"/>
      <c r="H94" s="6"/>
      <c r="I94" s="6"/>
      <c r="J94" s="7" t="s">
        <v>19</v>
      </c>
      <c r="K94" s="8">
        <v>2</v>
      </c>
      <c r="L94" s="6"/>
      <c r="M94" s="6"/>
      <c r="N94" s="6"/>
      <c r="O94" s="6"/>
      <c r="P94" s="7" t="s">
        <v>74</v>
      </c>
      <c r="Q94" s="8">
        <v>2</v>
      </c>
    </row>
    <row r="95" spans="1:17" x14ac:dyDescent="0.75">
      <c r="A95" s="6"/>
      <c r="B95" s="6"/>
      <c r="C95" s="6"/>
      <c r="D95" s="6"/>
      <c r="E95" s="6"/>
      <c r="F95" s="6"/>
      <c r="G95" s="6"/>
      <c r="H95" s="6"/>
      <c r="I95" s="6"/>
      <c r="J95" s="7" t="s">
        <v>32</v>
      </c>
      <c r="K95" s="8">
        <v>2</v>
      </c>
      <c r="L95" s="6"/>
      <c r="M95" s="6"/>
      <c r="N95" s="6"/>
      <c r="O95" s="6"/>
      <c r="P95" s="7" t="s">
        <v>75</v>
      </c>
      <c r="Q95" s="8">
        <v>1</v>
      </c>
    </row>
    <row r="96" spans="1:17" x14ac:dyDescent="0.75">
      <c r="A96" s="6"/>
      <c r="B96" s="6"/>
      <c r="C96" s="6"/>
      <c r="D96" s="6"/>
      <c r="E96" s="6"/>
      <c r="F96" s="6"/>
      <c r="G96" s="6"/>
      <c r="H96" s="6"/>
      <c r="I96" s="6"/>
      <c r="J96" s="7" t="s">
        <v>22</v>
      </c>
      <c r="K96" s="8">
        <v>2</v>
      </c>
      <c r="L96" s="6"/>
      <c r="M96" s="6"/>
      <c r="N96" s="6"/>
      <c r="O96" s="6"/>
      <c r="P96" s="7" t="s">
        <v>73</v>
      </c>
      <c r="Q96" s="8">
        <v>1</v>
      </c>
    </row>
    <row r="97" spans="1:17" x14ac:dyDescent="0.75">
      <c r="A97" s="6"/>
      <c r="B97" s="6"/>
      <c r="C97" s="6"/>
      <c r="D97" s="6"/>
      <c r="E97" s="6"/>
      <c r="F97" s="6"/>
      <c r="G97" s="6"/>
      <c r="H97" s="6"/>
      <c r="I97" s="6"/>
      <c r="J97" s="7" t="s">
        <v>20</v>
      </c>
      <c r="K97" s="8">
        <v>2</v>
      </c>
      <c r="L97" s="6"/>
      <c r="M97" s="6"/>
      <c r="N97" s="6"/>
      <c r="O97" s="6"/>
      <c r="P97" s="6"/>
      <c r="Q97" s="6"/>
    </row>
    <row r="98" spans="1:17" x14ac:dyDescent="0.75">
      <c r="A98" s="6"/>
      <c r="B98" s="6"/>
      <c r="C98" s="6"/>
      <c r="D98" s="6"/>
      <c r="E98" s="6"/>
      <c r="F98" s="6"/>
      <c r="G98" s="6"/>
      <c r="H98" s="6"/>
      <c r="I98" s="6"/>
      <c r="J98" s="7" t="s">
        <v>11</v>
      </c>
      <c r="K98" s="8">
        <v>2</v>
      </c>
      <c r="L98" s="6"/>
      <c r="M98" s="6"/>
      <c r="N98" s="6"/>
      <c r="O98" s="6"/>
      <c r="P98" s="6"/>
      <c r="Q98" s="6"/>
    </row>
    <row r="99" spans="1:17" x14ac:dyDescent="0.75">
      <c r="A99" s="6"/>
      <c r="B99" s="6"/>
      <c r="C99" s="6"/>
      <c r="D99" s="6"/>
      <c r="E99" s="6"/>
      <c r="F99" s="6"/>
      <c r="G99" s="6"/>
      <c r="H99" s="6"/>
      <c r="I99" s="6"/>
      <c r="J99" s="7" t="s">
        <v>41</v>
      </c>
      <c r="K99" s="8">
        <v>2</v>
      </c>
      <c r="L99" s="6"/>
      <c r="M99" s="6"/>
      <c r="N99" s="6"/>
      <c r="O99" s="6"/>
      <c r="P99" s="6"/>
      <c r="Q99" s="6"/>
    </row>
    <row r="100" spans="1:17" x14ac:dyDescent="0.75">
      <c r="A100" s="6"/>
      <c r="B100" s="6"/>
      <c r="C100" s="6"/>
      <c r="D100" s="6"/>
      <c r="E100" s="6"/>
      <c r="F100" s="6"/>
      <c r="G100" s="6"/>
      <c r="H100" s="6"/>
      <c r="I100" s="6"/>
      <c r="J100" s="7" t="s">
        <v>13</v>
      </c>
      <c r="K100" s="8">
        <v>2</v>
      </c>
      <c r="L100" s="6"/>
      <c r="M100" s="6"/>
      <c r="N100" s="6"/>
      <c r="O100" s="6"/>
      <c r="P100" s="6"/>
      <c r="Q100" s="6"/>
    </row>
    <row r="101" spans="1:17" x14ac:dyDescent="0.75">
      <c r="A101" s="6"/>
      <c r="B101" s="6"/>
      <c r="C101" s="6"/>
      <c r="D101" s="6"/>
      <c r="E101" s="6"/>
      <c r="F101" s="6"/>
      <c r="G101" s="6"/>
      <c r="H101" s="6"/>
      <c r="I101" s="6"/>
      <c r="J101" s="7" t="s">
        <v>52</v>
      </c>
      <c r="K101" s="8">
        <v>1</v>
      </c>
      <c r="L101" s="6"/>
      <c r="M101" s="6"/>
      <c r="N101" s="6"/>
      <c r="O101" s="6"/>
      <c r="P101" s="6"/>
      <c r="Q101" s="6"/>
    </row>
    <row r="102" spans="1:17" x14ac:dyDescent="0.75">
      <c r="A102" s="6"/>
      <c r="B102" s="6"/>
      <c r="C102" s="6"/>
      <c r="D102" s="6"/>
      <c r="E102" s="6"/>
      <c r="F102" s="6"/>
      <c r="G102" s="6"/>
      <c r="H102" s="6"/>
      <c r="I102" s="6"/>
      <c r="J102" s="7" t="s">
        <v>47</v>
      </c>
      <c r="K102" s="8">
        <v>1</v>
      </c>
      <c r="L102" s="6"/>
      <c r="M102" s="6"/>
      <c r="N102" s="6"/>
      <c r="O102" s="6"/>
      <c r="P102" s="6"/>
      <c r="Q102" s="6"/>
    </row>
    <row r="103" spans="1:17" x14ac:dyDescent="0.75">
      <c r="A103" s="6"/>
      <c r="B103" s="6"/>
      <c r="C103" s="6"/>
      <c r="D103" s="6"/>
      <c r="E103" s="6"/>
      <c r="F103" s="6"/>
      <c r="G103" s="6"/>
      <c r="H103" s="6"/>
      <c r="I103" s="6"/>
      <c r="J103" s="7" t="s">
        <v>23</v>
      </c>
      <c r="K103" s="8">
        <v>1</v>
      </c>
      <c r="L103" s="6"/>
      <c r="M103" s="6"/>
      <c r="N103" s="6"/>
      <c r="O103" s="6"/>
      <c r="P103" s="6"/>
      <c r="Q103" s="6"/>
    </row>
    <row r="104" spans="1:17" x14ac:dyDescent="0.75">
      <c r="A104" s="6"/>
      <c r="B104" s="6"/>
      <c r="C104" s="6"/>
      <c r="D104" s="6"/>
      <c r="E104" s="6"/>
      <c r="F104" s="6"/>
      <c r="G104" s="6"/>
      <c r="H104" s="6"/>
      <c r="I104" s="6"/>
      <c r="J104" s="7" t="s">
        <v>15</v>
      </c>
      <c r="K104" s="8">
        <v>1</v>
      </c>
      <c r="L104" s="6"/>
      <c r="M104" s="6"/>
      <c r="N104" s="6"/>
      <c r="O104" s="6"/>
      <c r="P104" s="6"/>
      <c r="Q104" s="6"/>
    </row>
    <row r="106" spans="1:17" x14ac:dyDescent="0.75">
      <c r="A106" s="6" t="s">
        <v>54</v>
      </c>
      <c r="B106" s="6">
        <v>59</v>
      </c>
      <c r="C106" s="6"/>
      <c r="D106" s="6" t="s">
        <v>10</v>
      </c>
      <c r="E106" s="6">
        <v>47</v>
      </c>
      <c r="F106" s="6"/>
      <c r="G106" s="6">
        <v>11</v>
      </c>
      <c r="H106" s="6">
        <v>18</v>
      </c>
      <c r="I106" s="6"/>
      <c r="J106" s="7" t="s">
        <v>23</v>
      </c>
      <c r="K106" s="8">
        <v>15</v>
      </c>
      <c r="L106" s="6"/>
      <c r="M106" s="6" t="s">
        <v>63</v>
      </c>
      <c r="N106" s="6">
        <v>43</v>
      </c>
      <c r="O106" s="6"/>
      <c r="P106" s="7" t="s">
        <v>72</v>
      </c>
      <c r="Q106" s="8">
        <v>49</v>
      </c>
    </row>
    <row r="107" spans="1:17" x14ac:dyDescent="0.75">
      <c r="A107" s="6"/>
      <c r="B107" s="6"/>
      <c r="C107" s="6"/>
      <c r="D107" s="6" t="s">
        <v>8</v>
      </c>
      <c r="E107" s="6">
        <v>7</v>
      </c>
      <c r="F107" s="6"/>
      <c r="G107" s="6"/>
      <c r="H107" s="6"/>
      <c r="I107" s="6"/>
      <c r="J107" s="7" t="s">
        <v>14</v>
      </c>
      <c r="K107" s="8">
        <v>8</v>
      </c>
      <c r="L107" s="6"/>
      <c r="M107" s="6" t="s">
        <v>39</v>
      </c>
      <c r="N107" s="6">
        <v>16</v>
      </c>
      <c r="O107" s="6"/>
      <c r="P107" s="7" t="s">
        <v>73</v>
      </c>
      <c r="Q107" s="8">
        <v>4</v>
      </c>
    </row>
    <row r="108" spans="1:17" x14ac:dyDescent="0.75">
      <c r="A108" s="6"/>
      <c r="B108" s="6"/>
      <c r="C108" s="6"/>
      <c r="D108" s="6" t="s">
        <v>59</v>
      </c>
      <c r="E108" s="6">
        <v>2</v>
      </c>
      <c r="F108" s="6"/>
      <c r="G108" s="6"/>
      <c r="H108" s="6"/>
      <c r="I108" s="6"/>
      <c r="J108" s="7" t="s">
        <v>20</v>
      </c>
      <c r="K108" s="8">
        <v>5</v>
      </c>
      <c r="L108" s="6"/>
      <c r="M108" s="6"/>
      <c r="N108" s="6"/>
      <c r="O108" s="6"/>
      <c r="P108" s="7" t="s">
        <v>76</v>
      </c>
      <c r="Q108" s="8">
        <v>3</v>
      </c>
    </row>
    <row r="109" spans="1:17" x14ac:dyDescent="0.75">
      <c r="A109" s="6"/>
      <c r="B109" s="6"/>
      <c r="C109" s="6"/>
      <c r="D109" s="6" t="s">
        <v>61</v>
      </c>
      <c r="E109" s="6">
        <v>1</v>
      </c>
      <c r="F109" s="6"/>
      <c r="G109" s="6"/>
      <c r="H109" s="6"/>
      <c r="I109" s="6"/>
      <c r="J109" s="7" t="s">
        <v>47</v>
      </c>
      <c r="K109" s="8">
        <v>4</v>
      </c>
      <c r="L109" s="6"/>
      <c r="M109" s="6"/>
      <c r="N109" s="6"/>
      <c r="O109" s="6"/>
      <c r="P109" s="7" t="s">
        <v>75</v>
      </c>
      <c r="Q109" s="8">
        <v>2</v>
      </c>
    </row>
    <row r="110" spans="1:17" x14ac:dyDescent="0.75">
      <c r="A110" s="6"/>
      <c r="B110" s="6"/>
      <c r="C110" s="6"/>
      <c r="D110" s="6" t="s">
        <v>62</v>
      </c>
      <c r="E110" s="6">
        <v>1</v>
      </c>
      <c r="F110" s="6"/>
      <c r="G110" s="6"/>
      <c r="H110" s="6"/>
      <c r="I110" s="6"/>
      <c r="J110" s="7" t="s">
        <v>25</v>
      </c>
      <c r="K110" s="8">
        <v>4</v>
      </c>
      <c r="L110" s="6"/>
      <c r="M110" s="6"/>
      <c r="N110" s="6"/>
      <c r="O110" s="6"/>
      <c r="P110" s="7" t="s">
        <v>74</v>
      </c>
      <c r="Q110" s="8">
        <v>1</v>
      </c>
    </row>
    <row r="111" spans="1:17" x14ac:dyDescent="0.75">
      <c r="A111" s="6"/>
      <c r="B111" s="6"/>
      <c r="C111" s="6"/>
      <c r="D111" s="6" t="s">
        <v>60</v>
      </c>
      <c r="E111" s="6">
        <v>1</v>
      </c>
      <c r="F111" s="6"/>
      <c r="G111" s="6"/>
      <c r="H111" s="6"/>
      <c r="I111" s="6"/>
      <c r="J111" s="7" t="s">
        <v>18</v>
      </c>
      <c r="K111" s="8">
        <v>3</v>
      </c>
      <c r="L111" s="6"/>
      <c r="M111" s="6"/>
      <c r="N111" s="6"/>
      <c r="O111" s="6"/>
      <c r="P111" s="6"/>
      <c r="Q111" s="6"/>
    </row>
    <row r="112" spans="1:17" x14ac:dyDescent="0.75">
      <c r="A112" s="6"/>
      <c r="B112" s="6"/>
      <c r="C112" s="6"/>
      <c r="D112" s="6"/>
      <c r="E112" s="6"/>
      <c r="F112" s="6"/>
      <c r="G112" s="6"/>
      <c r="H112" s="6"/>
      <c r="I112" s="6"/>
      <c r="J112" s="7" t="s">
        <v>12</v>
      </c>
      <c r="K112" s="8">
        <v>3</v>
      </c>
      <c r="L112" s="6"/>
      <c r="M112" s="6"/>
      <c r="N112" s="6"/>
      <c r="O112" s="6"/>
      <c r="P112" s="6"/>
      <c r="Q112" s="6"/>
    </row>
    <row r="113" spans="1:17" x14ac:dyDescent="0.75">
      <c r="A113" s="6"/>
      <c r="B113" s="6"/>
      <c r="C113" s="6"/>
      <c r="D113" s="6"/>
      <c r="E113" s="6"/>
      <c r="F113" s="6"/>
      <c r="G113" s="6"/>
      <c r="H113" s="6"/>
      <c r="I113" s="6"/>
      <c r="J113" s="7" t="s">
        <v>38</v>
      </c>
      <c r="K113" s="8">
        <v>2</v>
      </c>
      <c r="L113" s="6"/>
      <c r="M113" s="6"/>
      <c r="N113" s="6"/>
      <c r="O113" s="6"/>
      <c r="P113" s="6"/>
      <c r="Q113" s="6"/>
    </row>
    <row r="114" spans="1:17" x14ac:dyDescent="0.75">
      <c r="A114" s="6"/>
      <c r="B114" s="6"/>
      <c r="C114" s="6"/>
      <c r="D114" s="6"/>
      <c r="E114" s="6"/>
      <c r="F114" s="6"/>
      <c r="G114" s="6"/>
      <c r="H114" s="6"/>
      <c r="I114" s="6"/>
      <c r="J114" s="7" t="s">
        <v>35</v>
      </c>
      <c r="K114" s="8">
        <v>2</v>
      </c>
      <c r="L114" s="6"/>
      <c r="M114" s="6"/>
      <c r="N114" s="6"/>
      <c r="O114" s="6"/>
      <c r="P114" s="6"/>
      <c r="Q114" s="6"/>
    </row>
    <row r="115" spans="1:17" x14ac:dyDescent="0.75">
      <c r="A115" s="6"/>
      <c r="B115" s="6"/>
      <c r="C115" s="6"/>
      <c r="D115" s="6"/>
      <c r="E115" s="6"/>
      <c r="F115" s="6"/>
      <c r="G115" s="6"/>
      <c r="H115" s="6"/>
      <c r="I115" s="6"/>
      <c r="J115" s="7" t="s">
        <v>43</v>
      </c>
      <c r="K115" s="8">
        <v>2</v>
      </c>
      <c r="L115" s="6"/>
      <c r="M115" s="6"/>
      <c r="N115" s="6"/>
      <c r="O115" s="6"/>
      <c r="P115" s="6"/>
      <c r="Q115" s="6"/>
    </row>
    <row r="116" spans="1:17" x14ac:dyDescent="0.75">
      <c r="A116" s="6"/>
      <c r="B116" s="6"/>
      <c r="C116" s="6"/>
      <c r="D116" s="6"/>
      <c r="E116" s="6"/>
      <c r="F116" s="6"/>
      <c r="G116" s="6"/>
      <c r="H116" s="6"/>
      <c r="I116" s="6"/>
      <c r="J116" s="7" t="s">
        <v>22</v>
      </c>
      <c r="K116" s="8">
        <v>2</v>
      </c>
      <c r="L116" s="6"/>
      <c r="M116" s="6"/>
      <c r="N116" s="6"/>
      <c r="O116" s="6"/>
      <c r="P116" s="6"/>
      <c r="Q116" s="6"/>
    </row>
    <row r="117" spans="1:17" x14ac:dyDescent="0.75">
      <c r="A117" s="6"/>
      <c r="B117" s="6"/>
      <c r="C117" s="6"/>
      <c r="D117" s="6"/>
      <c r="E117" s="6"/>
      <c r="F117" s="6"/>
      <c r="G117" s="6"/>
      <c r="H117" s="6"/>
      <c r="I117" s="6"/>
      <c r="J117" s="7" t="s">
        <v>17</v>
      </c>
      <c r="K117" s="8">
        <v>2</v>
      </c>
      <c r="L117" s="6"/>
      <c r="M117" s="6"/>
      <c r="N117" s="6"/>
      <c r="O117" s="6"/>
      <c r="P117" s="6"/>
      <c r="Q117" s="6"/>
    </row>
    <row r="118" spans="1:17" x14ac:dyDescent="0.75">
      <c r="A118" s="6"/>
      <c r="B118" s="6"/>
      <c r="C118" s="6"/>
      <c r="D118" s="6"/>
      <c r="E118" s="6"/>
      <c r="F118" s="6"/>
      <c r="G118" s="6"/>
      <c r="H118" s="6"/>
      <c r="I118" s="6"/>
      <c r="J118" s="7" t="s">
        <v>11</v>
      </c>
      <c r="K118" s="8">
        <v>1</v>
      </c>
      <c r="L118" s="6"/>
      <c r="M118" s="6"/>
      <c r="N118" s="6"/>
      <c r="O118" s="6"/>
      <c r="P118" s="6"/>
      <c r="Q118" s="6"/>
    </row>
    <row r="119" spans="1:17" x14ac:dyDescent="0.75">
      <c r="A119" s="6"/>
      <c r="B119" s="6"/>
      <c r="C119" s="6"/>
      <c r="D119" s="6"/>
      <c r="E119" s="6"/>
      <c r="F119" s="6"/>
      <c r="G119" s="6"/>
      <c r="H119" s="6"/>
      <c r="I119" s="6"/>
      <c r="J119" s="7" t="s">
        <v>13</v>
      </c>
      <c r="K119" s="8">
        <v>1</v>
      </c>
      <c r="L119" s="6"/>
      <c r="M119" s="6"/>
      <c r="N119" s="6"/>
      <c r="O119" s="6"/>
      <c r="P119" s="6"/>
      <c r="Q119" s="6"/>
    </row>
    <row r="120" spans="1:17" x14ac:dyDescent="0.75">
      <c r="A120" s="6"/>
      <c r="B120" s="6"/>
      <c r="C120" s="6"/>
      <c r="D120" s="6"/>
      <c r="E120" s="6"/>
      <c r="F120" s="6"/>
      <c r="G120" s="6"/>
      <c r="H120" s="6"/>
      <c r="I120" s="6"/>
      <c r="J120" s="7" t="s">
        <v>42</v>
      </c>
      <c r="K120" s="8">
        <v>1</v>
      </c>
      <c r="L120" s="6"/>
      <c r="M120" s="6"/>
      <c r="N120" s="6"/>
      <c r="O120" s="6"/>
      <c r="P120" s="6"/>
      <c r="Q120" s="6"/>
    </row>
    <row r="121" spans="1:17" x14ac:dyDescent="0.75">
      <c r="A121" s="6"/>
      <c r="B121" s="6"/>
      <c r="C121" s="6"/>
      <c r="D121" s="6"/>
      <c r="E121" s="6"/>
      <c r="F121" s="6"/>
      <c r="G121" s="6"/>
      <c r="H121" s="6"/>
      <c r="I121" s="6"/>
      <c r="J121" s="7" t="s">
        <v>16</v>
      </c>
      <c r="K121" s="8">
        <v>1</v>
      </c>
      <c r="L121" s="6"/>
      <c r="M121" s="6"/>
      <c r="N121" s="6"/>
      <c r="O121" s="6"/>
      <c r="P121" s="6"/>
      <c r="Q121" s="6"/>
    </row>
    <row r="122" spans="1:17" x14ac:dyDescent="0.75">
      <c r="A122" s="6"/>
      <c r="B122" s="6"/>
      <c r="C122" s="6"/>
      <c r="D122" s="6"/>
      <c r="E122" s="6"/>
      <c r="F122" s="6"/>
      <c r="G122" s="6"/>
      <c r="H122" s="6"/>
      <c r="I122" s="6"/>
      <c r="J122" s="7" t="s">
        <v>55</v>
      </c>
      <c r="K122" s="8">
        <v>1</v>
      </c>
      <c r="L122" s="6"/>
      <c r="M122" s="6"/>
      <c r="N122" s="6"/>
      <c r="O122" s="6"/>
      <c r="P122" s="6"/>
      <c r="Q122" s="6"/>
    </row>
    <row r="123" spans="1:17" x14ac:dyDescent="0.75">
      <c r="A123" s="6"/>
      <c r="B123" s="6"/>
      <c r="C123" s="6"/>
      <c r="D123" s="6"/>
      <c r="E123" s="6"/>
      <c r="F123" s="6"/>
      <c r="G123" s="6"/>
      <c r="H123" s="6"/>
      <c r="I123" s="6"/>
      <c r="J123" s="7" t="s">
        <v>45</v>
      </c>
      <c r="K123" s="8">
        <v>1</v>
      </c>
      <c r="L123" s="6"/>
      <c r="M123" s="6"/>
      <c r="N123" s="6"/>
      <c r="O123" s="6"/>
      <c r="P123" s="6"/>
      <c r="Q123" s="6"/>
    </row>
    <row r="124" spans="1:17" x14ac:dyDescent="0.75">
      <c r="A124" s="6"/>
      <c r="B124" s="6"/>
      <c r="C124" s="6"/>
      <c r="D124" s="6"/>
      <c r="E124" s="6"/>
      <c r="F124" s="6"/>
      <c r="G124" s="6"/>
      <c r="H124" s="6"/>
      <c r="I124" s="6"/>
      <c r="J124" s="7" t="s">
        <v>34</v>
      </c>
      <c r="K124" s="8">
        <v>1</v>
      </c>
      <c r="L124" s="6"/>
      <c r="M124" s="6"/>
      <c r="N124" s="6"/>
      <c r="O124" s="6"/>
      <c r="P124" s="6"/>
      <c r="Q124" s="6"/>
    </row>
    <row r="125" spans="1:17" s="24" customFormat="1" x14ac:dyDescent="0.75">
      <c r="J125" s="25"/>
      <c r="K125" s="26"/>
    </row>
    <row r="126" spans="1:17" x14ac:dyDescent="0.75">
      <c r="A126" s="6" t="s">
        <v>79</v>
      </c>
      <c r="B126" s="6">
        <f>SUM(B106+B92)</f>
        <v>84</v>
      </c>
      <c r="C126" s="6"/>
      <c r="D126" s="6" t="s">
        <v>10</v>
      </c>
      <c r="E126" s="6">
        <f>E106+E92</f>
        <v>62</v>
      </c>
      <c r="F126" s="6"/>
      <c r="G126" s="6">
        <v>11</v>
      </c>
      <c r="H126" s="6">
        <f>H106+H92</f>
        <v>30</v>
      </c>
      <c r="I126" s="6"/>
      <c r="J126" s="7" t="s">
        <v>23</v>
      </c>
      <c r="K126" s="8">
        <v>16</v>
      </c>
      <c r="L126" s="6"/>
      <c r="M126" s="6" t="s">
        <v>63</v>
      </c>
      <c r="N126" s="6">
        <f>N106+N92</f>
        <v>60</v>
      </c>
      <c r="O126" s="6"/>
      <c r="P126" s="7" t="s">
        <v>72</v>
      </c>
      <c r="Q126" s="27">
        <f>Q106+Q92</f>
        <v>68</v>
      </c>
    </row>
    <row r="127" spans="1:17" x14ac:dyDescent="0.75">
      <c r="A127" s="6"/>
      <c r="B127" s="6"/>
      <c r="C127" s="6"/>
      <c r="D127" s="6" t="s">
        <v>8</v>
      </c>
      <c r="E127" s="6">
        <f>E107+E93</f>
        <v>17</v>
      </c>
      <c r="F127" s="6"/>
      <c r="G127" s="6"/>
      <c r="H127" s="6"/>
      <c r="I127" s="6"/>
      <c r="J127" s="7" t="s">
        <v>14</v>
      </c>
      <c r="K127" s="8">
        <v>8</v>
      </c>
      <c r="L127" s="6"/>
      <c r="M127" s="6" t="s">
        <v>39</v>
      </c>
      <c r="N127" s="6">
        <f>N107+N93</f>
        <v>24</v>
      </c>
      <c r="O127" s="6"/>
      <c r="P127" s="7" t="s">
        <v>73</v>
      </c>
      <c r="Q127" s="27">
        <f>Q107+Q96</f>
        <v>5</v>
      </c>
    </row>
    <row r="128" spans="1:17" x14ac:dyDescent="0.75">
      <c r="A128" s="6"/>
      <c r="B128" s="6"/>
      <c r="C128" s="6"/>
      <c r="D128" s="6" t="s">
        <v>59</v>
      </c>
      <c r="E128" s="6">
        <f>E108</f>
        <v>2</v>
      </c>
      <c r="F128" s="6"/>
      <c r="G128" s="6"/>
      <c r="H128" s="6"/>
      <c r="I128" s="6"/>
      <c r="J128" s="7" t="s">
        <v>20</v>
      </c>
      <c r="K128" s="8">
        <v>7</v>
      </c>
      <c r="L128" s="6"/>
      <c r="M128" s="6"/>
      <c r="N128" s="6"/>
      <c r="O128" s="6"/>
      <c r="P128" s="7" t="s">
        <v>76</v>
      </c>
      <c r="Q128" s="27">
        <f>Q108+Q93</f>
        <v>5</v>
      </c>
    </row>
    <row r="129" spans="1:17" x14ac:dyDescent="0.75">
      <c r="A129" s="6"/>
      <c r="B129" s="6"/>
      <c r="C129" s="6"/>
      <c r="D129" s="6" t="s">
        <v>61</v>
      </c>
      <c r="E129" s="6">
        <f t="shared" ref="E129:E131" si="0">E109</f>
        <v>1</v>
      </c>
      <c r="F129" s="6"/>
      <c r="G129" s="6"/>
      <c r="H129" s="6"/>
      <c r="I129" s="6"/>
      <c r="J129" s="7" t="s">
        <v>25</v>
      </c>
      <c r="K129" s="8">
        <v>7</v>
      </c>
      <c r="L129" s="6"/>
      <c r="M129" s="6"/>
      <c r="N129" s="6"/>
      <c r="O129" s="6"/>
      <c r="P129" s="7" t="s">
        <v>75</v>
      </c>
      <c r="Q129" s="27">
        <f>Q109+Q95</f>
        <v>3</v>
      </c>
    </row>
    <row r="130" spans="1:17" x14ac:dyDescent="0.75">
      <c r="A130" s="6"/>
      <c r="B130" s="6"/>
      <c r="C130" s="6"/>
      <c r="D130" s="6" t="s">
        <v>62</v>
      </c>
      <c r="E130" s="6">
        <f t="shared" si="0"/>
        <v>1</v>
      </c>
      <c r="F130" s="6"/>
      <c r="G130" s="6"/>
      <c r="H130" s="6"/>
      <c r="I130" s="6"/>
      <c r="J130" s="7" t="s">
        <v>17</v>
      </c>
      <c r="K130" s="8">
        <v>6</v>
      </c>
      <c r="L130" s="6"/>
      <c r="M130" s="6"/>
      <c r="N130" s="6"/>
      <c r="O130" s="6"/>
      <c r="P130" s="7" t="s">
        <v>74</v>
      </c>
      <c r="Q130" s="27">
        <f>Q110+Q94</f>
        <v>3</v>
      </c>
    </row>
    <row r="131" spans="1:17" x14ac:dyDescent="0.75">
      <c r="A131" s="6"/>
      <c r="B131" s="6"/>
      <c r="C131" s="6"/>
      <c r="D131" s="6" t="s">
        <v>60</v>
      </c>
      <c r="E131" s="6">
        <f t="shared" si="0"/>
        <v>1</v>
      </c>
      <c r="F131" s="6"/>
      <c r="G131" s="6"/>
      <c r="H131" s="6"/>
      <c r="I131" s="6"/>
      <c r="J131" s="7" t="s">
        <v>47</v>
      </c>
      <c r="K131" s="8">
        <v>5</v>
      </c>
      <c r="L131" s="6"/>
      <c r="M131" s="6"/>
      <c r="N131" s="6"/>
      <c r="O131" s="6"/>
      <c r="P131" s="6"/>
      <c r="Q131" s="6"/>
    </row>
    <row r="132" spans="1:17" x14ac:dyDescent="0.75">
      <c r="A132" s="6"/>
      <c r="B132" s="6"/>
      <c r="C132" s="6"/>
      <c r="D132" s="6"/>
      <c r="E132" s="6"/>
      <c r="F132" s="6"/>
      <c r="G132" s="6"/>
      <c r="H132" s="6"/>
      <c r="I132" s="6"/>
      <c r="J132" s="7" t="s">
        <v>22</v>
      </c>
      <c r="K132" s="8">
        <v>4</v>
      </c>
      <c r="L132" s="6"/>
      <c r="M132" s="6"/>
      <c r="N132" s="6"/>
      <c r="O132" s="6"/>
      <c r="P132" s="6"/>
      <c r="Q132" s="6"/>
    </row>
    <row r="133" spans="1:17" x14ac:dyDescent="0.75">
      <c r="A133" s="6"/>
      <c r="B133" s="6"/>
      <c r="C133" s="6"/>
      <c r="D133" s="6"/>
      <c r="E133" s="6"/>
      <c r="F133" s="6"/>
      <c r="G133" s="6"/>
      <c r="H133" s="6"/>
      <c r="I133" s="6"/>
      <c r="J133" s="7" t="s">
        <v>18</v>
      </c>
      <c r="K133" s="8">
        <v>3</v>
      </c>
      <c r="L133" s="6"/>
      <c r="M133" s="6"/>
      <c r="N133" s="6"/>
      <c r="O133" s="6"/>
      <c r="P133" s="6"/>
      <c r="Q133" s="6"/>
    </row>
    <row r="134" spans="1:17" x14ac:dyDescent="0.75">
      <c r="A134" s="6"/>
      <c r="B134" s="6"/>
      <c r="C134" s="6"/>
      <c r="D134" s="6"/>
      <c r="E134" s="6"/>
      <c r="F134" s="6"/>
      <c r="G134" s="6"/>
      <c r="H134" s="6"/>
      <c r="I134" s="6"/>
      <c r="J134" s="7" t="s">
        <v>12</v>
      </c>
      <c r="K134" s="8">
        <v>3</v>
      </c>
      <c r="L134" s="6"/>
      <c r="M134" s="6"/>
      <c r="N134" s="6"/>
      <c r="O134" s="6"/>
      <c r="P134" s="6"/>
      <c r="Q134" s="6"/>
    </row>
    <row r="135" spans="1:17" x14ac:dyDescent="0.75">
      <c r="A135" s="6"/>
      <c r="B135" s="6"/>
      <c r="C135" s="6"/>
      <c r="D135" s="6"/>
      <c r="E135" s="6"/>
      <c r="F135" s="6"/>
      <c r="G135" s="6"/>
      <c r="H135" s="6"/>
      <c r="I135" s="6"/>
      <c r="J135" s="7" t="s">
        <v>13</v>
      </c>
      <c r="K135" s="8">
        <v>3</v>
      </c>
      <c r="L135" s="6"/>
      <c r="M135" s="6"/>
      <c r="N135" s="6"/>
      <c r="O135" s="6"/>
      <c r="P135" s="6"/>
      <c r="Q135" s="6"/>
    </row>
    <row r="136" spans="1:17" x14ac:dyDescent="0.75">
      <c r="A136" s="6"/>
      <c r="B136" s="6"/>
      <c r="C136" s="6"/>
      <c r="D136" s="6"/>
      <c r="E136" s="6"/>
      <c r="F136" s="6"/>
      <c r="G136" s="6"/>
      <c r="H136" s="6"/>
      <c r="I136" s="6"/>
      <c r="J136" s="7" t="s">
        <v>38</v>
      </c>
      <c r="K136" s="8">
        <v>2</v>
      </c>
      <c r="L136" s="6"/>
      <c r="M136" s="6"/>
      <c r="N136" s="6"/>
      <c r="O136" s="6"/>
      <c r="P136" s="6"/>
      <c r="Q136" s="6"/>
    </row>
    <row r="137" spans="1:17" x14ac:dyDescent="0.75">
      <c r="A137" s="6"/>
      <c r="B137" s="6"/>
      <c r="C137" s="6"/>
      <c r="D137" s="6"/>
      <c r="E137" s="6"/>
      <c r="F137" s="6"/>
      <c r="G137" s="6"/>
      <c r="H137" s="6"/>
      <c r="I137" s="6"/>
      <c r="J137" s="7" t="s">
        <v>35</v>
      </c>
      <c r="K137" s="8">
        <v>2</v>
      </c>
      <c r="L137" s="6"/>
      <c r="M137" s="6"/>
      <c r="N137" s="6"/>
      <c r="O137" s="6"/>
      <c r="P137" s="6"/>
      <c r="Q137" s="6"/>
    </row>
    <row r="138" spans="1:17" x14ac:dyDescent="0.75">
      <c r="A138" s="6"/>
      <c r="B138" s="6"/>
      <c r="C138" s="6"/>
      <c r="D138" s="6"/>
      <c r="E138" s="6"/>
      <c r="F138" s="6"/>
      <c r="G138" s="6"/>
      <c r="H138" s="6"/>
      <c r="I138" s="6"/>
      <c r="J138" s="7" t="s">
        <v>43</v>
      </c>
      <c r="K138" s="8">
        <v>2</v>
      </c>
      <c r="L138" s="6"/>
      <c r="M138" s="6"/>
      <c r="N138" s="6"/>
      <c r="O138" s="6"/>
      <c r="P138" s="6"/>
      <c r="Q138" s="6"/>
    </row>
    <row r="139" spans="1:17" x14ac:dyDescent="0.75">
      <c r="A139" s="6"/>
      <c r="B139" s="6"/>
      <c r="C139" s="6"/>
      <c r="D139" s="6"/>
      <c r="E139" s="6"/>
      <c r="F139" s="6"/>
      <c r="G139" s="6"/>
      <c r="H139" s="6"/>
      <c r="I139" s="6"/>
      <c r="J139" s="7" t="s">
        <v>19</v>
      </c>
      <c r="K139" s="8">
        <v>2</v>
      </c>
      <c r="L139" s="6"/>
      <c r="M139" s="6"/>
      <c r="N139" s="6"/>
      <c r="O139" s="6"/>
      <c r="P139" s="6"/>
      <c r="Q139" s="6"/>
    </row>
    <row r="140" spans="1:17" x14ac:dyDescent="0.75">
      <c r="A140" s="6"/>
      <c r="B140" s="6"/>
      <c r="C140" s="6"/>
      <c r="D140" s="6"/>
      <c r="E140" s="6"/>
      <c r="F140" s="6"/>
      <c r="G140" s="6"/>
      <c r="H140" s="6"/>
      <c r="I140" s="6"/>
      <c r="J140" s="7" t="s">
        <v>32</v>
      </c>
      <c r="K140" s="8">
        <v>2</v>
      </c>
      <c r="L140" s="6"/>
      <c r="M140" s="6"/>
      <c r="N140" s="6"/>
      <c r="O140" s="6"/>
      <c r="P140" s="6"/>
      <c r="Q140" s="6"/>
    </row>
    <row r="141" spans="1:17" x14ac:dyDescent="0.75">
      <c r="A141" s="6"/>
      <c r="B141" s="6"/>
      <c r="C141" s="6"/>
      <c r="D141" s="6"/>
      <c r="E141" s="6"/>
      <c r="F141" s="6"/>
      <c r="G141" s="6"/>
      <c r="H141" s="6"/>
      <c r="I141" s="6"/>
      <c r="J141" s="7" t="s">
        <v>41</v>
      </c>
      <c r="K141" s="8">
        <v>2</v>
      </c>
      <c r="L141" s="6"/>
      <c r="M141" s="6"/>
      <c r="N141" s="6"/>
      <c r="O141" s="6"/>
      <c r="P141" s="6"/>
      <c r="Q141" s="6"/>
    </row>
    <row r="142" spans="1:17" x14ac:dyDescent="0.75">
      <c r="A142" s="6"/>
      <c r="B142" s="6"/>
      <c r="C142" s="6"/>
      <c r="D142" s="6"/>
      <c r="E142" s="6"/>
      <c r="F142" s="6"/>
      <c r="G142" s="6"/>
      <c r="H142" s="6"/>
      <c r="I142" s="6"/>
      <c r="J142" s="7" t="s">
        <v>11</v>
      </c>
      <c r="K142" s="8">
        <v>1</v>
      </c>
      <c r="L142" s="6"/>
      <c r="M142" s="6"/>
      <c r="N142" s="6"/>
      <c r="O142" s="6"/>
      <c r="P142" s="6"/>
      <c r="Q142" s="6"/>
    </row>
    <row r="143" spans="1:17" x14ac:dyDescent="0.75">
      <c r="A143" s="6"/>
      <c r="B143" s="6"/>
      <c r="C143" s="6"/>
      <c r="D143" s="6"/>
      <c r="E143" s="6"/>
      <c r="F143" s="6"/>
      <c r="G143" s="6"/>
      <c r="H143" s="6"/>
      <c r="I143" s="6"/>
      <c r="J143" s="7" t="s">
        <v>42</v>
      </c>
      <c r="K143" s="8">
        <v>1</v>
      </c>
      <c r="L143" s="6"/>
      <c r="M143" s="6"/>
      <c r="N143" s="6"/>
      <c r="O143" s="6"/>
      <c r="P143" s="6"/>
      <c r="Q143" s="6"/>
    </row>
    <row r="144" spans="1:17" x14ac:dyDescent="0.75">
      <c r="A144" s="6"/>
      <c r="B144" s="6"/>
      <c r="C144" s="6"/>
      <c r="D144" s="6"/>
      <c r="E144" s="6"/>
      <c r="F144" s="6"/>
      <c r="G144" s="6"/>
      <c r="H144" s="6"/>
      <c r="I144" s="6"/>
      <c r="J144" s="7" t="s">
        <v>16</v>
      </c>
      <c r="K144" s="8">
        <v>1</v>
      </c>
      <c r="L144" s="6"/>
      <c r="M144" s="6"/>
      <c r="N144" s="6"/>
      <c r="O144" s="6"/>
      <c r="P144" s="6"/>
      <c r="Q144" s="6"/>
    </row>
    <row r="145" spans="1:17" x14ac:dyDescent="0.75">
      <c r="A145" s="6"/>
      <c r="B145" s="6"/>
      <c r="C145" s="6"/>
      <c r="D145" s="6"/>
      <c r="E145" s="6"/>
      <c r="F145" s="6"/>
      <c r="G145" s="6"/>
      <c r="H145" s="6"/>
      <c r="I145" s="6"/>
      <c r="J145" s="7" t="s">
        <v>55</v>
      </c>
      <c r="K145" s="8">
        <v>1</v>
      </c>
      <c r="L145" s="6"/>
      <c r="M145" s="6"/>
      <c r="N145" s="6"/>
      <c r="O145" s="6"/>
      <c r="P145" s="6"/>
      <c r="Q145" s="6"/>
    </row>
    <row r="146" spans="1:17" x14ac:dyDescent="0.75">
      <c r="A146" s="6"/>
      <c r="B146" s="6"/>
      <c r="C146" s="6"/>
      <c r="D146" s="6"/>
      <c r="E146" s="6"/>
      <c r="F146" s="6"/>
      <c r="G146" s="6"/>
      <c r="H146" s="6"/>
      <c r="I146" s="6"/>
      <c r="J146" s="7" t="s">
        <v>45</v>
      </c>
      <c r="K146" s="8">
        <v>1</v>
      </c>
      <c r="L146" s="6"/>
      <c r="M146" s="6"/>
      <c r="N146" s="6"/>
      <c r="O146" s="6"/>
      <c r="P146" s="6"/>
      <c r="Q146" s="6"/>
    </row>
    <row r="147" spans="1:17" x14ac:dyDescent="0.75">
      <c r="A147" s="6"/>
      <c r="B147" s="6"/>
      <c r="C147" s="6"/>
      <c r="D147" s="6"/>
      <c r="E147" s="6"/>
      <c r="F147" s="6"/>
      <c r="G147" s="6"/>
      <c r="H147" s="6"/>
      <c r="I147" s="6"/>
      <c r="J147" s="7" t="s">
        <v>34</v>
      </c>
      <c r="K147" s="8">
        <v>1</v>
      </c>
      <c r="L147" s="6"/>
      <c r="M147" s="6"/>
      <c r="N147" s="6"/>
      <c r="O147" s="6"/>
      <c r="P147" s="6"/>
      <c r="Q147" s="6"/>
    </row>
    <row r="148" spans="1:17" x14ac:dyDescent="0.75">
      <c r="A148" s="6"/>
      <c r="B148" s="6"/>
      <c r="C148" s="6"/>
      <c r="D148" s="6"/>
      <c r="E148" s="6"/>
      <c r="F148" s="6"/>
      <c r="G148" s="6"/>
      <c r="H148" s="6"/>
      <c r="I148" s="6"/>
      <c r="J148" s="7" t="s">
        <v>52</v>
      </c>
      <c r="K148" s="8">
        <v>1</v>
      </c>
      <c r="L148" s="6"/>
      <c r="M148" s="6"/>
      <c r="N148" s="6"/>
      <c r="O148" s="6"/>
      <c r="P148" s="6"/>
      <c r="Q148" s="6"/>
    </row>
    <row r="149" spans="1:17" x14ac:dyDescent="0.75">
      <c r="A149" s="6"/>
      <c r="B149" s="6"/>
      <c r="C149" s="6"/>
      <c r="D149" s="6"/>
      <c r="E149" s="6"/>
      <c r="F149" s="6"/>
      <c r="G149" s="6"/>
      <c r="H149" s="6"/>
      <c r="I149" s="6"/>
      <c r="J149" s="7" t="s">
        <v>15</v>
      </c>
      <c r="K149" s="8">
        <v>1</v>
      </c>
      <c r="L149" s="6"/>
      <c r="M149" s="6"/>
      <c r="N149" s="6"/>
      <c r="O149" s="6"/>
      <c r="P149" s="6"/>
      <c r="Q149" s="6"/>
    </row>
    <row r="151" spans="1:17" x14ac:dyDescent="0.75">
      <c r="A151" s="15" t="s">
        <v>56</v>
      </c>
      <c r="B151" s="15"/>
      <c r="C151" s="15">
        <v>168</v>
      </c>
      <c r="D151" s="15" t="s">
        <v>8</v>
      </c>
      <c r="E151" s="15">
        <v>139</v>
      </c>
      <c r="F151" s="15"/>
      <c r="G151" s="15">
        <v>11</v>
      </c>
      <c r="H151" s="15">
        <v>137</v>
      </c>
      <c r="I151" s="15"/>
      <c r="J151" s="16" t="s">
        <v>18</v>
      </c>
      <c r="K151" s="17">
        <v>35</v>
      </c>
      <c r="L151" s="15"/>
      <c r="M151" s="15" t="s">
        <v>63</v>
      </c>
      <c r="N151" s="15">
        <v>134</v>
      </c>
      <c r="O151" s="15"/>
      <c r="P151" s="16" t="s">
        <v>72</v>
      </c>
      <c r="Q151" s="17">
        <v>112</v>
      </c>
    </row>
    <row r="152" spans="1:17" x14ac:dyDescent="0.75">
      <c r="A152" s="15" t="s">
        <v>57</v>
      </c>
      <c r="B152" s="15"/>
      <c r="C152" s="15"/>
      <c r="D152" s="15" t="s">
        <v>10</v>
      </c>
      <c r="E152" s="15">
        <v>17</v>
      </c>
      <c r="F152" s="15"/>
      <c r="G152" s="15"/>
      <c r="H152" s="15"/>
      <c r="I152" s="15"/>
      <c r="J152" s="16" t="s">
        <v>20</v>
      </c>
      <c r="K152" s="17">
        <v>18</v>
      </c>
      <c r="L152" s="15"/>
      <c r="M152" s="15" t="s">
        <v>39</v>
      </c>
      <c r="N152" s="15">
        <v>34</v>
      </c>
      <c r="O152" s="15"/>
      <c r="P152" s="16" t="s">
        <v>73</v>
      </c>
      <c r="Q152" s="17">
        <v>25</v>
      </c>
    </row>
    <row r="153" spans="1:17" x14ac:dyDescent="0.75">
      <c r="A153" s="15"/>
      <c r="B153" s="15"/>
      <c r="C153" s="15"/>
      <c r="D153" s="15" t="s">
        <v>7</v>
      </c>
      <c r="E153" s="15">
        <v>9</v>
      </c>
      <c r="F153" s="15"/>
      <c r="G153" s="15"/>
      <c r="H153" s="15"/>
      <c r="I153" s="15"/>
      <c r="J153" s="16" t="s">
        <v>22</v>
      </c>
      <c r="K153" s="17">
        <v>18</v>
      </c>
      <c r="L153" s="15"/>
      <c r="M153" s="15"/>
      <c r="N153" s="15"/>
      <c r="O153" s="15"/>
      <c r="P153" s="16" t="s">
        <v>75</v>
      </c>
      <c r="Q153" s="17">
        <v>12</v>
      </c>
    </row>
    <row r="154" spans="1:17" x14ac:dyDescent="0.75">
      <c r="A154" s="15"/>
      <c r="B154" s="15"/>
      <c r="C154" s="15"/>
      <c r="D154" s="15" t="s">
        <v>59</v>
      </c>
      <c r="E154" s="15">
        <v>1</v>
      </c>
      <c r="F154" s="15"/>
      <c r="G154" s="15"/>
      <c r="H154" s="15"/>
      <c r="I154" s="15"/>
      <c r="J154" s="16" t="s">
        <v>13</v>
      </c>
      <c r="K154" s="17">
        <v>16</v>
      </c>
      <c r="L154" s="15"/>
      <c r="M154" s="15"/>
      <c r="N154" s="15"/>
      <c r="O154" s="15"/>
      <c r="P154" s="16" t="s">
        <v>74</v>
      </c>
      <c r="Q154" s="17">
        <v>11</v>
      </c>
    </row>
    <row r="155" spans="1:17" x14ac:dyDescent="0.75">
      <c r="A155" s="15"/>
      <c r="B155" s="15"/>
      <c r="C155" s="15"/>
      <c r="D155" s="15" t="s">
        <v>60</v>
      </c>
      <c r="E155" s="15">
        <v>2</v>
      </c>
      <c r="F155" s="15"/>
      <c r="G155" s="15"/>
      <c r="H155" s="15"/>
      <c r="I155" s="15"/>
      <c r="J155" s="16" t="s">
        <v>25</v>
      </c>
      <c r="K155" s="17">
        <v>12</v>
      </c>
      <c r="L155" s="15"/>
      <c r="M155" s="15"/>
      <c r="N155" s="15"/>
      <c r="O155" s="15"/>
      <c r="P155" s="16" t="s">
        <v>76</v>
      </c>
      <c r="Q155" s="17">
        <v>4</v>
      </c>
    </row>
    <row r="156" spans="1:17" x14ac:dyDescent="0.75">
      <c r="A156" s="15"/>
      <c r="B156" s="15"/>
      <c r="C156" s="15"/>
      <c r="D156" s="15"/>
      <c r="E156" s="15"/>
      <c r="F156" s="15"/>
      <c r="G156" s="15"/>
      <c r="H156" s="15"/>
      <c r="I156" s="15"/>
      <c r="J156" s="16" t="s">
        <v>17</v>
      </c>
      <c r="K156" s="17">
        <v>10</v>
      </c>
      <c r="L156" s="15"/>
      <c r="M156" s="15"/>
      <c r="N156" s="15"/>
      <c r="O156" s="15"/>
      <c r="P156" s="16" t="s">
        <v>77</v>
      </c>
      <c r="Q156" s="17">
        <v>3</v>
      </c>
    </row>
    <row r="157" spans="1:17" x14ac:dyDescent="0.75">
      <c r="A157" s="15"/>
      <c r="B157" s="15"/>
      <c r="C157" s="15"/>
      <c r="D157" s="15"/>
      <c r="E157" s="15"/>
      <c r="F157" s="15"/>
      <c r="G157" s="15"/>
      <c r="H157" s="15"/>
      <c r="I157" s="15"/>
      <c r="J157" s="16" t="s">
        <v>42</v>
      </c>
      <c r="K157" s="17">
        <v>10</v>
      </c>
      <c r="L157" s="15"/>
      <c r="M157" s="15"/>
      <c r="N157" s="15"/>
      <c r="O157" s="15"/>
      <c r="P157" s="16" t="s">
        <v>78</v>
      </c>
      <c r="Q157" s="17">
        <v>1</v>
      </c>
    </row>
    <row r="158" spans="1:17" x14ac:dyDescent="0.75">
      <c r="A158" s="15"/>
      <c r="B158" s="15"/>
      <c r="C158" s="15"/>
      <c r="D158" s="15"/>
      <c r="E158" s="15"/>
      <c r="F158" s="15"/>
      <c r="G158" s="15"/>
      <c r="H158" s="15"/>
      <c r="I158" s="15"/>
      <c r="J158" s="16" t="s">
        <v>19</v>
      </c>
      <c r="K158" s="17">
        <v>5</v>
      </c>
      <c r="L158" s="15"/>
      <c r="M158" s="15"/>
      <c r="N158" s="15"/>
      <c r="O158" s="15"/>
      <c r="P158" s="15"/>
      <c r="Q158" s="15"/>
    </row>
    <row r="159" spans="1:17" x14ac:dyDescent="0.75">
      <c r="A159" s="15"/>
      <c r="B159" s="15"/>
      <c r="C159" s="15"/>
      <c r="D159" s="15"/>
      <c r="E159" s="15"/>
      <c r="F159" s="15"/>
      <c r="G159" s="15"/>
      <c r="H159" s="15"/>
      <c r="I159" s="15"/>
      <c r="J159" s="16" t="s">
        <v>12</v>
      </c>
      <c r="K159" s="17">
        <v>5</v>
      </c>
      <c r="L159" s="15"/>
      <c r="M159" s="15"/>
      <c r="N159" s="15"/>
      <c r="O159" s="15"/>
      <c r="P159" s="15"/>
      <c r="Q159" s="15"/>
    </row>
    <row r="160" spans="1:17" x14ac:dyDescent="0.75">
      <c r="A160" s="15"/>
      <c r="B160" s="15"/>
      <c r="C160" s="15"/>
      <c r="D160" s="15"/>
      <c r="E160" s="15"/>
      <c r="F160" s="15"/>
      <c r="G160" s="15"/>
      <c r="H160" s="15"/>
      <c r="I160" s="15"/>
      <c r="J160" s="16" t="s">
        <v>15</v>
      </c>
      <c r="K160" s="17">
        <v>4</v>
      </c>
      <c r="L160" s="15"/>
      <c r="M160" s="15"/>
      <c r="N160" s="15"/>
      <c r="O160" s="15"/>
      <c r="P160" s="15"/>
      <c r="Q160" s="15"/>
    </row>
    <row r="161" spans="1:17" x14ac:dyDescent="0.75">
      <c r="A161" s="15"/>
      <c r="B161" s="15"/>
      <c r="C161" s="15"/>
      <c r="D161" s="15"/>
      <c r="E161" s="15"/>
      <c r="F161" s="15"/>
      <c r="G161" s="15"/>
      <c r="H161" s="15"/>
      <c r="I161" s="15"/>
      <c r="J161" s="16" t="s">
        <v>11</v>
      </c>
      <c r="K161" s="17">
        <v>4</v>
      </c>
      <c r="L161" s="15"/>
      <c r="M161" s="15"/>
      <c r="N161" s="15"/>
      <c r="O161" s="15"/>
      <c r="P161" s="15"/>
      <c r="Q161" s="15"/>
    </row>
    <row r="162" spans="1:17" x14ac:dyDescent="0.75">
      <c r="A162" s="15"/>
      <c r="B162" s="15"/>
      <c r="C162" s="15"/>
      <c r="D162" s="15"/>
      <c r="E162" s="15"/>
      <c r="F162" s="15"/>
      <c r="G162" s="15"/>
      <c r="H162" s="15"/>
      <c r="I162" s="15"/>
      <c r="J162" s="16" t="s">
        <v>41</v>
      </c>
      <c r="K162" s="17">
        <v>4</v>
      </c>
      <c r="L162" s="15"/>
      <c r="M162" s="15"/>
      <c r="N162" s="15"/>
      <c r="O162" s="15"/>
      <c r="P162" s="15"/>
      <c r="Q162" s="15"/>
    </row>
    <row r="163" spans="1:17" x14ac:dyDescent="0.75">
      <c r="A163" s="15"/>
      <c r="B163" s="15"/>
      <c r="C163" s="15"/>
      <c r="D163" s="15"/>
      <c r="E163" s="15"/>
      <c r="F163" s="15"/>
      <c r="G163" s="15"/>
      <c r="H163" s="15"/>
      <c r="I163" s="15"/>
      <c r="J163" s="16" t="s">
        <v>47</v>
      </c>
      <c r="K163" s="17">
        <v>3</v>
      </c>
      <c r="L163" s="15"/>
      <c r="M163" s="15"/>
      <c r="N163" s="15"/>
      <c r="O163" s="15"/>
      <c r="P163" s="15"/>
      <c r="Q163" s="15"/>
    </row>
    <row r="164" spans="1:17" x14ac:dyDescent="0.75">
      <c r="A164" s="15"/>
      <c r="B164" s="15"/>
      <c r="C164" s="15"/>
      <c r="D164" s="15"/>
      <c r="E164" s="15"/>
      <c r="F164" s="15"/>
      <c r="G164" s="15"/>
      <c r="H164" s="15"/>
      <c r="I164" s="15"/>
      <c r="J164" s="16" t="s">
        <v>43</v>
      </c>
      <c r="K164" s="17">
        <v>3</v>
      </c>
      <c r="L164" s="15"/>
      <c r="M164" s="15"/>
      <c r="N164" s="15"/>
      <c r="O164" s="15"/>
      <c r="P164" s="15"/>
      <c r="Q164" s="15"/>
    </row>
    <row r="165" spans="1:17" x14ac:dyDescent="0.75">
      <c r="A165" s="15"/>
      <c r="B165" s="15"/>
      <c r="C165" s="15"/>
      <c r="D165" s="15"/>
      <c r="E165" s="15"/>
      <c r="F165" s="15"/>
      <c r="G165" s="15"/>
      <c r="H165" s="15"/>
      <c r="I165" s="15"/>
      <c r="J165" s="16" t="s">
        <v>16</v>
      </c>
      <c r="K165" s="17">
        <v>3</v>
      </c>
      <c r="L165" s="15"/>
      <c r="M165" s="15"/>
      <c r="N165" s="15"/>
      <c r="O165" s="15"/>
      <c r="P165" s="15"/>
      <c r="Q165" s="15"/>
    </row>
    <row r="166" spans="1:17" x14ac:dyDescent="0.75">
      <c r="A166" s="15"/>
      <c r="B166" s="15"/>
      <c r="C166" s="15"/>
      <c r="D166" s="15"/>
      <c r="E166" s="15"/>
      <c r="F166" s="15"/>
      <c r="G166" s="15"/>
      <c r="H166" s="15"/>
      <c r="I166" s="15"/>
      <c r="J166" s="16" t="s">
        <v>45</v>
      </c>
      <c r="K166" s="17">
        <v>3</v>
      </c>
      <c r="L166" s="15"/>
      <c r="M166" s="15"/>
      <c r="N166" s="15"/>
      <c r="O166" s="15"/>
      <c r="P166" s="15"/>
      <c r="Q166" s="15"/>
    </row>
    <row r="167" spans="1:17" x14ac:dyDescent="0.75">
      <c r="A167" s="15"/>
      <c r="B167" s="15"/>
      <c r="C167" s="15"/>
      <c r="D167" s="15"/>
      <c r="E167" s="15"/>
      <c r="F167" s="15"/>
      <c r="G167" s="15"/>
      <c r="H167" s="15"/>
      <c r="I167" s="15"/>
      <c r="J167" s="16" t="s">
        <v>31</v>
      </c>
      <c r="K167" s="17">
        <v>2</v>
      </c>
      <c r="L167" s="15"/>
      <c r="M167" s="15"/>
      <c r="N167" s="15"/>
      <c r="O167" s="15"/>
      <c r="P167" s="15"/>
      <c r="Q167" s="15"/>
    </row>
    <row r="168" spans="1:17" x14ac:dyDescent="0.75">
      <c r="A168" s="15"/>
      <c r="B168" s="15"/>
      <c r="C168" s="15"/>
      <c r="D168" s="15"/>
      <c r="E168" s="15"/>
      <c r="F168" s="15"/>
      <c r="G168" s="15"/>
      <c r="H168" s="15"/>
      <c r="I168" s="15"/>
      <c r="J168" s="16" t="s">
        <v>14</v>
      </c>
      <c r="K168" s="17">
        <v>2</v>
      </c>
      <c r="L168" s="15"/>
      <c r="M168" s="15"/>
      <c r="N168" s="15"/>
      <c r="O168" s="15"/>
      <c r="P168" s="15"/>
      <c r="Q168" s="15"/>
    </row>
    <row r="169" spans="1:17" x14ac:dyDescent="0.75">
      <c r="A169" s="15"/>
      <c r="B169" s="15"/>
      <c r="C169" s="15"/>
      <c r="D169" s="15"/>
      <c r="E169" s="15"/>
      <c r="F169" s="15"/>
      <c r="G169" s="15"/>
      <c r="H169" s="15"/>
      <c r="I169" s="15"/>
      <c r="J169" s="16" t="s">
        <v>38</v>
      </c>
      <c r="K169" s="17">
        <v>2</v>
      </c>
      <c r="L169" s="15"/>
      <c r="M169" s="15"/>
      <c r="N169" s="15"/>
      <c r="O169" s="15"/>
      <c r="P169" s="15"/>
      <c r="Q169" s="15"/>
    </row>
    <row r="170" spans="1:17" x14ac:dyDescent="0.75">
      <c r="A170" s="15"/>
      <c r="B170" s="15"/>
      <c r="C170" s="15"/>
      <c r="D170" s="15"/>
      <c r="E170" s="15"/>
      <c r="F170" s="15"/>
      <c r="G170" s="15"/>
      <c r="H170" s="15"/>
      <c r="I170" s="15"/>
      <c r="J170" s="16" t="s">
        <v>23</v>
      </c>
      <c r="K170" s="17">
        <v>2</v>
      </c>
      <c r="L170" s="15"/>
      <c r="M170" s="15"/>
      <c r="N170" s="15"/>
      <c r="O170" s="15"/>
      <c r="P170" s="15"/>
      <c r="Q170" s="15"/>
    </row>
    <row r="171" spans="1:17" x14ac:dyDescent="0.75">
      <c r="A171" s="15"/>
      <c r="B171" s="15"/>
      <c r="C171" s="15"/>
      <c r="D171" s="15"/>
      <c r="E171" s="15"/>
      <c r="F171" s="15"/>
      <c r="G171" s="15"/>
      <c r="H171" s="15"/>
      <c r="I171" s="15"/>
      <c r="J171" s="16" t="s">
        <v>21</v>
      </c>
      <c r="K171" s="17">
        <v>2</v>
      </c>
      <c r="L171" s="15"/>
      <c r="M171" s="15"/>
      <c r="N171" s="15"/>
      <c r="O171" s="15"/>
      <c r="P171" s="15"/>
      <c r="Q171" s="15"/>
    </row>
    <row r="172" spans="1:17" x14ac:dyDescent="0.75">
      <c r="A172" s="15"/>
      <c r="B172" s="15"/>
      <c r="C172" s="15"/>
      <c r="D172" s="15"/>
      <c r="E172" s="15"/>
      <c r="F172" s="15"/>
      <c r="G172" s="15"/>
      <c r="H172" s="15"/>
      <c r="I172" s="15"/>
      <c r="J172" s="16" t="s">
        <v>26</v>
      </c>
      <c r="K172" s="17">
        <v>1</v>
      </c>
      <c r="L172" s="15"/>
      <c r="M172" s="15"/>
      <c r="N172" s="15"/>
      <c r="O172" s="15"/>
      <c r="P172" s="15"/>
      <c r="Q172" s="15"/>
    </row>
    <row r="173" spans="1:17" x14ac:dyDescent="0.75">
      <c r="A173" s="15"/>
      <c r="B173" s="15"/>
      <c r="C173" s="15"/>
      <c r="D173" s="15"/>
      <c r="E173" s="15"/>
      <c r="F173" s="15"/>
      <c r="G173" s="15"/>
      <c r="H173" s="15"/>
      <c r="I173" s="15"/>
      <c r="J173" s="16" t="s">
        <v>35</v>
      </c>
      <c r="K173" s="17">
        <v>1</v>
      </c>
      <c r="L173" s="15"/>
      <c r="M173" s="15"/>
      <c r="N173" s="15"/>
      <c r="O173" s="15"/>
      <c r="P173" s="15"/>
      <c r="Q173" s="15"/>
    </row>
    <row r="174" spans="1:17" x14ac:dyDescent="0.75">
      <c r="A174" s="15"/>
      <c r="B174" s="15"/>
      <c r="C174" s="15"/>
      <c r="D174" s="15"/>
      <c r="E174" s="15"/>
      <c r="F174" s="15"/>
      <c r="G174" s="15"/>
      <c r="H174" s="15"/>
      <c r="I174" s="15"/>
      <c r="J174" s="16" t="s">
        <v>29</v>
      </c>
      <c r="K174" s="17">
        <v>1</v>
      </c>
      <c r="L174" s="15"/>
      <c r="M174" s="15"/>
      <c r="N174" s="15"/>
      <c r="O174" s="15"/>
      <c r="P174" s="15"/>
      <c r="Q174" s="15"/>
    </row>
    <row r="175" spans="1:17" x14ac:dyDescent="0.75">
      <c r="A175" s="15"/>
      <c r="B175" s="15"/>
      <c r="C175" s="15"/>
      <c r="D175" s="15"/>
      <c r="E175" s="15"/>
      <c r="F175" s="15"/>
      <c r="G175" s="15"/>
      <c r="H175" s="15"/>
      <c r="I175" s="15"/>
      <c r="J175" s="16" t="s">
        <v>28</v>
      </c>
      <c r="K175" s="17">
        <v>1</v>
      </c>
      <c r="L175" s="15"/>
      <c r="M175" s="15"/>
      <c r="N175" s="15"/>
      <c r="O175" s="15"/>
      <c r="P175" s="15"/>
      <c r="Q175" s="15"/>
    </row>
    <row r="176" spans="1:17" x14ac:dyDescent="0.75">
      <c r="A176" s="15"/>
      <c r="B176" s="15"/>
      <c r="C176" s="15"/>
      <c r="D176" s="15"/>
      <c r="E176" s="15"/>
      <c r="F176" s="15"/>
      <c r="G176" s="15"/>
      <c r="H176" s="15"/>
      <c r="I176" s="15"/>
      <c r="J176" s="16" t="s">
        <v>32</v>
      </c>
      <c r="K176" s="17">
        <v>1</v>
      </c>
      <c r="L176" s="15"/>
      <c r="M176" s="15"/>
      <c r="N176" s="15"/>
      <c r="O176" s="15"/>
      <c r="P176" s="15"/>
      <c r="Q176" s="15"/>
    </row>
    <row r="178" spans="1:17" x14ac:dyDescent="0.75">
      <c r="A178" s="18" t="s">
        <v>58</v>
      </c>
      <c r="B178" s="18">
        <v>37</v>
      </c>
      <c r="C178" s="18"/>
      <c r="D178" s="18" t="s">
        <v>8</v>
      </c>
      <c r="E178" s="18">
        <v>32</v>
      </c>
      <c r="F178" s="18"/>
      <c r="G178" s="18">
        <v>11</v>
      </c>
      <c r="H178" s="18">
        <v>29</v>
      </c>
      <c r="I178" s="18"/>
      <c r="J178" s="19" t="s">
        <v>25</v>
      </c>
      <c r="K178" s="20">
        <v>19</v>
      </c>
      <c r="L178" s="18"/>
      <c r="M178" s="18" t="s">
        <v>63</v>
      </c>
      <c r="N178" s="18">
        <v>30</v>
      </c>
      <c r="O178" s="18"/>
      <c r="P178" s="19" t="s">
        <v>72</v>
      </c>
      <c r="Q178" s="20">
        <v>28</v>
      </c>
    </row>
    <row r="179" spans="1:17" x14ac:dyDescent="0.75">
      <c r="A179" s="18"/>
      <c r="B179" s="18"/>
      <c r="C179" s="18"/>
      <c r="D179" s="18" t="s">
        <v>10</v>
      </c>
      <c r="E179" s="18">
        <v>4</v>
      </c>
      <c r="F179" s="18"/>
      <c r="G179" s="18"/>
      <c r="H179" s="18"/>
      <c r="I179" s="18"/>
      <c r="J179" s="19" t="s">
        <v>14</v>
      </c>
      <c r="K179" s="20">
        <v>4</v>
      </c>
      <c r="L179" s="18"/>
      <c r="M179" s="18" t="s">
        <v>39</v>
      </c>
      <c r="N179" s="18">
        <v>7</v>
      </c>
      <c r="O179" s="18"/>
      <c r="P179" s="19" t="s">
        <v>73</v>
      </c>
      <c r="Q179" s="20">
        <v>6</v>
      </c>
    </row>
    <row r="180" spans="1:17" x14ac:dyDescent="0.75">
      <c r="A180" s="18"/>
      <c r="B180" s="18"/>
      <c r="C180" s="18"/>
      <c r="D180" s="18" t="s">
        <v>9</v>
      </c>
      <c r="E180" s="18">
        <v>1</v>
      </c>
      <c r="F180" s="18"/>
      <c r="G180" s="18"/>
      <c r="H180" s="18"/>
      <c r="I180" s="18"/>
      <c r="J180" s="19" t="s">
        <v>41</v>
      </c>
      <c r="K180" s="20">
        <v>3</v>
      </c>
      <c r="L180" s="18"/>
      <c r="M180" s="18"/>
      <c r="N180" s="18"/>
      <c r="O180" s="18"/>
      <c r="P180" s="19" t="s">
        <v>75</v>
      </c>
      <c r="Q180" s="20">
        <v>1</v>
      </c>
    </row>
    <row r="181" spans="1:17" x14ac:dyDescent="0.75">
      <c r="A181" s="18"/>
      <c r="B181" s="18"/>
      <c r="C181" s="18"/>
      <c r="D181" s="18"/>
      <c r="E181" s="18"/>
      <c r="F181" s="18"/>
      <c r="G181" s="18"/>
      <c r="H181" s="18"/>
      <c r="I181" s="18"/>
      <c r="J181" s="19" t="s">
        <v>22</v>
      </c>
      <c r="K181" s="20">
        <v>3</v>
      </c>
      <c r="L181" s="18"/>
      <c r="M181" s="18"/>
      <c r="N181" s="18"/>
      <c r="O181" s="18"/>
      <c r="P181" s="19" t="s">
        <v>76</v>
      </c>
      <c r="Q181" s="20">
        <v>1</v>
      </c>
    </row>
    <row r="182" spans="1:17" x14ac:dyDescent="0.75">
      <c r="A182" s="18"/>
      <c r="B182" s="18"/>
      <c r="C182" s="18"/>
      <c r="D182" s="18"/>
      <c r="E182" s="18"/>
      <c r="F182" s="18"/>
      <c r="G182" s="18"/>
      <c r="H182" s="18"/>
      <c r="I182" s="18"/>
      <c r="J182" s="19" t="s">
        <v>23</v>
      </c>
      <c r="K182" s="20">
        <v>2</v>
      </c>
      <c r="L182" s="18"/>
      <c r="M182" s="18"/>
      <c r="N182" s="18"/>
      <c r="O182" s="18"/>
      <c r="P182" s="19" t="s">
        <v>74</v>
      </c>
      <c r="Q182" s="20">
        <v>1</v>
      </c>
    </row>
    <row r="183" spans="1:17" x14ac:dyDescent="0.75">
      <c r="A183" s="18"/>
      <c r="B183" s="18"/>
      <c r="C183" s="18"/>
      <c r="D183" s="18"/>
      <c r="E183" s="18"/>
      <c r="F183" s="18"/>
      <c r="G183" s="18"/>
      <c r="H183" s="18"/>
      <c r="I183" s="18"/>
      <c r="J183" s="19" t="s">
        <v>13</v>
      </c>
      <c r="K183" s="20">
        <v>1</v>
      </c>
      <c r="L183" s="18"/>
      <c r="M183" s="18"/>
      <c r="N183" s="18"/>
      <c r="O183" s="18"/>
      <c r="P183" s="18"/>
      <c r="Q183" s="18"/>
    </row>
    <row r="184" spans="1:17" x14ac:dyDescent="0.75">
      <c r="A184" s="18"/>
      <c r="B184" s="18"/>
      <c r="C184" s="18"/>
      <c r="D184" s="18"/>
      <c r="E184" s="18"/>
      <c r="F184" s="18"/>
      <c r="G184" s="18"/>
      <c r="H184" s="18"/>
      <c r="I184" s="18"/>
      <c r="J184" s="19" t="s">
        <v>40</v>
      </c>
      <c r="K184" s="20">
        <v>1</v>
      </c>
      <c r="L184" s="18"/>
      <c r="M184" s="18"/>
      <c r="N184" s="18"/>
      <c r="O184" s="18"/>
      <c r="P184" s="18"/>
      <c r="Q184" s="18"/>
    </row>
    <row r="185" spans="1:17" x14ac:dyDescent="0.75">
      <c r="A185" s="18"/>
      <c r="B185" s="18"/>
      <c r="C185" s="18"/>
      <c r="D185" s="18"/>
      <c r="E185" s="18"/>
      <c r="F185" s="18"/>
      <c r="G185" s="18"/>
      <c r="H185" s="18"/>
      <c r="I185" s="18"/>
      <c r="J185" s="19" t="s">
        <v>42</v>
      </c>
      <c r="K185" s="20">
        <v>1</v>
      </c>
      <c r="L185" s="18"/>
      <c r="M185" s="18"/>
      <c r="N185" s="18"/>
      <c r="O185" s="18"/>
      <c r="P185" s="18"/>
      <c r="Q185" s="18"/>
    </row>
    <row r="186" spans="1:17" x14ac:dyDescent="0.75">
      <c r="A186" s="18"/>
      <c r="B186" s="18"/>
      <c r="C186" s="18"/>
      <c r="D186" s="18"/>
      <c r="E186" s="18"/>
      <c r="F186" s="18"/>
      <c r="G186" s="18"/>
      <c r="H186" s="18"/>
      <c r="I186" s="18"/>
      <c r="J186" s="19" t="s">
        <v>43</v>
      </c>
      <c r="K186" s="20">
        <v>1</v>
      </c>
      <c r="L186" s="18"/>
      <c r="M186" s="18"/>
      <c r="N186" s="18"/>
      <c r="O186" s="18"/>
      <c r="P186" s="18"/>
      <c r="Q186" s="18"/>
    </row>
    <row r="187" spans="1:17" x14ac:dyDescent="0.75">
      <c r="A187" s="18"/>
      <c r="B187" s="18"/>
      <c r="C187" s="18"/>
      <c r="D187" s="18"/>
      <c r="E187" s="18"/>
      <c r="F187" s="18"/>
      <c r="G187" s="18"/>
      <c r="H187" s="18"/>
      <c r="I187" s="18"/>
      <c r="J187" s="19" t="s">
        <v>34</v>
      </c>
      <c r="K187" s="20">
        <v>1</v>
      </c>
      <c r="L187" s="18"/>
      <c r="M187" s="18"/>
      <c r="N187" s="18"/>
      <c r="O187" s="18"/>
      <c r="P187" s="18"/>
      <c r="Q187" s="18"/>
    </row>
    <row r="188" spans="1:17" x14ac:dyDescent="0.75">
      <c r="A188" s="18"/>
      <c r="B188" s="18"/>
      <c r="C188" s="18"/>
      <c r="D188" s="18"/>
      <c r="E188" s="18"/>
      <c r="F188" s="18"/>
      <c r="G188" s="18"/>
      <c r="H188" s="18"/>
      <c r="I188" s="18"/>
      <c r="J188" s="19" t="s">
        <v>19</v>
      </c>
      <c r="K188" s="20">
        <v>1</v>
      </c>
      <c r="L188" s="18"/>
      <c r="M188" s="18"/>
      <c r="N188" s="18"/>
      <c r="O188" s="18"/>
      <c r="P188" s="18"/>
      <c r="Q188" s="18"/>
    </row>
  </sheetData>
  <sortState xmlns:xlrd2="http://schemas.microsoft.com/office/spreadsheetml/2017/richdata2" ref="J60:K90">
    <sortCondition descending="1" ref="K60:K90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4"/>
  <sheetViews>
    <sheetView topLeftCell="E1" workbookViewId="0">
      <pane ySplit="1" topLeftCell="A77" activePane="bottomLeft" state="frozen"/>
      <selection pane="bottomLeft" activeCell="J60" sqref="J60"/>
    </sheetView>
  </sheetViews>
  <sheetFormatPr baseColWidth="10" defaultRowHeight="14.75" x14ac:dyDescent="0.75"/>
  <cols>
    <col min="1" max="1" width="20.1328125" bestFit="1" customWidth="1"/>
    <col min="2" max="2" width="7" customWidth="1"/>
    <col min="3" max="3" width="6.7265625" customWidth="1"/>
    <col min="4" max="4" width="41.54296875" bestFit="1" customWidth="1"/>
    <col min="5" max="5" width="7" bestFit="1" customWidth="1"/>
    <col min="6" max="8" width="7" customWidth="1"/>
    <col min="9" max="9" width="7.1328125" customWidth="1"/>
    <col min="10" max="10" width="31.7265625" bestFit="1" customWidth="1"/>
    <col min="11" max="11" width="7" bestFit="1" customWidth="1"/>
    <col min="12" max="12" width="6.86328125" customWidth="1"/>
    <col min="13" max="13" width="16.86328125" bestFit="1" customWidth="1"/>
    <col min="14" max="14" width="7" bestFit="1" customWidth="1"/>
    <col min="15" max="15" width="7" customWidth="1"/>
    <col min="16" max="16" width="38.1328125" bestFit="1" customWidth="1"/>
    <col min="17" max="17" width="7" bestFit="1" customWidth="1"/>
  </cols>
  <sheetData>
    <row r="1" spans="1:17" s="1" customFormat="1" x14ac:dyDescent="0.75">
      <c r="A1" s="1" t="s">
        <v>64</v>
      </c>
      <c r="B1" s="1" t="s">
        <v>1</v>
      </c>
      <c r="D1" s="1" t="s">
        <v>2</v>
      </c>
      <c r="E1" s="1" t="s">
        <v>1</v>
      </c>
      <c r="G1" s="1" t="s">
        <v>80</v>
      </c>
      <c r="H1" s="1" t="s">
        <v>1</v>
      </c>
      <c r="J1" s="1" t="s">
        <v>3</v>
      </c>
      <c r="K1" s="1" t="s">
        <v>1</v>
      </c>
      <c r="M1" s="1" t="s">
        <v>4</v>
      </c>
      <c r="N1" s="1" t="s">
        <v>1</v>
      </c>
      <c r="P1" s="1" t="s">
        <v>71</v>
      </c>
      <c r="Q1" s="1" t="s">
        <v>1</v>
      </c>
    </row>
    <row r="2" spans="1:17" x14ac:dyDescent="0.75">
      <c r="A2" s="12" t="s">
        <v>65</v>
      </c>
      <c r="B2" s="12">
        <v>402</v>
      </c>
      <c r="C2" s="12"/>
      <c r="D2" s="13" t="s">
        <v>8</v>
      </c>
      <c r="E2" s="14">
        <v>207</v>
      </c>
      <c r="F2" s="14"/>
      <c r="G2" s="14">
        <v>11</v>
      </c>
      <c r="H2" s="14">
        <v>215</v>
      </c>
      <c r="I2" s="12"/>
      <c r="J2" s="13" t="s">
        <v>11</v>
      </c>
      <c r="K2" s="14">
        <v>61</v>
      </c>
      <c r="L2" s="12"/>
      <c r="M2" s="13" t="s">
        <v>70</v>
      </c>
      <c r="N2" s="14">
        <v>317</v>
      </c>
      <c r="O2" s="12"/>
      <c r="P2" s="13" t="s">
        <v>72</v>
      </c>
      <c r="Q2" s="14">
        <v>321</v>
      </c>
    </row>
    <row r="3" spans="1:17" x14ac:dyDescent="0.75">
      <c r="A3" s="12"/>
      <c r="B3" s="12"/>
      <c r="C3" s="12"/>
      <c r="D3" s="13" t="s">
        <v>10</v>
      </c>
      <c r="E3" s="14">
        <v>170</v>
      </c>
      <c r="F3" s="14"/>
      <c r="G3" s="14"/>
      <c r="H3" s="14"/>
      <c r="I3" s="12"/>
      <c r="J3" s="13" t="s">
        <v>15</v>
      </c>
      <c r="K3" s="14">
        <v>49</v>
      </c>
      <c r="L3" s="12"/>
      <c r="M3" s="13" t="s">
        <v>39</v>
      </c>
      <c r="N3" s="14">
        <v>85</v>
      </c>
      <c r="O3" s="12"/>
      <c r="P3" s="13" t="s">
        <v>73</v>
      </c>
      <c r="Q3" s="14">
        <v>22</v>
      </c>
    </row>
    <row r="4" spans="1:17" x14ac:dyDescent="0.75">
      <c r="A4" s="12"/>
      <c r="B4" s="12"/>
      <c r="C4" s="12"/>
      <c r="D4" s="13" t="s">
        <v>6</v>
      </c>
      <c r="E4" s="14">
        <v>10</v>
      </c>
      <c r="F4" s="14"/>
      <c r="G4" s="14"/>
      <c r="H4" s="14"/>
      <c r="I4" s="12"/>
      <c r="J4" s="13" t="s">
        <v>22</v>
      </c>
      <c r="K4" s="14">
        <v>46</v>
      </c>
      <c r="L4" s="12"/>
      <c r="M4" s="12"/>
      <c r="N4" s="12"/>
      <c r="O4" s="12"/>
      <c r="P4" s="13" t="s">
        <v>74</v>
      </c>
      <c r="Q4" s="14">
        <v>22</v>
      </c>
    </row>
    <row r="5" spans="1:17" x14ac:dyDescent="0.75">
      <c r="A5" s="12"/>
      <c r="B5" s="12"/>
      <c r="C5" s="12"/>
      <c r="D5" s="13" t="s">
        <v>7</v>
      </c>
      <c r="E5" s="14">
        <v>5</v>
      </c>
      <c r="F5" s="14"/>
      <c r="G5" s="14"/>
      <c r="H5" s="14"/>
      <c r="I5" s="12"/>
      <c r="J5" s="13" t="s">
        <v>19</v>
      </c>
      <c r="K5" s="14">
        <v>26</v>
      </c>
      <c r="L5" s="12"/>
      <c r="M5" s="12"/>
      <c r="N5" s="12"/>
      <c r="O5" s="12"/>
      <c r="P5" s="13" t="s">
        <v>75</v>
      </c>
      <c r="Q5" s="14">
        <v>16</v>
      </c>
    </row>
    <row r="6" spans="1:17" x14ac:dyDescent="0.75">
      <c r="A6" s="12"/>
      <c r="B6" s="12"/>
      <c r="C6" s="12"/>
      <c r="D6" s="13" t="s">
        <v>60</v>
      </c>
      <c r="E6" s="14">
        <v>4</v>
      </c>
      <c r="F6" s="14"/>
      <c r="G6" s="14"/>
      <c r="H6" s="14"/>
      <c r="I6" s="12"/>
      <c r="J6" s="13" t="s">
        <v>13</v>
      </c>
      <c r="K6" s="14">
        <v>24</v>
      </c>
      <c r="L6" s="12"/>
      <c r="M6" s="12"/>
      <c r="N6" s="12"/>
      <c r="O6" s="12"/>
      <c r="P6" s="13" t="s">
        <v>76</v>
      </c>
      <c r="Q6" s="14">
        <v>13</v>
      </c>
    </row>
    <row r="7" spans="1:17" x14ac:dyDescent="0.75">
      <c r="A7" s="12"/>
      <c r="B7" s="12"/>
      <c r="C7" s="12"/>
      <c r="D7" s="13" t="s">
        <v>62</v>
      </c>
      <c r="E7" s="14">
        <v>4</v>
      </c>
      <c r="F7" s="14"/>
      <c r="G7" s="14"/>
      <c r="H7" s="14"/>
      <c r="I7" s="12"/>
      <c r="J7" s="13" t="s">
        <v>14</v>
      </c>
      <c r="K7" s="14">
        <v>23</v>
      </c>
      <c r="L7" s="12"/>
      <c r="M7" s="12"/>
      <c r="N7" s="12"/>
      <c r="O7" s="12"/>
      <c r="P7" s="13" t="s">
        <v>77</v>
      </c>
      <c r="Q7" s="14">
        <v>6</v>
      </c>
    </row>
    <row r="8" spans="1:17" x14ac:dyDescent="0.75">
      <c r="A8" s="12"/>
      <c r="B8" s="12"/>
      <c r="C8" s="12"/>
      <c r="D8" s="13" t="s">
        <v>9</v>
      </c>
      <c r="E8" s="14">
        <v>2</v>
      </c>
      <c r="F8" s="14"/>
      <c r="G8" s="14"/>
      <c r="H8" s="14"/>
      <c r="I8" s="12"/>
      <c r="J8" s="13" t="s">
        <v>12</v>
      </c>
      <c r="K8" s="14">
        <v>21</v>
      </c>
      <c r="L8" s="12"/>
      <c r="M8" s="12"/>
      <c r="N8" s="12"/>
      <c r="O8" s="12"/>
      <c r="P8" s="13" t="s">
        <v>78</v>
      </c>
      <c r="Q8" s="14">
        <v>2</v>
      </c>
    </row>
    <row r="9" spans="1:17" x14ac:dyDescent="0.75">
      <c r="A9" s="12"/>
      <c r="B9" s="12"/>
      <c r="C9" s="12"/>
      <c r="D9" s="12"/>
      <c r="E9" s="12"/>
      <c r="F9" s="12"/>
      <c r="G9" s="12"/>
      <c r="H9" s="12"/>
      <c r="I9" s="12"/>
      <c r="J9" s="13" t="s">
        <v>38</v>
      </c>
      <c r="K9" s="14">
        <v>20</v>
      </c>
      <c r="L9" s="12"/>
      <c r="M9" s="12"/>
      <c r="N9" s="12"/>
      <c r="O9" s="12"/>
      <c r="P9" s="12"/>
      <c r="Q9" s="12"/>
    </row>
    <row r="10" spans="1:17" x14ac:dyDescent="0.75">
      <c r="A10" s="12"/>
      <c r="B10" s="12"/>
      <c r="C10" s="12"/>
      <c r="D10" s="12"/>
      <c r="E10" s="12"/>
      <c r="F10" s="12"/>
      <c r="G10" s="12"/>
      <c r="H10" s="12"/>
      <c r="I10" s="12"/>
      <c r="J10" s="13" t="s">
        <v>16</v>
      </c>
      <c r="K10" s="14">
        <v>18</v>
      </c>
      <c r="L10" s="12"/>
      <c r="M10" s="12"/>
      <c r="N10" s="12"/>
      <c r="O10" s="12"/>
      <c r="P10" s="12"/>
      <c r="Q10" s="12"/>
    </row>
    <row r="11" spans="1:17" x14ac:dyDescent="0.75">
      <c r="A11" s="12"/>
      <c r="B11" s="12"/>
      <c r="C11" s="12"/>
      <c r="D11" s="12"/>
      <c r="E11" s="12"/>
      <c r="F11" s="12"/>
      <c r="G11" s="12"/>
      <c r="H11" s="12"/>
      <c r="I11" s="12"/>
      <c r="J11" s="13" t="s">
        <v>18</v>
      </c>
      <c r="K11" s="14">
        <v>16</v>
      </c>
      <c r="L11" s="12"/>
      <c r="M11" s="12"/>
      <c r="N11" s="12"/>
      <c r="O11" s="12"/>
      <c r="P11" s="12"/>
      <c r="Q11" s="12"/>
    </row>
    <row r="12" spans="1:17" x14ac:dyDescent="0.75">
      <c r="A12" s="12"/>
      <c r="B12" s="12"/>
      <c r="C12" s="12"/>
      <c r="D12" s="12"/>
      <c r="E12" s="12"/>
      <c r="F12" s="12"/>
      <c r="G12" s="12"/>
      <c r="H12" s="12"/>
      <c r="I12" s="12"/>
      <c r="J12" s="13" t="s">
        <v>23</v>
      </c>
      <c r="K12" s="14">
        <v>14</v>
      </c>
      <c r="L12" s="12"/>
      <c r="M12" s="12"/>
      <c r="N12" s="12"/>
      <c r="O12" s="12"/>
      <c r="P12" s="12"/>
      <c r="Q12" s="12"/>
    </row>
    <row r="13" spans="1:17" x14ac:dyDescent="0.75">
      <c r="A13" s="12"/>
      <c r="B13" s="12"/>
      <c r="C13" s="12"/>
      <c r="D13" s="12"/>
      <c r="E13" s="12"/>
      <c r="F13" s="12"/>
      <c r="G13" s="12"/>
      <c r="H13" s="12"/>
      <c r="I13" s="12"/>
      <c r="J13" s="13" t="s">
        <v>31</v>
      </c>
      <c r="K13" s="14">
        <v>13</v>
      </c>
      <c r="L13" s="12"/>
      <c r="M13" s="12"/>
      <c r="N13" s="12"/>
      <c r="O13" s="12"/>
      <c r="P13" s="12"/>
      <c r="Q13" s="12"/>
    </row>
    <row r="14" spans="1:17" x14ac:dyDescent="0.75">
      <c r="A14" s="12"/>
      <c r="B14" s="12"/>
      <c r="C14" s="12"/>
      <c r="D14" s="12"/>
      <c r="E14" s="12"/>
      <c r="F14" s="12"/>
      <c r="G14" s="12"/>
      <c r="H14" s="12"/>
      <c r="I14" s="12"/>
      <c r="J14" s="13" t="s">
        <v>17</v>
      </c>
      <c r="K14" s="14">
        <v>11</v>
      </c>
      <c r="L14" s="12"/>
      <c r="M14" s="12"/>
      <c r="N14" s="12"/>
      <c r="O14" s="12"/>
      <c r="P14" s="12"/>
      <c r="Q14" s="12"/>
    </row>
    <row r="15" spans="1:17" x14ac:dyDescent="0.75">
      <c r="A15" s="12"/>
      <c r="B15" s="12"/>
      <c r="C15" s="12"/>
      <c r="D15" s="12"/>
      <c r="E15" s="12"/>
      <c r="F15" s="12"/>
      <c r="G15" s="12"/>
      <c r="H15" s="12"/>
      <c r="I15" s="12"/>
      <c r="J15" s="13" t="s">
        <v>20</v>
      </c>
      <c r="K15" s="14">
        <v>9</v>
      </c>
      <c r="L15" s="12"/>
      <c r="M15" s="12"/>
      <c r="N15" s="12"/>
      <c r="O15" s="12"/>
      <c r="P15" s="12"/>
      <c r="Q15" s="12"/>
    </row>
    <row r="16" spans="1:17" x14ac:dyDescent="0.75">
      <c r="A16" s="12"/>
      <c r="B16" s="12"/>
      <c r="C16" s="12"/>
      <c r="D16" s="12"/>
      <c r="E16" s="12"/>
      <c r="F16" s="12"/>
      <c r="G16" s="12"/>
      <c r="H16" s="12"/>
      <c r="I16" s="12"/>
      <c r="J16" s="13" t="s">
        <v>27</v>
      </c>
      <c r="K16" s="14">
        <v>9</v>
      </c>
      <c r="L16" s="12"/>
      <c r="M16" s="12"/>
      <c r="N16" s="12"/>
      <c r="O16" s="12"/>
      <c r="P16" s="12"/>
      <c r="Q16" s="12"/>
    </row>
    <row r="17" spans="1:17" x14ac:dyDescent="0.75">
      <c r="A17" s="12"/>
      <c r="B17" s="12"/>
      <c r="C17" s="12"/>
      <c r="D17" s="12"/>
      <c r="E17" s="12"/>
      <c r="F17" s="12"/>
      <c r="G17" s="12"/>
      <c r="H17" s="12"/>
      <c r="I17" s="12"/>
      <c r="J17" s="13" t="s">
        <v>24</v>
      </c>
      <c r="K17" s="14">
        <v>7</v>
      </c>
      <c r="L17" s="12"/>
      <c r="M17" s="12"/>
      <c r="N17" s="12"/>
      <c r="O17" s="12"/>
      <c r="P17" s="12"/>
      <c r="Q17" s="12"/>
    </row>
    <row r="18" spans="1:17" x14ac:dyDescent="0.75">
      <c r="A18" s="12"/>
      <c r="B18" s="12"/>
      <c r="C18" s="12"/>
      <c r="D18" s="12"/>
      <c r="E18" s="12"/>
      <c r="F18" s="12"/>
      <c r="G18" s="12"/>
      <c r="H18" s="12"/>
      <c r="I18" s="12"/>
      <c r="J18" s="13" t="s">
        <v>21</v>
      </c>
      <c r="K18" s="14">
        <v>6</v>
      </c>
      <c r="L18" s="12"/>
      <c r="M18" s="12"/>
      <c r="N18" s="12"/>
      <c r="O18" s="12"/>
      <c r="P18" s="12"/>
      <c r="Q18" s="12"/>
    </row>
    <row r="19" spans="1:17" x14ac:dyDescent="0.75">
      <c r="A19" s="12"/>
      <c r="B19" s="12"/>
      <c r="C19" s="12"/>
      <c r="D19" s="12"/>
      <c r="E19" s="12"/>
      <c r="F19" s="12"/>
      <c r="G19" s="12"/>
      <c r="H19" s="12"/>
      <c r="I19" s="12"/>
      <c r="J19" s="13" t="s">
        <v>25</v>
      </c>
      <c r="K19" s="14">
        <v>4</v>
      </c>
      <c r="L19" s="12"/>
      <c r="M19" s="12"/>
      <c r="N19" s="12"/>
      <c r="O19" s="12"/>
      <c r="P19" s="12"/>
      <c r="Q19" s="12"/>
    </row>
    <row r="20" spans="1:17" x14ac:dyDescent="0.75">
      <c r="A20" s="12"/>
      <c r="B20" s="12"/>
      <c r="C20" s="12"/>
      <c r="D20" s="12"/>
      <c r="E20" s="12"/>
      <c r="F20" s="12"/>
      <c r="G20" s="12"/>
      <c r="H20" s="12"/>
      <c r="I20" s="12"/>
      <c r="J20" s="13" t="s">
        <v>33</v>
      </c>
      <c r="K20" s="14">
        <v>4</v>
      </c>
      <c r="L20" s="12"/>
      <c r="M20" s="12"/>
      <c r="N20" s="12"/>
      <c r="O20" s="12"/>
      <c r="P20" s="12"/>
      <c r="Q20" s="12"/>
    </row>
    <row r="21" spans="1:17" x14ac:dyDescent="0.75">
      <c r="A21" s="12"/>
      <c r="B21" s="12"/>
      <c r="C21" s="12"/>
      <c r="D21" s="12"/>
      <c r="E21" s="12"/>
      <c r="F21" s="12"/>
      <c r="G21" s="12"/>
      <c r="H21" s="12"/>
      <c r="I21" s="12"/>
      <c r="J21" s="13" t="s">
        <v>26</v>
      </c>
      <c r="K21" s="14">
        <v>4</v>
      </c>
      <c r="L21" s="12"/>
      <c r="M21" s="12"/>
      <c r="N21" s="12"/>
      <c r="O21" s="12"/>
      <c r="P21" s="12"/>
      <c r="Q21" s="12"/>
    </row>
    <row r="22" spans="1:17" x14ac:dyDescent="0.75">
      <c r="A22" s="12"/>
      <c r="B22" s="12"/>
      <c r="C22" s="12"/>
      <c r="D22" s="12"/>
      <c r="E22" s="12"/>
      <c r="F22" s="12"/>
      <c r="G22" s="12"/>
      <c r="H22" s="12"/>
      <c r="I22" s="12"/>
      <c r="J22" s="13" t="s">
        <v>37</v>
      </c>
      <c r="K22" s="14">
        <v>3</v>
      </c>
      <c r="L22" s="12"/>
      <c r="M22" s="12"/>
      <c r="N22" s="12"/>
      <c r="O22" s="12"/>
      <c r="P22" s="12"/>
      <c r="Q22" s="12"/>
    </row>
    <row r="23" spans="1:17" x14ac:dyDescent="0.75">
      <c r="A23" s="12"/>
      <c r="B23" s="12"/>
      <c r="C23" s="12"/>
      <c r="D23" s="12"/>
      <c r="E23" s="12"/>
      <c r="F23" s="12"/>
      <c r="G23" s="12"/>
      <c r="H23" s="12"/>
      <c r="I23" s="12"/>
      <c r="J23" s="13" t="s">
        <v>46</v>
      </c>
      <c r="K23" s="14">
        <v>2</v>
      </c>
      <c r="L23" s="12"/>
      <c r="M23" s="12"/>
      <c r="N23" s="12"/>
      <c r="O23" s="12"/>
      <c r="P23" s="12"/>
      <c r="Q23" s="12"/>
    </row>
    <row r="24" spans="1:17" x14ac:dyDescent="0.75">
      <c r="A24" s="12"/>
      <c r="B24" s="12"/>
      <c r="C24" s="12"/>
      <c r="D24" s="12"/>
      <c r="E24" s="12"/>
      <c r="F24" s="12"/>
      <c r="G24" s="12"/>
      <c r="H24" s="12"/>
      <c r="I24" s="12"/>
      <c r="J24" s="13" t="s">
        <v>29</v>
      </c>
      <c r="K24" s="14">
        <v>2</v>
      </c>
      <c r="L24" s="12"/>
      <c r="M24" s="12"/>
      <c r="N24" s="12"/>
      <c r="O24" s="12"/>
      <c r="P24" s="12"/>
      <c r="Q24" s="12"/>
    </row>
    <row r="25" spans="1:17" x14ac:dyDescent="0.75">
      <c r="A25" s="12"/>
      <c r="B25" s="12"/>
      <c r="C25" s="12"/>
      <c r="D25" s="12"/>
      <c r="E25" s="12"/>
      <c r="F25" s="12"/>
      <c r="G25" s="12"/>
      <c r="H25" s="12"/>
      <c r="I25" s="12"/>
      <c r="J25" s="13" t="s">
        <v>34</v>
      </c>
      <c r="K25" s="14">
        <v>2</v>
      </c>
      <c r="L25" s="12"/>
      <c r="M25" s="12"/>
      <c r="N25" s="12"/>
      <c r="O25" s="12"/>
      <c r="P25" s="12"/>
      <c r="Q25" s="12"/>
    </row>
    <row r="26" spans="1:17" x14ac:dyDescent="0.75">
      <c r="A26" s="12"/>
      <c r="B26" s="12"/>
      <c r="C26" s="12"/>
      <c r="D26" s="12"/>
      <c r="E26" s="12"/>
      <c r="F26" s="12"/>
      <c r="G26" s="12"/>
      <c r="H26" s="12"/>
      <c r="I26" s="12"/>
      <c r="J26" s="13" t="s">
        <v>40</v>
      </c>
      <c r="K26" s="14">
        <v>2</v>
      </c>
      <c r="L26" s="12"/>
      <c r="M26" s="12"/>
      <c r="N26" s="12"/>
      <c r="O26" s="12"/>
      <c r="P26" s="12"/>
      <c r="Q26" s="12"/>
    </row>
    <row r="27" spans="1:17" x14ac:dyDescent="0.75">
      <c r="A27" s="12"/>
      <c r="B27" s="12"/>
      <c r="C27" s="12"/>
      <c r="D27" s="12"/>
      <c r="E27" s="12"/>
      <c r="F27" s="12"/>
      <c r="G27" s="12"/>
      <c r="H27" s="12"/>
      <c r="I27" s="12"/>
      <c r="J27" s="13" t="s">
        <v>43</v>
      </c>
      <c r="K27" s="14">
        <v>2</v>
      </c>
      <c r="L27" s="12"/>
      <c r="M27" s="12"/>
      <c r="N27" s="12"/>
      <c r="O27" s="12"/>
      <c r="P27" s="12"/>
      <c r="Q27" s="12"/>
    </row>
    <row r="28" spans="1:17" x14ac:dyDescent="0.75">
      <c r="A28" s="12"/>
      <c r="B28" s="12"/>
      <c r="C28" s="12"/>
      <c r="D28" s="12"/>
      <c r="E28" s="12"/>
      <c r="F28" s="12"/>
      <c r="G28" s="12"/>
      <c r="H28" s="12"/>
      <c r="I28" s="12"/>
      <c r="J28" s="13" t="s">
        <v>42</v>
      </c>
      <c r="K28" s="14">
        <v>1</v>
      </c>
      <c r="L28" s="12"/>
      <c r="M28" s="12"/>
      <c r="N28" s="12"/>
      <c r="O28" s="12"/>
      <c r="P28" s="12"/>
      <c r="Q28" s="12"/>
    </row>
    <row r="29" spans="1:17" x14ac:dyDescent="0.75">
      <c r="A29" s="12"/>
      <c r="B29" s="12"/>
      <c r="C29" s="12"/>
      <c r="D29" s="12"/>
      <c r="E29" s="12"/>
      <c r="F29" s="12"/>
      <c r="G29" s="12"/>
      <c r="H29" s="12"/>
      <c r="I29" s="12"/>
      <c r="J29" s="13" t="s">
        <v>55</v>
      </c>
      <c r="K29" s="14">
        <v>1</v>
      </c>
      <c r="L29" s="12"/>
      <c r="M29" s="12"/>
      <c r="N29" s="12"/>
      <c r="O29" s="12"/>
      <c r="P29" s="12"/>
      <c r="Q29" s="12"/>
    </row>
    <row r="30" spans="1:17" x14ac:dyDescent="0.75">
      <c r="A30" s="12"/>
      <c r="B30" s="12"/>
      <c r="C30" s="12"/>
      <c r="D30" s="12"/>
      <c r="E30" s="12"/>
      <c r="F30" s="12"/>
      <c r="G30" s="12"/>
      <c r="H30" s="12"/>
      <c r="I30" s="12"/>
      <c r="J30" s="13" t="s">
        <v>45</v>
      </c>
      <c r="K30" s="14">
        <v>1</v>
      </c>
      <c r="L30" s="12"/>
      <c r="M30" s="12"/>
      <c r="N30" s="12"/>
      <c r="O30" s="12"/>
      <c r="P30" s="12"/>
      <c r="Q30" s="12"/>
    </row>
    <row r="31" spans="1:17" x14ac:dyDescent="0.75">
      <c r="A31" s="12"/>
      <c r="B31" s="12"/>
      <c r="C31" s="12"/>
      <c r="D31" s="12"/>
      <c r="E31" s="12"/>
      <c r="F31" s="12"/>
      <c r="G31" s="12"/>
      <c r="H31" s="12"/>
      <c r="I31" s="12"/>
      <c r="J31" s="13" t="s">
        <v>47</v>
      </c>
      <c r="K31" s="14">
        <v>1</v>
      </c>
      <c r="L31" s="12"/>
      <c r="M31" s="12"/>
      <c r="N31" s="12"/>
      <c r="O31" s="12"/>
      <c r="P31" s="12"/>
      <c r="Q31" s="12"/>
    </row>
    <row r="32" spans="1:17" x14ac:dyDescent="0.75">
      <c r="K32" s="5"/>
    </row>
    <row r="33" spans="1:17" x14ac:dyDescent="0.75">
      <c r="A33" s="9" t="s">
        <v>66</v>
      </c>
      <c r="B33" s="9">
        <v>99</v>
      </c>
      <c r="C33" s="9"/>
      <c r="D33" s="10" t="s">
        <v>8</v>
      </c>
      <c r="E33" s="11">
        <v>56</v>
      </c>
      <c r="F33" s="11"/>
      <c r="G33" s="11">
        <v>11</v>
      </c>
      <c r="H33" s="11">
        <v>55</v>
      </c>
      <c r="I33" s="9"/>
      <c r="J33" s="10" t="s">
        <v>18</v>
      </c>
      <c r="K33" s="11">
        <v>25</v>
      </c>
      <c r="L33" s="9"/>
      <c r="M33" s="10" t="s">
        <v>70</v>
      </c>
      <c r="N33" s="11">
        <v>78</v>
      </c>
      <c r="O33" s="9"/>
      <c r="P33" s="10" t="s">
        <v>72</v>
      </c>
      <c r="Q33" s="11">
        <v>82</v>
      </c>
    </row>
    <row r="34" spans="1:17" x14ac:dyDescent="0.75">
      <c r="A34" s="9"/>
      <c r="B34" s="9"/>
      <c r="C34" s="9"/>
      <c r="D34" s="10" t="s">
        <v>10</v>
      </c>
      <c r="E34" s="11">
        <v>34</v>
      </c>
      <c r="F34" s="11"/>
      <c r="G34" s="11"/>
      <c r="H34" s="11"/>
      <c r="I34" s="9"/>
      <c r="J34" s="10" t="s">
        <v>42</v>
      </c>
      <c r="K34" s="11">
        <v>10</v>
      </c>
      <c r="L34" s="9"/>
      <c r="M34" s="10" t="s">
        <v>39</v>
      </c>
      <c r="N34" s="11">
        <v>21</v>
      </c>
      <c r="O34" s="9"/>
      <c r="P34" s="10" t="s">
        <v>74</v>
      </c>
      <c r="Q34" s="11">
        <v>7</v>
      </c>
    </row>
    <row r="35" spans="1:17" x14ac:dyDescent="0.75">
      <c r="A35" s="9"/>
      <c r="B35" s="9"/>
      <c r="C35" s="9"/>
      <c r="D35" s="10" t="s">
        <v>60</v>
      </c>
      <c r="E35" s="11">
        <v>3</v>
      </c>
      <c r="F35" s="11"/>
      <c r="G35" s="11"/>
      <c r="H35" s="11"/>
      <c r="I35" s="9"/>
      <c r="J35" s="10" t="s">
        <v>25</v>
      </c>
      <c r="K35" s="11">
        <v>10</v>
      </c>
      <c r="L35" s="9"/>
      <c r="M35" s="9"/>
      <c r="N35" s="9"/>
      <c r="O35" s="9"/>
      <c r="P35" s="10" t="s">
        <v>77</v>
      </c>
      <c r="Q35" s="11">
        <v>4</v>
      </c>
    </row>
    <row r="36" spans="1:17" x14ac:dyDescent="0.75">
      <c r="A36" s="9"/>
      <c r="B36" s="9"/>
      <c r="C36" s="9"/>
      <c r="D36" s="10" t="s">
        <v>9</v>
      </c>
      <c r="E36" s="11">
        <v>3</v>
      </c>
      <c r="F36" s="11"/>
      <c r="G36" s="11"/>
      <c r="H36" s="11"/>
      <c r="I36" s="9"/>
      <c r="J36" s="10" t="s">
        <v>43</v>
      </c>
      <c r="K36" s="11">
        <v>9</v>
      </c>
      <c r="L36" s="9"/>
      <c r="M36" s="9"/>
      <c r="N36" s="9"/>
      <c r="O36" s="9"/>
      <c r="P36" s="10" t="s">
        <v>73</v>
      </c>
      <c r="Q36" s="11">
        <v>2</v>
      </c>
    </row>
    <row r="37" spans="1:17" x14ac:dyDescent="0.75">
      <c r="A37" s="9"/>
      <c r="B37" s="9"/>
      <c r="C37" s="9"/>
      <c r="D37" s="10" t="s">
        <v>7</v>
      </c>
      <c r="E37" s="11">
        <v>2</v>
      </c>
      <c r="F37" s="11"/>
      <c r="G37" s="11"/>
      <c r="H37" s="11"/>
      <c r="I37" s="9"/>
      <c r="J37" s="10" t="s">
        <v>19</v>
      </c>
      <c r="K37" s="11">
        <v>7</v>
      </c>
      <c r="L37" s="9"/>
      <c r="M37" s="9"/>
      <c r="N37" s="9"/>
      <c r="O37" s="9"/>
      <c r="P37" s="10" t="s">
        <v>75</v>
      </c>
      <c r="Q37" s="11">
        <v>2</v>
      </c>
    </row>
    <row r="38" spans="1:17" x14ac:dyDescent="0.75">
      <c r="A38" s="9"/>
      <c r="B38" s="9"/>
      <c r="C38" s="9"/>
      <c r="D38" s="10" t="s">
        <v>6</v>
      </c>
      <c r="E38" s="11">
        <v>1</v>
      </c>
      <c r="F38" s="11"/>
      <c r="G38" s="11"/>
      <c r="H38" s="11"/>
      <c r="I38" s="9"/>
      <c r="J38" s="10" t="s">
        <v>41</v>
      </c>
      <c r="K38" s="11">
        <v>6</v>
      </c>
      <c r="L38" s="9"/>
      <c r="M38" s="9"/>
      <c r="N38" s="9"/>
      <c r="O38" s="9"/>
      <c r="P38" s="10" t="s">
        <v>76</v>
      </c>
      <c r="Q38" s="11">
        <v>2</v>
      </c>
    </row>
    <row r="39" spans="1:17" x14ac:dyDescent="0.75">
      <c r="A39" s="9"/>
      <c r="B39" s="9"/>
      <c r="C39" s="9"/>
      <c r="D39" s="9"/>
      <c r="E39" s="9"/>
      <c r="F39" s="9"/>
      <c r="G39" s="9"/>
      <c r="H39" s="9"/>
      <c r="I39" s="9"/>
      <c r="J39" s="10" t="s">
        <v>37</v>
      </c>
      <c r="K39" s="11">
        <v>6</v>
      </c>
      <c r="L39" s="9"/>
      <c r="M39" s="9"/>
      <c r="N39" s="9"/>
      <c r="O39" s="9"/>
      <c r="P39" s="9"/>
      <c r="Q39" s="9"/>
    </row>
    <row r="40" spans="1:17" x14ac:dyDescent="0.75">
      <c r="A40" s="9"/>
      <c r="B40" s="9"/>
      <c r="C40" s="9"/>
      <c r="D40" s="9"/>
      <c r="E40" s="9"/>
      <c r="F40" s="9"/>
      <c r="G40" s="9"/>
      <c r="H40" s="9"/>
      <c r="I40" s="9"/>
      <c r="J40" s="10" t="s">
        <v>12</v>
      </c>
      <c r="K40" s="11">
        <v>4</v>
      </c>
      <c r="L40" s="9"/>
      <c r="M40" s="9"/>
      <c r="N40" s="9"/>
      <c r="O40" s="9"/>
      <c r="P40" s="9"/>
      <c r="Q40" s="9"/>
    </row>
    <row r="41" spans="1:17" x14ac:dyDescent="0.75">
      <c r="A41" s="9"/>
      <c r="B41" s="9"/>
      <c r="C41" s="9"/>
      <c r="D41" s="9"/>
      <c r="E41" s="9"/>
      <c r="F41" s="9"/>
      <c r="G41" s="9"/>
      <c r="H41" s="9"/>
      <c r="I41" s="9"/>
      <c r="J41" s="10" t="s">
        <v>47</v>
      </c>
      <c r="K41" s="11">
        <v>3</v>
      </c>
      <c r="L41" s="9"/>
      <c r="M41" s="9"/>
      <c r="N41" s="9"/>
      <c r="O41" s="9"/>
      <c r="P41" s="9"/>
      <c r="Q41" s="9"/>
    </row>
    <row r="42" spans="1:17" x14ac:dyDescent="0.75">
      <c r="A42" s="9"/>
      <c r="B42" s="9"/>
      <c r="C42" s="9"/>
      <c r="D42" s="9"/>
      <c r="E42" s="9"/>
      <c r="F42" s="9"/>
      <c r="G42" s="9"/>
      <c r="H42" s="9"/>
      <c r="I42" s="9"/>
      <c r="J42" s="10" t="s">
        <v>23</v>
      </c>
      <c r="K42" s="11">
        <v>3</v>
      </c>
      <c r="L42" s="9"/>
      <c r="M42" s="9"/>
      <c r="N42" s="9"/>
      <c r="O42" s="9"/>
      <c r="P42" s="9"/>
      <c r="Q42" s="9"/>
    </row>
    <row r="43" spans="1:17" x14ac:dyDescent="0.75">
      <c r="A43" s="9"/>
      <c r="B43" s="9"/>
      <c r="C43" s="9"/>
      <c r="D43" s="9"/>
      <c r="E43" s="9"/>
      <c r="F43" s="9"/>
      <c r="G43" s="9"/>
      <c r="H43" s="9"/>
      <c r="I43" s="9"/>
      <c r="J43" s="10" t="s">
        <v>20</v>
      </c>
      <c r="K43" s="11">
        <v>3</v>
      </c>
      <c r="L43" s="9"/>
      <c r="M43" s="9"/>
      <c r="N43" s="9"/>
      <c r="O43" s="9"/>
      <c r="P43" s="9"/>
      <c r="Q43" s="9"/>
    </row>
    <row r="44" spans="1:17" x14ac:dyDescent="0.75">
      <c r="A44" s="9"/>
      <c r="B44" s="9"/>
      <c r="C44" s="9"/>
      <c r="D44" s="9"/>
      <c r="E44" s="9"/>
      <c r="F44" s="9"/>
      <c r="G44" s="9"/>
      <c r="H44" s="9"/>
      <c r="I44" s="9"/>
      <c r="J44" s="10" t="s">
        <v>13</v>
      </c>
      <c r="K44" s="11">
        <v>2</v>
      </c>
      <c r="L44" s="9"/>
      <c r="M44" s="9"/>
      <c r="N44" s="9"/>
      <c r="O44" s="9"/>
      <c r="P44" s="9"/>
      <c r="Q44" s="9"/>
    </row>
    <row r="45" spans="1:17" x14ac:dyDescent="0.75">
      <c r="A45" s="9"/>
      <c r="B45" s="9"/>
      <c r="C45" s="9"/>
      <c r="D45" s="9"/>
      <c r="E45" s="9"/>
      <c r="F45" s="9"/>
      <c r="G45" s="9"/>
      <c r="H45" s="9"/>
      <c r="I45" s="9"/>
      <c r="J45" s="10" t="s">
        <v>52</v>
      </c>
      <c r="K45" s="11">
        <v>1</v>
      </c>
      <c r="L45" s="9"/>
      <c r="M45" s="9"/>
      <c r="N45" s="9"/>
      <c r="O45" s="9"/>
      <c r="P45" s="9"/>
      <c r="Q45" s="9"/>
    </row>
    <row r="46" spans="1:17" x14ac:dyDescent="0.75">
      <c r="A46" s="9"/>
      <c r="B46" s="9"/>
      <c r="C46" s="9"/>
      <c r="D46" s="9"/>
      <c r="E46" s="9"/>
      <c r="F46" s="9"/>
      <c r="G46" s="9"/>
      <c r="H46" s="9"/>
      <c r="I46" s="9"/>
      <c r="J46" s="10" t="s">
        <v>26</v>
      </c>
      <c r="K46" s="11">
        <v>1</v>
      </c>
      <c r="L46" s="9"/>
      <c r="M46" s="9"/>
      <c r="N46" s="9"/>
      <c r="O46" s="9"/>
      <c r="P46" s="9"/>
      <c r="Q46" s="9"/>
    </row>
    <row r="47" spans="1:17" x14ac:dyDescent="0.75">
      <c r="A47" s="9"/>
      <c r="B47" s="9"/>
      <c r="C47" s="9"/>
      <c r="D47" s="9"/>
      <c r="E47" s="9"/>
      <c r="F47" s="9"/>
      <c r="G47" s="9"/>
      <c r="H47" s="9"/>
      <c r="I47" s="9"/>
      <c r="J47" s="10" t="s">
        <v>17</v>
      </c>
      <c r="K47" s="11">
        <v>1</v>
      </c>
      <c r="L47" s="9"/>
      <c r="M47" s="9"/>
      <c r="N47" s="9"/>
      <c r="O47" s="9"/>
      <c r="P47" s="9"/>
      <c r="Q47" s="9"/>
    </row>
    <row r="48" spans="1:17" x14ac:dyDescent="0.75">
      <c r="A48" s="9"/>
      <c r="B48" s="9"/>
      <c r="C48" s="9"/>
      <c r="D48" s="9"/>
      <c r="E48" s="9"/>
      <c r="F48" s="9"/>
      <c r="G48" s="9"/>
      <c r="H48" s="9"/>
      <c r="I48" s="9"/>
      <c r="J48" s="10" t="s">
        <v>22</v>
      </c>
      <c r="K48" s="11">
        <v>1</v>
      </c>
      <c r="L48" s="9"/>
      <c r="M48" s="9"/>
      <c r="N48" s="9"/>
      <c r="O48" s="9"/>
      <c r="P48" s="9"/>
      <c r="Q48" s="9"/>
    </row>
    <row r="49" spans="1:17" x14ac:dyDescent="0.75">
      <c r="A49" s="9"/>
      <c r="B49" s="9"/>
      <c r="C49" s="9"/>
      <c r="D49" s="9"/>
      <c r="E49" s="9"/>
      <c r="F49" s="9"/>
      <c r="G49" s="9"/>
      <c r="H49" s="9"/>
      <c r="I49" s="9"/>
      <c r="J49" s="10" t="s">
        <v>24</v>
      </c>
      <c r="K49" s="11">
        <v>1</v>
      </c>
      <c r="L49" s="9"/>
      <c r="M49" s="9"/>
      <c r="N49" s="9"/>
      <c r="O49" s="9"/>
      <c r="P49" s="9"/>
      <c r="Q49" s="9"/>
    </row>
    <row r="50" spans="1:17" x14ac:dyDescent="0.75">
      <c r="A50" s="9"/>
      <c r="B50" s="9"/>
      <c r="C50" s="9"/>
      <c r="D50" s="9"/>
      <c r="E50" s="9"/>
      <c r="F50" s="9"/>
      <c r="G50" s="9"/>
      <c r="H50" s="9"/>
      <c r="I50" s="9"/>
      <c r="J50" s="10" t="s">
        <v>32</v>
      </c>
      <c r="K50" s="11">
        <v>1</v>
      </c>
      <c r="L50" s="9"/>
      <c r="M50" s="9"/>
      <c r="N50" s="9"/>
      <c r="O50" s="9"/>
      <c r="P50" s="9"/>
      <c r="Q50" s="9"/>
    </row>
    <row r="51" spans="1:17" x14ac:dyDescent="0.75">
      <c r="A51" s="9"/>
      <c r="B51" s="9"/>
      <c r="C51" s="9"/>
      <c r="D51" s="9"/>
      <c r="E51" s="9"/>
      <c r="F51" s="9"/>
      <c r="G51" s="9"/>
      <c r="H51" s="9"/>
      <c r="I51" s="9"/>
      <c r="J51" s="10" t="s">
        <v>30</v>
      </c>
      <c r="K51" s="11">
        <v>1</v>
      </c>
      <c r="L51" s="9"/>
      <c r="M51" s="9"/>
      <c r="N51" s="9"/>
      <c r="O51" s="9"/>
      <c r="P51" s="9"/>
      <c r="Q51" s="9"/>
    </row>
    <row r="52" spans="1:17" x14ac:dyDescent="0.75">
      <c r="A52" s="9"/>
      <c r="B52" s="9"/>
      <c r="C52" s="9"/>
      <c r="D52" s="9"/>
      <c r="E52" s="9"/>
      <c r="F52" s="9"/>
      <c r="G52" s="9"/>
      <c r="H52" s="9"/>
      <c r="I52" s="9"/>
      <c r="J52" s="10" t="s">
        <v>11</v>
      </c>
      <c r="K52" s="11">
        <v>1</v>
      </c>
      <c r="L52" s="9"/>
      <c r="M52" s="9"/>
      <c r="N52" s="9"/>
      <c r="O52" s="9"/>
      <c r="P52" s="9"/>
      <c r="Q52" s="9"/>
    </row>
    <row r="53" spans="1:17" x14ac:dyDescent="0.75">
      <c r="A53" s="9"/>
      <c r="B53" s="9"/>
      <c r="C53" s="9"/>
      <c r="D53" s="9"/>
      <c r="E53" s="9"/>
      <c r="F53" s="9"/>
      <c r="G53" s="9"/>
      <c r="H53" s="9"/>
      <c r="I53" s="9"/>
      <c r="J53" s="10" t="s">
        <v>15</v>
      </c>
      <c r="K53" s="11">
        <v>1</v>
      </c>
      <c r="L53" s="9"/>
      <c r="M53" s="9"/>
      <c r="N53" s="9"/>
      <c r="O53" s="9"/>
      <c r="P53" s="9"/>
      <c r="Q53" s="9"/>
    </row>
    <row r="54" spans="1:17" x14ac:dyDescent="0.75">
      <c r="A54" s="9"/>
      <c r="B54" s="9"/>
      <c r="C54" s="9"/>
      <c r="D54" s="9"/>
      <c r="E54" s="9"/>
      <c r="F54" s="9"/>
      <c r="G54" s="9"/>
      <c r="H54" s="9"/>
      <c r="I54" s="9"/>
      <c r="J54" s="10" t="s">
        <v>14</v>
      </c>
      <c r="K54" s="11">
        <v>1</v>
      </c>
      <c r="L54" s="9"/>
      <c r="M54" s="9"/>
      <c r="N54" s="9"/>
      <c r="O54" s="9"/>
      <c r="P54" s="9"/>
      <c r="Q54" s="9"/>
    </row>
    <row r="55" spans="1:17" x14ac:dyDescent="0.75">
      <c r="A55" s="9"/>
      <c r="B55" s="9"/>
      <c r="C55" s="9"/>
      <c r="D55" s="9"/>
      <c r="E55" s="9"/>
      <c r="F55" s="9"/>
      <c r="G55" s="9"/>
      <c r="H55" s="9"/>
      <c r="I55" s="9"/>
      <c r="J55" s="10" t="s">
        <v>31</v>
      </c>
      <c r="K55" s="11">
        <v>1</v>
      </c>
      <c r="L55" s="9"/>
      <c r="M55" s="9"/>
      <c r="N55" s="9"/>
      <c r="O55" s="9"/>
      <c r="P55" s="9"/>
      <c r="Q55" s="9"/>
    </row>
    <row r="57" spans="1:17" x14ac:dyDescent="0.75">
      <c r="A57" s="21" t="s">
        <v>67</v>
      </c>
      <c r="B57" s="21">
        <v>123</v>
      </c>
      <c r="C57" s="21"/>
      <c r="D57" s="22" t="s">
        <v>10</v>
      </c>
      <c r="E57" s="23">
        <v>79</v>
      </c>
      <c r="F57" s="23"/>
      <c r="G57" s="23">
        <v>11</v>
      </c>
      <c r="H57" s="23">
        <v>35</v>
      </c>
      <c r="I57" s="21"/>
      <c r="J57" s="22" t="s">
        <v>18</v>
      </c>
      <c r="K57" s="23">
        <v>19</v>
      </c>
      <c r="L57" s="21"/>
      <c r="M57" s="22" t="s">
        <v>70</v>
      </c>
      <c r="N57" s="23">
        <v>78</v>
      </c>
      <c r="O57" s="21"/>
      <c r="P57" s="22" t="s">
        <v>72</v>
      </c>
      <c r="Q57" s="23">
        <v>104</v>
      </c>
    </row>
    <row r="58" spans="1:17" x14ac:dyDescent="0.75">
      <c r="A58" s="21"/>
      <c r="B58" s="21"/>
      <c r="C58" s="21"/>
      <c r="D58" s="22" t="s">
        <v>8</v>
      </c>
      <c r="E58" s="23">
        <v>38</v>
      </c>
      <c r="F58" s="23"/>
      <c r="G58" s="23"/>
      <c r="H58" s="23"/>
      <c r="I58" s="21"/>
      <c r="J58" s="22" t="s">
        <v>38</v>
      </c>
      <c r="K58" s="23">
        <v>19</v>
      </c>
      <c r="L58" s="21"/>
      <c r="M58" s="22" t="s">
        <v>39</v>
      </c>
      <c r="N58" s="23">
        <v>23</v>
      </c>
      <c r="O58" s="21"/>
      <c r="P58" s="22" t="s">
        <v>73</v>
      </c>
      <c r="Q58" s="23">
        <v>8</v>
      </c>
    </row>
    <row r="59" spans="1:17" x14ac:dyDescent="0.75">
      <c r="A59" s="21"/>
      <c r="B59" s="21"/>
      <c r="C59" s="21"/>
      <c r="D59" s="22" t="s">
        <v>62</v>
      </c>
      <c r="E59" s="23">
        <v>2</v>
      </c>
      <c r="F59" s="23"/>
      <c r="G59" s="23"/>
      <c r="H59" s="23"/>
      <c r="I59" s="21"/>
      <c r="J59" s="22" t="s">
        <v>13</v>
      </c>
      <c r="K59" s="23">
        <v>9</v>
      </c>
      <c r="L59" s="21"/>
      <c r="M59" s="21"/>
      <c r="N59" s="21"/>
      <c r="O59" s="21"/>
      <c r="P59" s="22" t="s">
        <v>74</v>
      </c>
      <c r="Q59" s="23">
        <v>4</v>
      </c>
    </row>
    <row r="60" spans="1:17" x14ac:dyDescent="0.75">
      <c r="A60" s="21"/>
      <c r="B60" s="21"/>
      <c r="C60" s="21"/>
      <c r="D60" s="22" t="s">
        <v>60</v>
      </c>
      <c r="E60" s="23">
        <v>2</v>
      </c>
      <c r="F60" s="23"/>
      <c r="G60" s="23"/>
      <c r="H60" s="23"/>
      <c r="I60" s="21"/>
      <c r="J60" s="22" t="s">
        <v>20</v>
      </c>
      <c r="K60" s="23">
        <v>9</v>
      </c>
      <c r="L60" s="21"/>
      <c r="M60" s="21"/>
      <c r="N60" s="21"/>
      <c r="O60" s="21"/>
      <c r="P60" s="22" t="s">
        <v>76</v>
      </c>
      <c r="Q60" s="23">
        <v>3</v>
      </c>
    </row>
    <row r="61" spans="1:17" x14ac:dyDescent="0.75">
      <c r="A61" s="21"/>
      <c r="B61" s="21"/>
      <c r="C61" s="21"/>
      <c r="D61" s="22" t="s">
        <v>59</v>
      </c>
      <c r="E61" s="23">
        <v>1</v>
      </c>
      <c r="F61" s="23"/>
      <c r="G61" s="23"/>
      <c r="H61" s="23"/>
      <c r="I61" s="21"/>
      <c r="J61" s="22" t="s">
        <v>43</v>
      </c>
      <c r="K61" s="23">
        <v>7</v>
      </c>
      <c r="L61" s="21"/>
      <c r="M61" s="21"/>
      <c r="N61" s="21"/>
      <c r="O61" s="21"/>
      <c r="P61" s="22" t="s">
        <v>77</v>
      </c>
      <c r="Q61" s="23">
        <v>2</v>
      </c>
    </row>
    <row r="62" spans="1:17" x14ac:dyDescent="0.75">
      <c r="A62" s="21"/>
      <c r="B62" s="21"/>
      <c r="C62" s="21"/>
      <c r="D62" s="22" t="s">
        <v>9</v>
      </c>
      <c r="E62" s="23">
        <v>1</v>
      </c>
      <c r="F62" s="23"/>
      <c r="G62" s="23"/>
      <c r="H62" s="23"/>
      <c r="I62" s="21"/>
      <c r="J62" s="22" t="s">
        <v>25</v>
      </c>
      <c r="K62" s="23">
        <v>5</v>
      </c>
      <c r="L62" s="21"/>
      <c r="M62" s="21"/>
      <c r="N62" s="21"/>
      <c r="O62" s="21"/>
      <c r="P62" s="22" t="s">
        <v>75</v>
      </c>
      <c r="Q62" s="23">
        <v>2</v>
      </c>
    </row>
    <row r="63" spans="1:17" x14ac:dyDescent="0.75">
      <c r="A63" s="21"/>
      <c r="B63" s="21"/>
      <c r="C63" s="21"/>
      <c r="D63" s="21"/>
      <c r="E63" s="21"/>
      <c r="F63" s="21"/>
      <c r="G63" s="21"/>
      <c r="H63" s="21"/>
      <c r="I63" s="21"/>
      <c r="J63" s="22" t="s">
        <v>41</v>
      </c>
      <c r="K63" s="23">
        <v>5</v>
      </c>
      <c r="L63" s="21"/>
      <c r="M63" s="21"/>
      <c r="N63" s="21"/>
      <c r="O63" s="21"/>
      <c r="P63" s="21"/>
      <c r="Q63" s="21"/>
    </row>
    <row r="64" spans="1:17" x14ac:dyDescent="0.75">
      <c r="A64" s="21"/>
      <c r="B64" s="21"/>
      <c r="C64" s="21"/>
      <c r="D64" s="21"/>
      <c r="E64" s="21"/>
      <c r="F64" s="21"/>
      <c r="G64" s="21"/>
      <c r="H64" s="21"/>
      <c r="I64" s="21"/>
      <c r="J64" s="22" t="s">
        <v>21</v>
      </c>
      <c r="K64" s="23">
        <v>5</v>
      </c>
      <c r="L64" s="21"/>
      <c r="M64" s="21"/>
      <c r="N64" s="21"/>
      <c r="O64" s="21"/>
      <c r="P64" s="21"/>
      <c r="Q64" s="21"/>
    </row>
    <row r="65" spans="1:17" x14ac:dyDescent="0.75">
      <c r="A65" s="21"/>
      <c r="B65" s="21"/>
      <c r="C65" s="21"/>
      <c r="D65" s="21"/>
      <c r="E65" s="21"/>
      <c r="F65" s="21"/>
      <c r="G65" s="21"/>
      <c r="H65" s="21"/>
      <c r="I65" s="21"/>
      <c r="J65" s="22" t="s">
        <v>17</v>
      </c>
      <c r="K65" s="23">
        <v>5</v>
      </c>
      <c r="L65" s="21"/>
      <c r="M65" s="21"/>
      <c r="N65" s="21"/>
      <c r="O65" s="21"/>
      <c r="P65" s="21"/>
      <c r="Q65" s="21"/>
    </row>
    <row r="66" spans="1:17" x14ac:dyDescent="0.75">
      <c r="A66" s="21"/>
      <c r="B66" s="21"/>
      <c r="C66" s="21"/>
      <c r="D66" s="21"/>
      <c r="E66" s="21"/>
      <c r="F66" s="21"/>
      <c r="G66" s="21"/>
      <c r="H66" s="21"/>
      <c r="I66" s="21"/>
      <c r="J66" s="22" t="s">
        <v>11</v>
      </c>
      <c r="K66" s="23">
        <v>4</v>
      </c>
      <c r="L66" s="21"/>
      <c r="M66" s="21"/>
      <c r="N66" s="21"/>
      <c r="O66" s="21"/>
      <c r="P66" s="21"/>
      <c r="Q66" s="21"/>
    </row>
    <row r="67" spans="1:17" x14ac:dyDescent="0.75">
      <c r="A67" s="21"/>
      <c r="B67" s="21"/>
      <c r="C67" s="21"/>
      <c r="D67" s="21"/>
      <c r="E67" s="21"/>
      <c r="F67" s="21"/>
      <c r="G67" s="21"/>
      <c r="H67" s="21"/>
      <c r="I67" s="21"/>
      <c r="J67" s="22" t="s">
        <v>23</v>
      </c>
      <c r="K67" s="23">
        <v>4</v>
      </c>
      <c r="L67" s="21"/>
      <c r="M67" s="21"/>
      <c r="N67" s="21"/>
      <c r="O67" s="21"/>
      <c r="P67" s="21"/>
      <c r="Q67" s="21"/>
    </row>
    <row r="68" spans="1:17" x14ac:dyDescent="0.75">
      <c r="A68" s="21"/>
      <c r="B68" s="21"/>
      <c r="C68" s="21"/>
      <c r="D68" s="21"/>
      <c r="E68" s="21"/>
      <c r="F68" s="21"/>
      <c r="G68" s="21"/>
      <c r="H68" s="21"/>
      <c r="I68" s="21"/>
      <c r="J68" s="22" t="s">
        <v>15</v>
      </c>
      <c r="K68" s="23">
        <v>4</v>
      </c>
      <c r="L68" s="21"/>
      <c r="M68" s="21"/>
      <c r="N68" s="21"/>
      <c r="O68" s="21"/>
      <c r="P68" s="21"/>
      <c r="Q68" s="21"/>
    </row>
    <row r="69" spans="1:17" x14ac:dyDescent="0.75">
      <c r="A69" s="21"/>
      <c r="B69" s="21"/>
      <c r="C69" s="21"/>
      <c r="D69" s="21"/>
      <c r="E69" s="21"/>
      <c r="F69" s="21"/>
      <c r="G69" s="21"/>
      <c r="H69" s="21"/>
      <c r="I69" s="21"/>
      <c r="J69" s="22" t="s">
        <v>16</v>
      </c>
      <c r="K69" s="23">
        <v>3</v>
      </c>
      <c r="L69" s="21"/>
      <c r="M69" s="21"/>
      <c r="N69" s="21"/>
      <c r="O69" s="21"/>
      <c r="P69" s="21"/>
      <c r="Q69" s="21"/>
    </row>
    <row r="70" spans="1:17" x14ac:dyDescent="0.75">
      <c r="A70" s="21"/>
      <c r="B70" s="21"/>
      <c r="C70" s="21"/>
      <c r="D70" s="21"/>
      <c r="E70" s="21"/>
      <c r="F70" s="21"/>
      <c r="G70" s="21"/>
      <c r="H70" s="21"/>
      <c r="I70" s="21"/>
      <c r="J70" s="22" t="s">
        <v>42</v>
      </c>
      <c r="K70" s="23">
        <v>3</v>
      </c>
      <c r="L70" s="21"/>
      <c r="M70" s="21"/>
      <c r="N70" s="21"/>
      <c r="O70" s="21"/>
      <c r="P70" s="21"/>
      <c r="Q70" s="21"/>
    </row>
    <row r="71" spans="1:17" x14ac:dyDescent="0.75">
      <c r="A71" s="21"/>
      <c r="B71" s="21"/>
      <c r="C71" s="21"/>
      <c r="D71" s="21"/>
      <c r="E71" s="21"/>
      <c r="F71" s="21"/>
      <c r="G71" s="21"/>
      <c r="H71" s="21"/>
      <c r="I71" s="21"/>
      <c r="J71" s="22" t="s">
        <v>34</v>
      </c>
      <c r="K71" s="23">
        <v>3</v>
      </c>
      <c r="L71" s="21"/>
      <c r="M71" s="21"/>
      <c r="N71" s="21"/>
      <c r="O71" s="21"/>
      <c r="P71" s="21"/>
      <c r="Q71" s="21"/>
    </row>
    <row r="72" spans="1:17" x14ac:dyDescent="0.75">
      <c r="A72" s="21"/>
      <c r="B72" s="21"/>
      <c r="C72" s="21"/>
      <c r="D72" s="21"/>
      <c r="E72" s="21"/>
      <c r="F72" s="21"/>
      <c r="G72" s="21"/>
      <c r="H72" s="21"/>
      <c r="I72" s="21"/>
      <c r="J72" s="22" t="s">
        <v>37</v>
      </c>
      <c r="K72" s="23">
        <v>3</v>
      </c>
      <c r="L72" s="21"/>
      <c r="M72" s="21"/>
      <c r="N72" s="21"/>
      <c r="O72" s="21"/>
      <c r="P72" s="21"/>
      <c r="Q72" s="21"/>
    </row>
    <row r="73" spans="1:17" x14ac:dyDescent="0.75">
      <c r="A73" s="21"/>
      <c r="B73" s="21"/>
      <c r="C73" s="21"/>
      <c r="D73" s="21"/>
      <c r="E73" s="21"/>
      <c r="F73" s="21"/>
      <c r="G73" s="21"/>
      <c r="H73" s="21"/>
      <c r="I73" s="21"/>
      <c r="J73" s="22" t="s">
        <v>12</v>
      </c>
      <c r="K73" s="23">
        <v>3</v>
      </c>
      <c r="L73" s="21"/>
      <c r="M73" s="21"/>
      <c r="N73" s="21"/>
      <c r="O73" s="21"/>
      <c r="P73" s="21"/>
      <c r="Q73" s="21"/>
    </row>
    <row r="74" spans="1:17" x14ac:dyDescent="0.75">
      <c r="A74" s="21"/>
      <c r="B74" s="21"/>
      <c r="C74" s="21"/>
      <c r="D74" s="21"/>
      <c r="E74" s="21"/>
      <c r="F74" s="21"/>
      <c r="G74" s="21"/>
      <c r="H74" s="21"/>
      <c r="I74" s="21"/>
      <c r="J74" s="22" t="s">
        <v>52</v>
      </c>
      <c r="K74" s="23">
        <v>2</v>
      </c>
      <c r="L74" s="21"/>
      <c r="M74" s="21"/>
      <c r="N74" s="21"/>
      <c r="O74" s="21"/>
      <c r="P74" s="21"/>
      <c r="Q74" s="21"/>
    </row>
    <row r="75" spans="1:17" x14ac:dyDescent="0.75">
      <c r="A75" s="21"/>
      <c r="B75" s="21"/>
      <c r="C75" s="21"/>
      <c r="D75" s="21"/>
      <c r="E75" s="21"/>
      <c r="F75" s="21"/>
      <c r="G75" s="21"/>
      <c r="H75" s="21"/>
      <c r="I75" s="21"/>
      <c r="J75" s="22" t="s">
        <v>22</v>
      </c>
      <c r="K75" s="23">
        <v>2</v>
      </c>
      <c r="L75" s="21"/>
      <c r="M75" s="21"/>
      <c r="N75" s="21"/>
      <c r="O75" s="21"/>
      <c r="P75" s="21"/>
      <c r="Q75" s="21"/>
    </row>
    <row r="76" spans="1:17" x14ac:dyDescent="0.75">
      <c r="A76" s="21"/>
      <c r="B76" s="21"/>
      <c r="C76" s="21"/>
      <c r="D76" s="21"/>
      <c r="E76" s="21"/>
      <c r="F76" s="21"/>
      <c r="G76" s="21"/>
      <c r="H76" s="21"/>
      <c r="I76" s="21"/>
      <c r="J76" s="22" t="s">
        <v>44</v>
      </c>
      <c r="K76" s="23">
        <v>1</v>
      </c>
      <c r="L76" s="21"/>
      <c r="M76" s="21"/>
      <c r="N76" s="21"/>
      <c r="O76" s="21"/>
      <c r="P76" s="21"/>
      <c r="Q76" s="21"/>
    </row>
    <row r="77" spans="1:17" x14ac:dyDescent="0.75">
      <c r="A77" s="21"/>
      <c r="B77" s="21"/>
      <c r="C77" s="21"/>
      <c r="D77" s="21"/>
      <c r="E77" s="21"/>
      <c r="F77" s="21"/>
      <c r="G77" s="21"/>
      <c r="H77" s="21"/>
      <c r="I77" s="21"/>
      <c r="J77" s="22" t="s">
        <v>46</v>
      </c>
      <c r="K77" s="23">
        <v>1</v>
      </c>
      <c r="L77" s="21"/>
      <c r="M77" s="21"/>
      <c r="N77" s="21"/>
      <c r="O77" s="21"/>
      <c r="P77" s="21"/>
      <c r="Q77" s="21"/>
    </row>
    <row r="78" spans="1:17" x14ac:dyDescent="0.75">
      <c r="A78" s="21"/>
      <c r="B78" s="21"/>
      <c r="C78" s="21"/>
      <c r="D78" s="21"/>
      <c r="E78" s="21"/>
      <c r="F78" s="21"/>
      <c r="G78" s="21"/>
      <c r="H78" s="21"/>
      <c r="I78" s="21"/>
      <c r="J78" s="22" t="s">
        <v>45</v>
      </c>
      <c r="K78" s="23">
        <v>1</v>
      </c>
      <c r="L78" s="21"/>
      <c r="M78" s="21"/>
      <c r="N78" s="21"/>
      <c r="O78" s="21"/>
      <c r="P78" s="21"/>
      <c r="Q78" s="21"/>
    </row>
    <row r="79" spans="1:17" x14ac:dyDescent="0.75">
      <c r="A79" s="21"/>
      <c r="B79" s="21"/>
      <c r="C79" s="21"/>
      <c r="D79" s="21"/>
      <c r="E79" s="21"/>
      <c r="F79" s="21"/>
      <c r="G79" s="21"/>
      <c r="H79" s="21"/>
      <c r="I79" s="21"/>
      <c r="J79" s="22" t="s">
        <v>14</v>
      </c>
      <c r="K79" s="23">
        <v>1</v>
      </c>
      <c r="L79" s="21"/>
      <c r="M79" s="21"/>
      <c r="N79" s="21"/>
      <c r="O79" s="21"/>
      <c r="P79" s="21"/>
      <c r="Q79" s="21"/>
    </row>
    <row r="80" spans="1:17" x14ac:dyDescent="0.75">
      <c r="A80" s="21"/>
      <c r="B80" s="21"/>
      <c r="C80" s="21"/>
      <c r="D80" s="21"/>
      <c r="E80" s="21"/>
      <c r="F80" s="21"/>
      <c r="G80" s="21"/>
      <c r="H80" s="21"/>
      <c r="I80" s="21"/>
      <c r="J80" s="22" t="s">
        <v>31</v>
      </c>
      <c r="K80" s="23">
        <v>1</v>
      </c>
      <c r="L80" s="21"/>
      <c r="M80" s="21"/>
      <c r="N80" s="21"/>
      <c r="O80" s="21"/>
      <c r="P80" s="21"/>
      <c r="Q80" s="21"/>
    </row>
    <row r="81" spans="1:17" x14ac:dyDescent="0.75">
      <c r="A81" s="21"/>
      <c r="B81" s="21"/>
      <c r="C81" s="21"/>
      <c r="D81" s="21"/>
      <c r="E81" s="21"/>
      <c r="F81" s="21"/>
      <c r="G81" s="21"/>
      <c r="H81" s="21"/>
      <c r="I81" s="21"/>
      <c r="J81" s="22" t="s">
        <v>27</v>
      </c>
      <c r="K81" s="23">
        <v>1</v>
      </c>
      <c r="L81" s="21"/>
      <c r="M81" s="21"/>
      <c r="N81" s="21"/>
      <c r="O81" s="21"/>
      <c r="P81" s="21"/>
      <c r="Q81" s="21"/>
    </row>
    <row r="82" spans="1:17" x14ac:dyDescent="0.75">
      <c r="A82" s="21"/>
      <c r="B82" s="21"/>
      <c r="C82" s="21"/>
      <c r="D82" s="21"/>
      <c r="E82" s="21"/>
      <c r="F82" s="21"/>
      <c r="G82" s="21"/>
      <c r="H82" s="21"/>
      <c r="I82" s="21"/>
      <c r="J82" s="22" t="s">
        <v>29</v>
      </c>
      <c r="K82" s="23">
        <v>1</v>
      </c>
      <c r="L82" s="21"/>
      <c r="M82" s="21"/>
      <c r="N82" s="21"/>
      <c r="O82" s="21"/>
      <c r="P82" s="21"/>
      <c r="Q82" s="21"/>
    </row>
    <row r="83" spans="1:17" x14ac:dyDescent="0.75">
      <c r="A83" s="21"/>
      <c r="B83" s="21"/>
      <c r="C83" s="21"/>
      <c r="D83" s="21"/>
      <c r="E83" s="21"/>
      <c r="F83" s="21"/>
      <c r="G83" s="21"/>
      <c r="H83" s="21"/>
      <c r="I83" s="21"/>
      <c r="J83" s="22" t="s">
        <v>19</v>
      </c>
      <c r="K83" s="23">
        <v>1</v>
      </c>
      <c r="L83" s="21"/>
      <c r="M83" s="21"/>
      <c r="N83" s="21"/>
      <c r="O83" s="21"/>
      <c r="P83" s="21"/>
      <c r="Q83" s="21"/>
    </row>
    <row r="84" spans="1:17" x14ac:dyDescent="0.75">
      <c r="A84" s="21"/>
      <c r="B84" s="21"/>
      <c r="C84" s="21"/>
      <c r="D84" s="21"/>
      <c r="E84" s="21"/>
      <c r="F84" s="21"/>
      <c r="G84" s="21"/>
      <c r="H84" s="21"/>
      <c r="I84" s="21"/>
      <c r="J84" s="22" t="s">
        <v>47</v>
      </c>
      <c r="K84" s="23">
        <v>1</v>
      </c>
      <c r="L84" s="21"/>
      <c r="M84" s="21"/>
      <c r="N84" s="21"/>
      <c r="O84" s="21"/>
      <c r="P84" s="21"/>
      <c r="Q84" s="21"/>
    </row>
    <row r="86" spans="1:17" x14ac:dyDescent="0.75">
      <c r="A86" s="2" t="s">
        <v>68</v>
      </c>
      <c r="B86" s="2">
        <v>9</v>
      </c>
      <c r="C86" s="2"/>
      <c r="D86" s="3" t="s">
        <v>10</v>
      </c>
      <c r="E86" s="4">
        <v>4</v>
      </c>
      <c r="F86" s="4"/>
      <c r="G86" s="4">
        <v>11</v>
      </c>
      <c r="H86" s="4">
        <v>5</v>
      </c>
      <c r="I86" s="2"/>
      <c r="J86" s="3" t="s">
        <v>12</v>
      </c>
      <c r="K86" s="4">
        <v>3</v>
      </c>
      <c r="L86" s="2"/>
      <c r="M86" s="3" t="s">
        <v>70</v>
      </c>
      <c r="N86" s="4">
        <v>6</v>
      </c>
      <c r="O86" s="2"/>
      <c r="P86" s="3" t="s">
        <v>72</v>
      </c>
      <c r="Q86" s="4">
        <v>7</v>
      </c>
    </row>
    <row r="87" spans="1:17" x14ac:dyDescent="0.75">
      <c r="A87" s="2"/>
      <c r="B87" s="2"/>
      <c r="C87" s="2"/>
      <c r="D87" s="3" t="s">
        <v>9</v>
      </c>
      <c r="E87" s="4">
        <v>2</v>
      </c>
      <c r="F87" s="4"/>
      <c r="G87" s="4"/>
      <c r="H87" s="4"/>
      <c r="I87" s="2"/>
      <c r="J87" s="3" t="s">
        <v>47</v>
      </c>
      <c r="K87" s="4">
        <v>2</v>
      </c>
      <c r="L87" s="2"/>
      <c r="M87" s="3" t="s">
        <v>39</v>
      </c>
      <c r="N87" s="4">
        <v>3</v>
      </c>
      <c r="O87" s="2"/>
      <c r="P87" s="3" t="s">
        <v>73</v>
      </c>
      <c r="Q87" s="4">
        <v>1</v>
      </c>
    </row>
    <row r="88" spans="1:17" x14ac:dyDescent="0.75">
      <c r="A88" s="2"/>
      <c r="B88" s="2"/>
      <c r="C88" s="2"/>
      <c r="D88" s="3" t="s">
        <v>8</v>
      </c>
      <c r="E88" s="4">
        <v>2</v>
      </c>
      <c r="F88" s="4"/>
      <c r="G88" s="4"/>
      <c r="H88" s="4"/>
      <c r="I88" s="2"/>
      <c r="J88" s="3" t="s">
        <v>19</v>
      </c>
      <c r="K88" s="4">
        <v>1</v>
      </c>
      <c r="L88" s="2"/>
      <c r="M88" s="2"/>
      <c r="N88" s="2"/>
      <c r="O88" s="2"/>
      <c r="P88" s="3" t="s">
        <v>74</v>
      </c>
      <c r="Q88" s="4">
        <v>1</v>
      </c>
    </row>
    <row r="89" spans="1:17" x14ac:dyDescent="0.75">
      <c r="A89" s="2"/>
      <c r="B89" s="2"/>
      <c r="C89" s="2"/>
      <c r="D89" s="3" t="s">
        <v>59</v>
      </c>
      <c r="E89" s="4">
        <v>1</v>
      </c>
      <c r="F89" s="4"/>
      <c r="G89" s="4"/>
      <c r="H89" s="4"/>
      <c r="I89" s="2"/>
      <c r="J89" s="3" t="s">
        <v>22</v>
      </c>
      <c r="K89" s="4">
        <v>1</v>
      </c>
      <c r="L89" s="2"/>
      <c r="M89" s="2"/>
      <c r="N89" s="2"/>
      <c r="O89" s="2"/>
      <c r="P89" s="2"/>
      <c r="Q89" s="2"/>
    </row>
    <row r="90" spans="1:17" x14ac:dyDescent="0.75">
      <c r="A90" s="2"/>
      <c r="B90" s="2"/>
      <c r="C90" s="2"/>
      <c r="D90" s="2"/>
      <c r="E90" s="2"/>
      <c r="F90" s="2"/>
      <c r="G90" s="2"/>
      <c r="H90" s="2"/>
      <c r="I90" s="2"/>
      <c r="J90" s="3" t="s">
        <v>15</v>
      </c>
      <c r="K90" s="4">
        <v>1</v>
      </c>
      <c r="L90" s="2"/>
      <c r="M90" s="2"/>
      <c r="N90" s="2"/>
      <c r="O90" s="2"/>
      <c r="P90" s="2"/>
      <c r="Q90" s="2"/>
    </row>
    <row r="91" spans="1:17" x14ac:dyDescent="0.75">
      <c r="A91" s="2"/>
      <c r="B91" s="2"/>
      <c r="C91" s="2"/>
      <c r="D91" s="2"/>
      <c r="E91" s="2"/>
      <c r="F91" s="2"/>
      <c r="G91" s="2"/>
      <c r="H91" s="2"/>
      <c r="I91" s="2"/>
      <c r="J91" s="3" t="s">
        <v>27</v>
      </c>
      <c r="K91" s="4">
        <v>1</v>
      </c>
      <c r="L91" s="2"/>
      <c r="M91" s="2"/>
      <c r="N91" s="2"/>
      <c r="O91" s="2"/>
      <c r="P91" s="2"/>
      <c r="Q91" s="2"/>
    </row>
    <row r="93" spans="1:17" x14ac:dyDescent="0.75">
      <c r="A93" s="6" t="s">
        <v>69</v>
      </c>
      <c r="B93" s="6">
        <v>2</v>
      </c>
      <c r="C93" s="6"/>
      <c r="D93" s="7" t="s">
        <v>10</v>
      </c>
      <c r="E93" s="8">
        <v>2</v>
      </c>
      <c r="F93" s="8"/>
      <c r="G93" s="8">
        <v>11</v>
      </c>
      <c r="H93" s="8">
        <v>0</v>
      </c>
      <c r="I93" s="6"/>
      <c r="J93" s="7" t="s">
        <v>20</v>
      </c>
      <c r="K93" s="8">
        <v>2</v>
      </c>
      <c r="L93" s="6"/>
      <c r="M93" s="7" t="s">
        <v>70</v>
      </c>
      <c r="N93" s="8">
        <v>2</v>
      </c>
      <c r="O93" s="6"/>
      <c r="P93" s="7" t="s">
        <v>72</v>
      </c>
      <c r="Q93" s="8">
        <v>1</v>
      </c>
    </row>
    <row r="94" spans="1:17" x14ac:dyDescent="0.7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7" t="s">
        <v>73</v>
      </c>
      <c r="Q94" s="8">
        <v>1</v>
      </c>
    </row>
  </sheetData>
  <sortState xmlns:xlrd2="http://schemas.microsoft.com/office/spreadsheetml/2017/richdata2" ref="J33:K55">
    <sortCondition descending="1" ref="K33:K55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67"/>
  <sheetViews>
    <sheetView workbookViewId="0">
      <pane ySplit="1" topLeftCell="A2" activePane="bottomLeft" state="frozen"/>
      <selection pane="bottomLeft" activeCell="L34" sqref="L34"/>
    </sheetView>
  </sheetViews>
  <sheetFormatPr baseColWidth="10" defaultRowHeight="14.75" x14ac:dyDescent="0.75"/>
  <cols>
    <col min="1" max="1" width="16.7265625" customWidth="1"/>
    <col min="3" max="3" width="13.26953125" bestFit="1" customWidth="1"/>
    <col min="5" max="5" width="18.54296875" bestFit="1" customWidth="1"/>
    <col min="7" max="8" width="18" style="35" bestFit="1" customWidth="1"/>
    <col min="9" max="9" width="11.40625" style="9"/>
    <col min="10" max="10" width="5.26953125" customWidth="1"/>
  </cols>
  <sheetData>
    <row r="1" spans="1:11" s="1" customFormat="1" x14ac:dyDescent="0.75">
      <c r="A1" s="28" t="s">
        <v>83</v>
      </c>
      <c r="B1" s="28" t="s">
        <v>1</v>
      </c>
      <c r="C1" s="28" t="s">
        <v>85</v>
      </c>
      <c r="D1" s="28" t="s">
        <v>84</v>
      </c>
      <c r="E1" s="28" t="s">
        <v>87</v>
      </c>
      <c r="G1" s="31" t="s">
        <v>94</v>
      </c>
      <c r="H1" s="31" t="s">
        <v>95</v>
      </c>
      <c r="I1" s="32" t="s">
        <v>96</v>
      </c>
    </row>
    <row r="2" spans="1:11" x14ac:dyDescent="0.75">
      <c r="A2" s="21" t="s">
        <v>81</v>
      </c>
      <c r="B2" s="21">
        <f>2566-B3</f>
        <v>1563</v>
      </c>
      <c r="C2" s="29">
        <f>2390-C3</f>
        <v>1449</v>
      </c>
      <c r="D2" s="21">
        <f>B2-C2</f>
        <v>114</v>
      </c>
      <c r="E2" s="30">
        <f>D2/B2</f>
        <v>7.293666026871401E-2</v>
      </c>
      <c r="G2" s="33">
        <v>43099.870069444441</v>
      </c>
      <c r="H2" s="33">
        <v>43099.867418981477</v>
      </c>
      <c r="I2" s="34">
        <f t="shared" ref="I2:I33" si="0">IF(H2="","",G2-H2)</f>
        <v>2.6504629640839994E-3</v>
      </c>
    </row>
    <row r="3" spans="1:11" x14ac:dyDescent="0.75">
      <c r="A3" s="21" t="s">
        <v>82</v>
      </c>
      <c r="B3" s="21">
        <f>103+893+6+1</f>
        <v>1003</v>
      </c>
      <c r="C3" s="21">
        <f>96+1+6+838</f>
        <v>941</v>
      </c>
      <c r="D3" s="21">
        <f>55+7</f>
        <v>62</v>
      </c>
      <c r="E3" s="30">
        <f>D3/B3</f>
        <v>6.1814556331006978E-2</v>
      </c>
      <c r="G3" s="33">
        <v>43098.009537037033</v>
      </c>
      <c r="H3" s="33">
        <v>43098.005868055552</v>
      </c>
      <c r="I3" s="34">
        <f t="shared" si="0"/>
        <v>3.6689814805868082E-3</v>
      </c>
      <c r="J3" s="9"/>
      <c r="K3" s="32" t="s">
        <v>97</v>
      </c>
    </row>
    <row r="4" spans="1:11" x14ac:dyDescent="0.75">
      <c r="A4" s="21"/>
      <c r="B4" s="21"/>
      <c r="C4" s="21"/>
      <c r="D4" s="21"/>
      <c r="E4" s="21"/>
      <c r="G4" s="33">
        <v>43097.718287037038</v>
      </c>
      <c r="H4" s="33">
        <v>43097.717129629629</v>
      </c>
      <c r="I4" s="34">
        <f t="shared" si="0"/>
        <v>1.157407408754807E-3</v>
      </c>
      <c r="J4" s="9"/>
      <c r="K4" s="34">
        <f>AVERAGE(I2:I2567)</f>
        <v>2.1171202302797216E-3</v>
      </c>
    </row>
    <row r="5" spans="1:11" x14ac:dyDescent="0.75">
      <c r="A5" s="21"/>
      <c r="B5" s="21"/>
      <c r="C5" s="21"/>
      <c r="D5" s="21"/>
      <c r="E5" s="21" t="s">
        <v>88</v>
      </c>
      <c r="G5" s="33">
        <v>43096.64162037037</v>
      </c>
      <c r="H5" s="33">
        <v>43096.640763888885</v>
      </c>
      <c r="I5" s="34">
        <f t="shared" si="0"/>
        <v>8.5648148524342105E-4</v>
      </c>
    </row>
    <row r="6" spans="1:11" x14ac:dyDescent="0.75">
      <c r="A6" s="21"/>
      <c r="B6" s="21"/>
      <c r="C6" s="21"/>
      <c r="D6" s="21" t="s">
        <v>89</v>
      </c>
      <c r="E6" s="21">
        <v>2566</v>
      </c>
      <c r="G6" s="33">
        <v>43095.884826388887</v>
      </c>
      <c r="H6" s="33">
        <v>43095.883483796293</v>
      </c>
      <c r="I6" s="34">
        <f t="shared" si="0"/>
        <v>1.3425925935734995E-3</v>
      </c>
    </row>
    <row r="7" spans="1:11" x14ac:dyDescent="0.75">
      <c r="A7" s="21"/>
      <c r="B7" s="21"/>
      <c r="C7" s="21"/>
      <c r="D7" s="21" t="s">
        <v>90</v>
      </c>
      <c r="E7" s="21">
        <v>2390</v>
      </c>
      <c r="G7" s="33">
        <v>43095.619363425925</v>
      </c>
      <c r="H7" s="33">
        <v>43095.6168287037</v>
      </c>
      <c r="I7" s="34">
        <f t="shared" si="0"/>
        <v>2.534722225391306E-3</v>
      </c>
    </row>
    <row r="8" spans="1:11" x14ac:dyDescent="0.75">
      <c r="A8" s="21"/>
      <c r="B8" s="21"/>
      <c r="C8" s="21"/>
      <c r="D8" s="21" t="s">
        <v>91</v>
      </c>
      <c r="E8" s="21">
        <v>176</v>
      </c>
      <c r="G8" s="33">
        <v>43095.596273148149</v>
      </c>
      <c r="H8" s="33">
        <v>43095.594988425924</v>
      </c>
      <c r="I8" s="34">
        <f t="shared" si="0"/>
        <v>1.2847222242271528E-3</v>
      </c>
    </row>
    <row r="9" spans="1:11" x14ac:dyDescent="0.75">
      <c r="A9" s="21"/>
      <c r="B9" s="21"/>
      <c r="C9" s="21"/>
      <c r="D9" s="21" t="s">
        <v>86</v>
      </c>
      <c r="E9" s="30">
        <f>E8/E6</f>
        <v>6.8589243959469998E-2</v>
      </c>
      <c r="G9" s="33">
        <v>43095.544305555552</v>
      </c>
      <c r="H9" s="33">
        <v>43095.542708333334</v>
      </c>
      <c r="I9" s="34">
        <f t="shared" si="0"/>
        <v>1.5972222172422335E-3</v>
      </c>
    </row>
    <row r="10" spans="1:11" x14ac:dyDescent="0.75">
      <c r="G10" s="33">
        <v>43090.88653935185</v>
      </c>
      <c r="H10" s="33">
        <v>43090.884583333333</v>
      </c>
      <c r="I10" s="34">
        <f t="shared" si="0"/>
        <v>1.9560185173759237E-3</v>
      </c>
    </row>
    <row r="11" spans="1:11" x14ac:dyDescent="0.75">
      <c r="G11" s="33">
        <v>43090.886342592588</v>
      </c>
      <c r="H11" s="33">
        <v>43090.885833333334</v>
      </c>
      <c r="I11" s="34">
        <f t="shared" si="0"/>
        <v>5.0925925461342558E-4</v>
      </c>
    </row>
    <row r="12" spans="1:11" x14ac:dyDescent="0.75">
      <c r="A12" s="28" t="s">
        <v>92</v>
      </c>
      <c r="B12" s="21"/>
      <c r="C12" s="21"/>
      <c r="D12" s="21"/>
      <c r="G12" s="33">
        <v>43090.757928240739</v>
      </c>
      <c r="H12" s="33">
        <v>43090.74560185185</v>
      </c>
      <c r="I12" s="34">
        <f t="shared" si="0"/>
        <v>1.2326388889050577E-2</v>
      </c>
    </row>
    <row r="13" spans="1:11" x14ac:dyDescent="0.75">
      <c r="A13" s="21">
        <v>25</v>
      </c>
      <c r="B13" s="21"/>
      <c r="C13" s="21"/>
      <c r="D13" s="21"/>
      <c r="G13" s="33">
        <v>43090.531018518515</v>
      </c>
      <c r="H13" s="33">
        <v>43090.530439814815</v>
      </c>
      <c r="I13" s="34">
        <f t="shared" si="0"/>
        <v>5.7870370073942468E-4</v>
      </c>
    </row>
    <row r="14" spans="1:11" x14ac:dyDescent="0.75">
      <c r="A14" s="21" t="s">
        <v>93</v>
      </c>
      <c r="B14" s="21"/>
      <c r="C14" s="21"/>
      <c r="D14" s="21"/>
      <c r="G14" s="33">
        <v>43090.529513888891</v>
      </c>
      <c r="H14" s="33">
        <v>43090.527372685181</v>
      </c>
      <c r="I14" s="34">
        <f t="shared" si="0"/>
        <v>2.1412037094705738E-3</v>
      </c>
    </row>
    <row r="15" spans="1:11" x14ac:dyDescent="0.75">
      <c r="G15" s="33">
        <v>43089.906631944439</v>
      </c>
      <c r="H15" s="33">
        <v>43089.90556712963</v>
      </c>
      <c r="I15" s="34">
        <f t="shared" si="0"/>
        <v>1.0648148090695031E-3</v>
      </c>
    </row>
    <row r="16" spans="1:11" x14ac:dyDescent="0.75">
      <c r="G16" s="33">
        <v>43089.490393518514</v>
      </c>
      <c r="H16" s="33">
        <v>43089.489872685182</v>
      </c>
      <c r="I16" s="34">
        <f t="shared" si="0"/>
        <v>5.2083333139307797E-4</v>
      </c>
    </row>
    <row r="17" spans="1:13" x14ac:dyDescent="0.75">
      <c r="G17" s="33">
        <v>43088.871099537035</v>
      </c>
      <c r="H17" s="33">
        <v>43088.870717592588</v>
      </c>
      <c r="I17" s="34">
        <f t="shared" si="0"/>
        <v>3.819444464170374E-4</v>
      </c>
    </row>
    <row r="18" spans="1:13" x14ac:dyDescent="0.75">
      <c r="A18" s="37" t="s">
        <v>98</v>
      </c>
      <c r="B18" s="37" t="s">
        <v>1</v>
      </c>
      <c r="C18" s="37" t="s">
        <v>99</v>
      </c>
      <c r="G18" s="33">
        <v>43088.863344907404</v>
      </c>
      <c r="H18" s="33">
        <v>43088.862499999996</v>
      </c>
      <c r="I18" s="34">
        <f t="shared" si="0"/>
        <v>8.4490740846376866E-4</v>
      </c>
    </row>
    <row r="19" spans="1:13" x14ac:dyDescent="0.75">
      <c r="A19" s="12">
        <v>1</v>
      </c>
      <c r="B19" s="12">
        <v>1661</v>
      </c>
      <c r="C19" s="36">
        <f>B19/(B20+B19)</f>
        <v>0.6665329052969502</v>
      </c>
      <c r="G19" s="33">
        <v>43088.707326388889</v>
      </c>
      <c r="H19" s="33">
        <v>43088.70548611111</v>
      </c>
      <c r="I19" s="34">
        <f t="shared" si="0"/>
        <v>1.8402777786832303E-3</v>
      </c>
    </row>
    <row r="20" spans="1:13" x14ac:dyDescent="0.75">
      <c r="A20" s="12">
        <v>2</v>
      </c>
      <c r="B20" s="12">
        <v>831</v>
      </c>
      <c r="C20" s="36">
        <f>B20/(B20+B19)</f>
        <v>0.33346709470304975</v>
      </c>
      <c r="G20" s="33">
        <v>43088.695173611108</v>
      </c>
      <c r="H20" s="33">
        <v>43088.693055555552</v>
      </c>
      <c r="I20" s="34">
        <f t="shared" si="0"/>
        <v>2.118055555911269E-3</v>
      </c>
    </row>
    <row r="21" spans="1:13" x14ac:dyDescent="0.75">
      <c r="A21" s="12">
        <v>0</v>
      </c>
      <c r="B21" s="12">
        <v>33</v>
      </c>
      <c r="C21" s="12"/>
      <c r="G21" s="33">
        <v>43088.650624999995</v>
      </c>
      <c r="H21" s="33">
        <v>43088.648414351854</v>
      </c>
      <c r="I21" s="34">
        <f t="shared" si="0"/>
        <v>2.2106481410446577E-3</v>
      </c>
    </row>
    <row r="22" spans="1:13" x14ac:dyDescent="0.75">
      <c r="A22" s="12"/>
      <c r="B22" s="12">
        <v>42</v>
      </c>
      <c r="C22" s="12"/>
      <c r="G22" s="33">
        <v>43088.531319444446</v>
      </c>
      <c r="H22" s="33">
        <v>43088.527824074074</v>
      </c>
      <c r="I22" s="34">
        <f t="shared" si="0"/>
        <v>3.4953703725477681E-3</v>
      </c>
    </row>
    <row r="23" spans="1:13" x14ac:dyDescent="0.75">
      <c r="G23" s="33">
        <v>43088.179467592592</v>
      </c>
      <c r="H23" s="33">
        <v>43088.178101851852</v>
      </c>
      <c r="I23" s="34">
        <f t="shared" si="0"/>
        <v>1.3657407398568466E-3</v>
      </c>
    </row>
    <row r="24" spans="1:13" x14ac:dyDescent="0.75">
      <c r="A24" t="s">
        <v>104</v>
      </c>
      <c r="G24" s="33">
        <v>43087.56925925926</v>
      </c>
      <c r="H24" s="33">
        <v>43087.568761574075</v>
      </c>
      <c r="I24" s="34">
        <f t="shared" si="0"/>
        <v>4.9768518510973081E-4</v>
      </c>
      <c r="K24" t="s">
        <v>105</v>
      </c>
    </row>
    <row r="25" spans="1:13" x14ac:dyDescent="0.75">
      <c r="A25" s="40" t="s">
        <v>100</v>
      </c>
      <c r="B25" s="40" t="s">
        <v>1</v>
      </c>
      <c r="C25" s="40" t="s">
        <v>99</v>
      </c>
      <c r="G25" s="33">
        <v>43087.368831018517</v>
      </c>
      <c r="H25" s="33">
        <v>43087.3675</v>
      </c>
      <c r="I25" s="34">
        <f t="shared" si="0"/>
        <v>1.3310185167938471E-3</v>
      </c>
      <c r="K25" s="40" t="s">
        <v>100</v>
      </c>
      <c r="L25" s="40" t="s">
        <v>1</v>
      </c>
      <c r="M25" s="40" t="s">
        <v>99</v>
      </c>
    </row>
    <row r="26" spans="1:13" x14ac:dyDescent="0.75">
      <c r="A26" s="2" t="s">
        <v>101</v>
      </c>
      <c r="B26" s="2">
        <v>2329</v>
      </c>
      <c r="C26" s="41">
        <f>B26/(B27+B26)</f>
        <v>0.90763834762275919</v>
      </c>
      <c r="G26" s="33">
        <v>43086.571666666663</v>
      </c>
      <c r="H26" s="33">
        <v>43086.56821759259</v>
      </c>
      <c r="I26" s="34">
        <f t="shared" si="0"/>
        <v>3.4490740727051161E-3</v>
      </c>
      <c r="K26" s="2" t="s">
        <v>101</v>
      </c>
      <c r="L26" s="2">
        <v>5469</v>
      </c>
      <c r="M26" s="41">
        <f>L26/(L27+L26)</f>
        <v>0.85240024937655856</v>
      </c>
    </row>
    <row r="27" spans="1:13" x14ac:dyDescent="0.75">
      <c r="A27" s="2" t="s">
        <v>102</v>
      </c>
      <c r="B27" s="2">
        <v>237</v>
      </c>
      <c r="C27" s="41">
        <f>B27/(B27+B26)</f>
        <v>9.2361652377240838E-2</v>
      </c>
      <c r="G27" s="33">
        <v>43086.570497685185</v>
      </c>
      <c r="H27" s="33">
        <v>43086.567615740736</v>
      </c>
      <c r="I27" s="34">
        <f t="shared" si="0"/>
        <v>2.8819444487453438E-3</v>
      </c>
      <c r="K27" s="2" t="s">
        <v>102</v>
      </c>
      <c r="L27" s="2">
        <v>947</v>
      </c>
      <c r="M27" s="41">
        <f>L27/(L27+L26)</f>
        <v>0.14759975062344138</v>
      </c>
    </row>
    <row r="28" spans="1:13" x14ac:dyDescent="0.75">
      <c r="G28" s="33">
        <v>43086.537858796291</v>
      </c>
      <c r="H28" s="33">
        <v>43086.537199074075</v>
      </c>
      <c r="I28" s="34">
        <f t="shared" si="0"/>
        <v>6.5972221636911854E-4</v>
      </c>
    </row>
    <row r="29" spans="1:13" x14ac:dyDescent="0.75">
      <c r="G29" s="33">
        <v>43086.00708333333</v>
      </c>
      <c r="H29" s="33">
        <v>43086.00576388889</v>
      </c>
      <c r="I29" s="34">
        <f t="shared" si="0"/>
        <v>1.3194444400141947E-3</v>
      </c>
    </row>
    <row r="30" spans="1:13" x14ac:dyDescent="0.75">
      <c r="A30" t="s">
        <v>104</v>
      </c>
      <c r="G30" s="33">
        <v>43086.001307870371</v>
      </c>
      <c r="H30" s="33">
        <v>43086.0003125</v>
      </c>
      <c r="I30" s="34">
        <f t="shared" si="0"/>
        <v>9.9537037021946162E-4</v>
      </c>
      <c r="K30" t="s">
        <v>105</v>
      </c>
    </row>
    <row r="31" spans="1:13" x14ac:dyDescent="0.75">
      <c r="A31" s="38" t="s">
        <v>103</v>
      </c>
      <c r="B31" s="38" t="s">
        <v>1</v>
      </c>
      <c r="C31" s="38" t="s">
        <v>99</v>
      </c>
      <c r="G31" s="33">
        <v>43085.997372685182</v>
      </c>
      <c r="H31" s="33">
        <v>43085.995891203704</v>
      </c>
      <c r="I31" s="34">
        <f t="shared" si="0"/>
        <v>1.48148147854954E-3</v>
      </c>
      <c r="K31" s="38" t="s">
        <v>103</v>
      </c>
      <c r="L31" s="38" t="s">
        <v>1</v>
      </c>
      <c r="M31" s="38" t="s">
        <v>99</v>
      </c>
    </row>
    <row r="32" spans="1:13" x14ac:dyDescent="0.75">
      <c r="A32" s="6" t="s">
        <v>101</v>
      </c>
      <c r="B32" s="6">
        <v>2245</v>
      </c>
      <c r="C32" s="39">
        <f>B32/(B33+B32)</f>
        <v>0.87490257209664846</v>
      </c>
      <c r="G32" s="33">
        <v>43085.809236111112</v>
      </c>
      <c r="H32" s="33">
        <v>43085.793807870366</v>
      </c>
      <c r="I32" s="34">
        <f t="shared" si="0"/>
        <v>1.5428240745677613E-2</v>
      </c>
      <c r="K32" s="6" t="s">
        <v>101</v>
      </c>
      <c r="L32" s="6">
        <v>5619</v>
      </c>
      <c r="M32" s="39">
        <f>L32/(L33+L32)</f>
        <v>0.8757793017456359</v>
      </c>
    </row>
    <row r="33" spans="1:13" x14ac:dyDescent="0.75">
      <c r="A33" s="6" t="s">
        <v>102</v>
      </c>
      <c r="B33" s="6">
        <v>321</v>
      </c>
      <c r="C33" s="39">
        <f>B33/(B33+B32)</f>
        <v>0.12509742790335152</v>
      </c>
      <c r="G33" s="33">
        <v>43085.7503125</v>
      </c>
      <c r="H33" s="33">
        <v>43085.750081018516</v>
      </c>
      <c r="I33" s="34">
        <f t="shared" si="0"/>
        <v>2.3148148466134444E-4</v>
      </c>
      <c r="K33" s="6" t="s">
        <v>102</v>
      </c>
      <c r="L33" s="6">
        <v>797</v>
      </c>
      <c r="M33" s="39">
        <f>L33/(L33+L32)</f>
        <v>0.12422069825436409</v>
      </c>
    </row>
    <row r="34" spans="1:13" x14ac:dyDescent="0.75">
      <c r="G34" s="33">
        <v>43085.600590277776</v>
      </c>
      <c r="H34" s="33">
        <v>43085.599675925921</v>
      </c>
      <c r="I34" s="34">
        <f t="shared" ref="I34:I65" si="1">IF(H34="","",G34-H34)</f>
        <v>9.1435185458976775E-4</v>
      </c>
    </row>
    <row r="35" spans="1:13" x14ac:dyDescent="0.75">
      <c r="G35" s="33">
        <v>43085.593645833331</v>
      </c>
      <c r="H35" s="33">
        <v>43085.593055555553</v>
      </c>
      <c r="I35" s="34">
        <f t="shared" si="1"/>
        <v>5.9027777751907706E-4</v>
      </c>
    </row>
    <row r="36" spans="1:13" x14ac:dyDescent="0.75">
      <c r="G36" s="33">
        <v>43085.488460648143</v>
      </c>
      <c r="H36" s="33">
        <v>43085.486122685186</v>
      </c>
      <c r="I36" s="34">
        <f t="shared" si="1"/>
        <v>2.3379629565170035E-3</v>
      </c>
    </row>
    <row r="37" spans="1:13" x14ac:dyDescent="0.75">
      <c r="G37" s="33">
        <v>43084.822615740741</v>
      </c>
      <c r="H37" s="33">
        <v>43084.816076388888</v>
      </c>
      <c r="I37" s="34">
        <f t="shared" si="1"/>
        <v>6.5393518525524996E-3</v>
      </c>
    </row>
    <row r="38" spans="1:13" x14ac:dyDescent="0.75">
      <c r="G38" s="33">
        <v>43084.744513888887</v>
      </c>
      <c r="H38" s="33">
        <v>43084.743750000001</v>
      </c>
      <c r="I38" s="34">
        <f t="shared" si="1"/>
        <v>7.6388888555811718E-4</v>
      </c>
    </row>
    <row r="39" spans="1:13" x14ac:dyDescent="0.75">
      <c r="G39" s="33">
        <v>43084.676354166666</v>
      </c>
      <c r="H39" s="33">
        <v>43084.676099537035</v>
      </c>
      <c r="I39" s="34">
        <f t="shared" si="1"/>
        <v>2.546296309446916E-4</v>
      </c>
    </row>
    <row r="40" spans="1:13" x14ac:dyDescent="0.75">
      <c r="G40" s="33">
        <v>43084.675891203704</v>
      </c>
      <c r="H40" s="33">
        <v>43084.675590277773</v>
      </c>
      <c r="I40" s="34">
        <f t="shared" si="1"/>
        <v>3.0092593078734353E-4</v>
      </c>
    </row>
    <row r="41" spans="1:13" x14ac:dyDescent="0.75">
      <c r="G41" s="33">
        <v>43084.675358796296</v>
      </c>
      <c r="H41" s="33">
        <v>43084.675046296295</v>
      </c>
      <c r="I41" s="34">
        <f t="shared" si="1"/>
        <v>3.125000002910383E-4</v>
      </c>
    </row>
    <row r="42" spans="1:13" x14ac:dyDescent="0.75">
      <c r="G42" s="33">
        <v>43084.674687499995</v>
      </c>
      <c r="H42" s="33">
        <v>43084.674444444441</v>
      </c>
      <c r="I42" s="34">
        <f t="shared" si="1"/>
        <v>2.4305555416503921E-4</v>
      </c>
    </row>
    <row r="43" spans="1:13" x14ac:dyDescent="0.75">
      <c r="G43" s="33">
        <v>43084.674085648148</v>
      </c>
      <c r="H43" s="33">
        <v>43084.672673611109</v>
      </c>
      <c r="I43" s="34">
        <f t="shared" si="1"/>
        <v>1.4120370396994986E-3</v>
      </c>
    </row>
    <row r="44" spans="1:13" x14ac:dyDescent="0.75">
      <c r="G44" s="33">
        <v>43084.524282407408</v>
      </c>
      <c r="H44" s="33">
        <v>43084.521261574075</v>
      </c>
      <c r="I44" s="34">
        <f t="shared" si="1"/>
        <v>3.0208333337213844E-3</v>
      </c>
    </row>
    <row r="45" spans="1:13" x14ac:dyDescent="0.75">
      <c r="G45" s="33">
        <v>43084.520254629628</v>
      </c>
      <c r="H45" s="33">
        <v>43084.519756944443</v>
      </c>
      <c r="I45" s="34">
        <f t="shared" si="1"/>
        <v>4.9768518510973081E-4</v>
      </c>
    </row>
    <row r="46" spans="1:13" x14ac:dyDescent="0.75">
      <c r="G46" s="33">
        <v>43084.41851851852</v>
      </c>
      <c r="H46" s="33">
        <v>43084.417974537035</v>
      </c>
      <c r="I46" s="34">
        <f t="shared" si="1"/>
        <v>5.4398148495238274E-4</v>
      </c>
    </row>
    <row r="47" spans="1:13" x14ac:dyDescent="0.75">
      <c r="G47" s="33">
        <v>43084.396435185183</v>
      </c>
      <c r="H47" s="33">
        <v>43084.39607638889</v>
      </c>
      <c r="I47" s="34">
        <f t="shared" si="1"/>
        <v>3.5879629285773262E-4</v>
      </c>
    </row>
    <row r="48" spans="1:13" x14ac:dyDescent="0.75">
      <c r="G48" s="33">
        <v>43083.621712962959</v>
      </c>
      <c r="H48" s="33">
        <v>43083.617222222223</v>
      </c>
      <c r="I48" s="34">
        <f t="shared" si="1"/>
        <v>4.4907407354912721E-3</v>
      </c>
    </row>
    <row r="49" spans="7:9" x14ac:dyDescent="0.75">
      <c r="G49" s="33">
        <v>43083.453750000001</v>
      </c>
      <c r="H49" s="33">
        <v>43083.452199074076</v>
      </c>
      <c r="I49" s="34">
        <f t="shared" si="1"/>
        <v>1.5509259246755391E-3</v>
      </c>
    </row>
    <row r="50" spans="7:9" x14ac:dyDescent="0.75">
      <c r="G50" s="33">
        <v>43082.725289351853</v>
      </c>
      <c r="H50" s="33">
        <v>43082.724606481483</v>
      </c>
      <c r="I50" s="34">
        <f t="shared" si="1"/>
        <v>6.8287036992842332E-4</v>
      </c>
    </row>
    <row r="51" spans="7:9" x14ac:dyDescent="0.75">
      <c r="G51" s="33">
        <v>43082.697499999995</v>
      </c>
      <c r="H51" s="33">
        <v>43082.689351851848</v>
      </c>
      <c r="I51" s="34">
        <f t="shared" si="1"/>
        <v>8.1481481465743855E-3</v>
      </c>
    </row>
    <row r="52" spans="7:9" x14ac:dyDescent="0.75">
      <c r="G52" s="33">
        <v>43082.673657407402</v>
      </c>
      <c r="H52" s="33">
        <v>43082.659189814811</v>
      </c>
      <c r="I52" s="34">
        <f t="shared" si="1"/>
        <v>1.4467592591245193E-2</v>
      </c>
    </row>
    <row r="53" spans="7:9" x14ac:dyDescent="0.75">
      <c r="G53" s="33">
        <v>43082.673136574071</v>
      </c>
      <c r="H53" s="33">
        <v>43082.66914351852</v>
      </c>
      <c r="I53" s="34">
        <f t="shared" si="1"/>
        <v>3.9930555503815413E-3</v>
      </c>
    </row>
    <row r="54" spans="7:9" x14ac:dyDescent="0.75">
      <c r="G54" s="33">
        <v>43082.59957175926</v>
      </c>
      <c r="H54" s="33">
        <v>43082.596331018518</v>
      </c>
      <c r="I54" s="34">
        <f t="shared" si="1"/>
        <v>3.2407407416030765E-3</v>
      </c>
    </row>
    <row r="55" spans="7:9" x14ac:dyDescent="0.75">
      <c r="G55" s="33">
        <v>43082.453842592593</v>
      </c>
      <c r="H55" s="33">
        <v>43082.453356481477</v>
      </c>
      <c r="I55" s="34">
        <f t="shared" si="1"/>
        <v>4.8611111560603604E-4</v>
      </c>
    </row>
    <row r="56" spans="7:9" x14ac:dyDescent="0.75">
      <c r="G56" s="33">
        <v>43082.44835648148</v>
      </c>
      <c r="H56" s="33">
        <v>43082.44636574074</v>
      </c>
      <c r="I56" s="34">
        <f t="shared" si="1"/>
        <v>1.9907407404389232E-3</v>
      </c>
    </row>
    <row r="57" spans="7:9" x14ac:dyDescent="0.75">
      <c r="G57" s="33">
        <v>43081.905706018515</v>
      </c>
      <c r="H57" s="33">
        <v>43081.903229166666</v>
      </c>
      <c r="I57" s="34">
        <f t="shared" si="1"/>
        <v>2.4768518487690017E-3</v>
      </c>
    </row>
    <row r="58" spans="7:9" x14ac:dyDescent="0.75">
      <c r="G58" s="33">
        <v>43081.519050925926</v>
      </c>
      <c r="H58" s="33">
        <v>43081.516134259255</v>
      </c>
      <c r="I58" s="34">
        <f t="shared" si="1"/>
        <v>2.9166666718083434E-3</v>
      </c>
    </row>
    <row r="59" spans="7:9" x14ac:dyDescent="0.75">
      <c r="G59" s="33">
        <v>43081.456620370365</v>
      </c>
      <c r="H59" s="33">
        <v>43081.451631944445</v>
      </c>
      <c r="I59" s="34">
        <f t="shared" si="1"/>
        <v>4.9884259206010029E-3</v>
      </c>
    </row>
    <row r="60" spans="7:9" x14ac:dyDescent="0.75">
      <c r="G60" s="33">
        <v>43081.38008101852</v>
      </c>
      <c r="H60" s="33">
        <v>43081.377164351848</v>
      </c>
      <c r="I60" s="34">
        <f t="shared" si="1"/>
        <v>2.9166666718083434E-3</v>
      </c>
    </row>
    <row r="61" spans="7:9" x14ac:dyDescent="0.75">
      <c r="G61" s="33">
        <v>43081.169166666667</v>
      </c>
      <c r="H61" s="33">
        <v>43081.166631944441</v>
      </c>
      <c r="I61" s="34">
        <f t="shared" si="1"/>
        <v>2.534722225391306E-3</v>
      </c>
    </row>
    <row r="62" spans="7:9" x14ac:dyDescent="0.75">
      <c r="G62" s="33">
        <v>43080.871446759258</v>
      </c>
      <c r="H62" s="33">
        <v>43080.869629629626</v>
      </c>
      <c r="I62" s="34">
        <f t="shared" si="1"/>
        <v>1.8171296323998831E-3</v>
      </c>
    </row>
    <row r="63" spans="7:9" x14ac:dyDescent="0.75">
      <c r="G63" s="33">
        <v>43080.596828703703</v>
      </c>
      <c r="H63" s="33">
        <v>43080.596041666664</v>
      </c>
      <c r="I63" s="34">
        <f t="shared" si="1"/>
        <v>7.8703703911742195E-4</v>
      </c>
    </row>
    <row r="64" spans="7:9" x14ac:dyDescent="0.75">
      <c r="G64" s="33">
        <v>43080.578726851847</v>
      </c>
      <c r="H64" s="33">
        <v>43080.57503472222</v>
      </c>
      <c r="I64" s="34">
        <f t="shared" si="1"/>
        <v>3.6921296268701553E-3</v>
      </c>
    </row>
    <row r="65" spans="7:9" x14ac:dyDescent="0.75">
      <c r="G65" s="33">
        <v>43080.394525462958</v>
      </c>
      <c r="H65" s="33">
        <v>43080.390671296293</v>
      </c>
      <c r="I65" s="34">
        <f t="shared" si="1"/>
        <v>3.8541666654055007E-3</v>
      </c>
    </row>
    <row r="66" spans="7:9" x14ac:dyDescent="0.75">
      <c r="G66" s="33">
        <v>43079.7577662037</v>
      </c>
      <c r="H66" s="33">
        <v>43079.756296296291</v>
      </c>
      <c r="I66" s="34">
        <f t="shared" ref="I66:I83" si="2">IF(H66="","",G66-H66)</f>
        <v>1.4699074090458453E-3</v>
      </c>
    </row>
    <row r="67" spans="7:9" x14ac:dyDescent="0.75">
      <c r="G67" s="33">
        <v>43079.750821759255</v>
      </c>
      <c r="H67" s="33">
        <v>43079.749085648145</v>
      </c>
      <c r="I67" s="34">
        <f t="shared" si="2"/>
        <v>1.7361111094942316E-3</v>
      </c>
    </row>
    <row r="68" spans="7:9" x14ac:dyDescent="0.75">
      <c r="G68" s="33">
        <v>43079.496840277774</v>
      </c>
      <c r="H68" s="33">
        <v>43079.494884259257</v>
      </c>
      <c r="I68" s="34">
        <f t="shared" si="2"/>
        <v>1.9560185173759237E-3</v>
      </c>
    </row>
    <row r="69" spans="7:9" x14ac:dyDescent="0.75">
      <c r="G69" s="33">
        <v>43078.543923611112</v>
      </c>
      <c r="H69" s="33">
        <v>43078.541979166665</v>
      </c>
      <c r="I69" s="34">
        <f t="shared" si="2"/>
        <v>1.9444444478722289E-3</v>
      </c>
    </row>
    <row r="70" spans="7:9" x14ac:dyDescent="0.75">
      <c r="G70" s="33">
        <v>43078.475787037038</v>
      </c>
      <c r="H70" s="33">
        <v>43078.475370370368</v>
      </c>
      <c r="I70" s="34">
        <f t="shared" si="2"/>
        <v>4.1666666948003694E-4</v>
      </c>
    </row>
    <row r="71" spans="7:9" x14ac:dyDescent="0.75">
      <c r="G71" s="33">
        <v>43076.661006944443</v>
      </c>
      <c r="H71" s="33">
        <v>43076.659837962958</v>
      </c>
      <c r="I71" s="34">
        <f t="shared" si="2"/>
        <v>1.1689814855344594E-3</v>
      </c>
    </row>
    <row r="72" spans="7:9" x14ac:dyDescent="0.75">
      <c r="G72" s="33">
        <v>43076.654131944444</v>
      </c>
      <c r="H72" s="33">
        <v>43076.653460648144</v>
      </c>
      <c r="I72" s="34">
        <f t="shared" si="2"/>
        <v>6.7129630042472854E-4</v>
      </c>
    </row>
    <row r="73" spans="7:9" x14ac:dyDescent="0.75">
      <c r="G73" s="33">
        <v>43076.613935185182</v>
      </c>
      <c r="H73" s="33">
        <v>43076.613032407404</v>
      </c>
      <c r="I73" s="34">
        <f t="shared" si="2"/>
        <v>9.0277777781011537E-4</v>
      </c>
    </row>
    <row r="74" spans="7:9" x14ac:dyDescent="0.75">
      <c r="G74" s="33">
        <v>43076.467928240738</v>
      </c>
      <c r="H74" s="33">
        <v>43076.466180555552</v>
      </c>
      <c r="I74" s="34">
        <f t="shared" si="2"/>
        <v>1.747685186273884E-3</v>
      </c>
    </row>
    <row r="75" spans="7:9" x14ac:dyDescent="0.75">
      <c r="G75" s="33">
        <v>43075.727858796294</v>
      </c>
      <c r="H75" s="33">
        <v>43075.726793981477</v>
      </c>
      <c r="I75" s="34">
        <f t="shared" si="2"/>
        <v>1.0648148163454607E-3</v>
      </c>
    </row>
    <row r="76" spans="7:9" x14ac:dyDescent="0.75">
      <c r="G76" s="33">
        <v>43075.726365740738</v>
      </c>
      <c r="H76" s="33">
        <v>43075.725381944445</v>
      </c>
      <c r="I76" s="34">
        <f t="shared" si="2"/>
        <v>9.8379629343980923E-4</v>
      </c>
    </row>
    <row r="77" spans="7:9" x14ac:dyDescent="0.75">
      <c r="G77" s="33">
        <v>43075.657546296294</v>
      </c>
      <c r="H77" s="33">
        <v>43075.657280092593</v>
      </c>
      <c r="I77" s="34">
        <f t="shared" si="2"/>
        <v>2.6620370044838637E-4</v>
      </c>
    </row>
    <row r="78" spans="7:9" x14ac:dyDescent="0.75">
      <c r="G78" s="33">
        <v>43075.650729166664</v>
      </c>
      <c r="H78" s="33">
        <v>43075.649027777778</v>
      </c>
      <c r="I78" s="34">
        <f t="shared" si="2"/>
        <v>1.7013888864312321E-3</v>
      </c>
    </row>
    <row r="79" spans="7:9" x14ac:dyDescent="0.75">
      <c r="G79" s="33">
        <v>43075.608726851853</v>
      </c>
      <c r="H79" s="33">
        <v>43075.608310185184</v>
      </c>
      <c r="I79" s="34">
        <f t="shared" si="2"/>
        <v>4.1666666948003694E-4</v>
      </c>
    </row>
    <row r="80" spans="7:9" x14ac:dyDescent="0.75">
      <c r="G80" s="33">
        <v>43075.606840277775</v>
      </c>
      <c r="H80" s="33">
        <v>43075.606064814812</v>
      </c>
      <c r="I80" s="34">
        <f t="shared" si="2"/>
        <v>7.7546296233776957E-4</v>
      </c>
    </row>
    <row r="81" spans="7:9" x14ac:dyDescent="0.75">
      <c r="G81" s="33">
        <v>43075.480706018519</v>
      </c>
      <c r="H81" s="33">
        <v>43075.479363425926</v>
      </c>
      <c r="I81" s="34">
        <f t="shared" si="2"/>
        <v>1.3425925935734995E-3</v>
      </c>
    </row>
    <row r="82" spans="7:9" x14ac:dyDescent="0.75">
      <c r="G82" s="33">
        <v>43075.432916666665</v>
      </c>
      <c r="H82" s="33">
        <v>43075.431759259256</v>
      </c>
      <c r="I82" s="34">
        <f t="shared" si="2"/>
        <v>1.157407408754807E-3</v>
      </c>
    </row>
    <row r="83" spans="7:9" x14ac:dyDescent="0.75">
      <c r="G83" s="33">
        <v>43074.707986111112</v>
      </c>
      <c r="H83" s="33">
        <v>43074.706701388888</v>
      </c>
      <c r="I83" s="34">
        <f t="shared" si="2"/>
        <v>1.2847222242271528E-3</v>
      </c>
    </row>
    <row r="84" spans="7:9" x14ac:dyDescent="0.75">
      <c r="G84" s="33">
        <v>43074.638321759259</v>
      </c>
      <c r="H84" s="33">
        <v>43074.530902777777</v>
      </c>
      <c r="I84" s="34"/>
    </row>
    <row r="85" spans="7:9" x14ac:dyDescent="0.75">
      <c r="G85" s="33">
        <v>43074.599421296298</v>
      </c>
      <c r="H85" s="33">
        <v>43074.598749999997</v>
      </c>
      <c r="I85" s="34">
        <f t="shared" ref="I85:I148" si="3">IF(H85="","",G85-H85)</f>
        <v>6.7129630042472854E-4</v>
      </c>
    </row>
    <row r="86" spans="7:9" x14ac:dyDescent="0.75">
      <c r="G86" s="33">
        <v>43073.85050925926</v>
      </c>
      <c r="H86" s="33">
        <v>43073.84511574074</v>
      </c>
      <c r="I86" s="34">
        <f t="shared" si="3"/>
        <v>5.393518520577345E-3</v>
      </c>
    </row>
    <row r="87" spans="7:9" x14ac:dyDescent="0.75">
      <c r="G87" s="33">
        <v>43073.602870370371</v>
      </c>
      <c r="H87" s="33">
        <v>43073.601967592593</v>
      </c>
      <c r="I87" s="34">
        <f t="shared" si="3"/>
        <v>9.0277777781011537E-4</v>
      </c>
    </row>
    <row r="88" spans="7:9" x14ac:dyDescent="0.75">
      <c r="G88" s="33">
        <v>43073.569722222222</v>
      </c>
      <c r="H88" s="33">
        <v>43073.568194444444</v>
      </c>
      <c r="I88" s="34">
        <f t="shared" si="3"/>
        <v>1.527777778392192E-3</v>
      </c>
    </row>
    <row r="89" spans="7:9" x14ac:dyDescent="0.75">
      <c r="G89" s="33">
        <v>43072.995219907403</v>
      </c>
      <c r="H89" s="33">
        <v>43072.994745370372</v>
      </c>
      <c r="I89" s="34">
        <f t="shared" si="3"/>
        <v>4.7453703155042604E-4</v>
      </c>
    </row>
    <row r="90" spans="7:9" x14ac:dyDescent="0.75">
      <c r="G90" s="33">
        <v>43072.994039351848</v>
      </c>
      <c r="H90" s="33">
        <v>43072.993472222217</v>
      </c>
      <c r="I90" s="34">
        <f t="shared" si="3"/>
        <v>5.671296312357299E-4</v>
      </c>
    </row>
    <row r="91" spans="7:9" x14ac:dyDescent="0.75">
      <c r="G91" s="33">
        <v>43072.988599537035</v>
      </c>
      <c r="H91" s="33">
        <v>43072.987939814811</v>
      </c>
      <c r="I91" s="34">
        <f t="shared" si="3"/>
        <v>6.5972222364507616E-4</v>
      </c>
    </row>
    <row r="92" spans="7:9" x14ac:dyDescent="0.75">
      <c r="G92" s="33">
        <v>43071.983796296292</v>
      </c>
      <c r="H92" s="33">
        <v>43071.982129629629</v>
      </c>
      <c r="I92" s="34">
        <f t="shared" si="3"/>
        <v>1.6666666633682325E-3</v>
      </c>
    </row>
    <row r="93" spans="7:9" x14ac:dyDescent="0.75">
      <c r="G93" s="33">
        <v>43071.729907407404</v>
      </c>
      <c r="H93" s="33">
        <v>43071.728668981479</v>
      </c>
      <c r="I93" s="34">
        <f t="shared" si="3"/>
        <v>1.2384259243845008E-3</v>
      </c>
    </row>
    <row r="94" spans="7:9" x14ac:dyDescent="0.75">
      <c r="G94" s="33">
        <v>43070.650949074072</v>
      </c>
      <c r="H94" s="33">
        <v>43070.650324074071</v>
      </c>
      <c r="I94" s="34">
        <f t="shared" si="3"/>
        <v>6.2500000058207661E-4</v>
      </c>
    </row>
    <row r="95" spans="7:9" x14ac:dyDescent="0.75">
      <c r="G95" s="33">
        <v>43070.648634259254</v>
      </c>
      <c r="H95" s="33">
        <v>43070.647812499999</v>
      </c>
      <c r="I95" s="34">
        <f t="shared" si="3"/>
        <v>8.2175925490446389E-4</v>
      </c>
    </row>
    <row r="96" spans="7:9" x14ac:dyDescent="0.75">
      <c r="G96" s="33">
        <v>43070.61142361111</v>
      </c>
      <c r="H96" s="33">
        <v>43070.609965277778</v>
      </c>
      <c r="I96" s="34">
        <f t="shared" si="3"/>
        <v>1.4583333322661929E-3</v>
      </c>
    </row>
    <row r="97" spans="7:9" x14ac:dyDescent="0.75">
      <c r="G97" s="33">
        <v>43070.42046296296</v>
      </c>
      <c r="H97" s="33">
        <v>43070.416354166664</v>
      </c>
      <c r="I97" s="34">
        <f t="shared" si="3"/>
        <v>4.1087962963501923E-3</v>
      </c>
    </row>
    <row r="98" spans="7:9" x14ac:dyDescent="0.75">
      <c r="G98" s="33">
        <v>43069.896354166667</v>
      </c>
      <c r="H98" s="33">
        <v>43069.867777777778</v>
      </c>
      <c r="I98" s="34">
        <f t="shared" si="3"/>
        <v>2.8576388889632653E-2</v>
      </c>
    </row>
    <row r="99" spans="7:9" x14ac:dyDescent="0.75">
      <c r="G99" s="33">
        <v>43069.428773148145</v>
      </c>
      <c r="H99" s="33">
        <v>43069.42827546296</v>
      </c>
      <c r="I99" s="34">
        <f t="shared" si="3"/>
        <v>4.9768518510973081E-4</v>
      </c>
    </row>
    <row r="100" spans="7:9" x14ac:dyDescent="0.75">
      <c r="G100" s="33">
        <v>43068.614837962959</v>
      </c>
      <c r="H100" s="33">
        <v>43068.611354166664</v>
      </c>
      <c r="I100" s="34">
        <f t="shared" si="3"/>
        <v>3.4837962957681157E-3</v>
      </c>
    </row>
    <row r="101" spans="7:9" x14ac:dyDescent="0.75">
      <c r="G101" s="33">
        <v>43068.444699074069</v>
      </c>
      <c r="H101" s="33">
        <v>43068.443784722222</v>
      </c>
      <c r="I101" s="34">
        <f t="shared" si="3"/>
        <v>9.1435184731381014E-4</v>
      </c>
    </row>
    <row r="102" spans="7:9" x14ac:dyDescent="0.75">
      <c r="G102" s="33">
        <v>43067.564224537033</v>
      </c>
      <c r="H102" s="33">
        <v>43067.562256944446</v>
      </c>
      <c r="I102" s="34">
        <f t="shared" si="3"/>
        <v>1.9675925868796185E-3</v>
      </c>
    </row>
    <row r="103" spans="7:9" x14ac:dyDescent="0.75">
      <c r="G103" s="33">
        <v>43067.542465277773</v>
      </c>
      <c r="H103" s="33">
        <v>43067.541226851848</v>
      </c>
      <c r="I103" s="34">
        <f t="shared" si="3"/>
        <v>1.2384259243845008E-3</v>
      </c>
    </row>
    <row r="104" spans="7:9" x14ac:dyDescent="0.75">
      <c r="G104" s="33">
        <v>43066.735752314817</v>
      </c>
      <c r="H104" s="33">
        <v>43066.733101851853</v>
      </c>
      <c r="I104" s="34">
        <f t="shared" si="3"/>
        <v>2.6504629640839994E-3</v>
      </c>
    </row>
    <row r="105" spans="7:9" x14ac:dyDescent="0.75">
      <c r="G105" s="33">
        <v>43066.587962962964</v>
      </c>
      <c r="H105" s="33">
        <v>43066.586076388885</v>
      </c>
      <c r="I105" s="34">
        <f t="shared" si="3"/>
        <v>1.8865740785258822E-3</v>
      </c>
    </row>
    <row r="106" spans="7:9" x14ac:dyDescent="0.75">
      <c r="G106" s="33">
        <v>43066.582696759258</v>
      </c>
      <c r="H106" s="33">
        <v>43066.582280092589</v>
      </c>
      <c r="I106" s="34">
        <f t="shared" si="3"/>
        <v>4.1666666948003694E-4</v>
      </c>
    </row>
    <row r="107" spans="7:9" x14ac:dyDescent="0.75">
      <c r="G107" s="33">
        <v>43066.4371412037</v>
      </c>
      <c r="H107" s="33">
        <v>43066.43614583333</v>
      </c>
      <c r="I107" s="34">
        <f t="shared" si="3"/>
        <v>9.9537037021946162E-4</v>
      </c>
    </row>
    <row r="108" spans="7:9" x14ac:dyDescent="0.75">
      <c r="G108" s="33">
        <v>43066.391134259255</v>
      </c>
      <c r="H108" s="33">
        <v>43066.390219907407</v>
      </c>
      <c r="I108" s="34">
        <f t="shared" si="3"/>
        <v>9.1435184731381014E-4</v>
      </c>
    </row>
    <row r="109" spans="7:9" x14ac:dyDescent="0.75">
      <c r="G109" s="33">
        <v>43065.768576388888</v>
      </c>
      <c r="H109" s="33">
        <v>43065.768206018518</v>
      </c>
      <c r="I109" s="34">
        <f t="shared" si="3"/>
        <v>3.7037036963738501E-4</v>
      </c>
    </row>
    <row r="110" spans="7:9" x14ac:dyDescent="0.75">
      <c r="G110" s="33">
        <v>43065.754525462959</v>
      </c>
      <c r="H110" s="33">
        <v>43065.752557870372</v>
      </c>
      <c r="I110" s="34">
        <f t="shared" si="3"/>
        <v>1.9675925868796185E-3</v>
      </c>
    </row>
    <row r="111" spans="7:9" x14ac:dyDescent="0.75">
      <c r="G111" s="33">
        <v>43065.349907407406</v>
      </c>
      <c r="H111" s="33">
        <v>43065.348182870366</v>
      </c>
      <c r="I111" s="34">
        <f t="shared" si="3"/>
        <v>1.7245370399905369E-3</v>
      </c>
    </row>
    <row r="112" spans="7:9" x14ac:dyDescent="0.75">
      <c r="G112" s="33">
        <v>43064.414872685185</v>
      </c>
      <c r="H112" s="33">
        <v>43064.413101851853</v>
      </c>
      <c r="I112" s="34">
        <f t="shared" si="3"/>
        <v>1.7708333325572312E-3</v>
      </c>
    </row>
    <row r="113" spans="7:9" x14ac:dyDescent="0.75">
      <c r="G113" s="33">
        <v>43064.412418981483</v>
      </c>
      <c r="H113" s="33">
        <v>43064.409317129626</v>
      </c>
      <c r="I113" s="34">
        <f t="shared" si="3"/>
        <v>3.1018518566270359E-3</v>
      </c>
    </row>
    <row r="114" spans="7:9" x14ac:dyDescent="0.75">
      <c r="G114" s="33">
        <v>43062.85387731481</v>
      </c>
      <c r="H114" s="33">
        <v>43062.851863425924</v>
      </c>
      <c r="I114" s="34">
        <f t="shared" si="3"/>
        <v>2.0138888867222704E-3</v>
      </c>
    </row>
    <row r="115" spans="7:9" x14ac:dyDescent="0.75">
      <c r="G115" s="33">
        <v>43062.847187499996</v>
      </c>
      <c r="H115" s="33">
        <v>43062.845844907402</v>
      </c>
      <c r="I115" s="34">
        <f t="shared" si="3"/>
        <v>1.3425925935734995E-3</v>
      </c>
    </row>
    <row r="116" spans="7:9" x14ac:dyDescent="0.75">
      <c r="G116" s="33">
        <v>43062.844108796293</v>
      </c>
      <c r="H116" s="33">
        <v>43062.842152777775</v>
      </c>
      <c r="I116" s="34">
        <f t="shared" si="3"/>
        <v>1.9560185173759237E-3</v>
      </c>
    </row>
    <row r="117" spans="7:9" x14ac:dyDescent="0.75">
      <c r="G117" s="33">
        <v>43062.83997685185</v>
      </c>
      <c r="H117" s="33">
        <v>43062.836817129624</v>
      </c>
      <c r="I117" s="34">
        <f t="shared" si="3"/>
        <v>3.1597222259733826E-3</v>
      </c>
    </row>
    <row r="118" spans="7:9" x14ac:dyDescent="0.75">
      <c r="G118" s="33">
        <v>43062.68476851852</v>
      </c>
      <c r="H118" s="33">
        <v>43062.684027777774</v>
      </c>
      <c r="I118" s="34">
        <f t="shared" si="3"/>
        <v>7.4074074655072764E-4</v>
      </c>
    </row>
    <row r="119" spans="7:9" x14ac:dyDescent="0.75">
      <c r="G119" s="33">
        <v>43061.818391203698</v>
      </c>
      <c r="H119" s="33">
        <v>43061.816203703704</v>
      </c>
      <c r="I119" s="34">
        <f t="shared" si="3"/>
        <v>2.1874999947613105E-3</v>
      </c>
    </row>
    <row r="120" spans="7:9" x14ac:dyDescent="0.75">
      <c r="G120" s="33">
        <v>43061.643067129626</v>
      </c>
      <c r="H120" s="33">
        <v>43061.641041666662</v>
      </c>
      <c r="I120" s="34">
        <f t="shared" si="3"/>
        <v>2.0254629635019228E-3</v>
      </c>
    </row>
    <row r="121" spans="7:9" x14ac:dyDescent="0.75">
      <c r="G121" s="33">
        <v>43061.632060185184</v>
      </c>
      <c r="H121" s="33">
        <v>43061.630370370367</v>
      </c>
      <c r="I121" s="34">
        <f t="shared" si="3"/>
        <v>1.6898148169275373E-3</v>
      </c>
    </row>
    <row r="122" spans="7:9" x14ac:dyDescent="0.75">
      <c r="G122" s="33">
        <v>43061.63008101852</v>
      </c>
      <c r="H122" s="33">
        <v>43061.628657407404</v>
      </c>
      <c r="I122" s="34">
        <f t="shared" si="3"/>
        <v>1.423611116479151E-3</v>
      </c>
    </row>
    <row r="123" spans="7:9" x14ac:dyDescent="0.75">
      <c r="G123" s="33">
        <v>43061.628287037034</v>
      </c>
      <c r="H123" s="33">
        <v>43061.624780092592</v>
      </c>
      <c r="I123" s="34">
        <f t="shared" si="3"/>
        <v>3.5069444420514628E-3</v>
      </c>
    </row>
    <row r="124" spans="7:9" x14ac:dyDescent="0.75">
      <c r="G124" s="33">
        <v>43060.827905092592</v>
      </c>
      <c r="H124" s="33">
        <v>43060.826736111107</v>
      </c>
      <c r="I124" s="34">
        <f t="shared" si="3"/>
        <v>1.1689814855344594E-3</v>
      </c>
    </row>
    <row r="125" spans="7:9" x14ac:dyDescent="0.75">
      <c r="G125" s="33">
        <v>43060.710219907407</v>
      </c>
      <c r="H125" s="33">
        <v>43060.70988425926</v>
      </c>
      <c r="I125" s="34">
        <f t="shared" si="3"/>
        <v>3.3564814657438546E-4</v>
      </c>
    </row>
    <row r="126" spans="7:9" x14ac:dyDescent="0.75">
      <c r="G126" s="33">
        <v>43060.703217592592</v>
      </c>
      <c r="H126" s="33">
        <v>43060.702870370369</v>
      </c>
      <c r="I126" s="34">
        <f t="shared" si="3"/>
        <v>3.4722222335403785E-4</v>
      </c>
    </row>
    <row r="127" spans="7:9" x14ac:dyDescent="0.75">
      <c r="G127" s="33">
        <v>43060.41914351852</v>
      </c>
      <c r="H127" s="33">
        <v>43060.418078703704</v>
      </c>
      <c r="I127" s="34">
        <f t="shared" si="3"/>
        <v>1.0648148163454607E-3</v>
      </c>
    </row>
    <row r="128" spans="7:9" x14ac:dyDescent="0.75">
      <c r="G128" s="33">
        <v>43059.780729166661</v>
      </c>
      <c r="H128" s="33">
        <v>43059.780439814815</v>
      </c>
      <c r="I128" s="34">
        <f t="shared" si="3"/>
        <v>2.8935184673173353E-4</v>
      </c>
    </row>
    <row r="129" spans="7:9" x14ac:dyDescent="0.75">
      <c r="G129" s="33">
        <v>43059.779953703699</v>
      </c>
      <c r="H129" s="33">
        <v>43059.778055555551</v>
      </c>
      <c r="I129" s="34">
        <f t="shared" si="3"/>
        <v>1.898148148029577E-3</v>
      </c>
    </row>
    <row r="130" spans="7:9" x14ac:dyDescent="0.75">
      <c r="G130" s="33">
        <v>43059.757743055554</v>
      </c>
      <c r="H130" s="33">
        <v>43059.757280092592</v>
      </c>
      <c r="I130" s="34">
        <f t="shared" si="3"/>
        <v>4.6296296204673126E-4</v>
      </c>
    </row>
    <row r="131" spans="7:9" x14ac:dyDescent="0.75">
      <c r="G131" s="33">
        <v>43059.710601851853</v>
      </c>
      <c r="H131" s="33">
        <v>43059.70921296296</v>
      </c>
      <c r="I131" s="34">
        <f t="shared" si="3"/>
        <v>1.3888888934161514E-3</v>
      </c>
    </row>
    <row r="132" spans="7:9" x14ac:dyDescent="0.75">
      <c r="G132" s="33">
        <v>43059.640601851854</v>
      </c>
      <c r="H132" s="33">
        <v>43059.640081018515</v>
      </c>
      <c r="I132" s="34">
        <f t="shared" si="3"/>
        <v>5.2083333866903558E-4</v>
      </c>
    </row>
    <row r="133" spans="7:9" x14ac:dyDescent="0.75">
      <c r="G133" s="33">
        <v>43059.63658564815</v>
      </c>
      <c r="H133" s="33">
        <v>43059.635729166665</v>
      </c>
      <c r="I133" s="34">
        <f t="shared" si="3"/>
        <v>8.5648148524342105E-4</v>
      </c>
    </row>
    <row r="134" spans="7:9" x14ac:dyDescent="0.75">
      <c r="G134" s="33">
        <v>43059.500381944439</v>
      </c>
      <c r="H134" s="33">
        <v>43059.499363425923</v>
      </c>
      <c r="I134" s="34">
        <f t="shared" si="3"/>
        <v>1.0185185165028088E-3</v>
      </c>
    </row>
    <row r="135" spans="7:9" x14ac:dyDescent="0.75">
      <c r="G135" s="33">
        <v>43059.443460648145</v>
      </c>
      <c r="H135" s="33">
        <v>43059.442569444444</v>
      </c>
      <c r="I135" s="34">
        <f t="shared" si="3"/>
        <v>8.9120370103046298E-4</v>
      </c>
    </row>
    <row r="136" spans="7:9" x14ac:dyDescent="0.75">
      <c r="G136" s="33">
        <v>43058.798344907409</v>
      </c>
      <c r="H136" s="33">
        <v>43058.7971412037</v>
      </c>
      <c r="I136" s="34">
        <f t="shared" si="3"/>
        <v>1.2037037085974589E-3</v>
      </c>
    </row>
    <row r="137" spans="7:9" x14ac:dyDescent="0.75">
      <c r="G137" s="33">
        <v>43058.725949074069</v>
      </c>
      <c r="H137" s="33">
        <v>43058.725324074076</v>
      </c>
      <c r="I137" s="34">
        <f t="shared" si="3"/>
        <v>6.2499999330611899E-4</v>
      </c>
    </row>
    <row r="138" spans="7:9" x14ac:dyDescent="0.75">
      <c r="G138" s="33">
        <v>43057.650925925926</v>
      </c>
      <c r="H138" s="33">
        <v>43057.64949074074</v>
      </c>
      <c r="I138" s="34">
        <f t="shared" si="3"/>
        <v>1.4351851859828457E-3</v>
      </c>
    </row>
    <row r="139" spans="7:9" x14ac:dyDescent="0.75">
      <c r="G139" s="33">
        <v>43057.619699074072</v>
      </c>
      <c r="H139" s="33">
        <v>43057.618541666663</v>
      </c>
      <c r="I139" s="34">
        <f t="shared" si="3"/>
        <v>1.157407408754807E-3</v>
      </c>
    </row>
    <row r="140" spans="7:9" x14ac:dyDescent="0.75">
      <c r="G140" s="33">
        <v>43056.932280092587</v>
      </c>
      <c r="H140" s="33">
        <v>43056.931886574072</v>
      </c>
      <c r="I140" s="34">
        <f t="shared" si="3"/>
        <v>3.9351851592073217E-4</v>
      </c>
    </row>
    <row r="141" spans="7:9" x14ac:dyDescent="0.75">
      <c r="G141" s="33">
        <v>43056.400555555556</v>
      </c>
      <c r="H141" s="33">
        <v>43056.399664351848</v>
      </c>
      <c r="I141" s="34">
        <f t="shared" si="3"/>
        <v>8.9120370830642059E-4</v>
      </c>
    </row>
    <row r="142" spans="7:9" x14ac:dyDescent="0.75">
      <c r="G142" s="33">
        <v>43055.911944444444</v>
      </c>
      <c r="H142" s="33">
        <v>43055.910208333335</v>
      </c>
      <c r="I142" s="34">
        <f t="shared" si="3"/>
        <v>1.7361111094942316E-3</v>
      </c>
    </row>
    <row r="143" spans="7:9" x14ac:dyDescent="0.75">
      <c r="G143" s="33">
        <v>43055.780381944445</v>
      </c>
      <c r="H143" s="33">
        <v>43055.778229166666</v>
      </c>
      <c r="I143" s="34">
        <f t="shared" si="3"/>
        <v>2.1527777789742686E-3</v>
      </c>
    </row>
    <row r="144" spans="7:9" x14ac:dyDescent="0.75">
      <c r="G144" s="33">
        <v>43055.633402777778</v>
      </c>
      <c r="H144" s="33">
        <v>43055.632696759254</v>
      </c>
      <c r="I144" s="34">
        <f t="shared" si="3"/>
        <v>7.0601852348772809E-4</v>
      </c>
    </row>
    <row r="145" spans="7:9" x14ac:dyDescent="0.75">
      <c r="G145" s="33">
        <v>43055.600868055553</v>
      </c>
      <c r="H145" s="33">
        <v>43055.597245370365</v>
      </c>
      <c r="I145" s="34">
        <f t="shared" si="3"/>
        <v>3.6226851880201139E-3</v>
      </c>
    </row>
    <row r="146" spans="7:9" x14ac:dyDescent="0.75">
      <c r="G146" s="33">
        <v>43055.439849537033</v>
      </c>
      <c r="H146" s="33">
        <v>43055.438657407409</v>
      </c>
      <c r="I146" s="34">
        <f t="shared" si="3"/>
        <v>1.1921296245418489E-3</v>
      </c>
    </row>
    <row r="147" spans="7:9" x14ac:dyDescent="0.75">
      <c r="G147" s="33">
        <v>43054.679351851853</v>
      </c>
      <c r="H147" s="33">
        <v>43054.67759259259</v>
      </c>
      <c r="I147" s="34">
        <f t="shared" si="3"/>
        <v>1.7592592630535364E-3</v>
      </c>
    </row>
    <row r="148" spans="7:9" x14ac:dyDescent="0.75">
      <c r="G148" s="33">
        <v>43054.612337962964</v>
      </c>
      <c r="H148" s="33">
        <v>43054.610925925925</v>
      </c>
      <c r="I148" s="34">
        <f t="shared" si="3"/>
        <v>1.4120370396994986E-3</v>
      </c>
    </row>
    <row r="149" spans="7:9" x14ac:dyDescent="0.75">
      <c r="G149" s="33">
        <v>43053.714074074072</v>
      </c>
      <c r="H149" s="33">
        <v>43053.712881944441</v>
      </c>
      <c r="I149" s="34">
        <f t="shared" ref="I149:I212" si="4">IF(H149="","",G149-H149)</f>
        <v>1.1921296318178065E-3</v>
      </c>
    </row>
    <row r="150" spans="7:9" x14ac:dyDescent="0.75">
      <c r="G150" s="33">
        <v>43053.615347222221</v>
      </c>
      <c r="H150" s="33">
        <v>43053.614189814813</v>
      </c>
      <c r="I150" s="34">
        <f t="shared" si="4"/>
        <v>1.157407408754807E-3</v>
      </c>
    </row>
    <row r="151" spans="7:9" x14ac:dyDescent="0.75">
      <c r="G151" s="33">
        <v>43053.533854166664</v>
      </c>
      <c r="H151" s="33">
        <v>43053.529340277775</v>
      </c>
      <c r="I151" s="34">
        <f t="shared" si="4"/>
        <v>4.5138888890505768E-3</v>
      </c>
    </row>
    <row r="152" spans="7:9" x14ac:dyDescent="0.75">
      <c r="G152" s="33">
        <v>43053.532638888886</v>
      </c>
      <c r="H152" s="33">
        <v>43053.531504629631</v>
      </c>
      <c r="I152" s="34">
        <f t="shared" si="4"/>
        <v>1.1342592551955022E-3</v>
      </c>
    </row>
    <row r="153" spans="7:9" x14ac:dyDescent="0.75">
      <c r="G153" s="33">
        <v>43053.518923611111</v>
      </c>
      <c r="H153" s="33">
        <v>43053.516296296293</v>
      </c>
      <c r="I153" s="34">
        <f t="shared" si="4"/>
        <v>2.6273148178006522E-3</v>
      </c>
    </row>
    <row r="154" spans="7:9" x14ac:dyDescent="0.75">
      <c r="G154" s="33">
        <v>43053.45107638889</v>
      </c>
      <c r="H154" s="33">
        <v>43053.450636574074</v>
      </c>
      <c r="I154" s="34">
        <f t="shared" si="4"/>
        <v>4.398148157633841E-4</v>
      </c>
    </row>
    <row r="155" spans="7:9" x14ac:dyDescent="0.75">
      <c r="G155" s="33">
        <v>43053.411238425921</v>
      </c>
      <c r="H155" s="33">
        <v>43053.409791666665</v>
      </c>
      <c r="I155" s="34">
        <f t="shared" si="4"/>
        <v>1.4467592554865405E-3</v>
      </c>
    </row>
    <row r="156" spans="7:9" x14ac:dyDescent="0.75">
      <c r="G156" s="33">
        <v>43052.951562499999</v>
      </c>
      <c r="H156" s="33">
        <v>43052.950335648144</v>
      </c>
      <c r="I156" s="34">
        <f t="shared" si="4"/>
        <v>1.2268518548808061E-3</v>
      </c>
    </row>
    <row r="157" spans="7:9" x14ac:dyDescent="0.75">
      <c r="G157" s="33">
        <v>43052.795451388884</v>
      </c>
      <c r="H157" s="33">
        <v>43052.788425925923</v>
      </c>
      <c r="I157" s="34">
        <f t="shared" si="4"/>
        <v>7.025462960882578E-3</v>
      </c>
    </row>
    <row r="158" spans="7:9" x14ac:dyDescent="0.75">
      <c r="G158" s="33">
        <v>43052.788449074069</v>
      </c>
      <c r="H158" s="33">
        <v>43052.787870370368</v>
      </c>
      <c r="I158" s="34">
        <f t="shared" si="4"/>
        <v>5.7870370073942468E-4</v>
      </c>
    </row>
    <row r="159" spans="7:9" x14ac:dyDescent="0.75">
      <c r="G159" s="33">
        <v>43052.786122685182</v>
      </c>
      <c r="H159" s="33">
        <v>43052.78524305555</v>
      </c>
      <c r="I159" s="34">
        <f t="shared" si="4"/>
        <v>8.7962963152676821E-4</v>
      </c>
    </row>
    <row r="160" spans="7:9" x14ac:dyDescent="0.75">
      <c r="G160" s="33">
        <v>43052.78460648148</v>
      </c>
      <c r="H160" s="33">
        <v>43052.782268518517</v>
      </c>
      <c r="I160" s="34">
        <f t="shared" si="4"/>
        <v>2.3379629637929611E-3</v>
      </c>
    </row>
    <row r="161" spans="7:9" x14ac:dyDescent="0.75">
      <c r="G161" s="33">
        <v>43052.656354166662</v>
      </c>
      <c r="H161" s="33">
        <v>43052.655740740738</v>
      </c>
      <c r="I161" s="34">
        <f t="shared" si="4"/>
        <v>6.1342592380242422E-4</v>
      </c>
    </row>
    <row r="162" spans="7:9" x14ac:dyDescent="0.75">
      <c r="G162" s="33">
        <v>43052.617129629631</v>
      </c>
      <c r="H162" s="33">
        <v>43052.610543981478</v>
      </c>
      <c r="I162" s="34">
        <f t="shared" si="4"/>
        <v>6.5856481523951516E-3</v>
      </c>
    </row>
    <row r="163" spans="7:9" x14ac:dyDescent="0.75">
      <c r="G163" s="33">
        <v>43052.57508101852</v>
      </c>
      <c r="H163" s="33">
        <v>43052.57366898148</v>
      </c>
      <c r="I163" s="34">
        <f t="shared" si="4"/>
        <v>1.4120370396994986E-3</v>
      </c>
    </row>
    <row r="164" spans="7:9" x14ac:dyDescent="0.75">
      <c r="G164" s="33">
        <v>43052.563564814816</v>
      </c>
      <c r="H164" s="33">
        <v>43052.562939814816</v>
      </c>
      <c r="I164" s="34">
        <f t="shared" si="4"/>
        <v>6.2500000058207661E-4</v>
      </c>
    </row>
    <row r="165" spans="7:9" x14ac:dyDescent="0.75">
      <c r="G165" s="33">
        <v>43052.562662037039</v>
      </c>
      <c r="H165" s="33">
        <v>43052.558761574073</v>
      </c>
      <c r="I165" s="34">
        <f t="shared" si="4"/>
        <v>3.9004629652481526E-3</v>
      </c>
    </row>
    <row r="166" spans="7:9" x14ac:dyDescent="0.75">
      <c r="G166" s="33">
        <v>43052.450925925921</v>
      </c>
      <c r="H166" s="33">
        <v>43052.450231481482</v>
      </c>
      <c r="I166" s="34">
        <f t="shared" si="4"/>
        <v>6.9444443943211809E-4</v>
      </c>
    </row>
    <row r="167" spans="7:9" x14ac:dyDescent="0.75">
      <c r="G167" s="33">
        <v>43052.418738425928</v>
      </c>
      <c r="H167" s="33">
        <v>43052.416446759256</v>
      </c>
      <c r="I167" s="34">
        <f t="shared" si="4"/>
        <v>2.2916666712262668E-3</v>
      </c>
    </row>
    <row r="168" spans="7:9" x14ac:dyDescent="0.75">
      <c r="G168" s="33">
        <v>43051.920763888884</v>
      </c>
      <c r="H168" s="33">
        <v>43051.919722222221</v>
      </c>
      <c r="I168" s="34">
        <f t="shared" si="4"/>
        <v>1.0416666627861559E-3</v>
      </c>
    </row>
    <row r="169" spans="7:9" x14ac:dyDescent="0.75">
      <c r="G169" s="33">
        <v>43051.902106481481</v>
      </c>
      <c r="H169" s="33">
        <v>43051.901655092588</v>
      </c>
      <c r="I169" s="34">
        <f t="shared" si="4"/>
        <v>4.5138889254303649E-4</v>
      </c>
    </row>
    <row r="170" spans="7:9" x14ac:dyDescent="0.75">
      <c r="G170" s="33">
        <v>43051.900231481479</v>
      </c>
      <c r="H170" s="33">
        <v>43051.899641203701</v>
      </c>
      <c r="I170" s="34">
        <f t="shared" si="4"/>
        <v>5.9027777751907706E-4</v>
      </c>
    </row>
    <row r="171" spans="7:9" x14ac:dyDescent="0.75">
      <c r="G171" s="33">
        <v>43050.846851851849</v>
      </c>
      <c r="H171" s="33">
        <v>43050.844953703701</v>
      </c>
      <c r="I171" s="34">
        <f t="shared" si="4"/>
        <v>1.898148148029577E-3</v>
      </c>
    </row>
    <row r="172" spans="7:9" x14ac:dyDescent="0.75">
      <c r="G172" s="33">
        <v>43050.787152777775</v>
      </c>
      <c r="H172" s="33">
        <v>43050.785185185181</v>
      </c>
      <c r="I172" s="34">
        <f t="shared" si="4"/>
        <v>1.9675925941555761E-3</v>
      </c>
    </row>
    <row r="173" spans="7:9" x14ac:dyDescent="0.75">
      <c r="G173" s="33">
        <v>43050.547696759255</v>
      </c>
      <c r="H173" s="33">
        <v>43050.546261574069</v>
      </c>
      <c r="I173" s="34">
        <f t="shared" si="4"/>
        <v>1.4351851859828457E-3</v>
      </c>
    </row>
    <row r="174" spans="7:9" x14ac:dyDescent="0.75">
      <c r="G174" s="33">
        <v>43050.010787037034</v>
      </c>
      <c r="H174" s="33">
        <v>43050.009537037033</v>
      </c>
      <c r="I174" s="34">
        <f t="shared" si="4"/>
        <v>1.2500000011641532E-3</v>
      </c>
    </row>
    <row r="175" spans="7:9" x14ac:dyDescent="0.75">
      <c r="G175" s="33">
        <v>43049.682442129626</v>
      </c>
      <c r="H175" s="33">
        <v>43049.681516203702</v>
      </c>
      <c r="I175" s="34">
        <f t="shared" si="4"/>
        <v>9.2592592409346253E-4</v>
      </c>
    </row>
    <row r="176" spans="7:9" x14ac:dyDescent="0.75">
      <c r="G176" s="33">
        <v>43049.639155092591</v>
      </c>
      <c r="H176" s="33">
        <v>43049.638703703698</v>
      </c>
      <c r="I176" s="34">
        <f t="shared" si="4"/>
        <v>4.5138889254303649E-4</v>
      </c>
    </row>
    <row r="177" spans="7:9" x14ac:dyDescent="0.75">
      <c r="G177" s="33">
        <v>43049.511967592589</v>
      </c>
      <c r="H177" s="33">
        <v>43049.510671296295</v>
      </c>
      <c r="I177" s="34">
        <f t="shared" si="4"/>
        <v>1.2962962937308475E-3</v>
      </c>
    </row>
    <row r="178" spans="7:9" x14ac:dyDescent="0.75">
      <c r="G178" s="33">
        <v>43049.426238425927</v>
      </c>
      <c r="H178" s="33">
        <v>43049.424641203703</v>
      </c>
      <c r="I178" s="34">
        <f t="shared" si="4"/>
        <v>1.5972222245181911E-3</v>
      </c>
    </row>
    <row r="179" spans="7:9" x14ac:dyDescent="0.75">
      <c r="G179" s="33">
        <v>43049.380196759259</v>
      </c>
      <c r="H179" s="33">
        <v>43049.378472222219</v>
      </c>
      <c r="I179" s="34">
        <f t="shared" si="4"/>
        <v>1.7245370399905369E-3</v>
      </c>
    </row>
    <row r="180" spans="7:9" x14ac:dyDescent="0.75">
      <c r="G180" s="33">
        <v>43048.727673611109</v>
      </c>
      <c r="H180" s="33">
        <v>43048.725972222222</v>
      </c>
      <c r="I180" s="34">
        <f t="shared" si="4"/>
        <v>1.7013888864312321E-3</v>
      </c>
    </row>
    <row r="181" spans="7:9" x14ac:dyDescent="0.75">
      <c r="G181" s="33">
        <v>43047.981516203705</v>
      </c>
      <c r="H181" s="33">
        <v>43047.977372685185</v>
      </c>
      <c r="I181" s="34">
        <f t="shared" si="4"/>
        <v>4.1435185194131918E-3</v>
      </c>
    </row>
    <row r="182" spans="7:9" x14ac:dyDescent="0.75">
      <c r="G182" s="33">
        <v>43047.582511574074</v>
      </c>
      <c r="H182" s="33">
        <v>43047.579537037032</v>
      </c>
      <c r="I182" s="34">
        <f t="shared" si="4"/>
        <v>2.9745370411546901E-3</v>
      </c>
    </row>
    <row r="183" spans="7:9" x14ac:dyDescent="0.75">
      <c r="G183" s="33">
        <v>43047.450428240736</v>
      </c>
      <c r="H183" s="33">
        <v>43047.449050925927</v>
      </c>
      <c r="I183" s="34">
        <f t="shared" si="4"/>
        <v>1.3773148093605414E-3</v>
      </c>
    </row>
    <row r="184" spans="7:9" x14ac:dyDescent="0.75">
      <c r="G184" s="33">
        <v>43047.449131944442</v>
      </c>
      <c r="H184" s="33">
        <v>43047.447407407402</v>
      </c>
      <c r="I184" s="34">
        <f t="shared" si="4"/>
        <v>1.7245370399905369E-3</v>
      </c>
    </row>
    <row r="185" spans="7:9" x14ac:dyDescent="0.75">
      <c r="G185" s="33">
        <v>43046.542488425926</v>
      </c>
      <c r="H185" s="33">
        <v>43046.533796296295</v>
      </c>
      <c r="I185" s="34">
        <f t="shared" si="4"/>
        <v>8.6921296315267682E-3</v>
      </c>
    </row>
    <row r="186" spans="7:9" x14ac:dyDescent="0.75">
      <c r="G186" s="33">
        <v>43046.470057870371</v>
      </c>
      <c r="H186" s="33">
        <v>43046.469814814816</v>
      </c>
      <c r="I186" s="34">
        <f t="shared" si="4"/>
        <v>2.4305555416503921E-4</v>
      </c>
    </row>
    <row r="187" spans="7:9" x14ac:dyDescent="0.75">
      <c r="G187" s="33">
        <v>43045.797916666663</v>
      </c>
      <c r="H187" s="33">
        <v>43045.797083333331</v>
      </c>
      <c r="I187" s="34">
        <f t="shared" si="4"/>
        <v>8.3333333168411627E-4</v>
      </c>
    </row>
    <row r="188" spans="7:9" x14ac:dyDescent="0.75">
      <c r="G188" s="33">
        <v>43045.764317129629</v>
      </c>
      <c r="H188" s="33">
        <v>43045.764050925922</v>
      </c>
      <c r="I188" s="34">
        <f t="shared" si="4"/>
        <v>2.6620370772434399E-4</v>
      </c>
    </row>
    <row r="189" spans="7:9" x14ac:dyDescent="0.75">
      <c r="G189" s="33">
        <v>43045.76290509259</v>
      </c>
      <c r="H189" s="33">
        <v>43045.761365740742</v>
      </c>
      <c r="I189" s="34">
        <f t="shared" si="4"/>
        <v>1.5393518478958867E-3</v>
      </c>
    </row>
    <row r="190" spans="7:9" x14ac:dyDescent="0.75">
      <c r="G190" s="33">
        <v>43045.679398148146</v>
      </c>
      <c r="H190" s="33">
        <v>43045.676458333335</v>
      </c>
      <c r="I190" s="34">
        <f t="shared" si="4"/>
        <v>2.9398148108157329E-3</v>
      </c>
    </row>
    <row r="191" spans="7:9" x14ac:dyDescent="0.75">
      <c r="G191" s="33">
        <v>43045.671168981477</v>
      </c>
      <c r="H191" s="33">
        <v>43045.670023148145</v>
      </c>
      <c r="I191" s="34">
        <f t="shared" si="4"/>
        <v>1.1458333319751546E-3</v>
      </c>
    </row>
    <row r="192" spans="7:9" x14ac:dyDescent="0.75">
      <c r="G192" s="33">
        <v>43045.655428240738</v>
      </c>
      <c r="H192" s="33">
        <v>43045.654548611106</v>
      </c>
      <c r="I192" s="34">
        <f t="shared" si="4"/>
        <v>8.7962963152676821E-4</v>
      </c>
    </row>
    <row r="193" spans="7:9" x14ac:dyDescent="0.75">
      <c r="G193" s="33">
        <v>43045.625127314815</v>
      </c>
      <c r="H193" s="33">
        <v>43045.623981481476</v>
      </c>
      <c r="I193" s="34">
        <f t="shared" si="4"/>
        <v>1.1458333392511122E-3</v>
      </c>
    </row>
    <row r="194" spans="7:9" x14ac:dyDescent="0.75">
      <c r="G194" s="33">
        <v>43045.623923611107</v>
      </c>
      <c r="H194" s="33">
        <v>43045.623217592591</v>
      </c>
      <c r="I194" s="34">
        <f t="shared" si="4"/>
        <v>7.0601851621177047E-4</v>
      </c>
    </row>
    <row r="195" spans="7:9" x14ac:dyDescent="0.75">
      <c r="G195" s="33">
        <v>43045.615127314813</v>
      </c>
      <c r="H195" s="33">
        <v>43045.614363425921</v>
      </c>
      <c r="I195" s="34">
        <f t="shared" si="4"/>
        <v>7.638888928340748E-4</v>
      </c>
    </row>
    <row r="196" spans="7:9" x14ac:dyDescent="0.75">
      <c r="G196" s="33">
        <v>43045.460312499999</v>
      </c>
      <c r="H196" s="33">
        <v>43045.459502314814</v>
      </c>
      <c r="I196" s="34">
        <f t="shared" si="4"/>
        <v>8.1018518540076911E-4</v>
      </c>
    </row>
    <row r="197" spans="7:9" x14ac:dyDescent="0.75">
      <c r="G197" s="33">
        <v>43042.691932870366</v>
      </c>
      <c r="H197" s="33">
        <v>43042.691562499997</v>
      </c>
      <c r="I197" s="34">
        <f t="shared" si="4"/>
        <v>3.7037036963738501E-4</v>
      </c>
    </row>
    <row r="198" spans="7:9" x14ac:dyDescent="0.75">
      <c r="G198" s="33">
        <v>43042.586770833332</v>
      </c>
      <c r="H198" s="33">
        <v>43042.585787037038</v>
      </c>
      <c r="I198" s="34">
        <f t="shared" si="4"/>
        <v>9.8379629343980923E-4</v>
      </c>
    </row>
    <row r="199" spans="7:9" x14ac:dyDescent="0.75">
      <c r="G199" s="33">
        <v>43042.562615740739</v>
      </c>
      <c r="H199" s="33">
        <v>43042.561655092592</v>
      </c>
      <c r="I199" s="34">
        <f t="shared" si="4"/>
        <v>9.6064814715646207E-4</v>
      </c>
    </row>
    <row r="200" spans="7:9" x14ac:dyDescent="0.75">
      <c r="G200" s="33">
        <v>43041.715127314812</v>
      </c>
      <c r="H200" s="33">
        <v>43041.714398148149</v>
      </c>
      <c r="I200" s="34">
        <f t="shared" si="4"/>
        <v>7.2916666249511763E-4</v>
      </c>
    </row>
    <row r="201" spans="7:9" x14ac:dyDescent="0.75">
      <c r="G201" s="33">
        <v>43041.71435185185</v>
      </c>
      <c r="H201" s="33">
        <v>43041.712372685186</v>
      </c>
      <c r="I201" s="34">
        <f t="shared" si="4"/>
        <v>1.9791666636592709E-3</v>
      </c>
    </row>
    <row r="202" spans="7:9" x14ac:dyDescent="0.75">
      <c r="G202" s="33">
        <v>43041.711898148147</v>
      </c>
      <c r="H202" s="33">
        <v>43041.711377314816</v>
      </c>
      <c r="I202" s="34">
        <f t="shared" si="4"/>
        <v>5.2083333139307797E-4</v>
      </c>
    </row>
    <row r="203" spans="7:9" x14ac:dyDescent="0.75">
      <c r="G203" s="33">
        <v>43041.683877314812</v>
      </c>
      <c r="H203" s="33">
        <v>43041.682928240742</v>
      </c>
      <c r="I203" s="34">
        <f t="shared" si="4"/>
        <v>9.4907407037680969E-4</v>
      </c>
    </row>
    <row r="204" spans="7:9" x14ac:dyDescent="0.75">
      <c r="G204" s="33">
        <v>43041.577372685184</v>
      </c>
      <c r="H204" s="33">
        <v>43041.575266203705</v>
      </c>
      <c r="I204" s="34">
        <f t="shared" si="4"/>
        <v>2.1064814791316167E-3</v>
      </c>
    </row>
    <row r="205" spans="7:9" x14ac:dyDescent="0.75">
      <c r="G205" s="33">
        <v>43041.575682870367</v>
      </c>
      <c r="H205" s="33">
        <v>43041.57534722222</v>
      </c>
      <c r="I205" s="34">
        <f t="shared" si="4"/>
        <v>3.3564814657438546E-4</v>
      </c>
    </row>
    <row r="206" spans="7:9" x14ac:dyDescent="0.75">
      <c r="G206" s="33">
        <v>43041.574791666666</v>
      </c>
      <c r="H206" s="33">
        <v>43041.574398148143</v>
      </c>
      <c r="I206" s="34">
        <f t="shared" si="4"/>
        <v>3.9351852319668978E-4</v>
      </c>
    </row>
    <row r="207" spans="7:9" x14ac:dyDescent="0.75">
      <c r="G207" s="33">
        <v>43041.475810185184</v>
      </c>
      <c r="H207" s="33">
        <v>43041.473124999997</v>
      </c>
      <c r="I207" s="34">
        <f t="shared" si="4"/>
        <v>2.6851851871469989E-3</v>
      </c>
    </row>
    <row r="208" spans="7:9" x14ac:dyDescent="0.75">
      <c r="G208" s="33">
        <v>43041.346944444442</v>
      </c>
      <c r="H208" s="33">
        <v>43041.341562499998</v>
      </c>
      <c r="I208" s="34">
        <f t="shared" si="4"/>
        <v>5.3819444437976927E-3</v>
      </c>
    </row>
    <row r="209" spans="7:9" x14ac:dyDescent="0.75">
      <c r="G209" s="33">
        <v>43040.663449074069</v>
      </c>
      <c r="H209" s="33">
        <v>43040.660868055551</v>
      </c>
      <c r="I209" s="34">
        <f t="shared" si="4"/>
        <v>2.5810185179580003E-3</v>
      </c>
    </row>
    <row r="210" spans="7:9" x14ac:dyDescent="0.75">
      <c r="G210" s="33">
        <v>43040.54552083333</v>
      </c>
      <c r="H210" s="33">
        <v>43040.543668981481</v>
      </c>
      <c r="I210" s="34">
        <f t="shared" si="4"/>
        <v>1.8518518481869251E-3</v>
      </c>
    </row>
    <row r="211" spans="7:9" x14ac:dyDescent="0.75">
      <c r="G211" s="33">
        <v>43040.525451388887</v>
      </c>
      <c r="H211" s="33">
        <v>43040.52412037037</v>
      </c>
      <c r="I211" s="34">
        <f t="shared" si="4"/>
        <v>1.3310185167938471E-3</v>
      </c>
    </row>
    <row r="212" spans="7:9" x14ac:dyDescent="0.75">
      <c r="G212" s="33">
        <v>43040.45512731481</v>
      </c>
      <c r="H212" s="33">
        <v>43040.454629629625</v>
      </c>
      <c r="I212" s="34">
        <f t="shared" si="4"/>
        <v>4.9768518510973081E-4</v>
      </c>
    </row>
    <row r="213" spans="7:9" x14ac:dyDescent="0.75">
      <c r="G213" s="33">
        <v>43040.452002314814</v>
      </c>
      <c r="H213" s="33">
        <v>43040.451481481483</v>
      </c>
      <c r="I213" s="34">
        <f t="shared" ref="I213:I276" si="5">IF(H213="","",G213-H213)</f>
        <v>5.2083333139307797E-4</v>
      </c>
    </row>
    <row r="214" spans="7:9" x14ac:dyDescent="0.75">
      <c r="G214" s="33">
        <v>43039.997037037036</v>
      </c>
      <c r="H214" s="33">
        <v>43039.995324074072</v>
      </c>
      <c r="I214" s="34">
        <f t="shared" si="5"/>
        <v>1.7129629632108845E-3</v>
      </c>
    </row>
    <row r="215" spans="7:9" x14ac:dyDescent="0.75">
      <c r="G215" s="33">
        <v>43039.950185185182</v>
      </c>
      <c r="H215" s="33">
        <v>43039.948865740742</v>
      </c>
      <c r="I215" s="34">
        <f t="shared" si="5"/>
        <v>1.3194444400141947E-3</v>
      </c>
    </row>
    <row r="216" spans="7:9" x14ac:dyDescent="0.75">
      <c r="G216" s="33">
        <v>43039.80296296296</v>
      </c>
      <c r="H216" s="33">
        <v>43039.801747685182</v>
      </c>
      <c r="I216" s="34">
        <f t="shared" si="5"/>
        <v>1.2152777781011537E-3</v>
      </c>
    </row>
    <row r="217" spans="7:9" x14ac:dyDescent="0.75">
      <c r="G217" s="33">
        <v>43039.757384259261</v>
      </c>
      <c r="H217" s="33">
        <v>43039.755555555552</v>
      </c>
      <c r="I217" s="34">
        <f t="shared" si="5"/>
        <v>1.8287037091795355E-3</v>
      </c>
    </row>
    <row r="218" spans="7:9" x14ac:dyDescent="0.75">
      <c r="G218" s="33">
        <v>43039.53392361111</v>
      </c>
      <c r="H218" s="33">
        <v>43039.532094907408</v>
      </c>
      <c r="I218" s="34">
        <f t="shared" si="5"/>
        <v>1.8287037019035779E-3</v>
      </c>
    </row>
    <row r="219" spans="7:9" x14ac:dyDescent="0.75">
      <c r="G219" s="33">
        <v>43038.468287037038</v>
      </c>
      <c r="H219" s="33">
        <v>43038.467245370368</v>
      </c>
      <c r="I219" s="34">
        <f t="shared" si="5"/>
        <v>1.0416666700621136E-3</v>
      </c>
    </row>
    <row r="220" spans="7:9" x14ac:dyDescent="0.75">
      <c r="G220" s="33">
        <v>43038.446481481478</v>
      </c>
      <c r="H220" s="33">
        <v>43038.445694444439</v>
      </c>
      <c r="I220" s="34">
        <f t="shared" si="5"/>
        <v>7.8703703911742195E-4</v>
      </c>
    </row>
    <row r="221" spans="7:9" x14ac:dyDescent="0.75">
      <c r="G221" s="33">
        <v>43038.424930555557</v>
      </c>
      <c r="H221" s="33">
        <v>43038.424421296295</v>
      </c>
      <c r="I221" s="34">
        <f t="shared" si="5"/>
        <v>5.092592618893832E-4</v>
      </c>
    </row>
    <row r="222" spans="7:9" x14ac:dyDescent="0.75">
      <c r="G222" s="33">
        <v>43037.934293981481</v>
      </c>
      <c r="H222" s="33">
        <v>43037.933831018519</v>
      </c>
      <c r="I222" s="34">
        <f t="shared" si="5"/>
        <v>4.6296296204673126E-4</v>
      </c>
    </row>
    <row r="223" spans="7:9" x14ac:dyDescent="0.75">
      <c r="G223" s="33">
        <v>43037.849120370367</v>
      </c>
      <c r="H223" s="33">
        <v>43037.847650462958</v>
      </c>
      <c r="I223" s="34">
        <f t="shared" si="5"/>
        <v>1.4699074090458453E-3</v>
      </c>
    </row>
    <row r="224" spans="7:9" x14ac:dyDescent="0.75">
      <c r="G224" s="33">
        <v>43037.654907407406</v>
      </c>
      <c r="H224" s="33">
        <v>43037.653807870367</v>
      </c>
      <c r="I224" s="34">
        <f t="shared" si="5"/>
        <v>1.0995370394084603E-3</v>
      </c>
    </row>
    <row r="225" spans="7:9" x14ac:dyDescent="0.75">
      <c r="G225" s="33">
        <v>43037.590532407405</v>
      </c>
      <c r="H225" s="33">
        <v>43037.58761574074</v>
      </c>
      <c r="I225" s="34">
        <f t="shared" si="5"/>
        <v>2.9166666645323858E-3</v>
      </c>
    </row>
    <row r="226" spans="7:9" x14ac:dyDescent="0.75">
      <c r="G226" s="33">
        <v>43037.458518518513</v>
      </c>
      <c r="H226" s="33">
        <v>43037.45758101852</v>
      </c>
      <c r="I226" s="34">
        <f t="shared" si="5"/>
        <v>9.374999935971573E-4</v>
      </c>
    </row>
    <row r="227" spans="7:9" x14ac:dyDescent="0.75">
      <c r="G227" s="33">
        <v>43036.684583333328</v>
      </c>
      <c r="H227" s="33">
        <v>43036.674803240741</v>
      </c>
      <c r="I227" s="34">
        <f t="shared" si="5"/>
        <v>9.7800925868796185E-3</v>
      </c>
    </row>
    <row r="228" spans="7:9" x14ac:dyDescent="0.75">
      <c r="G228" s="33">
        <v>43036.627407407403</v>
      </c>
      <c r="H228" s="33">
        <v>43036.625659722224</v>
      </c>
      <c r="I228" s="34">
        <f t="shared" si="5"/>
        <v>1.7476851789979264E-3</v>
      </c>
    </row>
    <row r="229" spans="7:9" x14ac:dyDescent="0.75">
      <c r="G229" s="33">
        <v>43035.679583333331</v>
      </c>
      <c r="H229" s="33">
        <v>43035.679201388884</v>
      </c>
      <c r="I229" s="34">
        <f t="shared" si="5"/>
        <v>3.819444464170374E-4</v>
      </c>
    </row>
    <row r="230" spans="7:9" x14ac:dyDescent="0.75">
      <c r="G230" s="33">
        <v>43035.678020833329</v>
      </c>
      <c r="H230" s="33">
        <v>43035.67769675926</v>
      </c>
      <c r="I230" s="34">
        <f t="shared" si="5"/>
        <v>3.2407406979473308E-4</v>
      </c>
    </row>
    <row r="231" spans="7:9" x14ac:dyDescent="0.75">
      <c r="G231" s="33">
        <v>43035.665555555555</v>
      </c>
      <c r="H231" s="33">
        <v>43035.664942129624</v>
      </c>
      <c r="I231" s="34">
        <f t="shared" si="5"/>
        <v>6.1342593107838184E-4</v>
      </c>
    </row>
    <row r="232" spans="7:9" x14ac:dyDescent="0.75">
      <c r="G232" s="33">
        <v>43035.621666666666</v>
      </c>
      <c r="H232" s="33">
        <v>43035.619305555556</v>
      </c>
      <c r="I232" s="34">
        <f t="shared" si="5"/>
        <v>2.3611111100763083E-3</v>
      </c>
    </row>
    <row r="233" spans="7:9" x14ac:dyDescent="0.75">
      <c r="G233" s="33">
        <v>43035.588506944441</v>
      </c>
      <c r="H233" s="33">
        <v>43035.588124999995</v>
      </c>
      <c r="I233" s="34">
        <f t="shared" si="5"/>
        <v>3.819444464170374E-4</v>
      </c>
    </row>
    <row r="234" spans="7:9" x14ac:dyDescent="0.75">
      <c r="G234" s="33">
        <v>43035.544525462959</v>
      </c>
      <c r="H234" s="33">
        <v>43035.541863425926</v>
      </c>
      <c r="I234" s="34">
        <f t="shared" si="5"/>
        <v>2.6620370335876942E-3</v>
      </c>
    </row>
    <row r="235" spans="7:9" x14ac:dyDescent="0.75">
      <c r="G235" s="33">
        <v>43034.783912037034</v>
      </c>
      <c r="H235" s="33">
        <v>43034.78219907407</v>
      </c>
      <c r="I235" s="34">
        <f t="shared" si="5"/>
        <v>1.7129629632108845E-3</v>
      </c>
    </row>
    <row r="236" spans="7:9" x14ac:dyDescent="0.75">
      <c r="G236" s="33">
        <v>43034.611331018517</v>
      </c>
      <c r="H236" s="33">
        <v>43034.610347222224</v>
      </c>
      <c r="I236" s="34">
        <f t="shared" si="5"/>
        <v>9.8379629343980923E-4</v>
      </c>
    </row>
    <row r="237" spans="7:9" x14ac:dyDescent="0.75">
      <c r="G237" s="33">
        <v>43033.934930555552</v>
      </c>
      <c r="H237" s="33">
        <v>43033.932384259257</v>
      </c>
      <c r="I237" s="34">
        <f t="shared" si="5"/>
        <v>2.5462962948950008E-3</v>
      </c>
    </row>
    <row r="238" spans="7:9" x14ac:dyDescent="0.75">
      <c r="G238" s="33">
        <v>43033.69636574074</v>
      </c>
      <c r="H238" s="33">
        <v>43033.692141203705</v>
      </c>
      <c r="I238" s="34">
        <f t="shared" si="5"/>
        <v>4.2245370350428857E-3</v>
      </c>
    </row>
    <row r="239" spans="7:9" x14ac:dyDescent="0.75">
      <c r="G239" s="33">
        <v>43033.691863425927</v>
      </c>
      <c r="H239" s="33">
        <v>43033.690601851849</v>
      </c>
      <c r="I239" s="34">
        <f t="shared" si="5"/>
        <v>1.2615740779438056E-3</v>
      </c>
    </row>
    <row r="240" spans="7:9" x14ac:dyDescent="0.75">
      <c r="G240" s="33">
        <v>43033.689884259256</v>
      </c>
      <c r="H240" s="33">
        <v>43033.687893518516</v>
      </c>
      <c r="I240" s="34">
        <f t="shared" si="5"/>
        <v>1.9907407404389232E-3</v>
      </c>
    </row>
    <row r="241" spans="7:9" x14ac:dyDescent="0.75">
      <c r="G241" s="33">
        <v>43033.629571759258</v>
      </c>
      <c r="H241" s="33">
        <v>43033.628530092588</v>
      </c>
      <c r="I241" s="34">
        <f t="shared" si="5"/>
        <v>1.0416666700621136E-3</v>
      </c>
    </row>
    <row r="242" spans="7:9" x14ac:dyDescent="0.75">
      <c r="G242" s="33">
        <v>43033.628252314811</v>
      </c>
      <c r="H242" s="33">
        <v>43033.627152777779</v>
      </c>
      <c r="I242" s="34">
        <f t="shared" si="5"/>
        <v>1.0995370321325026E-3</v>
      </c>
    </row>
    <row r="243" spans="7:9" x14ac:dyDescent="0.75">
      <c r="G243" s="33">
        <v>43033.622442129628</v>
      </c>
      <c r="H243" s="33">
        <v>43033.621828703705</v>
      </c>
      <c r="I243" s="34">
        <f t="shared" si="5"/>
        <v>6.1342592380242422E-4</v>
      </c>
    </row>
    <row r="244" spans="7:9" x14ac:dyDescent="0.75">
      <c r="G244" s="33">
        <v>43033.62159722222</v>
      </c>
      <c r="H244" s="33">
        <v>43033.620381944442</v>
      </c>
      <c r="I244" s="34">
        <f t="shared" si="5"/>
        <v>1.2152777781011537E-3</v>
      </c>
    </row>
    <row r="245" spans="7:9" x14ac:dyDescent="0.75">
      <c r="G245" s="33">
        <v>43033.611412037033</v>
      </c>
      <c r="H245" s="33">
        <v>43033.6090162037</v>
      </c>
      <c r="I245" s="34">
        <f t="shared" si="5"/>
        <v>2.3958333331393078E-3</v>
      </c>
    </row>
    <row r="246" spans="7:9" x14ac:dyDescent="0.75">
      <c r="G246" s="33">
        <v>43033.44799768518</v>
      </c>
      <c r="H246" s="33">
        <v>43033.447268518517</v>
      </c>
      <c r="I246" s="34">
        <f t="shared" si="5"/>
        <v>7.2916666249511763E-4</v>
      </c>
    </row>
    <row r="247" spans="7:9" x14ac:dyDescent="0.75">
      <c r="G247" s="33">
        <v>43032.815266203703</v>
      </c>
      <c r="H247" s="33">
        <v>43032.812037037038</v>
      </c>
      <c r="I247" s="34">
        <f t="shared" si="5"/>
        <v>3.2291666648234241E-3</v>
      </c>
    </row>
    <row r="248" spans="7:9" x14ac:dyDescent="0.75">
      <c r="G248" s="33">
        <v>43032.699004629627</v>
      </c>
      <c r="H248" s="33">
        <v>43032.698391203703</v>
      </c>
      <c r="I248" s="34">
        <f t="shared" si="5"/>
        <v>6.1342592380242422E-4</v>
      </c>
    </row>
    <row r="249" spans="7:9" x14ac:dyDescent="0.75">
      <c r="G249" s="33">
        <v>43032.628425925926</v>
      </c>
      <c r="H249" s="33">
        <v>43032.62300925926</v>
      </c>
      <c r="I249" s="34">
        <f t="shared" si="5"/>
        <v>5.4166666668606922E-3</v>
      </c>
    </row>
    <row r="250" spans="7:9" x14ac:dyDescent="0.75">
      <c r="G250" s="33">
        <v>43031.678969907407</v>
      </c>
      <c r="H250" s="33">
        <v>43031.675949074073</v>
      </c>
      <c r="I250" s="34">
        <f t="shared" si="5"/>
        <v>3.0208333337213844E-3</v>
      </c>
    </row>
    <row r="251" spans="7:9" x14ac:dyDescent="0.75">
      <c r="G251" s="33">
        <v>43031.34070601852</v>
      </c>
      <c r="H251" s="33">
        <v>43031.338171296295</v>
      </c>
      <c r="I251" s="34">
        <f t="shared" si="5"/>
        <v>2.534722225391306E-3</v>
      </c>
    </row>
    <row r="252" spans="7:9" x14ac:dyDescent="0.75">
      <c r="G252" s="33">
        <v>43030.894826388889</v>
      </c>
      <c r="H252" s="33">
        <v>43030.893287037034</v>
      </c>
      <c r="I252" s="34">
        <f t="shared" si="5"/>
        <v>1.5393518551718444E-3</v>
      </c>
    </row>
    <row r="253" spans="7:9" x14ac:dyDescent="0.75">
      <c r="G253" s="33">
        <v>43030.763599537036</v>
      </c>
      <c r="H253" s="33">
        <v>43030.761736111112</v>
      </c>
      <c r="I253" s="34">
        <f t="shared" si="5"/>
        <v>1.8634259249665774E-3</v>
      </c>
    </row>
    <row r="254" spans="7:9" x14ac:dyDescent="0.75">
      <c r="G254" s="33">
        <v>43030.728541666664</v>
      </c>
      <c r="H254" s="33">
        <v>43030.727141203701</v>
      </c>
      <c r="I254" s="34">
        <f t="shared" si="5"/>
        <v>1.4004629629198462E-3</v>
      </c>
    </row>
    <row r="255" spans="7:9" x14ac:dyDescent="0.75">
      <c r="G255" s="33">
        <v>43030.601261574069</v>
      </c>
      <c r="H255" s="33">
        <v>43030.594317129631</v>
      </c>
      <c r="I255" s="34">
        <f t="shared" si="5"/>
        <v>6.9444444379769266E-3</v>
      </c>
    </row>
    <row r="256" spans="7:9" x14ac:dyDescent="0.75">
      <c r="G256" s="33">
        <v>43030.577534722222</v>
      </c>
      <c r="H256" s="33">
        <v>43030.576550925922</v>
      </c>
      <c r="I256" s="34">
        <f t="shared" si="5"/>
        <v>9.8379630071576685E-4</v>
      </c>
    </row>
    <row r="257" spans="7:9" x14ac:dyDescent="0.75">
      <c r="G257" s="33">
        <v>43029.625717592593</v>
      </c>
      <c r="H257" s="33">
        <v>43029.624988425923</v>
      </c>
      <c r="I257" s="34">
        <f t="shared" si="5"/>
        <v>7.2916666977107525E-4</v>
      </c>
    </row>
    <row r="258" spans="7:9" x14ac:dyDescent="0.75">
      <c r="G258" s="33">
        <v>43028.732685185183</v>
      </c>
      <c r="H258" s="33">
        <v>43028.731990740736</v>
      </c>
      <c r="I258" s="34">
        <f t="shared" si="5"/>
        <v>6.944444467080757E-4</v>
      </c>
    </row>
    <row r="259" spans="7:9" x14ac:dyDescent="0.75">
      <c r="G259" s="33">
        <v>43028.710787037038</v>
      </c>
      <c r="H259" s="33">
        <v>43028.708865740737</v>
      </c>
      <c r="I259" s="34">
        <f t="shared" si="5"/>
        <v>1.9212963015888818E-3</v>
      </c>
    </row>
    <row r="260" spans="7:9" x14ac:dyDescent="0.75">
      <c r="G260" s="33">
        <v>43028.700196759259</v>
      </c>
      <c r="H260" s="33">
        <v>43028.698159722218</v>
      </c>
      <c r="I260" s="34">
        <f t="shared" si="5"/>
        <v>2.0370370402815752E-3</v>
      </c>
    </row>
    <row r="261" spans="7:9" x14ac:dyDescent="0.75">
      <c r="G261" s="33">
        <v>43028.661921296298</v>
      </c>
      <c r="H261" s="33">
        <v>43028.658599537033</v>
      </c>
      <c r="I261" s="34">
        <f t="shared" si="5"/>
        <v>3.3217592645087279E-3</v>
      </c>
    </row>
    <row r="262" spans="7:9" x14ac:dyDescent="0.75">
      <c r="G262" s="33">
        <v>43028.474560185183</v>
      </c>
      <c r="H262" s="33">
        <v>43028.468101851853</v>
      </c>
      <c r="I262" s="34">
        <f t="shared" si="5"/>
        <v>6.4583333296468481E-3</v>
      </c>
    </row>
    <row r="263" spans="7:9" x14ac:dyDescent="0.75">
      <c r="G263" s="33">
        <v>43028.444027777776</v>
      </c>
      <c r="H263" s="33">
        <v>43028.440324074072</v>
      </c>
      <c r="I263" s="34">
        <f t="shared" si="5"/>
        <v>3.7037037036498077E-3</v>
      </c>
    </row>
    <row r="264" spans="7:9" x14ac:dyDescent="0.75">
      <c r="G264" s="33">
        <v>43027.722384259258</v>
      </c>
      <c r="H264" s="33">
        <v>43027.721238425926</v>
      </c>
      <c r="I264" s="34">
        <f t="shared" si="5"/>
        <v>1.1458333319751546E-3</v>
      </c>
    </row>
    <row r="265" spans="7:9" x14ac:dyDescent="0.75">
      <c r="G265" s="33">
        <v>43027.657291666663</v>
      </c>
      <c r="H265" s="33">
        <v>43027.655902777777</v>
      </c>
      <c r="I265" s="34">
        <f t="shared" si="5"/>
        <v>1.3888888861401938E-3</v>
      </c>
    </row>
    <row r="266" spans="7:9" x14ac:dyDescent="0.75">
      <c r="G266" s="33">
        <v>43027.610960648148</v>
      </c>
      <c r="H266" s="33">
        <v>43027.608576388884</v>
      </c>
      <c r="I266" s="34">
        <f t="shared" si="5"/>
        <v>2.384259263635613E-3</v>
      </c>
    </row>
    <row r="267" spans="7:9" x14ac:dyDescent="0.75">
      <c r="G267" s="33">
        <v>43027.480983796297</v>
      </c>
      <c r="H267" s="33">
        <v>43027.473032407404</v>
      </c>
      <c r="I267" s="34">
        <f t="shared" si="5"/>
        <v>7.9513888922519982E-3</v>
      </c>
    </row>
    <row r="268" spans="7:9" x14ac:dyDescent="0.75">
      <c r="G268" s="33">
        <v>43027.438067129631</v>
      </c>
      <c r="H268" s="33">
        <v>43027.436747685184</v>
      </c>
      <c r="I268" s="34">
        <f t="shared" si="5"/>
        <v>1.3194444472901523E-3</v>
      </c>
    </row>
    <row r="269" spans="7:9" x14ac:dyDescent="0.75">
      <c r="G269" s="33">
        <v>43027.355011574073</v>
      </c>
      <c r="H269" s="33">
        <v>43027.352175925924</v>
      </c>
      <c r="I269" s="34">
        <f t="shared" si="5"/>
        <v>2.8356481489026919E-3</v>
      </c>
    </row>
    <row r="270" spans="7:9" x14ac:dyDescent="0.75">
      <c r="G270" s="33">
        <v>43026.544247685182</v>
      </c>
      <c r="H270" s="33">
        <v>43026.543437499997</v>
      </c>
      <c r="I270" s="34">
        <f t="shared" si="5"/>
        <v>8.1018518540076911E-4</v>
      </c>
    </row>
    <row r="271" spans="7:9" x14ac:dyDescent="0.75">
      <c r="G271" s="33">
        <v>43026.360358796293</v>
      </c>
      <c r="H271" s="33">
        <v>43026.358194444445</v>
      </c>
      <c r="I271" s="34">
        <f t="shared" si="5"/>
        <v>2.1643518484779634E-3</v>
      </c>
    </row>
    <row r="272" spans="7:9" x14ac:dyDescent="0.75">
      <c r="G272" s="33">
        <v>43024.593784722223</v>
      </c>
      <c r="H272" s="33">
        <v>43024.591851851852</v>
      </c>
      <c r="I272" s="34">
        <f t="shared" si="5"/>
        <v>1.9328703710925765E-3</v>
      </c>
    </row>
    <row r="273" spans="7:9" x14ac:dyDescent="0.75">
      <c r="G273" s="33">
        <v>43024.432175925926</v>
      </c>
      <c r="H273" s="33">
        <v>43024.429155092592</v>
      </c>
      <c r="I273" s="34">
        <f t="shared" si="5"/>
        <v>3.0208333337213844E-3</v>
      </c>
    </row>
    <row r="274" spans="7:9" x14ac:dyDescent="0.75">
      <c r="G274" s="33">
        <v>43021.822893518518</v>
      </c>
      <c r="H274" s="33">
        <v>43021.81925925926</v>
      </c>
      <c r="I274" s="34">
        <f t="shared" si="5"/>
        <v>3.6342592575238086E-3</v>
      </c>
    </row>
    <row r="275" spans="7:9" x14ac:dyDescent="0.75">
      <c r="G275" s="33">
        <v>43021.567384259259</v>
      </c>
      <c r="H275" s="33">
        <v>43021.564699074072</v>
      </c>
      <c r="I275" s="34">
        <f t="shared" si="5"/>
        <v>2.6851851871469989E-3</v>
      </c>
    </row>
    <row r="276" spans="7:9" x14ac:dyDescent="0.75">
      <c r="G276" s="33">
        <v>43021.505266203705</v>
      </c>
      <c r="H276" s="33">
        <v>43021.504571759258</v>
      </c>
      <c r="I276" s="34">
        <f t="shared" si="5"/>
        <v>6.944444467080757E-4</v>
      </c>
    </row>
    <row r="277" spans="7:9" x14ac:dyDescent="0.75">
      <c r="G277" s="33">
        <v>43021.374594907407</v>
      </c>
      <c r="H277" s="33">
        <v>43021.373796296291</v>
      </c>
      <c r="I277" s="34">
        <f t="shared" ref="I277:I340" si="6">IF(H277="","",G277-H277)</f>
        <v>7.9861111589707434E-4</v>
      </c>
    </row>
    <row r="278" spans="7:9" x14ac:dyDescent="0.75">
      <c r="G278" s="33">
        <v>43020.585787037038</v>
      </c>
      <c r="H278" s="33">
        <v>43020.571423611109</v>
      </c>
      <c r="I278" s="34">
        <f t="shared" si="6"/>
        <v>1.4363425929332152E-2</v>
      </c>
    </row>
    <row r="279" spans="7:9" x14ac:dyDescent="0.75">
      <c r="G279" s="33">
        <v>43020.54515046296</v>
      </c>
      <c r="H279" s="33">
        <v>43020.54310185185</v>
      </c>
      <c r="I279" s="34">
        <f t="shared" si="6"/>
        <v>2.0486111097852699E-3</v>
      </c>
    </row>
    <row r="280" spans="7:9" x14ac:dyDescent="0.75">
      <c r="G280" s="33">
        <v>43020.520150462959</v>
      </c>
      <c r="H280" s="33">
        <v>43020.519490740742</v>
      </c>
      <c r="I280" s="34">
        <f t="shared" si="6"/>
        <v>6.5972221636911854E-4</v>
      </c>
    </row>
    <row r="281" spans="7:9" x14ac:dyDescent="0.75">
      <c r="G281" s="33">
        <v>43020.393703703703</v>
      </c>
      <c r="H281" s="33">
        <v>43020.384583333333</v>
      </c>
      <c r="I281" s="34">
        <f t="shared" si="6"/>
        <v>9.1203703705104999E-3</v>
      </c>
    </row>
    <row r="282" spans="7:9" x14ac:dyDescent="0.75">
      <c r="G282" s="33">
        <v>43019.696724537032</v>
      </c>
      <c r="H282" s="33">
        <v>43019.692476851851</v>
      </c>
      <c r="I282" s="34">
        <f t="shared" si="6"/>
        <v>4.2476851813262329E-3</v>
      </c>
    </row>
    <row r="283" spans="7:9" x14ac:dyDescent="0.75">
      <c r="G283" s="33">
        <v>43019.589872685181</v>
      </c>
      <c r="H283" s="33">
        <v>43019.588773148149</v>
      </c>
      <c r="I283" s="34">
        <f t="shared" si="6"/>
        <v>1.0995370321325026E-3</v>
      </c>
    </row>
    <row r="284" spans="7:9" x14ac:dyDescent="0.75">
      <c r="G284" s="33">
        <v>43019.522465277776</v>
      </c>
      <c r="H284" s="33">
        <v>43019.518703703703</v>
      </c>
      <c r="I284" s="34">
        <f t="shared" si="6"/>
        <v>3.7615740729961544E-3</v>
      </c>
    </row>
    <row r="285" spans="7:9" x14ac:dyDescent="0.75">
      <c r="G285" s="33">
        <v>43018.721238425926</v>
      </c>
      <c r="H285" s="33">
        <v>43018.720497685186</v>
      </c>
      <c r="I285" s="34">
        <f t="shared" si="6"/>
        <v>7.4074073927477002E-4</v>
      </c>
    </row>
    <row r="286" spans="7:9" x14ac:dyDescent="0.75">
      <c r="G286" s="33">
        <v>43018.629652777774</v>
      </c>
      <c r="H286" s="33">
        <v>43018.628796296296</v>
      </c>
      <c r="I286" s="34">
        <f t="shared" si="6"/>
        <v>8.5648147796746343E-4</v>
      </c>
    </row>
    <row r="287" spans="7:9" x14ac:dyDescent="0.75">
      <c r="G287" s="33">
        <v>43018.470312500001</v>
      </c>
      <c r="H287" s="33">
        <v>43018.469502314816</v>
      </c>
      <c r="I287" s="34">
        <f t="shared" si="6"/>
        <v>8.1018518540076911E-4</v>
      </c>
    </row>
    <row r="288" spans="7:9" x14ac:dyDescent="0.75">
      <c r="G288" s="33">
        <v>43018.469293981478</v>
      </c>
      <c r="H288" s="33">
        <v>43018.468472222223</v>
      </c>
      <c r="I288" s="34">
        <f t="shared" si="6"/>
        <v>8.2175925490446389E-4</v>
      </c>
    </row>
    <row r="289" spans="7:9" x14ac:dyDescent="0.75">
      <c r="G289" s="33">
        <v>43018.468217592592</v>
      </c>
      <c r="H289" s="33">
        <v>43018.464814814812</v>
      </c>
      <c r="I289" s="34">
        <f t="shared" si="6"/>
        <v>3.4027777801384218E-3</v>
      </c>
    </row>
    <row r="290" spans="7:9" x14ac:dyDescent="0.75">
      <c r="G290" s="33">
        <v>43017.923541666663</v>
      </c>
      <c r="H290" s="33">
        <v>43017.922835648147</v>
      </c>
      <c r="I290" s="34">
        <f t="shared" si="6"/>
        <v>7.0601851621177047E-4</v>
      </c>
    </row>
    <row r="291" spans="7:9" x14ac:dyDescent="0.75">
      <c r="G291" s="33">
        <v>43017.572766203702</v>
      </c>
      <c r="H291" s="33">
        <v>43017.570694444439</v>
      </c>
      <c r="I291" s="34">
        <f t="shared" si="6"/>
        <v>2.0717592633445747E-3</v>
      </c>
    </row>
    <row r="292" spans="7:9" x14ac:dyDescent="0.75">
      <c r="G292" s="33">
        <v>43016.721400462964</v>
      </c>
      <c r="H292" s="33">
        <v>43016.720937499995</v>
      </c>
      <c r="I292" s="34">
        <f t="shared" si="6"/>
        <v>4.6296296932268888E-4</v>
      </c>
    </row>
    <row r="293" spans="7:9" x14ac:dyDescent="0.75">
      <c r="G293" s="33">
        <v>43016.71157407407</v>
      </c>
      <c r="H293" s="33">
        <v>43016.710972222223</v>
      </c>
      <c r="I293" s="34">
        <f t="shared" si="6"/>
        <v>6.0185184702277184E-4</v>
      </c>
    </row>
    <row r="294" spans="7:9" x14ac:dyDescent="0.75">
      <c r="G294" s="33">
        <v>43015.56282407407</v>
      </c>
      <c r="H294" s="33">
        <v>43015.562013888884</v>
      </c>
      <c r="I294" s="34">
        <f t="shared" si="6"/>
        <v>8.1018518540076911E-4</v>
      </c>
    </row>
    <row r="295" spans="7:9" x14ac:dyDescent="0.75">
      <c r="G295" s="33">
        <v>43015.49628472222</v>
      </c>
      <c r="H295" s="33">
        <v>43015.491782407407</v>
      </c>
      <c r="I295" s="34">
        <f t="shared" si="6"/>
        <v>4.5023148122709244E-3</v>
      </c>
    </row>
    <row r="296" spans="7:9" x14ac:dyDescent="0.75">
      <c r="G296" s="33">
        <v>43015.489571759259</v>
      </c>
      <c r="H296" s="33">
        <v>43015.488495370366</v>
      </c>
      <c r="I296" s="34">
        <f t="shared" si="6"/>
        <v>1.0763888931251131E-3</v>
      </c>
    </row>
    <row r="297" spans="7:9" x14ac:dyDescent="0.75">
      <c r="G297" s="33">
        <v>43015.475474537037</v>
      </c>
      <c r="H297" s="33">
        <v>43015.475057870368</v>
      </c>
      <c r="I297" s="34">
        <f t="shared" si="6"/>
        <v>4.1666666948003694E-4</v>
      </c>
    </row>
    <row r="298" spans="7:9" x14ac:dyDescent="0.75">
      <c r="G298" s="33">
        <v>43015.474745370368</v>
      </c>
      <c r="H298" s="33">
        <v>43015.47420138889</v>
      </c>
      <c r="I298" s="34">
        <f t="shared" si="6"/>
        <v>5.4398147767642513E-4</v>
      </c>
    </row>
    <row r="299" spans="7:9" x14ac:dyDescent="0.75">
      <c r="G299" s="33">
        <v>43015.473622685182</v>
      </c>
      <c r="H299" s="33">
        <v>43015.472997685181</v>
      </c>
      <c r="I299" s="34">
        <f t="shared" si="6"/>
        <v>6.2500000058207661E-4</v>
      </c>
    </row>
    <row r="300" spans="7:9" x14ac:dyDescent="0.75">
      <c r="G300" s="33">
        <v>43014.408020833333</v>
      </c>
      <c r="H300" s="33">
        <v>43014.406828703701</v>
      </c>
      <c r="I300" s="34">
        <f t="shared" si="6"/>
        <v>1.1921296318178065E-3</v>
      </c>
    </row>
    <row r="301" spans="7:9" x14ac:dyDescent="0.75">
      <c r="G301" s="33">
        <v>43013.444803240738</v>
      </c>
      <c r="H301" s="33">
        <v>43013.442731481482</v>
      </c>
      <c r="I301" s="34">
        <f t="shared" si="6"/>
        <v>2.0717592560686171E-3</v>
      </c>
    </row>
    <row r="302" spans="7:9" x14ac:dyDescent="0.75">
      <c r="G302" s="33">
        <v>43012.723414351851</v>
      </c>
      <c r="H302" s="33">
        <v>43012.721585648149</v>
      </c>
      <c r="I302" s="34">
        <f t="shared" si="6"/>
        <v>1.8287037019035779E-3</v>
      </c>
    </row>
    <row r="303" spans="7:9" x14ac:dyDescent="0.75">
      <c r="G303" s="33">
        <v>43012.342210648145</v>
      </c>
      <c r="H303" s="33">
        <v>43012.33862268518</v>
      </c>
      <c r="I303" s="34">
        <f t="shared" si="6"/>
        <v>3.5879629649571143E-3</v>
      </c>
    </row>
    <row r="304" spans="7:9" x14ac:dyDescent="0.75">
      <c r="G304" s="33">
        <v>43011.513206018513</v>
      </c>
      <c r="H304" s="33">
        <v>43011.509189814817</v>
      </c>
      <c r="I304" s="34">
        <f t="shared" si="6"/>
        <v>4.0162036966648884E-3</v>
      </c>
    </row>
    <row r="305" spans="7:9" x14ac:dyDescent="0.75">
      <c r="G305" s="33">
        <v>43011.488622685181</v>
      </c>
      <c r="H305" s="33">
        <v>43011.488032407404</v>
      </c>
      <c r="I305" s="34">
        <f t="shared" si="6"/>
        <v>5.9027777751907706E-4</v>
      </c>
    </row>
    <row r="306" spans="7:9" x14ac:dyDescent="0.75">
      <c r="G306" s="33">
        <v>43011.483206018514</v>
      </c>
      <c r="H306" s="33">
        <v>43011.479791666665</v>
      </c>
      <c r="I306" s="34">
        <f t="shared" si="6"/>
        <v>3.4143518496421166E-3</v>
      </c>
    </row>
    <row r="307" spans="7:9" x14ac:dyDescent="0.75">
      <c r="G307" s="33">
        <v>43011.47756944444</v>
      </c>
      <c r="H307" s="33">
        <v>43011.475949074069</v>
      </c>
      <c r="I307" s="34">
        <f t="shared" si="6"/>
        <v>1.6203703708015382E-3</v>
      </c>
    </row>
    <row r="308" spans="7:9" x14ac:dyDescent="0.75">
      <c r="G308" s="33">
        <v>43010.879733796297</v>
      </c>
      <c r="H308" s="33">
        <v>43010.878298611111</v>
      </c>
      <c r="I308" s="34">
        <f t="shared" si="6"/>
        <v>1.4351851859828457E-3</v>
      </c>
    </row>
    <row r="309" spans="7:9" x14ac:dyDescent="0.75">
      <c r="G309" s="33">
        <v>43010.613518518519</v>
      </c>
      <c r="H309" s="33">
        <v>43010.61237268518</v>
      </c>
      <c r="I309" s="34">
        <f t="shared" si="6"/>
        <v>1.1458333392511122E-3</v>
      </c>
    </row>
    <row r="310" spans="7:9" x14ac:dyDescent="0.75">
      <c r="G310" s="33">
        <v>43009.941134259258</v>
      </c>
      <c r="H310" s="33">
        <v>43009.937662037039</v>
      </c>
      <c r="I310" s="34">
        <f t="shared" si="6"/>
        <v>3.4722222189884633E-3</v>
      </c>
    </row>
    <row r="311" spans="7:9" x14ac:dyDescent="0.75">
      <c r="G311" s="33">
        <v>43009.798055555555</v>
      </c>
      <c r="H311" s="33">
        <v>43009.7971412037</v>
      </c>
      <c r="I311" s="34">
        <f t="shared" si="6"/>
        <v>9.1435185458976775E-4</v>
      </c>
    </row>
    <row r="312" spans="7:9" x14ac:dyDescent="0.75">
      <c r="G312" s="33">
        <v>43008.479421296295</v>
      </c>
      <c r="H312" s="33">
        <v>43008.474409722221</v>
      </c>
      <c r="I312" s="34">
        <f t="shared" si="6"/>
        <v>5.0115740741603076E-3</v>
      </c>
    </row>
    <row r="313" spans="7:9" x14ac:dyDescent="0.75">
      <c r="G313" s="33">
        <v>43007.685995370368</v>
      </c>
      <c r="H313" s="33">
        <v>43007.685381944444</v>
      </c>
      <c r="I313" s="34">
        <f t="shared" si="6"/>
        <v>6.1342592380242422E-4</v>
      </c>
    </row>
    <row r="314" spans="7:9" x14ac:dyDescent="0.75">
      <c r="G314" s="33">
        <v>43007.680393518516</v>
      </c>
      <c r="H314" s="33">
        <v>43007.679270833331</v>
      </c>
      <c r="I314" s="34">
        <f t="shared" si="6"/>
        <v>1.1226851856918074E-3</v>
      </c>
    </row>
    <row r="315" spans="7:9" x14ac:dyDescent="0.75">
      <c r="G315" s="33">
        <v>43007.639965277776</v>
      </c>
      <c r="H315" s="33">
        <v>43007.638078703705</v>
      </c>
      <c r="I315" s="34">
        <f t="shared" si="6"/>
        <v>1.8865740712499246E-3</v>
      </c>
    </row>
    <row r="316" spans="7:9" x14ac:dyDescent="0.75">
      <c r="G316" s="33">
        <v>43006.994988425926</v>
      </c>
      <c r="H316" s="33">
        <v>43006.994583333333</v>
      </c>
      <c r="I316" s="34">
        <f t="shared" si="6"/>
        <v>4.0509259270038456E-4</v>
      </c>
    </row>
    <row r="317" spans="7:9" x14ac:dyDescent="0.75">
      <c r="G317" s="33">
        <v>43006.973437499997</v>
      </c>
      <c r="H317" s="33">
        <v>43006.972199074073</v>
      </c>
      <c r="I317" s="34">
        <f t="shared" si="6"/>
        <v>1.2384259243845008E-3</v>
      </c>
    </row>
    <row r="318" spans="7:9" x14ac:dyDescent="0.75">
      <c r="G318" s="33">
        <v>43006.476550925923</v>
      </c>
      <c r="H318" s="33">
        <v>43006.476145833331</v>
      </c>
      <c r="I318" s="34">
        <f t="shared" si="6"/>
        <v>4.0509259270038456E-4</v>
      </c>
    </row>
    <row r="319" spans="7:9" x14ac:dyDescent="0.75">
      <c r="G319" s="33">
        <v>43006.47278935185</v>
      </c>
      <c r="H319" s="33">
        <v>43006.45376157407</v>
      </c>
      <c r="I319" s="34">
        <f t="shared" si="6"/>
        <v>1.9027777780138422E-2</v>
      </c>
    </row>
    <row r="320" spans="7:9" x14ac:dyDescent="0.75">
      <c r="G320" s="33">
        <v>43006.467974537038</v>
      </c>
      <c r="H320" s="33">
        <v>43006.467094907406</v>
      </c>
      <c r="I320" s="34">
        <f t="shared" si="6"/>
        <v>8.7962963152676821E-4</v>
      </c>
    </row>
    <row r="321" spans="7:9" x14ac:dyDescent="0.75">
      <c r="G321" s="33">
        <v>43006.297523148147</v>
      </c>
      <c r="H321" s="33">
        <v>43006.297118055554</v>
      </c>
      <c r="I321" s="34">
        <f t="shared" si="6"/>
        <v>4.0509259270038456E-4</v>
      </c>
    </row>
    <row r="322" spans="7:9" x14ac:dyDescent="0.75">
      <c r="G322" s="33">
        <v>43006.296701388885</v>
      </c>
      <c r="H322" s="33">
        <v>43006.296331018515</v>
      </c>
      <c r="I322" s="34">
        <f t="shared" si="6"/>
        <v>3.7037036963738501E-4</v>
      </c>
    </row>
    <row r="323" spans="7:9" x14ac:dyDescent="0.75">
      <c r="G323" s="33">
        <v>43006.295787037037</v>
      </c>
      <c r="H323" s="33">
        <v>43006.295219907406</v>
      </c>
      <c r="I323" s="34">
        <f t="shared" si="6"/>
        <v>5.671296312357299E-4</v>
      </c>
    </row>
    <row r="324" spans="7:9" x14ac:dyDescent="0.75">
      <c r="G324" s="33">
        <v>43006.294733796298</v>
      </c>
      <c r="H324" s="33">
        <v>43006.294212962959</v>
      </c>
      <c r="I324" s="34">
        <f t="shared" si="6"/>
        <v>5.2083333866903558E-4</v>
      </c>
    </row>
    <row r="325" spans="7:9" x14ac:dyDescent="0.75">
      <c r="G325" s="33">
        <v>43005.851064814815</v>
      </c>
      <c r="H325" s="33">
        <v>43005.85056712963</v>
      </c>
      <c r="I325" s="34">
        <f t="shared" si="6"/>
        <v>4.9768518510973081E-4</v>
      </c>
    </row>
    <row r="326" spans="7:9" x14ac:dyDescent="0.75">
      <c r="G326" s="33">
        <v>43005.549212962964</v>
      </c>
      <c r="H326" s="33">
        <v>43005.547569444439</v>
      </c>
      <c r="I326" s="34">
        <f t="shared" si="6"/>
        <v>1.643518524360843E-3</v>
      </c>
    </row>
    <row r="327" spans="7:9" x14ac:dyDescent="0.75">
      <c r="G327" s="33">
        <v>43005.454039351847</v>
      </c>
      <c r="H327" s="33">
        <v>43005.453622685185</v>
      </c>
      <c r="I327" s="34">
        <f t="shared" si="6"/>
        <v>4.1666666220407933E-4</v>
      </c>
    </row>
    <row r="328" spans="7:9" x14ac:dyDescent="0.75">
      <c r="G328" s="33">
        <v>43004.821574074071</v>
      </c>
      <c r="H328" s="33">
        <v>43004.820439814815</v>
      </c>
      <c r="I328" s="34">
        <f t="shared" si="6"/>
        <v>1.1342592551955022E-3</v>
      </c>
    </row>
    <row r="329" spans="7:9" x14ac:dyDescent="0.75">
      <c r="G329" s="33">
        <v>43004.434560185182</v>
      </c>
      <c r="H329" s="33">
        <v>43004.434074074074</v>
      </c>
      <c r="I329" s="34">
        <f t="shared" si="6"/>
        <v>4.8611110833007842E-4</v>
      </c>
    </row>
    <row r="330" spans="7:9" x14ac:dyDescent="0.75">
      <c r="G330" s="33">
        <v>43004.433587962958</v>
      </c>
      <c r="H330" s="33">
        <v>43004.432858796295</v>
      </c>
      <c r="I330" s="34">
        <f t="shared" si="6"/>
        <v>7.2916666249511763E-4</v>
      </c>
    </row>
    <row r="331" spans="7:9" x14ac:dyDescent="0.75">
      <c r="G331" s="33">
        <v>43004.414212962962</v>
      </c>
      <c r="H331" s="33">
        <v>43004.410219907404</v>
      </c>
      <c r="I331" s="34">
        <f t="shared" si="6"/>
        <v>3.9930555576574989E-3</v>
      </c>
    </row>
    <row r="332" spans="7:9" x14ac:dyDescent="0.75">
      <c r="G332" s="33">
        <v>43004.371620370366</v>
      </c>
      <c r="H332" s="33">
        <v>43004.370659722219</v>
      </c>
      <c r="I332" s="34">
        <f t="shared" si="6"/>
        <v>9.6064814715646207E-4</v>
      </c>
    </row>
    <row r="333" spans="7:9" x14ac:dyDescent="0.75">
      <c r="G333" s="33">
        <v>43003.533807870372</v>
      </c>
      <c r="H333" s="33">
        <v>43003.533032407402</v>
      </c>
      <c r="I333" s="34">
        <f t="shared" si="6"/>
        <v>7.7546296961372718E-4</v>
      </c>
    </row>
    <row r="334" spans="7:9" x14ac:dyDescent="0.75">
      <c r="G334" s="33">
        <v>43002.898993055554</v>
      </c>
      <c r="H334" s="33">
        <v>43002.896331018514</v>
      </c>
      <c r="I334" s="34">
        <f t="shared" si="6"/>
        <v>2.6620370408636518E-3</v>
      </c>
    </row>
    <row r="335" spans="7:9" x14ac:dyDescent="0.75">
      <c r="G335" s="33">
        <v>43001.532118055555</v>
      </c>
      <c r="H335" s="33">
        <v>43001.530752314815</v>
      </c>
      <c r="I335" s="34">
        <f t="shared" si="6"/>
        <v>1.3657407398568466E-3</v>
      </c>
    </row>
    <row r="336" spans="7:9" x14ac:dyDescent="0.75">
      <c r="G336" s="33">
        <v>43000.938877314817</v>
      </c>
      <c r="H336" s="33">
        <v>43000.937199074069</v>
      </c>
      <c r="I336" s="34">
        <f t="shared" si="6"/>
        <v>1.6782407474238425E-3</v>
      </c>
    </row>
    <row r="337" spans="7:9" x14ac:dyDescent="0.75">
      <c r="G337" s="33">
        <v>43000.499479166661</v>
      </c>
      <c r="H337" s="33">
        <v>43000.498472222222</v>
      </c>
      <c r="I337" s="34">
        <f t="shared" si="6"/>
        <v>1.0069444397231564E-3</v>
      </c>
    </row>
    <row r="338" spans="7:9" x14ac:dyDescent="0.75">
      <c r="G338" s="33">
        <v>42999.803599537037</v>
      </c>
      <c r="H338" s="33">
        <v>42999.802581018514</v>
      </c>
      <c r="I338" s="34">
        <f t="shared" si="6"/>
        <v>1.0185185237787664E-3</v>
      </c>
    </row>
    <row r="339" spans="7:9" x14ac:dyDescent="0.75">
      <c r="G339" s="33">
        <v>42999.67759259259</v>
      </c>
      <c r="H339" s="33">
        <v>42999.677187499998</v>
      </c>
      <c r="I339" s="34">
        <f t="shared" si="6"/>
        <v>4.0509259270038456E-4</v>
      </c>
    </row>
    <row r="340" spans="7:9" x14ac:dyDescent="0.75">
      <c r="G340" s="33">
        <v>42999.675081018519</v>
      </c>
      <c r="H340" s="33">
        <v>42999.674675925926</v>
      </c>
      <c r="I340" s="34">
        <f t="shared" si="6"/>
        <v>4.0509259270038456E-4</v>
      </c>
    </row>
    <row r="341" spans="7:9" x14ac:dyDescent="0.75">
      <c r="G341" s="33">
        <v>42999.673125000001</v>
      </c>
      <c r="H341" s="33">
        <v>42999.671678240738</v>
      </c>
      <c r="I341" s="34">
        <f t="shared" ref="I341:I404" si="7">IF(H341="","",G341-H341)</f>
        <v>1.4467592627624981E-3</v>
      </c>
    </row>
    <row r="342" spans="7:9" x14ac:dyDescent="0.75">
      <c r="G342" s="33">
        <v>42999.028634259259</v>
      </c>
      <c r="H342" s="33">
        <v>42999.027152777773</v>
      </c>
      <c r="I342" s="34">
        <f t="shared" si="7"/>
        <v>1.4814814858254977E-3</v>
      </c>
    </row>
    <row r="343" spans="7:9" x14ac:dyDescent="0.75">
      <c r="G343" s="33">
        <v>42998.666701388887</v>
      </c>
      <c r="H343" s="33">
        <v>42998.664340277777</v>
      </c>
      <c r="I343" s="34">
        <f t="shared" si="7"/>
        <v>2.3611111100763083E-3</v>
      </c>
    </row>
    <row r="344" spans="7:9" x14ac:dyDescent="0.75">
      <c r="G344" s="33">
        <v>42998.018472222218</v>
      </c>
      <c r="H344" s="33">
        <v>42998.015706018516</v>
      </c>
      <c r="I344" s="34">
        <f t="shared" si="7"/>
        <v>2.7662037027766928E-3</v>
      </c>
    </row>
    <row r="345" spans="7:9" x14ac:dyDescent="0.75">
      <c r="G345" s="33">
        <v>42997.956736111111</v>
      </c>
      <c r="H345" s="33">
        <v>42997.956064814811</v>
      </c>
      <c r="I345" s="34">
        <f t="shared" si="7"/>
        <v>6.7129630042472854E-4</v>
      </c>
    </row>
    <row r="346" spans="7:9" x14ac:dyDescent="0.75">
      <c r="G346" s="33">
        <v>42997.955543981479</v>
      </c>
      <c r="H346" s="33">
        <v>42997.954976851848</v>
      </c>
      <c r="I346" s="34">
        <f t="shared" si="7"/>
        <v>5.671296312357299E-4</v>
      </c>
    </row>
    <row r="347" spans="7:9" x14ac:dyDescent="0.75">
      <c r="G347" s="33">
        <v>42997.400729166664</v>
      </c>
      <c r="H347" s="33">
        <v>42997.397303240738</v>
      </c>
      <c r="I347" s="34">
        <f t="shared" si="7"/>
        <v>3.425925926421769E-3</v>
      </c>
    </row>
    <row r="348" spans="7:9" x14ac:dyDescent="0.75">
      <c r="G348" s="33">
        <v>42996.989907407406</v>
      </c>
      <c r="H348" s="33">
        <v>42996.984513888885</v>
      </c>
      <c r="I348" s="34">
        <f t="shared" si="7"/>
        <v>5.393518520577345E-3</v>
      </c>
    </row>
    <row r="349" spans="7:9" x14ac:dyDescent="0.75">
      <c r="G349" s="33">
        <v>42996.656365740739</v>
      </c>
      <c r="H349" s="33">
        <v>42996.656087962961</v>
      </c>
      <c r="I349" s="34">
        <f t="shared" si="7"/>
        <v>2.7777777722803876E-4</v>
      </c>
    </row>
    <row r="350" spans="7:9" x14ac:dyDescent="0.75">
      <c r="G350" s="33">
        <v>42996.653749999998</v>
      </c>
      <c r="H350" s="33">
        <v>42996.653437499997</v>
      </c>
      <c r="I350" s="34">
        <f t="shared" si="7"/>
        <v>3.125000002910383E-4</v>
      </c>
    </row>
    <row r="351" spans="7:9" x14ac:dyDescent="0.75">
      <c r="G351" s="33">
        <v>42996.64262731481</v>
      </c>
      <c r="H351" s="33">
        <v>42996.641956018517</v>
      </c>
      <c r="I351" s="34">
        <f t="shared" si="7"/>
        <v>6.7129629314877093E-4</v>
      </c>
    </row>
    <row r="352" spans="7:9" x14ac:dyDescent="0.75">
      <c r="G352" s="33">
        <v>42996.641608796293</v>
      </c>
      <c r="H352" s="33">
        <v>42996.640821759254</v>
      </c>
      <c r="I352" s="34">
        <f t="shared" si="7"/>
        <v>7.8703703911742195E-4</v>
      </c>
    </row>
    <row r="353" spans="7:9" x14ac:dyDescent="0.75">
      <c r="G353" s="33">
        <v>42996.534872685181</v>
      </c>
      <c r="H353" s="33">
        <v>42996.534270833334</v>
      </c>
      <c r="I353" s="34">
        <f t="shared" si="7"/>
        <v>6.0185184702277184E-4</v>
      </c>
    </row>
    <row r="354" spans="7:9" x14ac:dyDescent="0.75">
      <c r="G354" s="33">
        <v>42996.474814814814</v>
      </c>
      <c r="H354" s="33">
        <v>42996.473854166667</v>
      </c>
      <c r="I354" s="34">
        <f t="shared" si="7"/>
        <v>9.6064814715646207E-4</v>
      </c>
    </row>
    <row r="355" spans="7:9" x14ac:dyDescent="0.75">
      <c r="G355" s="33">
        <v>42995.734837962962</v>
      </c>
      <c r="H355" s="33">
        <v>42995.732511574075</v>
      </c>
      <c r="I355" s="34">
        <f t="shared" si="7"/>
        <v>2.3263888870133087E-3</v>
      </c>
    </row>
    <row r="356" spans="7:9" x14ac:dyDescent="0.75">
      <c r="G356" s="33">
        <v>42995.399849537032</v>
      </c>
      <c r="H356" s="33">
        <v>42995.399016203701</v>
      </c>
      <c r="I356" s="34">
        <f t="shared" si="7"/>
        <v>8.3333333168411627E-4</v>
      </c>
    </row>
    <row r="357" spans="7:9" x14ac:dyDescent="0.75">
      <c r="G357" s="33">
        <v>42993.716956018514</v>
      </c>
      <c r="H357" s="33">
        <v>42993.716331018513</v>
      </c>
      <c r="I357" s="34">
        <f t="shared" si="7"/>
        <v>6.2500000058207661E-4</v>
      </c>
    </row>
    <row r="358" spans="7:9" x14ac:dyDescent="0.75">
      <c r="G358" s="33">
        <v>42993.68068287037</v>
      </c>
      <c r="H358" s="33">
        <v>42993.680254629631</v>
      </c>
      <c r="I358" s="34">
        <f t="shared" si="7"/>
        <v>4.2824073898373172E-4</v>
      </c>
    </row>
    <row r="359" spans="7:9" x14ac:dyDescent="0.75">
      <c r="G359" s="33">
        <v>42993.600763888884</v>
      </c>
      <c r="H359" s="33">
        <v>42993.597430555557</v>
      </c>
      <c r="I359" s="34">
        <f t="shared" si="7"/>
        <v>3.3333333267364651E-3</v>
      </c>
    </row>
    <row r="360" spans="7:9" x14ac:dyDescent="0.75">
      <c r="G360" s="33">
        <v>42993.441122685181</v>
      </c>
      <c r="H360" s="33">
        <v>42993.44054398148</v>
      </c>
      <c r="I360" s="34">
        <f t="shared" si="7"/>
        <v>5.7870370073942468E-4</v>
      </c>
    </row>
    <row r="361" spans="7:9" x14ac:dyDescent="0.75">
      <c r="G361" s="33">
        <v>42992.812951388885</v>
      </c>
      <c r="H361" s="33">
        <v>42992.810682870368</v>
      </c>
      <c r="I361" s="34">
        <f t="shared" si="7"/>
        <v>2.268518517666962E-3</v>
      </c>
    </row>
    <row r="362" spans="7:9" x14ac:dyDescent="0.75">
      <c r="G362" s="33">
        <v>42992.483981481477</v>
      </c>
      <c r="H362" s="33">
        <v>42992.480046296296</v>
      </c>
      <c r="I362" s="34">
        <f t="shared" si="7"/>
        <v>3.9351851810351945E-3</v>
      </c>
    </row>
    <row r="363" spans="7:9" x14ac:dyDescent="0.75">
      <c r="G363" s="33">
        <v>42991.68341435185</v>
      </c>
      <c r="H363" s="33">
        <v>42991.680312500001</v>
      </c>
      <c r="I363" s="34">
        <f t="shared" si="7"/>
        <v>3.1018518493510783E-3</v>
      </c>
    </row>
    <row r="364" spans="7:9" x14ac:dyDescent="0.75">
      <c r="G364" s="33">
        <v>42991.485914351848</v>
      </c>
      <c r="H364" s="33">
        <v>42991.482395833329</v>
      </c>
      <c r="I364" s="34">
        <f t="shared" si="7"/>
        <v>3.5185185188311152E-3</v>
      </c>
    </row>
    <row r="365" spans="7:9" x14ac:dyDescent="0.75">
      <c r="G365" s="33">
        <v>42991.404224537036</v>
      </c>
      <c r="H365" s="33">
        <v>42991.403287037036</v>
      </c>
      <c r="I365" s="34">
        <f t="shared" si="7"/>
        <v>9.3750000087311491E-4</v>
      </c>
    </row>
    <row r="366" spans="7:9" x14ac:dyDescent="0.75">
      <c r="G366" s="33">
        <v>42990.851585648146</v>
      </c>
      <c r="H366" s="33">
        <v>42990.850636574076</v>
      </c>
      <c r="I366" s="34">
        <f t="shared" si="7"/>
        <v>9.4907407037680969E-4</v>
      </c>
    </row>
    <row r="367" spans="7:9" x14ac:dyDescent="0.75">
      <c r="G367" s="33">
        <v>42990.722337962958</v>
      </c>
      <c r="H367" s="33">
        <v>42990.721770833334</v>
      </c>
      <c r="I367" s="34">
        <f t="shared" si="7"/>
        <v>5.6712962395977229E-4</v>
      </c>
    </row>
    <row r="368" spans="7:9" x14ac:dyDescent="0.75">
      <c r="G368" s="33">
        <v>42990.692847222221</v>
      </c>
      <c r="H368" s="33">
        <v>42990.690868055557</v>
      </c>
      <c r="I368" s="34">
        <f t="shared" si="7"/>
        <v>1.9791666636592709E-3</v>
      </c>
    </row>
    <row r="369" spans="7:9" x14ac:dyDescent="0.75">
      <c r="G369" s="33">
        <v>42989.96188657407</v>
      </c>
      <c r="H369" s="33">
        <v>42989.960960648146</v>
      </c>
      <c r="I369" s="34">
        <f t="shared" si="7"/>
        <v>9.2592592409346253E-4</v>
      </c>
    </row>
    <row r="370" spans="7:9" x14ac:dyDescent="0.75">
      <c r="G370" s="33">
        <v>42989.82880787037</v>
      </c>
      <c r="H370" s="33">
        <v>42989.827638888884</v>
      </c>
      <c r="I370" s="34">
        <f t="shared" si="7"/>
        <v>1.1689814855344594E-3</v>
      </c>
    </row>
    <row r="371" spans="7:9" x14ac:dyDescent="0.75">
      <c r="G371" s="33">
        <v>42989.822604166664</v>
      </c>
      <c r="H371" s="33">
        <v>42989.820243055554</v>
      </c>
      <c r="I371" s="34">
        <f t="shared" si="7"/>
        <v>2.3611111100763083E-3</v>
      </c>
    </row>
    <row r="372" spans="7:9" x14ac:dyDescent="0.75">
      <c r="G372" s="33">
        <v>42989.798541666663</v>
      </c>
      <c r="H372" s="33">
        <v>42989.797592592593</v>
      </c>
      <c r="I372" s="34">
        <f t="shared" si="7"/>
        <v>9.4907407037680969E-4</v>
      </c>
    </row>
    <row r="373" spans="7:9" x14ac:dyDescent="0.75">
      <c r="G373" s="33">
        <v>42989.495277777773</v>
      </c>
      <c r="H373" s="33">
        <v>42989.493807870371</v>
      </c>
      <c r="I373" s="34">
        <f t="shared" si="7"/>
        <v>1.4699074017698877E-3</v>
      </c>
    </row>
    <row r="374" spans="7:9" x14ac:dyDescent="0.75">
      <c r="G374" s="33">
        <v>42988.742986111109</v>
      </c>
      <c r="H374" s="33">
        <v>42988.741018518514</v>
      </c>
      <c r="I374" s="34">
        <f t="shared" si="7"/>
        <v>1.9675925941555761E-3</v>
      </c>
    </row>
    <row r="375" spans="7:9" x14ac:dyDescent="0.75">
      <c r="G375" s="33">
        <v>42988.023587962962</v>
      </c>
      <c r="H375" s="33">
        <v>42988.020428240736</v>
      </c>
      <c r="I375" s="34">
        <f t="shared" si="7"/>
        <v>3.1597222259733826E-3</v>
      </c>
    </row>
    <row r="376" spans="7:9" x14ac:dyDescent="0.75">
      <c r="G376" s="33">
        <v>42986.863460648143</v>
      </c>
      <c r="H376" s="33">
        <v>42986.861562499995</v>
      </c>
      <c r="I376" s="34">
        <f t="shared" si="7"/>
        <v>1.898148148029577E-3</v>
      </c>
    </row>
    <row r="377" spans="7:9" x14ac:dyDescent="0.75">
      <c r="G377" s="33">
        <v>42986.492546296293</v>
      </c>
      <c r="H377" s="33">
        <v>42986.489178240736</v>
      </c>
      <c r="I377" s="34">
        <f t="shared" si="7"/>
        <v>3.3680555570754223E-3</v>
      </c>
    </row>
    <row r="378" spans="7:9" x14ac:dyDescent="0.75">
      <c r="G378" s="33">
        <v>42986.470486111109</v>
      </c>
      <c r="H378" s="33">
        <v>42986.469895833332</v>
      </c>
      <c r="I378" s="34">
        <f t="shared" si="7"/>
        <v>5.9027777751907706E-4</v>
      </c>
    </row>
    <row r="379" spans="7:9" x14ac:dyDescent="0.75">
      <c r="G379" s="33">
        <v>42985.506956018515</v>
      </c>
      <c r="H379" s="33">
        <v>42985.505104166667</v>
      </c>
      <c r="I379" s="34">
        <f t="shared" si="7"/>
        <v>1.8518518481869251E-3</v>
      </c>
    </row>
    <row r="380" spans="7:9" x14ac:dyDescent="0.75">
      <c r="G380" s="33">
        <v>42984.992627314816</v>
      </c>
      <c r="H380" s="33">
        <v>42984.991655092592</v>
      </c>
      <c r="I380" s="34">
        <f t="shared" si="7"/>
        <v>9.7222222393611446E-4</v>
      </c>
    </row>
    <row r="381" spans="7:9" x14ac:dyDescent="0.75">
      <c r="G381" s="33">
        <v>42984.65284722222</v>
      </c>
      <c r="H381" s="33">
        <v>42984.651874999996</v>
      </c>
      <c r="I381" s="34">
        <f t="shared" si="7"/>
        <v>9.7222222393611446E-4</v>
      </c>
    </row>
    <row r="382" spans="7:9" x14ac:dyDescent="0.75">
      <c r="G382" s="33">
        <v>42984.649872685186</v>
      </c>
      <c r="H382" s="33">
        <v>42984.648981481478</v>
      </c>
      <c r="I382" s="34">
        <f t="shared" si="7"/>
        <v>8.9120370830642059E-4</v>
      </c>
    </row>
    <row r="383" spans="7:9" x14ac:dyDescent="0.75">
      <c r="G383" s="33">
        <v>42984.647430555553</v>
      </c>
      <c r="H383" s="33">
        <v>42984.646527777775</v>
      </c>
      <c r="I383" s="34">
        <f t="shared" si="7"/>
        <v>9.0277777781011537E-4</v>
      </c>
    </row>
    <row r="384" spans="7:9" x14ac:dyDescent="0.75">
      <c r="G384" s="33">
        <v>42984.36819444444</v>
      </c>
      <c r="H384" s="33">
        <v>42984.367939814816</v>
      </c>
      <c r="I384" s="34">
        <f t="shared" si="7"/>
        <v>2.5462962366873398E-4</v>
      </c>
    </row>
    <row r="385" spans="7:9" x14ac:dyDescent="0.75">
      <c r="G385" s="33">
        <v>42984.364849537036</v>
      </c>
      <c r="H385" s="33">
        <v>42984.36451388889</v>
      </c>
      <c r="I385" s="34">
        <f t="shared" si="7"/>
        <v>3.3564814657438546E-4</v>
      </c>
    </row>
    <row r="386" spans="7:9" x14ac:dyDescent="0.75">
      <c r="G386" s="33">
        <v>42984.364108796297</v>
      </c>
      <c r="H386" s="33">
        <v>42984.363865740735</v>
      </c>
      <c r="I386" s="34">
        <f t="shared" si="7"/>
        <v>2.4305556144099683E-4</v>
      </c>
    </row>
    <row r="387" spans="7:9" x14ac:dyDescent="0.75">
      <c r="G387" s="33">
        <v>42984.363634259258</v>
      </c>
      <c r="H387" s="33">
        <v>42984.363275462958</v>
      </c>
      <c r="I387" s="34">
        <f t="shared" si="7"/>
        <v>3.5879630013369024E-4</v>
      </c>
    </row>
    <row r="388" spans="7:9" x14ac:dyDescent="0.75">
      <c r="G388" s="33">
        <v>42984.354884259257</v>
      </c>
      <c r="H388" s="33">
        <v>42984.35456018518</v>
      </c>
      <c r="I388" s="34">
        <f t="shared" si="7"/>
        <v>3.2407407707069069E-4</v>
      </c>
    </row>
    <row r="389" spans="7:9" x14ac:dyDescent="0.75">
      <c r="G389" s="33">
        <v>42983.705416666664</v>
      </c>
      <c r="H389" s="33">
        <v>42983.693124999998</v>
      </c>
      <c r="I389" s="34">
        <f t="shared" si="7"/>
        <v>1.2291666665987577E-2</v>
      </c>
    </row>
    <row r="390" spans="7:9" x14ac:dyDescent="0.75">
      <c r="G390" s="33">
        <v>42983.602233796293</v>
      </c>
      <c r="H390" s="33">
        <v>42983.600787037038</v>
      </c>
      <c r="I390" s="34">
        <f t="shared" si="7"/>
        <v>1.4467592554865405E-3</v>
      </c>
    </row>
    <row r="391" spans="7:9" x14ac:dyDescent="0.75">
      <c r="G391" s="33">
        <v>42983.387604166666</v>
      </c>
      <c r="H391" s="33">
        <v>42983.385983796295</v>
      </c>
      <c r="I391" s="34">
        <f t="shared" si="7"/>
        <v>1.6203703708015382E-3</v>
      </c>
    </row>
    <row r="392" spans="7:9" x14ac:dyDescent="0.75">
      <c r="G392" s="33">
        <v>42982.500532407408</v>
      </c>
      <c r="H392" s="33">
        <v>42982.483229166668</v>
      </c>
      <c r="I392" s="34">
        <f t="shared" si="7"/>
        <v>1.7303240740147885E-2</v>
      </c>
    </row>
    <row r="393" spans="7:9" x14ac:dyDescent="0.75">
      <c r="G393" s="33">
        <v>42982.434340277774</v>
      </c>
      <c r="H393" s="33">
        <v>42982.431886574072</v>
      </c>
      <c r="I393" s="34">
        <f t="shared" si="7"/>
        <v>2.4537037024856545E-3</v>
      </c>
    </row>
    <row r="394" spans="7:9" x14ac:dyDescent="0.75">
      <c r="G394" s="33">
        <v>42981.564386574071</v>
      </c>
      <c r="H394" s="33">
        <v>42981.563460648147</v>
      </c>
      <c r="I394" s="34">
        <f t="shared" si="7"/>
        <v>9.2592592409346253E-4</v>
      </c>
    </row>
    <row r="395" spans="7:9" x14ac:dyDescent="0.75">
      <c r="G395" s="33">
        <v>42980.70890046296</v>
      </c>
      <c r="H395" s="33">
        <v>42980.704664351848</v>
      </c>
      <c r="I395" s="34">
        <f t="shared" si="7"/>
        <v>4.2361111118225381E-3</v>
      </c>
    </row>
    <row r="396" spans="7:9" x14ac:dyDescent="0.75">
      <c r="G396" s="33">
        <v>42980.625787037032</v>
      </c>
      <c r="H396" s="33">
        <v>42980.624351851853</v>
      </c>
      <c r="I396" s="34">
        <f t="shared" si="7"/>
        <v>1.4351851787068881E-3</v>
      </c>
    </row>
    <row r="397" spans="7:9" x14ac:dyDescent="0.75">
      <c r="G397" s="33">
        <v>42979.612453703703</v>
      </c>
      <c r="H397" s="33">
        <v>42979.609085648146</v>
      </c>
      <c r="I397" s="34">
        <f t="shared" si="7"/>
        <v>3.3680555570754223E-3</v>
      </c>
    </row>
    <row r="398" spans="7:9" x14ac:dyDescent="0.75">
      <c r="G398" s="33">
        <v>42978.818009259259</v>
      </c>
      <c r="H398" s="33">
        <v>42978.817407407405</v>
      </c>
      <c r="I398" s="34">
        <f t="shared" si="7"/>
        <v>6.0185185429872945E-4</v>
      </c>
    </row>
    <row r="399" spans="7:9" x14ac:dyDescent="0.75">
      <c r="G399" s="33">
        <v>42978.816898148143</v>
      </c>
      <c r="H399" s="33">
        <v>42978.815208333333</v>
      </c>
      <c r="I399" s="34">
        <f t="shared" si="7"/>
        <v>1.6898148096515797E-3</v>
      </c>
    </row>
    <row r="400" spans="7:9" x14ac:dyDescent="0.75">
      <c r="G400" s="33">
        <v>42978.814270833333</v>
      </c>
      <c r="H400" s="33">
        <v>42978.813680555555</v>
      </c>
      <c r="I400" s="34">
        <f t="shared" si="7"/>
        <v>5.9027777751907706E-4</v>
      </c>
    </row>
    <row r="401" spans="7:9" x14ac:dyDescent="0.75">
      <c r="G401" s="33">
        <v>42978.813078703701</v>
      </c>
      <c r="H401" s="33">
        <v>42978.812465277777</v>
      </c>
      <c r="I401" s="34">
        <f t="shared" si="7"/>
        <v>6.1342592380242422E-4</v>
      </c>
    </row>
    <row r="402" spans="7:9" x14ac:dyDescent="0.75">
      <c r="G402" s="33">
        <v>42978.412569444445</v>
      </c>
      <c r="H402" s="33">
        <v>42978.409270833334</v>
      </c>
      <c r="I402" s="34">
        <f t="shared" si="7"/>
        <v>3.2986111109494232E-3</v>
      </c>
    </row>
    <row r="403" spans="7:9" x14ac:dyDescent="0.75">
      <c r="G403" s="33">
        <v>42978.375567129631</v>
      </c>
      <c r="H403" s="33">
        <v>42978.374930555554</v>
      </c>
      <c r="I403" s="34">
        <f t="shared" si="7"/>
        <v>6.36574077361729E-4</v>
      </c>
    </row>
    <row r="404" spans="7:9" x14ac:dyDescent="0.75">
      <c r="G404" s="33">
        <v>42977.947662037033</v>
      </c>
      <c r="H404" s="33">
        <v>42977.946597222217</v>
      </c>
      <c r="I404" s="34">
        <f t="shared" si="7"/>
        <v>1.0648148163454607E-3</v>
      </c>
    </row>
    <row r="405" spans="7:9" x14ac:dyDescent="0.75">
      <c r="G405" s="33">
        <v>42977.945439814815</v>
      </c>
      <c r="H405" s="33">
        <v>42977.944097222222</v>
      </c>
      <c r="I405" s="34">
        <f t="shared" ref="I405:I468" si="8">IF(H405="","",G405-H405)</f>
        <v>1.3425925935734995E-3</v>
      </c>
    </row>
    <row r="406" spans="7:9" x14ac:dyDescent="0.75">
      <c r="G406" s="33">
        <v>42977.802719907406</v>
      </c>
      <c r="H406" s="33">
        <v>42977.799861111111</v>
      </c>
      <c r="I406" s="34">
        <f t="shared" si="8"/>
        <v>2.8587962951860391E-3</v>
      </c>
    </row>
    <row r="407" spans="7:9" x14ac:dyDescent="0.75">
      <c r="G407" s="33">
        <v>42977.657453703701</v>
      </c>
      <c r="H407" s="33">
        <v>42977.655370370368</v>
      </c>
      <c r="I407" s="34">
        <f t="shared" si="8"/>
        <v>2.0833333328482695E-3</v>
      </c>
    </row>
    <row r="408" spans="7:9" x14ac:dyDescent="0.75">
      <c r="G408" s="33">
        <v>42976.902222222219</v>
      </c>
      <c r="H408" s="33">
        <v>42976.898321759254</v>
      </c>
      <c r="I408" s="34">
        <f t="shared" si="8"/>
        <v>3.9004629652481526E-3</v>
      </c>
    </row>
    <row r="409" spans="7:9" x14ac:dyDescent="0.75">
      <c r="G409" s="33">
        <v>42976.494942129626</v>
      </c>
      <c r="H409" s="33">
        <v>42976.490034722221</v>
      </c>
      <c r="I409" s="34">
        <f t="shared" si="8"/>
        <v>4.907407404971309E-3</v>
      </c>
    </row>
    <row r="410" spans="7:9" x14ac:dyDescent="0.75">
      <c r="G410" s="33">
        <v>42976.463541666664</v>
      </c>
      <c r="H410" s="33">
        <v>42976.461828703701</v>
      </c>
      <c r="I410" s="34">
        <f t="shared" si="8"/>
        <v>1.7129629632108845E-3</v>
      </c>
    </row>
    <row r="411" spans="7:9" x14ac:dyDescent="0.75">
      <c r="G411" s="33">
        <v>42976.429236111107</v>
      </c>
      <c r="H411" s="33">
        <v>42976.427523148144</v>
      </c>
      <c r="I411" s="34">
        <f t="shared" si="8"/>
        <v>1.7129629632108845E-3</v>
      </c>
    </row>
    <row r="412" spans="7:9" x14ac:dyDescent="0.75">
      <c r="G412" s="33">
        <v>42975.576956018514</v>
      </c>
      <c r="H412" s="33">
        <v>42975.572141203702</v>
      </c>
      <c r="I412" s="34">
        <f t="shared" si="8"/>
        <v>4.8148148125619628E-3</v>
      </c>
    </row>
    <row r="413" spans="7:9" x14ac:dyDescent="0.75">
      <c r="G413" s="33">
        <v>42973.965289351851</v>
      </c>
      <c r="H413" s="33">
        <v>42973.964826388888</v>
      </c>
      <c r="I413" s="34">
        <f t="shared" si="8"/>
        <v>4.6296296204673126E-4</v>
      </c>
    </row>
    <row r="414" spans="7:9" x14ac:dyDescent="0.75">
      <c r="G414" s="33">
        <v>42973.794085648144</v>
      </c>
      <c r="H414" s="33">
        <v>42973.791643518518</v>
      </c>
      <c r="I414" s="34">
        <f t="shared" si="8"/>
        <v>2.4421296257060021E-3</v>
      </c>
    </row>
    <row r="415" spans="7:9" x14ac:dyDescent="0.75">
      <c r="G415" s="33">
        <v>42972.870266203703</v>
      </c>
      <c r="H415" s="33">
        <v>42972.865914351853</v>
      </c>
      <c r="I415" s="34">
        <f t="shared" si="8"/>
        <v>4.3518518505152315E-3</v>
      </c>
    </row>
    <row r="416" spans="7:9" x14ac:dyDescent="0.75">
      <c r="G416" s="33">
        <v>42972.740624999999</v>
      </c>
      <c r="H416" s="33">
        <v>42972.737523148149</v>
      </c>
      <c r="I416" s="34">
        <f t="shared" si="8"/>
        <v>3.1018518493510783E-3</v>
      </c>
    </row>
    <row r="417" spans="7:9" x14ac:dyDescent="0.75">
      <c r="G417" s="33">
        <v>42972.728912037033</v>
      </c>
      <c r="H417" s="33">
        <v>42972.71912037037</v>
      </c>
      <c r="I417" s="34">
        <f t="shared" si="8"/>
        <v>9.7916666636592709E-3</v>
      </c>
    </row>
    <row r="418" spans="7:9" x14ac:dyDescent="0.75">
      <c r="G418" s="33">
        <v>42972.585532407407</v>
      </c>
      <c r="H418" s="33">
        <v>42972.583344907405</v>
      </c>
      <c r="I418" s="34">
        <f t="shared" si="8"/>
        <v>2.1875000020372681E-3</v>
      </c>
    </row>
    <row r="419" spans="7:9" x14ac:dyDescent="0.75">
      <c r="G419" s="33">
        <v>42972.562893518516</v>
      </c>
      <c r="H419" s="33">
        <v>42972.560671296298</v>
      </c>
      <c r="I419" s="34">
        <f t="shared" si="8"/>
        <v>2.2222222178243101E-3</v>
      </c>
    </row>
    <row r="420" spans="7:9" x14ac:dyDescent="0.75">
      <c r="G420" s="33">
        <v>42972.410624999997</v>
      </c>
      <c r="H420" s="33">
        <v>42972.409814814811</v>
      </c>
      <c r="I420" s="34">
        <f t="shared" si="8"/>
        <v>8.1018518540076911E-4</v>
      </c>
    </row>
    <row r="421" spans="7:9" x14ac:dyDescent="0.75">
      <c r="G421" s="33">
        <v>42971.846342592587</v>
      </c>
      <c r="H421" s="33">
        <v>42971.844421296293</v>
      </c>
      <c r="I421" s="34">
        <f t="shared" si="8"/>
        <v>1.9212962943129241E-3</v>
      </c>
    </row>
    <row r="422" spans="7:9" x14ac:dyDescent="0.75">
      <c r="G422" s="33">
        <v>42971.631261574075</v>
      </c>
      <c r="H422" s="33">
        <v>42971.614756944444</v>
      </c>
      <c r="I422" s="34">
        <f t="shared" si="8"/>
        <v>1.6504629631526768E-2</v>
      </c>
    </row>
    <row r="423" spans="7:9" x14ac:dyDescent="0.75">
      <c r="G423" s="33">
        <v>42971.390775462962</v>
      </c>
      <c r="H423" s="33">
        <v>42971.390289351853</v>
      </c>
      <c r="I423" s="34">
        <f t="shared" si="8"/>
        <v>4.8611110833007842E-4</v>
      </c>
    </row>
    <row r="424" spans="7:9" x14ac:dyDescent="0.75">
      <c r="G424" s="33">
        <v>42970.788761574069</v>
      </c>
      <c r="H424" s="33">
        <v>42970.787048611106</v>
      </c>
      <c r="I424" s="34">
        <f t="shared" si="8"/>
        <v>1.7129629632108845E-3</v>
      </c>
    </row>
    <row r="425" spans="7:9" x14ac:dyDescent="0.75">
      <c r="G425" s="33">
        <v>42970.695243055554</v>
      </c>
      <c r="H425" s="33">
        <v>42970.693726851852</v>
      </c>
      <c r="I425" s="34">
        <f t="shared" si="8"/>
        <v>1.5162037016125396E-3</v>
      </c>
    </row>
    <row r="426" spans="7:9" x14ac:dyDescent="0.75">
      <c r="G426" s="33">
        <v>42970.564942129626</v>
      </c>
      <c r="H426" s="33">
        <v>42970.564606481479</v>
      </c>
      <c r="I426" s="34">
        <f t="shared" si="8"/>
        <v>3.3564814657438546E-4</v>
      </c>
    </row>
    <row r="427" spans="7:9" x14ac:dyDescent="0.75">
      <c r="G427" s="33">
        <v>42970.564641203702</v>
      </c>
      <c r="H427" s="33">
        <v>42970.562615740739</v>
      </c>
      <c r="I427" s="34">
        <f t="shared" si="8"/>
        <v>2.0254629635019228E-3</v>
      </c>
    </row>
    <row r="428" spans="7:9" x14ac:dyDescent="0.75">
      <c r="G428" s="33">
        <v>42969.672638888886</v>
      </c>
      <c r="H428" s="33">
        <v>42969.671701388885</v>
      </c>
      <c r="I428" s="34">
        <f t="shared" si="8"/>
        <v>9.3750000087311491E-4</v>
      </c>
    </row>
    <row r="429" spans="7:9" x14ac:dyDescent="0.75">
      <c r="G429" s="33">
        <v>42969.511712962958</v>
      </c>
      <c r="H429" s="33">
        <v>42969.511053240742</v>
      </c>
      <c r="I429" s="34">
        <f t="shared" si="8"/>
        <v>6.5972221636911854E-4</v>
      </c>
    </row>
    <row r="430" spans="7:9" x14ac:dyDescent="0.75">
      <c r="G430" s="33">
        <v>42969.511516203704</v>
      </c>
      <c r="H430" s="33">
        <v>42969.506215277775</v>
      </c>
      <c r="I430" s="34">
        <f t="shared" si="8"/>
        <v>5.3009259281679988E-3</v>
      </c>
    </row>
    <row r="431" spans="7:9" x14ac:dyDescent="0.75">
      <c r="G431" s="33">
        <v>42969.482060185182</v>
      </c>
      <c r="H431" s="33">
        <v>42969.481585648144</v>
      </c>
      <c r="I431" s="34">
        <f t="shared" si="8"/>
        <v>4.7453703882638365E-4</v>
      </c>
    </row>
    <row r="432" spans="7:9" x14ac:dyDescent="0.75">
      <c r="G432" s="33">
        <v>42969.408125000002</v>
      </c>
      <c r="H432" s="33">
        <v>42969.406284722223</v>
      </c>
      <c r="I432" s="34">
        <f t="shared" si="8"/>
        <v>1.8402777786832303E-3</v>
      </c>
    </row>
    <row r="433" spans="7:9" x14ac:dyDescent="0.75">
      <c r="G433" s="33">
        <v>42968.544108796297</v>
      </c>
      <c r="H433" s="33">
        <v>42968.543391203704</v>
      </c>
      <c r="I433" s="34">
        <f t="shared" si="8"/>
        <v>7.1759259299142286E-4</v>
      </c>
    </row>
    <row r="434" spans="7:9" x14ac:dyDescent="0.75">
      <c r="G434" s="33">
        <v>42967.647719907407</v>
      </c>
      <c r="H434" s="33">
        <v>42967.647245370368</v>
      </c>
      <c r="I434" s="34">
        <f t="shared" si="8"/>
        <v>4.7453703882638365E-4</v>
      </c>
    </row>
    <row r="435" spans="7:9" x14ac:dyDescent="0.75">
      <c r="G435" s="33">
        <v>42967.646631944444</v>
      </c>
      <c r="H435" s="33">
        <v>42967.645451388889</v>
      </c>
      <c r="I435" s="34">
        <f t="shared" si="8"/>
        <v>1.1805555550381541E-3</v>
      </c>
    </row>
    <row r="436" spans="7:9" x14ac:dyDescent="0.75">
      <c r="G436" s="33">
        <v>42966.852974537032</v>
      </c>
      <c r="H436" s="33">
        <v>42966.850219907406</v>
      </c>
      <c r="I436" s="34">
        <f t="shared" si="8"/>
        <v>2.7546296259970404E-3</v>
      </c>
    </row>
    <row r="437" spans="7:9" x14ac:dyDescent="0.75">
      <c r="G437" s="33">
        <v>42966.849768518514</v>
      </c>
      <c r="H437" s="33">
        <v>42966.847048611111</v>
      </c>
      <c r="I437" s="34">
        <f t="shared" si="8"/>
        <v>2.7199074029340409E-3</v>
      </c>
    </row>
    <row r="438" spans="7:9" x14ac:dyDescent="0.75">
      <c r="G438" s="33">
        <v>42966.647256944445</v>
      </c>
      <c r="H438" s="33">
        <v>42966.646770833329</v>
      </c>
      <c r="I438" s="34">
        <f t="shared" si="8"/>
        <v>4.8611111560603604E-4</v>
      </c>
    </row>
    <row r="439" spans="7:9" x14ac:dyDescent="0.75">
      <c r="G439" s="33">
        <v>42965.859120370369</v>
      </c>
      <c r="H439" s="33">
        <v>42965.856712962959</v>
      </c>
      <c r="I439" s="34">
        <f t="shared" si="8"/>
        <v>2.4074074099189602E-3</v>
      </c>
    </row>
    <row r="440" spans="7:9" x14ac:dyDescent="0.75">
      <c r="G440" s="33">
        <v>42965.65315972222</v>
      </c>
      <c r="H440" s="33">
        <v>42965.652372685181</v>
      </c>
      <c r="I440" s="34">
        <f t="shared" si="8"/>
        <v>7.8703703911742195E-4</v>
      </c>
    </row>
    <row r="441" spans="7:9" x14ac:dyDescent="0.75">
      <c r="G441" s="33">
        <v>42965.651527777773</v>
      </c>
      <c r="H441" s="33">
        <v>42965.650254629625</v>
      </c>
      <c r="I441" s="34">
        <f t="shared" si="8"/>
        <v>1.2731481474475004E-3</v>
      </c>
    </row>
    <row r="442" spans="7:9" x14ac:dyDescent="0.75">
      <c r="G442" s="33">
        <v>42965.561597222222</v>
      </c>
      <c r="H442" s="33">
        <v>42965.559247685182</v>
      </c>
      <c r="I442" s="34">
        <f t="shared" si="8"/>
        <v>2.3495370405726135E-3</v>
      </c>
    </row>
    <row r="443" spans="7:9" x14ac:dyDescent="0.75">
      <c r="G443" s="33">
        <v>42965.558923611112</v>
      </c>
      <c r="H443" s="33">
        <v>42965.55841435185</v>
      </c>
      <c r="I443" s="34">
        <f t="shared" si="8"/>
        <v>5.092592618893832E-4</v>
      </c>
    </row>
    <row r="444" spans="7:9" x14ac:dyDescent="0.75">
      <c r="G444" s="33">
        <v>42965.516851851848</v>
      </c>
      <c r="H444" s="33">
        <v>42965.51594907407</v>
      </c>
      <c r="I444" s="34">
        <f t="shared" si="8"/>
        <v>9.0277777781011537E-4</v>
      </c>
    </row>
    <row r="445" spans="7:9" x14ac:dyDescent="0.75">
      <c r="G445" s="33">
        <v>42965.515717592592</v>
      </c>
      <c r="H445" s="33">
        <v>42965.515231481477</v>
      </c>
      <c r="I445" s="34">
        <f t="shared" si="8"/>
        <v>4.8611111560603604E-4</v>
      </c>
    </row>
    <row r="446" spans="7:9" x14ac:dyDescent="0.75">
      <c r="G446" s="33">
        <v>42965.514780092592</v>
      </c>
      <c r="H446" s="33">
        <v>42965.513784722221</v>
      </c>
      <c r="I446" s="34">
        <f t="shared" si="8"/>
        <v>9.9537037021946162E-4</v>
      </c>
    </row>
    <row r="447" spans="7:9" x14ac:dyDescent="0.75">
      <c r="G447" s="33">
        <v>42965.496122685181</v>
      </c>
      <c r="H447" s="33">
        <v>42965.490393518514</v>
      </c>
      <c r="I447" s="34">
        <f t="shared" si="8"/>
        <v>5.7291666671517305E-3</v>
      </c>
    </row>
    <row r="448" spans="7:9" x14ac:dyDescent="0.75">
      <c r="G448" s="33">
        <v>42964.906064814815</v>
      </c>
      <c r="H448" s="33">
        <v>42964.901458333334</v>
      </c>
      <c r="I448" s="34">
        <f t="shared" si="8"/>
        <v>4.6064814814599231E-3</v>
      </c>
    </row>
    <row r="449" spans="7:9" x14ac:dyDescent="0.75">
      <c r="G449" s="33">
        <v>42964.656701388885</v>
      </c>
      <c r="H449" s="33">
        <v>42964.655405092592</v>
      </c>
      <c r="I449" s="34">
        <f t="shared" si="8"/>
        <v>1.2962962937308475E-3</v>
      </c>
    </row>
    <row r="450" spans="7:9" x14ac:dyDescent="0.75">
      <c r="G450" s="33">
        <v>42964.563715277778</v>
      </c>
      <c r="H450" s="33">
        <v>42964.561585648145</v>
      </c>
      <c r="I450" s="34">
        <f t="shared" si="8"/>
        <v>2.1296296326909214E-3</v>
      </c>
    </row>
    <row r="451" spans="7:9" x14ac:dyDescent="0.75">
      <c r="G451" s="33">
        <v>42964.419340277775</v>
      </c>
      <c r="H451" s="33">
        <v>42964.417974537035</v>
      </c>
      <c r="I451" s="34">
        <f t="shared" si="8"/>
        <v>1.3657407398568466E-3</v>
      </c>
    </row>
    <row r="452" spans="7:9" x14ac:dyDescent="0.75">
      <c r="G452" s="33">
        <v>42963.951192129629</v>
      </c>
      <c r="H452" s="33">
        <v>42963.950196759259</v>
      </c>
      <c r="I452" s="34">
        <f t="shared" si="8"/>
        <v>9.9537037021946162E-4</v>
      </c>
    </row>
    <row r="453" spans="7:9" x14ac:dyDescent="0.75">
      <c r="G453" s="33">
        <v>42963.570451388885</v>
      </c>
      <c r="H453" s="33">
        <v>42963.570208333331</v>
      </c>
      <c r="I453" s="34">
        <f t="shared" si="8"/>
        <v>2.4305555416503921E-4</v>
      </c>
    </row>
    <row r="454" spans="7:9" x14ac:dyDescent="0.75">
      <c r="G454" s="33">
        <v>42963.569780092592</v>
      </c>
      <c r="H454" s="33">
        <v>42963.569456018515</v>
      </c>
      <c r="I454" s="34">
        <f t="shared" si="8"/>
        <v>3.2407407707069069E-4</v>
      </c>
    </row>
    <row r="455" spans="7:9" x14ac:dyDescent="0.75">
      <c r="G455" s="33">
        <v>42963.4137037037</v>
      </c>
      <c r="H455" s="33">
        <v>42963.412812499999</v>
      </c>
      <c r="I455" s="34">
        <f t="shared" si="8"/>
        <v>8.9120370103046298E-4</v>
      </c>
    </row>
    <row r="456" spans="7:9" x14ac:dyDescent="0.75">
      <c r="G456" s="33">
        <v>42963.367060185185</v>
      </c>
      <c r="H456" s="33">
        <v>42963.360243055555</v>
      </c>
      <c r="I456" s="34">
        <f t="shared" si="8"/>
        <v>6.8171296297805384E-3</v>
      </c>
    </row>
    <row r="457" spans="7:9" x14ac:dyDescent="0.75">
      <c r="G457" s="33">
        <v>42963.015763888885</v>
      </c>
      <c r="H457" s="33">
        <v>42963.013981481483</v>
      </c>
      <c r="I457" s="34">
        <f t="shared" si="8"/>
        <v>1.782407402060926E-3</v>
      </c>
    </row>
    <row r="458" spans="7:9" x14ac:dyDescent="0.75">
      <c r="G458" s="33">
        <v>42963.004317129627</v>
      </c>
      <c r="H458" s="33">
        <v>42963.003900462958</v>
      </c>
      <c r="I458" s="34">
        <f t="shared" si="8"/>
        <v>4.1666666948003694E-4</v>
      </c>
    </row>
    <row r="459" spans="7:9" x14ac:dyDescent="0.75">
      <c r="G459" s="33">
        <v>42962.762418981481</v>
      </c>
      <c r="H459" s="33">
        <v>42962.761342592588</v>
      </c>
      <c r="I459" s="34">
        <f t="shared" si="8"/>
        <v>1.0763888931251131E-3</v>
      </c>
    </row>
    <row r="460" spans="7:9" x14ac:dyDescent="0.75">
      <c r="G460" s="33">
        <v>42962.708553240736</v>
      </c>
      <c r="H460" s="33">
        <v>42962.707962962959</v>
      </c>
      <c r="I460" s="34">
        <f t="shared" si="8"/>
        <v>5.9027777751907706E-4</v>
      </c>
    </row>
    <row r="461" spans="7:9" x14ac:dyDescent="0.75">
      <c r="G461" s="33">
        <v>42962.411539351851</v>
      </c>
      <c r="H461" s="33">
        <v>42962.409814814811</v>
      </c>
      <c r="I461" s="34">
        <f t="shared" si="8"/>
        <v>1.7245370399905369E-3</v>
      </c>
    </row>
    <row r="462" spans="7:9" x14ac:dyDescent="0.75">
      <c r="G462" s="33">
        <v>42961.698518518519</v>
      </c>
      <c r="H462" s="33">
        <v>42961.698020833333</v>
      </c>
      <c r="I462" s="34">
        <f t="shared" si="8"/>
        <v>4.9768518510973081E-4</v>
      </c>
    </row>
    <row r="463" spans="7:9" x14ac:dyDescent="0.75">
      <c r="G463" s="33">
        <v>42961.611944444441</v>
      </c>
      <c r="H463" s="33">
        <v>42961.608726851853</v>
      </c>
      <c r="I463" s="34">
        <f t="shared" si="8"/>
        <v>3.2175925880437717E-3</v>
      </c>
    </row>
    <row r="464" spans="7:9" x14ac:dyDescent="0.75">
      <c r="G464" s="33">
        <v>42960.816203703704</v>
      </c>
      <c r="H464" s="33">
        <v>42960.813750000001</v>
      </c>
      <c r="I464" s="34">
        <f t="shared" si="8"/>
        <v>2.4537037024856545E-3</v>
      </c>
    </row>
    <row r="465" spans="7:9" x14ac:dyDescent="0.75">
      <c r="G465" s="33">
        <v>42960.476956018516</v>
      </c>
      <c r="H465" s="33">
        <v>42960.476527777777</v>
      </c>
      <c r="I465" s="34">
        <f t="shared" si="8"/>
        <v>4.2824073898373172E-4</v>
      </c>
    </row>
    <row r="466" spans="7:9" x14ac:dyDescent="0.75">
      <c r="G466" s="33">
        <v>42959.829259259255</v>
      </c>
      <c r="H466" s="33">
        <v>42959.828009259254</v>
      </c>
      <c r="I466" s="34">
        <f t="shared" si="8"/>
        <v>1.2500000011641532E-3</v>
      </c>
    </row>
    <row r="467" spans="7:9" x14ac:dyDescent="0.75">
      <c r="G467" s="33">
        <v>42958.95177083333</v>
      </c>
      <c r="H467" s="33">
        <v>42958.946296296293</v>
      </c>
      <c r="I467" s="34">
        <f t="shared" si="8"/>
        <v>5.4745370362070389E-3</v>
      </c>
    </row>
    <row r="468" spans="7:9" x14ac:dyDescent="0.75">
      <c r="G468" s="33">
        <v>42957.942002314812</v>
      </c>
      <c r="H468" s="33">
        <v>42957.939942129626</v>
      </c>
      <c r="I468" s="34">
        <f t="shared" si="8"/>
        <v>2.0601851865649223E-3</v>
      </c>
    </row>
    <row r="469" spans="7:9" x14ac:dyDescent="0.75">
      <c r="G469" s="33">
        <v>42957.565069444441</v>
      </c>
      <c r="H469" s="33">
        <v>42957.560324074075</v>
      </c>
      <c r="I469" s="34">
        <f t="shared" ref="I469:I532" si="9">IF(H469="","",G469-H469)</f>
        <v>4.7453703664359637E-3</v>
      </c>
    </row>
    <row r="470" spans="7:9" x14ac:dyDescent="0.75">
      <c r="G470" s="33">
        <v>42957.459976851853</v>
      </c>
      <c r="H470" s="33">
        <v>42957.455057870371</v>
      </c>
      <c r="I470" s="34">
        <f t="shared" si="9"/>
        <v>4.9189814817509614E-3</v>
      </c>
    </row>
    <row r="471" spans="7:9" x14ac:dyDescent="0.75">
      <c r="G471" s="33">
        <v>42956.698240740741</v>
      </c>
      <c r="H471" s="33">
        <v>42956.69731481481</v>
      </c>
      <c r="I471" s="34">
        <f t="shared" si="9"/>
        <v>9.2592593136942014E-4</v>
      </c>
    </row>
    <row r="472" spans="7:9" x14ac:dyDescent="0.75">
      <c r="G472" s="33">
        <v>42956.512453703705</v>
      </c>
      <c r="H472" s="33">
        <v>42956.512071759258</v>
      </c>
      <c r="I472" s="34">
        <f t="shared" si="9"/>
        <v>3.819444464170374E-4</v>
      </c>
    </row>
    <row r="473" spans="7:9" x14ac:dyDescent="0.75">
      <c r="G473" s="33">
        <v>42956.455243055556</v>
      </c>
      <c r="H473" s="33">
        <v>42956.454143518517</v>
      </c>
      <c r="I473" s="34">
        <f t="shared" si="9"/>
        <v>1.0995370394084603E-3</v>
      </c>
    </row>
    <row r="474" spans="7:9" x14ac:dyDescent="0.75">
      <c r="G474" s="33">
        <v>42955.97278935185</v>
      </c>
      <c r="H474" s="33">
        <v>42955.971643518518</v>
      </c>
      <c r="I474" s="34">
        <f t="shared" si="9"/>
        <v>1.1458333319751546E-3</v>
      </c>
    </row>
    <row r="475" spans="7:9" x14ac:dyDescent="0.75">
      <c r="G475" s="33">
        <v>42955.642650462964</v>
      </c>
      <c r="H475" s="33">
        <v>42955.642164351848</v>
      </c>
      <c r="I475" s="34">
        <f t="shared" si="9"/>
        <v>4.8611111560603604E-4</v>
      </c>
    </row>
    <row r="476" spans="7:9" x14ac:dyDescent="0.75">
      <c r="G476" s="33">
        <v>42955.511956018519</v>
      </c>
      <c r="H476" s="33">
        <v>42955.510636574072</v>
      </c>
      <c r="I476" s="34">
        <f t="shared" si="9"/>
        <v>1.3194444472901523E-3</v>
      </c>
    </row>
    <row r="477" spans="7:9" x14ac:dyDescent="0.75">
      <c r="G477" s="33">
        <v>42955.470300925925</v>
      </c>
      <c r="H477" s="33">
        <v>42955.469108796293</v>
      </c>
      <c r="I477" s="34">
        <f t="shared" si="9"/>
        <v>1.1921296318178065E-3</v>
      </c>
    </row>
    <row r="478" spans="7:9" x14ac:dyDescent="0.75">
      <c r="G478" s="33">
        <v>42955.438668981478</v>
      </c>
      <c r="H478" s="33">
        <v>42955.437569444446</v>
      </c>
      <c r="I478" s="34">
        <f t="shared" si="9"/>
        <v>1.0995370321325026E-3</v>
      </c>
    </row>
    <row r="479" spans="7:9" x14ac:dyDescent="0.75">
      <c r="G479" s="33">
        <v>42955.392430555556</v>
      </c>
      <c r="H479" s="33">
        <v>42955.389641203699</v>
      </c>
      <c r="I479" s="34">
        <f t="shared" si="9"/>
        <v>2.7893518563359976E-3</v>
      </c>
    </row>
    <row r="480" spans="7:9" x14ac:dyDescent="0.75">
      <c r="G480" s="33">
        <v>42954.943240740737</v>
      </c>
      <c r="H480" s="33">
        <v>42954.94290509259</v>
      </c>
      <c r="I480" s="34">
        <f t="shared" si="9"/>
        <v>3.3564814657438546E-4</v>
      </c>
    </row>
    <row r="481" spans="7:9" x14ac:dyDescent="0.75">
      <c r="G481" s="33">
        <v>42954.942719907405</v>
      </c>
      <c r="H481" s="33">
        <v>42954.942291666666</v>
      </c>
      <c r="I481" s="34">
        <f t="shared" si="9"/>
        <v>4.2824073898373172E-4</v>
      </c>
    </row>
    <row r="482" spans="7:9" x14ac:dyDescent="0.75">
      <c r="G482" s="33">
        <v>42954.683449074073</v>
      </c>
      <c r="H482" s="33">
        <v>42954.681493055556</v>
      </c>
      <c r="I482" s="34">
        <f t="shared" si="9"/>
        <v>1.9560185173759237E-3</v>
      </c>
    </row>
    <row r="483" spans="7:9" x14ac:dyDescent="0.75">
      <c r="G483" s="33">
        <v>42954.626134259255</v>
      </c>
      <c r="H483" s="33">
        <v>42954.622731481482</v>
      </c>
      <c r="I483" s="34">
        <f t="shared" si="9"/>
        <v>3.4027777728624642E-3</v>
      </c>
    </row>
    <row r="484" spans="7:9" x14ac:dyDescent="0.75">
      <c r="G484" s="33">
        <v>42954.619108796294</v>
      </c>
      <c r="H484" s="33">
        <v>42954.617175925923</v>
      </c>
      <c r="I484" s="34">
        <f t="shared" si="9"/>
        <v>1.9328703710925765E-3</v>
      </c>
    </row>
    <row r="485" spans="7:9" x14ac:dyDescent="0.75">
      <c r="G485" s="33">
        <v>42954.417604166665</v>
      </c>
      <c r="H485" s="33">
        <v>42954.416145833333</v>
      </c>
      <c r="I485" s="34">
        <f t="shared" si="9"/>
        <v>1.4583333322661929E-3</v>
      </c>
    </row>
    <row r="486" spans="7:9" x14ac:dyDescent="0.75">
      <c r="G486" s="33">
        <v>42953.538634259261</v>
      </c>
      <c r="H486" s="33">
        <v>42953.535879629628</v>
      </c>
      <c r="I486" s="34">
        <f t="shared" si="9"/>
        <v>2.754629633272998E-3</v>
      </c>
    </row>
    <row r="487" spans="7:9" x14ac:dyDescent="0.75">
      <c r="G487" s="33">
        <v>42953.436064814814</v>
      </c>
      <c r="H487" s="33">
        <v>42953.432743055557</v>
      </c>
      <c r="I487" s="34">
        <f t="shared" si="9"/>
        <v>3.3217592572327703E-3</v>
      </c>
    </row>
    <row r="488" spans="7:9" x14ac:dyDescent="0.75">
      <c r="G488" s="33">
        <v>42951.74255787037</v>
      </c>
      <c r="H488" s="33">
        <v>42951.739074074074</v>
      </c>
      <c r="I488" s="34">
        <f t="shared" si="9"/>
        <v>3.4837962957681157E-3</v>
      </c>
    </row>
    <row r="489" spans="7:9" x14ac:dyDescent="0.75">
      <c r="G489" s="33">
        <v>42951.601909722223</v>
      </c>
      <c r="H489" s="33">
        <v>42951.601504629631</v>
      </c>
      <c r="I489" s="34">
        <f t="shared" si="9"/>
        <v>4.0509259270038456E-4</v>
      </c>
    </row>
    <row r="490" spans="7:9" x14ac:dyDescent="0.75">
      <c r="G490" s="33">
        <v>42951.46362268518</v>
      </c>
      <c r="H490" s="33">
        <v>42951.462557870371</v>
      </c>
      <c r="I490" s="34">
        <f t="shared" si="9"/>
        <v>1.0648148090695031E-3</v>
      </c>
    </row>
    <row r="491" spans="7:9" x14ac:dyDescent="0.75">
      <c r="G491" s="33">
        <v>42950.526053240741</v>
      </c>
      <c r="H491" s="33">
        <v>42950.522951388884</v>
      </c>
      <c r="I491" s="34">
        <f t="shared" si="9"/>
        <v>3.1018518566270359E-3</v>
      </c>
    </row>
    <row r="492" spans="7:9" x14ac:dyDescent="0.75">
      <c r="G492" s="33">
        <v>42949.641527777778</v>
      </c>
      <c r="H492" s="33">
        <v>42949.641273148147</v>
      </c>
      <c r="I492" s="34">
        <f t="shared" si="9"/>
        <v>2.546296309446916E-4</v>
      </c>
    </row>
    <row r="493" spans="7:9" x14ac:dyDescent="0.75">
      <c r="G493" s="33">
        <v>42949.524814814817</v>
      </c>
      <c r="H493" s="33">
        <v>42949.521886574075</v>
      </c>
      <c r="I493" s="34">
        <f t="shared" si="9"/>
        <v>2.9282407413120382E-3</v>
      </c>
    </row>
    <row r="494" spans="7:9" x14ac:dyDescent="0.75">
      <c r="G494" s="33">
        <v>42948.947210648148</v>
      </c>
      <c r="H494" s="33">
        <v>42948.946006944439</v>
      </c>
      <c r="I494" s="34">
        <f t="shared" si="9"/>
        <v>1.2037037085974589E-3</v>
      </c>
    </row>
    <row r="495" spans="7:9" x14ac:dyDescent="0.75">
      <c r="G495" s="33">
        <v>42948.945775462962</v>
      </c>
      <c r="H495" s="33">
        <v>42948.945416666662</v>
      </c>
      <c r="I495" s="34">
        <f t="shared" si="9"/>
        <v>3.5879630013369024E-4</v>
      </c>
    </row>
    <row r="496" spans="7:9" x14ac:dyDescent="0.75">
      <c r="G496" s="33">
        <v>42948.945196759254</v>
      </c>
      <c r="H496" s="33">
        <v>42948.944733796292</v>
      </c>
      <c r="I496" s="34">
        <f t="shared" si="9"/>
        <v>4.6296296204673126E-4</v>
      </c>
    </row>
    <row r="497" spans="7:9" x14ac:dyDescent="0.75">
      <c r="G497" s="33">
        <v>42948.944456018515</v>
      </c>
      <c r="H497" s="33">
        <v>42948.943645833329</v>
      </c>
      <c r="I497" s="34">
        <f t="shared" si="9"/>
        <v>8.1018518540076911E-4</v>
      </c>
    </row>
    <row r="498" spans="7:9" x14ac:dyDescent="0.75">
      <c r="G498" s="33">
        <v>42948.552615740737</v>
      </c>
      <c r="H498" s="33">
        <v>42948.551215277774</v>
      </c>
      <c r="I498" s="34">
        <f t="shared" si="9"/>
        <v>1.4004629629198462E-3</v>
      </c>
    </row>
    <row r="499" spans="7:9" x14ac:dyDescent="0.75">
      <c r="G499" s="33">
        <v>42948.544317129628</v>
      </c>
      <c r="H499" s="33">
        <v>42948.543946759259</v>
      </c>
      <c r="I499" s="34">
        <f t="shared" si="9"/>
        <v>3.7037036963738501E-4</v>
      </c>
    </row>
    <row r="500" spans="7:9" x14ac:dyDescent="0.75">
      <c r="G500" s="33">
        <v>42948.542557870365</v>
      </c>
      <c r="H500" s="33">
        <v>42948.54179398148</v>
      </c>
      <c r="I500" s="34">
        <f t="shared" si="9"/>
        <v>7.6388888555811718E-4</v>
      </c>
    </row>
    <row r="501" spans="7:9" x14ac:dyDescent="0.75">
      <c r="G501" s="33">
        <v>42948.381504629629</v>
      </c>
      <c r="H501" s="33">
        <v>42948.379351851851</v>
      </c>
      <c r="I501" s="34">
        <f t="shared" si="9"/>
        <v>2.1527777789742686E-3</v>
      </c>
    </row>
    <row r="502" spans="7:9" x14ac:dyDescent="0.75">
      <c r="G502" s="33">
        <v>42947.888182870367</v>
      </c>
      <c r="H502" s="33">
        <v>42947.886435185181</v>
      </c>
      <c r="I502" s="34">
        <f t="shared" si="9"/>
        <v>1.747685186273884E-3</v>
      </c>
    </row>
    <row r="503" spans="7:9" x14ac:dyDescent="0.75">
      <c r="G503" s="33">
        <v>42947.471238425926</v>
      </c>
      <c r="H503" s="33">
        <v>42947.469224537039</v>
      </c>
      <c r="I503" s="34">
        <f t="shared" si="9"/>
        <v>2.0138888867222704E-3</v>
      </c>
    </row>
    <row r="504" spans="7:9" x14ac:dyDescent="0.75">
      <c r="G504" s="33">
        <v>42947.470949074072</v>
      </c>
      <c r="H504" s="33">
        <v>42947.470358796294</v>
      </c>
      <c r="I504" s="34">
        <f t="shared" si="9"/>
        <v>5.9027777751907706E-4</v>
      </c>
    </row>
    <row r="505" spans="7:9" x14ac:dyDescent="0.75">
      <c r="G505" s="33">
        <v>42947.457268518519</v>
      </c>
      <c r="H505" s="33">
        <v>42947.455231481479</v>
      </c>
      <c r="I505" s="34">
        <f t="shared" si="9"/>
        <v>2.0370370402815752E-3</v>
      </c>
    </row>
    <row r="506" spans="7:9" x14ac:dyDescent="0.75">
      <c r="G506" s="33">
        <v>42944.915509259255</v>
      </c>
      <c r="H506" s="33">
        <v>42944.913449074069</v>
      </c>
      <c r="I506" s="34">
        <f t="shared" si="9"/>
        <v>2.0601851865649223E-3</v>
      </c>
    </row>
    <row r="507" spans="7:9" x14ac:dyDescent="0.75">
      <c r="G507" s="33">
        <v>42944.62731481481</v>
      </c>
      <c r="H507" s="33">
        <v>42944.624745370369</v>
      </c>
      <c r="I507" s="34">
        <f t="shared" si="9"/>
        <v>2.5694444411783479E-3</v>
      </c>
    </row>
    <row r="508" spans="7:9" x14ac:dyDescent="0.75">
      <c r="G508" s="33">
        <v>42943.65892361111</v>
      </c>
      <c r="H508" s="33">
        <v>42943.657025462962</v>
      </c>
      <c r="I508" s="34">
        <f t="shared" si="9"/>
        <v>1.898148148029577E-3</v>
      </c>
    </row>
    <row r="509" spans="7:9" x14ac:dyDescent="0.75">
      <c r="G509" s="33">
        <v>42943.63144675926</v>
      </c>
      <c r="H509" s="33">
        <v>42943.629351851851</v>
      </c>
      <c r="I509" s="34">
        <f t="shared" si="9"/>
        <v>2.0949074096279219E-3</v>
      </c>
    </row>
    <row r="510" spans="7:9" x14ac:dyDescent="0.75">
      <c r="G510" s="33">
        <v>42943.508946759255</v>
      </c>
      <c r="H510" s="33">
        <v>42943.495682870365</v>
      </c>
      <c r="I510" s="34">
        <f t="shared" si="9"/>
        <v>1.3263888889923692E-2</v>
      </c>
    </row>
    <row r="511" spans="7:9" x14ac:dyDescent="0.75">
      <c r="G511" s="33">
        <v>42943.492326388885</v>
      </c>
      <c r="H511" s="33">
        <v>42943.489282407405</v>
      </c>
      <c r="I511" s="34">
        <f t="shared" si="9"/>
        <v>3.0439814800047316E-3</v>
      </c>
    </row>
    <row r="512" spans="7:9" x14ac:dyDescent="0.75">
      <c r="G512" s="33">
        <v>42942.496504629627</v>
      </c>
      <c r="H512" s="33">
        <v>42942.493576388886</v>
      </c>
      <c r="I512" s="34">
        <f t="shared" si="9"/>
        <v>2.9282407413120382E-3</v>
      </c>
    </row>
    <row r="513" spans="7:9" x14ac:dyDescent="0.75">
      <c r="G513" s="33">
        <v>42941.695775462962</v>
      </c>
      <c r="H513" s="33">
        <v>42941.694652777776</v>
      </c>
      <c r="I513" s="34">
        <f t="shared" si="9"/>
        <v>1.1226851856918074E-3</v>
      </c>
    </row>
    <row r="514" spans="7:9" x14ac:dyDescent="0.75">
      <c r="G514" s="33">
        <v>42941.692962962959</v>
      </c>
      <c r="H514" s="33">
        <v>42941.691678240742</v>
      </c>
      <c r="I514" s="34">
        <f t="shared" si="9"/>
        <v>1.2847222169511952E-3</v>
      </c>
    </row>
    <row r="515" spans="7:9" x14ac:dyDescent="0.75">
      <c r="G515" s="33">
        <v>42941.678761574076</v>
      </c>
      <c r="H515" s="33">
        <v>42941.678240740737</v>
      </c>
      <c r="I515" s="34">
        <f t="shared" si="9"/>
        <v>5.2083333866903558E-4</v>
      </c>
    </row>
    <row r="516" spans="7:9" x14ac:dyDescent="0.75">
      <c r="G516" s="33">
        <v>42941.590451388889</v>
      </c>
      <c r="H516" s="33">
        <v>42941.588460648149</v>
      </c>
      <c r="I516" s="34">
        <f t="shared" si="9"/>
        <v>1.9907407404389232E-3</v>
      </c>
    </row>
    <row r="517" spans="7:9" x14ac:dyDescent="0.75">
      <c r="G517" s="33">
        <v>42940.889930555553</v>
      </c>
      <c r="H517" s="33">
        <v>42940.887337962959</v>
      </c>
      <c r="I517" s="34">
        <f t="shared" si="9"/>
        <v>2.5925925947376527E-3</v>
      </c>
    </row>
    <row r="518" spans="7:9" x14ac:dyDescent="0.75">
      <c r="G518" s="33">
        <v>42940.636423611111</v>
      </c>
      <c r="H518" s="33">
        <v>42940.635370370372</v>
      </c>
      <c r="I518" s="34">
        <f t="shared" si="9"/>
        <v>1.0532407395658083E-3</v>
      </c>
    </row>
    <row r="519" spans="7:9" x14ac:dyDescent="0.75">
      <c r="G519" s="33">
        <v>42939.774583333332</v>
      </c>
      <c r="H519" s="33">
        <v>42939.774108796293</v>
      </c>
      <c r="I519" s="34">
        <f t="shared" si="9"/>
        <v>4.7453703882638365E-4</v>
      </c>
    </row>
    <row r="520" spans="7:9" x14ac:dyDescent="0.75">
      <c r="G520" s="33">
        <v>42939.77238425926</v>
      </c>
      <c r="H520" s="33">
        <v>42939.771701388891</v>
      </c>
      <c r="I520" s="34">
        <f t="shared" si="9"/>
        <v>6.8287036992842332E-4</v>
      </c>
    </row>
    <row r="521" spans="7:9" x14ac:dyDescent="0.75">
      <c r="G521" s="33">
        <v>42938.811736111107</v>
      </c>
      <c r="H521" s="33">
        <v>42938.811099537037</v>
      </c>
      <c r="I521" s="34">
        <f t="shared" si="9"/>
        <v>6.3657407008577138E-4</v>
      </c>
    </row>
    <row r="522" spans="7:9" x14ac:dyDescent="0.75">
      <c r="G522" s="33">
        <v>42936.6637037037</v>
      </c>
      <c r="H522" s="33">
        <v>42936.662951388884</v>
      </c>
      <c r="I522" s="34">
        <f t="shared" si="9"/>
        <v>7.5231481605442241E-4</v>
      </c>
    </row>
    <row r="523" spans="7:9" x14ac:dyDescent="0.75">
      <c r="G523" s="33">
        <v>42936.644004629627</v>
      </c>
      <c r="H523" s="33">
        <v>42936.643113425926</v>
      </c>
      <c r="I523" s="34">
        <f t="shared" si="9"/>
        <v>8.9120370103046298E-4</v>
      </c>
    </row>
    <row r="524" spans="7:9" x14ac:dyDescent="0.75">
      <c r="G524" s="33">
        <v>42936.371400462958</v>
      </c>
      <c r="H524" s="33">
        <v>42936.370474537034</v>
      </c>
      <c r="I524" s="34">
        <f t="shared" si="9"/>
        <v>9.2592592409346253E-4</v>
      </c>
    </row>
    <row r="525" spans="7:9" x14ac:dyDescent="0.75">
      <c r="G525" s="33">
        <v>42934.906909722224</v>
      </c>
      <c r="H525" s="33">
        <v>42934.906030092592</v>
      </c>
      <c r="I525" s="34">
        <f t="shared" si="9"/>
        <v>8.7962963152676821E-4</v>
      </c>
    </row>
    <row r="526" spans="7:9" x14ac:dyDescent="0.75">
      <c r="G526" s="33">
        <v>42934.769895833335</v>
      </c>
      <c r="H526" s="33">
        <v>42934.76939814815</v>
      </c>
      <c r="I526" s="34">
        <f t="shared" si="9"/>
        <v>4.9768518510973081E-4</v>
      </c>
    </row>
    <row r="527" spans="7:9" x14ac:dyDescent="0.75">
      <c r="G527" s="33">
        <v>42934.761736111112</v>
      </c>
      <c r="H527" s="33">
        <v>42934.761076388888</v>
      </c>
      <c r="I527" s="34">
        <f t="shared" si="9"/>
        <v>6.5972222364507616E-4</v>
      </c>
    </row>
    <row r="528" spans="7:9" x14ac:dyDescent="0.75">
      <c r="G528" s="33">
        <v>42934.680138888885</v>
      </c>
      <c r="H528" s="33">
        <v>42934.679525462961</v>
      </c>
      <c r="I528" s="34">
        <f t="shared" si="9"/>
        <v>6.1342592380242422E-4</v>
      </c>
    </row>
    <row r="529" spans="7:9" x14ac:dyDescent="0.75">
      <c r="G529" s="33">
        <v>42933.570706018516</v>
      </c>
      <c r="H529" s="33">
        <v>42933.568877314814</v>
      </c>
      <c r="I529" s="34">
        <f t="shared" si="9"/>
        <v>1.8287037019035779E-3</v>
      </c>
    </row>
    <row r="530" spans="7:9" x14ac:dyDescent="0.75">
      <c r="G530" s="33">
        <v>42933.538726851853</v>
      </c>
      <c r="H530" s="33">
        <v>42933.538055555553</v>
      </c>
      <c r="I530" s="34">
        <f t="shared" si="9"/>
        <v>6.7129630042472854E-4</v>
      </c>
    </row>
    <row r="531" spans="7:9" x14ac:dyDescent="0.75">
      <c r="G531" s="33">
        <v>42933.461782407408</v>
      </c>
      <c r="H531" s="33">
        <v>42933.458749999998</v>
      </c>
      <c r="I531" s="34">
        <f t="shared" si="9"/>
        <v>3.0324074105010368E-3</v>
      </c>
    </row>
    <row r="532" spans="7:9" x14ac:dyDescent="0.75">
      <c r="G532" s="33">
        <v>42933.429537037038</v>
      </c>
      <c r="H532" s="33">
        <v>42933.427673611106</v>
      </c>
      <c r="I532" s="34">
        <f t="shared" si="9"/>
        <v>1.8634259322425351E-3</v>
      </c>
    </row>
    <row r="533" spans="7:9" x14ac:dyDescent="0.75">
      <c r="G533" s="33">
        <v>42933.385509259257</v>
      </c>
      <c r="H533" s="33">
        <v>42933.382303240738</v>
      </c>
      <c r="I533" s="34">
        <f t="shared" ref="I533:I560" si="10">IF(H533="","",G533-H533)</f>
        <v>3.2060185185400769E-3</v>
      </c>
    </row>
    <row r="534" spans="7:9" x14ac:dyDescent="0.75">
      <c r="G534" s="33">
        <v>42932.495092592588</v>
      </c>
      <c r="H534" s="33">
        <v>42932.494224537033</v>
      </c>
      <c r="I534" s="34">
        <f t="shared" si="10"/>
        <v>8.6805555474711582E-4</v>
      </c>
    </row>
    <row r="535" spans="7:9" x14ac:dyDescent="0.75">
      <c r="G535" s="33">
        <v>42931.541226851848</v>
      </c>
      <c r="H535" s="33">
        <v>42931.540810185186</v>
      </c>
      <c r="I535" s="34">
        <f t="shared" si="10"/>
        <v>4.1666666220407933E-4</v>
      </c>
    </row>
    <row r="536" spans="7:9" x14ac:dyDescent="0.75">
      <c r="G536" s="33">
        <v>42930.981296296297</v>
      </c>
      <c r="H536" s="33">
        <v>42930.980578703704</v>
      </c>
      <c r="I536" s="34">
        <f t="shared" si="10"/>
        <v>7.1759259299142286E-4</v>
      </c>
    </row>
    <row r="537" spans="7:9" x14ac:dyDescent="0.75">
      <c r="G537" s="33">
        <v>42930.829062500001</v>
      </c>
      <c r="H537" s="33">
        <v>42930.828194444446</v>
      </c>
      <c r="I537" s="34">
        <f t="shared" si="10"/>
        <v>8.6805555474711582E-4</v>
      </c>
    </row>
    <row r="538" spans="7:9" x14ac:dyDescent="0.75">
      <c r="G538" s="33">
        <v>42930.600162037037</v>
      </c>
      <c r="H538" s="33">
        <v>42930.598483796297</v>
      </c>
      <c r="I538" s="34">
        <f t="shared" si="10"/>
        <v>1.6782407401478849E-3</v>
      </c>
    </row>
    <row r="539" spans="7:9" x14ac:dyDescent="0.75">
      <c r="G539" s="33">
        <v>42930.541574074072</v>
      </c>
      <c r="H539" s="33">
        <v>42930.539849537032</v>
      </c>
      <c r="I539" s="34">
        <f t="shared" si="10"/>
        <v>1.7245370399905369E-3</v>
      </c>
    </row>
    <row r="540" spans="7:9" x14ac:dyDescent="0.75">
      <c r="G540" s="33">
        <v>42929.675428240742</v>
      </c>
      <c r="H540" s="33">
        <v>42929.674884259257</v>
      </c>
      <c r="I540" s="34">
        <f t="shared" si="10"/>
        <v>5.4398148495238274E-4</v>
      </c>
    </row>
    <row r="541" spans="7:9" x14ac:dyDescent="0.75">
      <c r="G541" s="33">
        <v>42929.556863425925</v>
      </c>
      <c r="H541" s="33">
        <v>42929.556354166663</v>
      </c>
      <c r="I541" s="34">
        <f t="shared" si="10"/>
        <v>5.092592618893832E-4</v>
      </c>
    </row>
    <row r="542" spans="7:9" x14ac:dyDescent="0.75">
      <c r="G542" s="33">
        <v>42929.191828703704</v>
      </c>
      <c r="H542" s="33">
        <v>42929.190069444441</v>
      </c>
      <c r="I542" s="34">
        <f t="shared" si="10"/>
        <v>1.7592592630535364E-3</v>
      </c>
    </row>
    <row r="543" spans="7:9" x14ac:dyDescent="0.75">
      <c r="G543" s="33">
        <v>42928.6955787037</v>
      </c>
      <c r="H543" s="33">
        <v>42928.695393518516</v>
      </c>
      <c r="I543" s="34">
        <f t="shared" si="10"/>
        <v>1.8518518481869251E-4</v>
      </c>
    </row>
    <row r="544" spans="7:9" x14ac:dyDescent="0.75">
      <c r="G544" s="33">
        <v>42928.695115740738</v>
      </c>
      <c r="H544" s="33">
        <v>42928.694421296292</v>
      </c>
      <c r="I544" s="34">
        <f t="shared" si="10"/>
        <v>6.944444467080757E-4</v>
      </c>
    </row>
    <row r="545" spans="7:9" x14ac:dyDescent="0.75">
      <c r="G545" s="33">
        <v>42928.620671296296</v>
      </c>
      <c r="H545" s="33">
        <v>42928.619756944441</v>
      </c>
      <c r="I545" s="34">
        <f t="shared" si="10"/>
        <v>9.1435185458976775E-4</v>
      </c>
    </row>
    <row r="546" spans="7:9" x14ac:dyDescent="0.75">
      <c r="G546" s="33">
        <v>42928.514641203699</v>
      </c>
      <c r="H546" s="33">
        <v>42928.513553240737</v>
      </c>
      <c r="I546" s="34">
        <f t="shared" si="10"/>
        <v>1.0879629626288079E-3</v>
      </c>
    </row>
    <row r="547" spans="7:9" x14ac:dyDescent="0.75">
      <c r="G547" s="33">
        <v>42927.984594907408</v>
      </c>
      <c r="H547" s="33">
        <v>42927.982812499999</v>
      </c>
      <c r="I547" s="34">
        <f t="shared" si="10"/>
        <v>1.7824074093368836E-3</v>
      </c>
    </row>
    <row r="548" spans="7:9" x14ac:dyDescent="0.75">
      <c r="G548" s="33">
        <v>42927.710335648146</v>
      </c>
      <c r="H548" s="33">
        <v>42927.708854166667</v>
      </c>
      <c r="I548" s="34">
        <f t="shared" si="10"/>
        <v>1.48148147854954E-3</v>
      </c>
    </row>
    <row r="549" spans="7:9" x14ac:dyDescent="0.75">
      <c r="G549" s="33">
        <v>42927.699513888889</v>
      </c>
      <c r="H549" s="33">
        <v>42927.697881944441</v>
      </c>
      <c r="I549" s="34">
        <f t="shared" si="10"/>
        <v>1.6319444475811906E-3</v>
      </c>
    </row>
    <row r="550" spans="7:9" x14ac:dyDescent="0.75">
      <c r="G550" s="33">
        <v>42927.697118055556</v>
      </c>
      <c r="H550" s="33">
        <v>42927.693923611107</v>
      </c>
      <c r="I550" s="34">
        <f t="shared" si="10"/>
        <v>3.1944444490363821E-3</v>
      </c>
    </row>
    <row r="551" spans="7:9" x14ac:dyDescent="0.75">
      <c r="G551" s="33">
        <v>42927.579189814816</v>
      </c>
      <c r="H551" s="33">
        <v>42927.577997685185</v>
      </c>
      <c r="I551" s="34">
        <f t="shared" si="10"/>
        <v>1.1921296318178065E-3</v>
      </c>
    </row>
    <row r="552" spans="7:9" x14ac:dyDescent="0.75">
      <c r="G552" s="33">
        <v>42927.408692129626</v>
      </c>
      <c r="H552" s="33">
        <v>42927.401041666664</v>
      </c>
      <c r="I552" s="34">
        <f t="shared" si="10"/>
        <v>7.6504629614646547E-3</v>
      </c>
    </row>
    <row r="553" spans="7:9" x14ac:dyDescent="0.75">
      <c r="G553" s="33">
        <v>42927.305509259255</v>
      </c>
      <c r="H553" s="33">
        <v>42927.304814814815</v>
      </c>
      <c r="I553" s="34">
        <f t="shared" si="10"/>
        <v>6.9444443943211809E-4</v>
      </c>
    </row>
    <row r="554" spans="7:9" x14ac:dyDescent="0.75">
      <c r="G554" s="33">
        <v>42927.304282407407</v>
      </c>
      <c r="H554" s="33">
        <v>42927.302141203705</v>
      </c>
      <c r="I554" s="34">
        <f t="shared" si="10"/>
        <v>2.1412037021946162E-3</v>
      </c>
    </row>
    <row r="555" spans="7:9" x14ac:dyDescent="0.75">
      <c r="G555" s="33">
        <v>42926.787928240738</v>
      </c>
      <c r="H555" s="33">
        <v>42926.786192129628</v>
      </c>
      <c r="I555" s="34">
        <f t="shared" si="10"/>
        <v>1.7361111094942316E-3</v>
      </c>
    </row>
    <row r="556" spans="7:9" x14ac:dyDescent="0.75">
      <c r="G556" s="33">
        <v>42926.413229166668</v>
      </c>
      <c r="H556" s="33">
        <v>42926.410613425927</v>
      </c>
      <c r="I556" s="34">
        <f t="shared" si="10"/>
        <v>2.6157407410209998E-3</v>
      </c>
    </row>
    <row r="557" spans="7:9" x14ac:dyDescent="0.75">
      <c r="G557" s="33">
        <v>42926.360717592594</v>
      </c>
      <c r="H557" s="33">
        <v>42926.357581018514</v>
      </c>
      <c r="I557" s="34">
        <f t="shared" si="10"/>
        <v>3.1365740796900354E-3</v>
      </c>
    </row>
    <row r="558" spans="7:9" x14ac:dyDescent="0.75">
      <c r="G558" s="33">
        <v>42925.467141203699</v>
      </c>
      <c r="H558" s="33">
        <v>42925.466307870367</v>
      </c>
      <c r="I558" s="34">
        <f t="shared" si="10"/>
        <v>8.3333333168411627E-4</v>
      </c>
    </row>
    <row r="559" spans="7:9" x14ac:dyDescent="0.75">
      <c r="G559" s="33">
        <v>42925.437002314815</v>
      </c>
      <c r="H559" s="33">
        <v>42925.433217592588</v>
      </c>
      <c r="I559" s="34">
        <f t="shared" si="10"/>
        <v>3.7847222265554592E-3</v>
      </c>
    </row>
    <row r="560" spans="7:9" x14ac:dyDescent="0.75">
      <c r="G560" s="33">
        <v>42923.813159722224</v>
      </c>
      <c r="H560" s="33">
        <v>42923.810902777775</v>
      </c>
      <c r="I560" s="34">
        <f t="shared" si="10"/>
        <v>2.2569444481632672E-3</v>
      </c>
    </row>
    <row r="561" spans="7:9" x14ac:dyDescent="0.75">
      <c r="G561" s="33">
        <v>42923.318391203698</v>
      </c>
      <c r="H561" s="33">
        <v>42922.590185185181</v>
      </c>
      <c r="I561" s="34"/>
    </row>
    <row r="562" spans="7:9" x14ac:dyDescent="0.75">
      <c r="G562" s="33">
        <v>42922.914884259255</v>
      </c>
      <c r="H562" s="33">
        <v>42922.913472222222</v>
      </c>
      <c r="I562" s="34">
        <f t="shared" ref="I562:I625" si="11">IF(H562="","",G562-H562)</f>
        <v>1.4120370324235409E-3</v>
      </c>
    </row>
    <row r="563" spans="7:9" x14ac:dyDescent="0.75">
      <c r="G563" s="33">
        <v>42922.63481481481</v>
      </c>
      <c r="H563" s="33">
        <v>42922.634456018517</v>
      </c>
      <c r="I563" s="34">
        <f t="shared" si="11"/>
        <v>3.5879629285773262E-4</v>
      </c>
    </row>
    <row r="564" spans="7:9" x14ac:dyDescent="0.75">
      <c r="G564" s="33">
        <v>42922.456712962958</v>
      </c>
      <c r="H564" s="33">
        <v>42922.456342592588</v>
      </c>
      <c r="I564" s="34">
        <f t="shared" si="11"/>
        <v>3.7037036963738501E-4</v>
      </c>
    </row>
    <row r="565" spans="7:9" x14ac:dyDescent="0.75">
      <c r="G565" s="33">
        <v>42922.453541666662</v>
      </c>
      <c r="H565" s="33">
        <v>42922.452581018515</v>
      </c>
      <c r="I565" s="34">
        <f t="shared" si="11"/>
        <v>9.6064814715646207E-4</v>
      </c>
    </row>
    <row r="566" spans="7:9" x14ac:dyDescent="0.75">
      <c r="G566" s="33">
        <v>42922.389872685184</v>
      </c>
      <c r="H566" s="33">
        <v>42922.388310185182</v>
      </c>
      <c r="I566" s="34">
        <f t="shared" si="11"/>
        <v>1.5625000014551915E-3</v>
      </c>
    </row>
    <row r="567" spans="7:9" x14ac:dyDescent="0.75">
      <c r="G567" s="33">
        <v>42921.652175925927</v>
      </c>
      <c r="H567" s="33">
        <v>42921.651261574072</v>
      </c>
      <c r="I567" s="34">
        <f t="shared" si="11"/>
        <v>9.1435185458976775E-4</v>
      </c>
    </row>
    <row r="568" spans="7:9" x14ac:dyDescent="0.75">
      <c r="G568" s="33">
        <v>42921.648981481478</v>
      </c>
      <c r="H568" s="33">
        <v>42921.648263888885</v>
      </c>
      <c r="I568" s="34">
        <f t="shared" si="11"/>
        <v>7.1759259299142286E-4</v>
      </c>
    </row>
    <row r="569" spans="7:9" x14ac:dyDescent="0.75">
      <c r="G569" s="33">
        <v>42921.643692129626</v>
      </c>
      <c r="H569" s="33">
        <v>42921.642337962963</v>
      </c>
      <c r="I569" s="34">
        <f t="shared" si="11"/>
        <v>1.3541666630771942E-3</v>
      </c>
    </row>
    <row r="570" spans="7:9" x14ac:dyDescent="0.75">
      <c r="G570" s="33">
        <v>42921.640034722222</v>
      </c>
      <c r="H570" s="33">
        <v>42921.63925925926</v>
      </c>
      <c r="I570" s="34">
        <f t="shared" si="11"/>
        <v>7.7546296233776957E-4</v>
      </c>
    </row>
    <row r="571" spans="7:9" x14ac:dyDescent="0.75">
      <c r="G571" s="33">
        <v>42921.369826388887</v>
      </c>
      <c r="H571" s="33">
        <v>42921.369421296295</v>
      </c>
      <c r="I571" s="34">
        <f t="shared" si="11"/>
        <v>4.0509259270038456E-4</v>
      </c>
    </row>
    <row r="572" spans="7:9" x14ac:dyDescent="0.75">
      <c r="G572" s="33">
        <v>42921.368530092594</v>
      </c>
      <c r="H572" s="33">
        <v>42921.367847222224</v>
      </c>
      <c r="I572" s="34">
        <f t="shared" si="11"/>
        <v>6.8287036992842332E-4</v>
      </c>
    </row>
    <row r="573" spans="7:9" x14ac:dyDescent="0.75">
      <c r="G573" s="33">
        <v>42921.34138888889</v>
      </c>
      <c r="H573" s="33">
        <v>42921.34</v>
      </c>
      <c r="I573" s="34">
        <f t="shared" si="11"/>
        <v>1.3888888934161514E-3</v>
      </c>
    </row>
    <row r="574" spans="7:9" x14ac:dyDescent="0.75">
      <c r="G574" s="33">
        <v>42921.339456018519</v>
      </c>
      <c r="H574" s="33">
        <v>42921.336539351847</v>
      </c>
      <c r="I574" s="34">
        <f t="shared" si="11"/>
        <v>2.9166666718083434E-3</v>
      </c>
    </row>
    <row r="575" spans="7:9" x14ac:dyDescent="0.75">
      <c r="G575" s="33">
        <v>42920.538182870368</v>
      </c>
      <c r="H575" s="33">
        <v>42920.537106481483</v>
      </c>
      <c r="I575" s="34">
        <f t="shared" si="11"/>
        <v>1.0763888858491555E-3</v>
      </c>
    </row>
    <row r="576" spans="7:9" x14ac:dyDescent="0.75">
      <c r="G576" s="33">
        <v>42920.50645833333</v>
      </c>
      <c r="H576" s="33">
        <v>42920.504583333335</v>
      </c>
      <c r="I576" s="34">
        <f t="shared" si="11"/>
        <v>1.8749999944702722E-3</v>
      </c>
    </row>
    <row r="577" spans="7:9" x14ac:dyDescent="0.75">
      <c r="G577" s="33">
        <v>42920.200844907406</v>
      </c>
      <c r="H577" s="33">
        <v>42920.195555555554</v>
      </c>
      <c r="I577" s="34">
        <f t="shared" si="11"/>
        <v>5.2893518513883464E-3</v>
      </c>
    </row>
    <row r="578" spans="7:9" x14ac:dyDescent="0.75">
      <c r="G578" s="33">
        <v>42919.275243055556</v>
      </c>
      <c r="H578" s="33">
        <v>42919.273599537039</v>
      </c>
      <c r="I578" s="34">
        <f t="shared" si="11"/>
        <v>1.6435185170848854E-3</v>
      </c>
    </row>
    <row r="579" spans="7:9" x14ac:dyDescent="0.75">
      <c r="G579" s="33">
        <v>42916.90924768518</v>
      </c>
      <c r="H579" s="33">
        <v>42916.908738425926</v>
      </c>
      <c r="I579" s="34">
        <f t="shared" si="11"/>
        <v>5.0925925461342558E-4</v>
      </c>
    </row>
    <row r="580" spans="7:9" x14ac:dyDescent="0.75">
      <c r="G580" s="33">
        <v>42916.894328703704</v>
      </c>
      <c r="H580" s="33">
        <v>42916.893958333334</v>
      </c>
      <c r="I580" s="34">
        <f t="shared" si="11"/>
        <v>3.7037036963738501E-4</v>
      </c>
    </row>
    <row r="581" spans="7:9" x14ac:dyDescent="0.75">
      <c r="G581" s="33">
        <v>42916.892835648148</v>
      </c>
      <c r="H581" s="33">
        <v>42916.891273148147</v>
      </c>
      <c r="I581" s="34">
        <f t="shared" si="11"/>
        <v>1.5625000014551915E-3</v>
      </c>
    </row>
    <row r="582" spans="7:9" x14ac:dyDescent="0.75">
      <c r="G582" s="33">
        <v>42916.791817129626</v>
      </c>
      <c r="H582" s="33">
        <v>42916.791076388887</v>
      </c>
      <c r="I582" s="34">
        <f t="shared" si="11"/>
        <v>7.4074073927477002E-4</v>
      </c>
    </row>
    <row r="583" spans="7:9" x14ac:dyDescent="0.75">
      <c r="G583" s="33">
        <v>42916.70890046296</v>
      </c>
      <c r="H583" s="33">
        <v>42916.70548611111</v>
      </c>
      <c r="I583" s="34">
        <f t="shared" si="11"/>
        <v>3.4143518496421166E-3</v>
      </c>
    </row>
    <row r="584" spans="7:9" x14ac:dyDescent="0.75">
      <c r="G584" s="33">
        <v>42915.663252314815</v>
      </c>
      <c r="H584" s="33">
        <v>42915.66207175926</v>
      </c>
      <c r="I584" s="34">
        <f t="shared" si="11"/>
        <v>1.1805555550381541E-3</v>
      </c>
    </row>
    <row r="585" spans="7:9" x14ac:dyDescent="0.75">
      <c r="G585" s="33">
        <v>42915.405787037038</v>
      </c>
      <c r="H585" s="33">
        <v>42915.398275462961</v>
      </c>
      <c r="I585" s="34">
        <f t="shared" si="11"/>
        <v>7.5115740764886141E-3</v>
      </c>
    </row>
    <row r="586" spans="7:9" x14ac:dyDescent="0.75">
      <c r="G586" s="33">
        <v>42914.721400462964</v>
      </c>
      <c r="H586" s="33">
        <v>42914.720937499995</v>
      </c>
      <c r="I586" s="34">
        <f t="shared" si="11"/>
        <v>4.6296296932268888E-4</v>
      </c>
    </row>
    <row r="587" spans="7:9" x14ac:dyDescent="0.75">
      <c r="G587" s="33">
        <v>42914.720694444441</v>
      </c>
      <c r="H587" s="33">
        <v>42914.720023148147</v>
      </c>
      <c r="I587" s="34">
        <f t="shared" si="11"/>
        <v>6.7129629314877093E-4</v>
      </c>
    </row>
    <row r="588" spans="7:9" x14ac:dyDescent="0.75">
      <c r="G588" s="33">
        <v>42914.318668981483</v>
      </c>
      <c r="H588" s="33">
        <v>42914.317476851851</v>
      </c>
      <c r="I588" s="34">
        <f t="shared" si="11"/>
        <v>1.1921296318178065E-3</v>
      </c>
    </row>
    <row r="589" spans="7:9" x14ac:dyDescent="0.75">
      <c r="G589" s="33">
        <v>42913.756307870368</v>
      </c>
      <c r="H589" s="33">
        <v>42913.752384259256</v>
      </c>
      <c r="I589" s="34">
        <f t="shared" si="11"/>
        <v>3.9236111115314998E-3</v>
      </c>
    </row>
    <row r="590" spans="7:9" x14ac:dyDescent="0.75">
      <c r="G590" s="33">
        <v>42913.719375000001</v>
      </c>
      <c r="H590" s="33">
        <v>42913.717824074076</v>
      </c>
      <c r="I590" s="34">
        <f t="shared" si="11"/>
        <v>1.5509259246755391E-3</v>
      </c>
    </row>
    <row r="591" spans="7:9" x14ac:dyDescent="0.75">
      <c r="G591" s="33">
        <v>42912.712476851848</v>
      </c>
      <c r="H591" s="33">
        <v>42912.712233796294</v>
      </c>
      <c r="I591" s="34">
        <f t="shared" si="11"/>
        <v>2.4305555416503921E-4</v>
      </c>
    </row>
    <row r="592" spans="7:9" x14ac:dyDescent="0.75">
      <c r="G592" s="33">
        <v>42912.648784722223</v>
      </c>
      <c r="H592" s="33">
        <v>42912.647511574076</v>
      </c>
      <c r="I592" s="34">
        <f t="shared" si="11"/>
        <v>1.2731481474475004E-3</v>
      </c>
    </row>
    <row r="593" spans="7:9" x14ac:dyDescent="0.75">
      <c r="G593" s="33">
        <v>42912.63386574074</v>
      </c>
      <c r="H593" s="33">
        <v>42912.632893518516</v>
      </c>
      <c r="I593" s="34">
        <f t="shared" si="11"/>
        <v>9.7222222393611446E-4</v>
      </c>
    </row>
    <row r="594" spans="7:9" x14ac:dyDescent="0.75">
      <c r="G594" s="33">
        <v>42912.329502314817</v>
      </c>
      <c r="H594" s="33">
        <v>42912.328877314816</v>
      </c>
      <c r="I594" s="34">
        <f t="shared" si="11"/>
        <v>6.2500000058207661E-4</v>
      </c>
    </row>
    <row r="595" spans="7:9" x14ac:dyDescent="0.75">
      <c r="G595" s="33">
        <v>42912.118854166663</v>
      </c>
      <c r="H595" s="33">
        <v>42912.118229166663</v>
      </c>
      <c r="I595" s="34">
        <f t="shared" si="11"/>
        <v>6.2500000058207661E-4</v>
      </c>
    </row>
    <row r="596" spans="7:9" x14ac:dyDescent="0.75">
      <c r="G596" s="33">
        <v>42912.115069444444</v>
      </c>
      <c r="H596" s="33">
        <v>42912.114386574074</v>
      </c>
      <c r="I596" s="34">
        <f t="shared" si="11"/>
        <v>6.8287036992842332E-4</v>
      </c>
    </row>
    <row r="597" spans="7:9" x14ac:dyDescent="0.75">
      <c r="G597" s="33">
        <v>42911.746481481481</v>
      </c>
      <c r="H597" s="33">
        <v>42911.745196759257</v>
      </c>
      <c r="I597" s="34">
        <f t="shared" si="11"/>
        <v>1.2847222242271528E-3</v>
      </c>
    </row>
    <row r="598" spans="7:9" x14ac:dyDescent="0.75">
      <c r="G598" s="33">
        <v>42911.541192129625</v>
      </c>
      <c r="H598" s="33">
        <v>42911.540798611109</v>
      </c>
      <c r="I598" s="34">
        <f t="shared" si="11"/>
        <v>3.9351851592073217E-4</v>
      </c>
    </row>
    <row r="599" spans="7:9" x14ac:dyDescent="0.75">
      <c r="G599" s="33">
        <v>42910.974224537036</v>
      </c>
      <c r="H599" s="33">
        <v>42910.971122685187</v>
      </c>
      <c r="I599" s="34">
        <f t="shared" si="11"/>
        <v>3.1018518493510783E-3</v>
      </c>
    </row>
    <row r="600" spans="7:9" x14ac:dyDescent="0.75">
      <c r="G600" s="33">
        <v>42910.966469907406</v>
      </c>
      <c r="H600" s="33">
        <v>42910.965798611112</v>
      </c>
      <c r="I600" s="34">
        <f t="shared" si="11"/>
        <v>6.7129629314877093E-4</v>
      </c>
    </row>
    <row r="601" spans="7:9" x14ac:dyDescent="0.75">
      <c r="G601" s="33">
        <v>42910.700069444443</v>
      </c>
      <c r="H601" s="33">
        <v>42910.692361111112</v>
      </c>
      <c r="I601" s="34">
        <f t="shared" si="11"/>
        <v>7.7083333308110014E-3</v>
      </c>
    </row>
    <row r="602" spans="7:9" x14ac:dyDescent="0.75">
      <c r="G602" s="33">
        <v>42909.807511574072</v>
      </c>
      <c r="H602" s="33">
        <v>42909.806886574072</v>
      </c>
      <c r="I602" s="34">
        <f t="shared" si="11"/>
        <v>6.2500000058207661E-4</v>
      </c>
    </row>
    <row r="603" spans="7:9" x14ac:dyDescent="0.75">
      <c r="G603" s="33">
        <v>42909.80673611111</v>
      </c>
      <c r="H603" s="33">
        <v>42909.805613425924</v>
      </c>
      <c r="I603" s="34">
        <f t="shared" si="11"/>
        <v>1.1226851856918074E-3</v>
      </c>
    </row>
    <row r="604" spans="7:9" x14ac:dyDescent="0.75">
      <c r="G604" s="33">
        <v>42909.80537037037</v>
      </c>
      <c r="H604" s="33">
        <v>42909.803449074076</v>
      </c>
      <c r="I604" s="34">
        <f t="shared" si="11"/>
        <v>1.9212962943129241E-3</v>
      </c>
    </row>
    <row r="605" spans="7:9" x14ac:dyDescent="0.75">
      <c r="G605" s="33">
        <v>42909.439282407402</v>
      </c>
      <c r="H605" s="33">
        <v>42909.438090277778</v>
      </c>
      <c r="I605" s="34">
        <f t="shared" si="11"/>
        <v>1.1921296245418489E-3</v>
      </c>
    </row>
    <row r="606" spans="7:9" x14ac:dyDescent="0.75">
      <c r="G606" s="33">
        <v>42908.949224537035</v>
      </c>
      <c r="H606" s="33">
        <v>42908.948240740741</v>
      </c>
      <c r="I606" s="34">
        <f t="shared" si="11"/>
        <v>9.8379629343980923E-4</v>
      </c>
    </row>
    <row r="607" spans="7:9" x14ac:dyDescent="0.75">
      <c r="G607" s="33">
        <v>42908.777951388889</v>
      </c>
      <c r="H607" s="33">
        <v>42908.777048611111</v>
      </c>
      <c r="I607" s="34">
        <f t="shared" si="11"/>
        <v>9.0277777781011537E-4</v>
      </c>
    </row>
    <row r="608" spans="7:9" x14ac:dyDescent="0.75">
      <c r="G608" s="33">
        <v>42908.775405092594</v>
      </c>
      <c r="H608" s="33">
        <v>42908.773506944446</v>
      </c>
      <c r="I608" s="34">
        <f t="shared" si="11"/>
        <v>1.898148148029577E-3</v>
      </c>
    </row>
    <row r="609" spans="7:9" x14ac:dyDescent="0.75">
      <c r="G609" s="33">
        <v>42908.714131944442</v>
      </c>
      <c r="H609" s="33">
        <v>42908.712453703702</v>
      </c>
      <c r="I609" s="34">
        <f t="shared" si="11"/>
        <v>1.6782407401478849E-3</v>
      </c>
    </row>
    <row r="610" spans="7:9" x14ac:dyDescent="0.75">
      <c r="G610" s="33">
        <v>42908.586342592593</v>
      </c>
      <c r="H610" s="33">
        <v>42908.582951388889</v>
      </c>
      <c r="I610" s="34">
        <f t="shared" si="11"/>
        <v>3.3912037033587694E-3</v>
      </c>
    </row>
    <row r="611" spans="7:9" x14ac:dyDescent="0.75">
      <c r="G611" s="33">
        <v>42908.374803240738</v>
      </c>
      <c r="H611" s="33">
        <v>42908.373229166667</v>
      </c>
      <c r="I611" s="34">
        <f t="shared" si="11"/>
        <v>1.5740740709588863E-3</v>
      </c>
    </row>
    <row r="612" spans="7:9" x14ac:dyDescent="0.75">
      <c r="G612" s="33">
        <v>42907.446400462963</v>
      </c>
      <c r="H612" s="33">
        <v>42907.445763888885</v>
      </c>
      <c r="I612" s="34">
        <f t="shared" si="11"/>
        <v>6.36574077361729E-4</v>
      </c>
    </row>
    <row r="613" spans="7:9" x14ac:dyDescent="0.75">
      <c r="G613" s="33">
        <v>42906.681608796294</v>
      </c>
      <c r="H613" s="33">
        <v>42906.677094907405</v>
      </c>
      <c r="I613" s="34">
        <f t="shared" si="11"/>
        <v>4.5138888890505768E-3</v>
      </c>
    </row>
    <row r="614" spans="7:9" x14ac:dyDescent="0.75">
      <c r="G614" s="33">
        <v>42906.54315972222</v>
      </c>
      <c r="H614" s="33">
        <v>42906.540729166663</v>
      </c>
      <c r="I614" s="34">
        <f t="shared" si="11"/>
        <v>2.4305555562023073E-3</v>
      </c>
    </row>
    <row r="615" spans="7:9" x14ac:dyDescent="0.75">
      <c r="G615" s="33">
        <v>42906.470949074072</v>
      </c>
      <c r="H615" s="33">
        <v>42906.469375000001</v>
      </c>
      <c r="I615" s="34">
        <f t="shared" si="11"/>
        <v>1.5740740709588863E-3</v>
      </c>
    </row>
    <row r="616" spans="7:9" x14ac:dyDescent="0.75">
      <c r="G616" s="33">
        <v>42906.465578703705</v>
      </c>
      <c r="H616" s="33">
        <v>42906.46126157407</v>
      </c>
      <c r="I616" s="34">
        <f t="shared" si="11"/>
        <v>4.3171296347281896E-3</v>
      </c>
    </row>
    <row r="617" spans="7:9" x14ac:dyDescent="0.75">
      <c r="G617" s="33">
        <v>42906.30228009259</v>
      </c>
      <c r="H617" s="33">
        <v>42906.301458333335</v>
      </c>
      <c r="I617" s="34">
        <f t="shared" si="11"/>
        <v>8.2175925490446389E-4</v>
      </c>
    </row>
    <row r="618" spans="7:9" x14ac:dyDescent="0.75">
      <c r="G618" s="33">
        <v>42905.670775462961</v>
      </c>
      <c r="H618" s="33">
        <v>42905.670081018514</v>
      </c>
      <c r="I618" s="34">
        <f t="shared" si="11"/>
        <v>6.944444467080757E-4</v>
      </c>
    </row>
    <row r="619" spans="7:9" x14ac:dyDescent="0.75">
      <c r="G619" s="33">
        <v>42903.521192129629</v>
      </c>
      <c r="H619" s="33">
        <v>42903.520324074074</v>
      </c>
      <c r="I619" s="34">
        <f t="shared" si="11"/>
        <v>8.6805555474711582E-4</v>
      </c>
    </row>
    <row r="620" spans="7:9" x14ac:dyDescent="0.75">
      <c r="G620" s="33">
        <v>42903.502233796295</v>
      </c>
      <c r="H620" s="33">
        <v>42903.501574074071</v>
      </c>
      <c r="I620" s="34">
        <f t="shared" si="11"/>
        <v>6.5972222364507616E-4</v>
      </c>
    </row>
    <row r="621" spans="7:9" x14ac:dyDescent="0.75">
      <c r="G621" s="33">
        <v>42903.494027777779</v>
      </c>
      <c r="H621" s="33">
        <v>42903.491481481477</v>
      </c>
      <c r="I621" s="34">
        <f t="shared" si="11"/>
        <v>2.5462963021709584E-3</v>
      </c>
    </row>
    <row r="622" spans="7:9" x14ac:dyDescent="0.75">
      <c r="G622" s="33">
        <v>42903.49145833333</v>
      </c>
      <c r="H622" s="33">
        <v>42903.490300925921</v>
      </c>
      <c r="I622" s="34">
        <f t="shared" si="11"/>
        <v>1.157407408754807E-3</v>
      </c>
    </row>
    <row r="623" spans="7:9" x14ac:dyDescent="0.75">
      <c r="G623" s="33">
        <v>42902.656678240739</v>
      </c>
      <c r="H623" s="33">
        <v>42902.655844907407</v>
      </c>
      <c r="I623" s="34">
        <f t="shared" si="11"/>
        <v>8.3333333168411627E-4</v>
      </c>
    </row>
    <row r="624" spans="7:9" x14ac:dyDescent="0.75">
      <c r="G624" s="33">
        <v>42902.483657407407</v>
      </c>
      <c r="H624" s="33">
        <v>42902.469166666662</v>
      </c>
      <c r="I624" s="34">
        <f t="shared" si="11"/>
        <v>1.4490740744804498E-2</v>
      </c>
    </row>
    <row r="625" spans="7:9" x14ac:dyDescent="0.75">
      <c r="G625" s="33">
        <v>42901.757233796292</v>
      </c>
      <c r="H625" s="33">
        <v>42901.751030092593</v>
      </c>
      <c r="I625" s="34">
        <f t="shared" si="11"/>
        <v>6.2037036987021565E-3</v>
      </c>
    </row>
    <row r="626" spans="7:9" x14ac:dyDescent="0.75">
      <c r="G626" s="33">
        <v>42901.608171296291</v>
      </c>
      <c r="H626" s="33">
        <v>42901.60769675926</v>
      </c>
      <c r="I626" s="34">
        <f t="shared" ref="I626:I689" si="12">IF(H626="","",G626-H626)</f>
        <v>4.7453703155042604E-4</v>
      </c>
    </row>
    <row r="627" spans="7:9" x14ac:dyDescent="0.75">
      <c r="G627" s="33">
        <v>42900.713692129626</v>
      </c>
      <c r="H627" s="33">
        <v>42900.712824074071</v>
      </c>
      <c r="I627" s="34">
        <f t="shared" si="12"/>
        <v>8.6805555474711582E-4</v>
      </c>
    </row>
    <row r="628" spans="7:9" x14ac:dyDescent="0.75">
      <c r="G628" s="33">
        <v>42900.711539351847</v>
      </c>
      <c r="H628" s="33">
        <v>42900.709768518514</v>
      </c>
      <c r="I628" s="34">
        <f t="shared" si="12"/>
        <v>1.7708333325572312E-3</v>
      </c>
    </row>
    <row r="629" spans="7:9" x14ac:dyDescent="0.75">
      <c r="G629" s="33">
        <v>42900.48537037037</v>
      </c>
      <c r="H629" s="33">
        <v>42900.480254629627</v>
      </c>
      <c r="I629" s="34">
        <f t="shared" si="12"/>
        <v>5.1157407433493063E-3</v>
      </c>
    </row>
    <row r="630" spans="7:9" x14ac:dyDescent="0.75">
      <c r="G630" s="33">
        <v>42899.76563657407</v>
      </c>
      <c r="H630" s="33">
        <v>42899.763078703705</v>
      </c>
      <c r="I630" s="34">
        <f t="shared" si="12"/>
        <v>2.5578703643986955E-3</v>
      </c>
    </row>
    <row r="631" spans="7:9" x14ac:dyDescent="0.75">
      <c r="G631" s="33">
        <v>42899.677453703705</v>
      </c>
      <c r="H631" s="33">
        <v>42899.67423611111</v>
      </c>
      <c r="I631" s="34">
        <f t="shared" si="12"/>
        <v>3.2175925953197293E-3</v>
      </c>
    </row>
    <row r="632" spans="7:9" x14ac:dyDescent="0.75">
      <c r="G632" s="33">
        <v>42899.485543981478</v>
      </c>
      <c r="H632" s="33">
        <v>42899.485081018516</v>
      </c>
      <c r="I632" s="34">
        <f t="shared" si="12"/>
        <v>4.6296296204673126E-4</v>
      </c>
    </row>
    <row r="633" spans="7:9" x14ac:dyDescent="0.75">
      <c r="G633" s="33">
        <v>42899.132951388885</v>
      </c>
      <c r="H633" s="33">
        <v>42899.131909722222</v>
      </c>
      <c r="I633" s="34">
        <f t="shared" si="12"/>
        <v>1.0416666627861559E-3</v>
      </c>
    </row>
    <row r="634" spans="7:9" x14ac:dyDescent="0.75">
      <c r="G634" s="33">
        <v>42898.92487268518</v>
      </c>
      <c r="H634" s="33">
        <v>42898.924328703702</v>
      </c>
      <c r="I634" s="34">
        <f t="shared" si="12"/>
        <v>5.4398147767642513E-4</v>
      </c>
    </row>
    <row r="635" spans="7:9" x14ac:dyDescent="0.75">
      <c r="G635" s="33">
        <v>42898.922858796293</v>
      </c>
      <c r="H635" s="33">
        <v>42898.921631944446</v>
      </c>
      <c r="I635" s="34">
        <f t="shared" si="12"/>
        <v>1.2268518476048484E-3</v>
      </c>
    </row>
    <row r="636" spans="7:9" x14ac:dyDescent="0.75">
      <c r="G636" s="33">
        <v>42898.803819444445</v>
      </c>
      <c r="H636" s="33">
        <v>42898.791076388887</v>
      </c>
      <c r="I636" s="34">
        <f t="shared" si="12"/>
        <v>1.2743055558530614E-2</v>
      </c>
    </row>
    <row r="637" spans="7:9" x14ac:dyDescent="0.75">
      <c r="G637" s="33">
        <v>42898.607094907406</v>
      </c>
      <c r="H637" s="33">
        <v>42898.60597222222</v>
      </c>
      <c r="I637" s="34">
        <f t="shared" si="12"/>
        <v>1.1226851856918074E-3</v>
      </c>
    </row>
    <row r="638" spans="7:9" x14ac:dyDescent="0.75">
      <c r="G638" s="33">
        <v>42898.507986111108</v>
      </c>
      <c r="H638" s="33">
        <v>42898.507615740738</v>
      </c>
      <c r="I638" s="34">
        <f t="shared" si="12"/>
        <v>3.7037036963738501E-4</v>
      </c>
    </row>
    <row r="639" spans="7:9" x14ac:dyDescent="0.75">
      <c r="G639" s="33">
        <v>42898.466840277775</v>
      </c>
      <c r="H639" s="33">
        <v>42898.46634259259</v>
      </c>
      <c r="I639" s="34">
        <f t="shared" si="12"/>
        <v>4.9768518510973081E-4</v>
      </c>
    </row>
    <row r="640" spans="7:9" x14ac:dyDescent="0.75">
      <c r="G640" s="33">
        <v>42898.426018518519</v>
      </c>
      <c r="H640" s="33">
        <v>42898.423668981479</v>
      </c>
      <c r="I640" s="34">
        <f t="shared" si="12"/>
        <v>2.3495370405726135E-3</v>
      </c>
    </row>
    <row r="641" spans="7:9" x14ac:dyDescent="0.75">
      <c r="G641" s="33">
        <v>42897.72247685185</v>
      </c>
      <c r="H641" s="33">
        <v>42897.720034722217</v>
      </c>
      <c r="I641" s="34">
        <f t="shared" si="12"/>
        <v>2.4421296329819597E-3</v>
      </c>
    </row>
    <row r="642" spans="7:9" x14ac:dyDescent="0.75">
      <c r="G642" s="33">
        <v>42896.678206018514</v>
      </c>
      <c r="H642" s="33">
        <v>42896.675844907404</v>
      </c>
      <c r="I642" s="34">
        <f t="shared" si="12"/>
        <v>2.3611111100763083E-3</v>
      </c>
    </row>
    <row r="643" spans="7:9" x14ac:dyDescent="0.75">
      <c r="G643" s="33">
        <v>42895.455011574071</v>
      </c>
      <c r="H643" s="33">
        <v>42895.451944444445</v>
      </c>
      <c r="I643" s="34">
        <f t="shared" si="12"/>
        <v>3.0671296262880787E-3</v>
      </c>
    </row>
    <row r="644" spans="7:9" x14ac:dyDescent="0.75">
      <c r="G644" s="33">
        <v>42894.619386574072</v>
      </c>
      <c r="H644" s="33">
        <v>42894.617638888885</v>
      </c>
      <c r="I644" s="34">
        <f t="shared" si="12"/>
        <v>1.747685186273884E-3</v>
      </c>
    </row>
    <row r="645" spans="7:9" x14ac:dyDescent="0.75">
      <c r="G645" s="33">
        <v>42894.600555555553</v>
      </c>
      <c r="H645" s="33">
        <v>42894.599143518513</v>
      </c>
      <c r="I645" s="34">
        <f t="shared" si="12"/>
        <v>1.4120370396994986E-3</v>
      </c>
    </row>
    <row r="646" spans="7:9" x14ac:dyDescent="0.75">
      <c r="G646" s="33">
        <v>42894.489259259259</v>
      </c>
      <c r="H646" s="33">
        <v>42894.487210648149</v>
      </c>
      <c r="I646" s="34">
        <f t="shared" si="12"/>
        <v>2.0486111097852699E-3</v>
      </c>
    </row>
    <row r="647" spans="7:9" x14ac:dyDescent="0.75">
      <c r="G647" s="33">
        <v>42893.662986111107</v>
      </c>
      <c r="H647" s="33">
        <v>42893.659999999996</v>
      </c>
      <c r="I647" s="34">
        <f t="shared" si="12"/>
        <v>2.9861111106583849E-3</v>
      </c>
    </row>
    <row r="648" spans="7:9" x14ac:dyDescent="0.75">
      <c r="G648" s="33">
        <v>42892.915104166663</v>
      </c>
      <c r="H648" s="33">
        <v>42892.91300925926</v>
      </c>
      <c r="I648" s="34">
        <f t="shared" si="12"/>
        <v>2.0949074023519643E-3</v>
      </c>
    </row>
    <row r="649" spans="7:9" x14ac:dyDescent="0.75">
      <c r="G649" s="33">
        <v>42892.533483796295</v>
      </c>
      <c r="H649" s="33">
        <v>42892.530763888884</v>
      </c>
      <c r="I649" s="34">
        <f t="shared" si="12"/>
        <v>2.7199074102099985E-3</v>
      </c>
    </row>
    <row r="650" spans="7:9" x14ac:dyDescent="0.75">
      <c r="G650" s="33">
        <v>42892.409421296295</v>
      </c>
      <c r="H650" s="33">
        <v>42892.407685185186</v>
      </c>
      <c r="I650" s="34">
        <f t="shared" si="12"/>
        <v>1.7361111094942316E-3</v>
      </c>
    </row>
    <row r="651" spans="7:9" x14ac:dyDescent="0.75">
      <c r="G651" s="33">
        <v>42892.373993055553</v>
      </c>
      <c r="H651" s="33">
        <v>42892.372615740736</v>
      </c>
      <c r="I651" s="34">
        <f t="shared" si="12"/>
        <v>1.377314816636499E-3</v>
      </c>
    </row>
    <row r="652" spans="7:9" x14ac:dyDescent="0.75">
      <c r="G652" s="33">
        <v>42891.533715277779</v>
      </c>
      <c r="H652" s="33">
        <v>42891.533090277779</v>
      </c>
      <c r="I652" s="34">
        <f t="shared" si="12"/>
        <v>6.2500000058207661E-4</v>
      </c>
    </row>
    <row r="653" spans="7:9" x14ac:dyDescent="0.75">
      <c r="G653" s="33">
        <v>42890.956550925926</v>
      </c>
      <c r="H653" s="33">
        <v>42890.956296296295</v>
      </c>
      <c r="I653" s="34">
        <f t="shared" si="12"/>
        <v>2.546296309446916E-4</v>
      </c>
    </row>
    <row r="654" spans="7:9" x14ac:dyDescent="0.75">
      <c r="G654" s="33">
        <v>42890.892245370371</v>
      </c>
      <c r="H654" s="33">
        <v>42890.891689814816</v>
      </c>
      <c r="I654" s="34">
        <f t="shared" si="12"/>
        <v>5.5555555445607752E-4</v>
      </c>
    </row>
    <row r="655" spans="7:9" x14ac:dyDescent="0.75">
      <c r="G655" s="33">
        <v>42890.022337962961</v>
      </c>
      <c r="H655" s="33">
        <v>42890.020983796298</v>
      </c>
      <c r="I655" s="34">
        <f t="shared" si="12"/>
        <v>1.3541666630771942E-3</v>
      </c>
    </row>
    <row r="656" spans="7:9" x14ac:dyDescent="0.75">
      <c r="G656" s="33">
        <v>42889.765185185184</v>
      </c>
      <c r="H656" s="33">
        <v>42889.763541666667</v>
      </c>
      <c r="I656" s="34">
        <f t="shared" si="12"/>
        <v>1.6435185170848854E-3</v>
      </c>
    </row>
    <row r="657" spans="7:9" x14ac:dyDescent="0.75">
      <c r="G657" s="33">
        <v>42889.561053240737</v>
      </c>
      <c r="H657" s="33">
        <v>42889.554155092592</v>
      </c>
      <c r="I657" s="34">
        <f t="shared" si="12"/>
        <v>6.8981481454102322E-3</v>
      </c>
    </row>
    <row r="658" spans="7:9" x14ac:dyDescent="0.75">
      <c r="G658" s="33">
        <v>42888.533773148149</v>
      </c>
      <c r="H658" s="33">
        <v>42888.533356481479</v>
      </c>
      <c r="I658" s="34">
        <f t="shared" si="12"/>
        <v>4.1666666948003694E-4</v>
      </c>
    </row>
    <row r="659" spans="7:9" x14ac:dyDescent="0.75">
      <c r="G659" s="33">
        <v>42886.968240740738</v>
      </c>
      <c r="H659" s="33">
        <v>42886.967280092591</v>
      </c>
      <c r="I659" s="34">
        <f t="shared" si="12"/>
        <v>9.6064814715646207E-4</v>
      </c>
    </row>
    <row r="660" spans="7:9" x14ac:dyDescent="0.75">
      <c r="G660" s="33">
        <v>42886.96570601852</v>
      </c>
      <c r="H660" s="33">
        <v>42886.963356481479</v>
      </c>
      <c r="I660" s="34">
        <f t="shared" si="12"/>
        <v>2.3495370405726135E-3</v>
      </c>
    </row>
    <row r="661" spans="7:9" x14ac:dyDescent="0.75">
      <c r="G661" s="33">
        <v>42886.962650462963</v>
      </c>
      <c r="H661" s="33">
        <v>42886.957881944443</v>
      </c>
      <c r="I661" s="34">
        <f t="shared" si="12"/>
        <v>4.7685185199952684E-3</v>
      </c>
    </row>
    <row r="662" spans="7:9" x14ac:dyDescent="0.75">
      <c r="G662" s="33">
        <v>42886.857037037036</v>
      </c>
      <c r="H662" s="33">
        <v>42886.856192129628</v>
      </c>
      <c r="I662" s="34">
        <f t="shared" si="12"/>
        <v>8.4490740846376866E-4</v>
      </c>
    </row>
    <row r="663" spans="7:9" x14ac:dyDescent="0.75">
      <c r="G663" s="33">
        <v>42886.557523148149</v>
      </c>
      <c r="H663" s="33">
        <v>42886.555601851847</v>
      </c>
      <c r="I663" s="34">
        <f t="shared" si="12"/>
        <v>1.9212963015888818E-3</v>
      </c>
    </row>
    <row r="664" spans="7:9" x14ac:dyDescent="0.75">
      <c r="G664" s="33">
        <v>42886.460393518515</v>
      </c>
      <c r="H664" s="33">
        <v>42886.45958333333</v>
      </c>
      <c r="I664" s="34">
        <f t="shared" si="12"/>
        <v>8.1018518540076911E-4</v>
      </c>
    </row>
    <row r="665" spans="7:9" x14ac:dyDescent="0.75">
      <c r="G665" s="33">
        <v>42885.586597222224</v>
      </c>
      <c r="H665" s="33">
        <v>42885.582187499997</v>
      </c>
      <c r="I665" s="34">
        <f t="shared" si="12"/>
        <v>4.4097222271375358E-3</v>
      </c>
    </row>
    <row r="666" spans="7:9" x14ac:dyDescent="0.75">
      <c r="G666" s="33">
        <v>42884.6165162037</v>
      </c>
      <c r="H666" s="33">
        <v>42884.61310185185</v>
      </c>
      <c r="I666" s="34">
        <f t="shared" si="12"/>
        <v>3.4143518496421166E-3</v>
      </c>
    </row>
    <row r="667" spans="7:9" x14ac:dyDescent="0.75">
      <c r="G667" s="33">
        <v>42884.560127314813</v>
      </c>
      <c r="H667" s="33">
        <v>42884.558553240742</v>
      </c>
      <c r="I667" s="34">
        <f t="shared" si="12"/>
        <v>1.5740740709588863E-3</v>
      </c>
    </row>
    <row r="668" spans="7:9" x14ac:dyDescent="0.75">
      <c r="G668" s="33">
        <v>42884.027789351851</v>
      </c>
      <c r="H668" s="33">
        <v>42884.024652777778</v>
      </c>
      <c r="I668" s="34">
        <f t="shared" si="12"/>
        <v>3.1365740724140778E-3</v>
      </c>
    </row>
    <row r="669" spans="7:9" x14ac:dyDescent="0.75">
      <c r="G669" s="33">
        <v>42884.027442129627</v>
      </c>
      <c r="H669" s="33">
        <v>42884.025659722218</v>
      </c>
      <c r="I669" s="34">
        <f t="shared" si="12"/>
        <v>1.7824074093368836E-3</v>
      </c>
    </row>
    <row r="670" spans="7:9" x14ac:dyDescent="0.75">
      <c r="G670" s="33">
        <v>42884.025277777779</v>
      </c>
      <c r="H670" s="33">
        <v>42884.023819444439</v>
      </c>
      <c r="I670" s="34">
        <f t="shared" si="12"/>
        <v>1.4583333395421505E-3</v>
      </c>
    </row>
    <row r="671" spans="7:9" x14ac:dyDescent="0.75">
      <c r="G671" s="33">
        <v>42883.378171296295</v>
      </c>
      <c r="H671" s="33">
        <v>42883.376643518517</v>
      </c>
      <c r="I671" s="34">
        <f t="shared" si="12"/>
        <v>1.527777778392192E-3</v>
      </c>
    </row>
    <row r="672" spans="7:9" x14ac:dyDescent="0.75">
      <c r="G672" s="33">
        <v>42882.917499999996</v>
      </c>
      <c r="H672" s="33">
        <v>42882.916388888887</v>
      </c>
      <c r="I672" s="34">
        <f t="shared" si="12"/>
        <v>1.111111108912155E-3</v>
      </c>
    </row>
    <row r="673" spans="7:9" x14ac:dyDescent="0.75">
      <c r="G673" s="33">
        <v>42881.486331018517</v>
      </c>
      <c r="H673" s="33">
        <v>42881.48501157407</v>
      </c>
      <c r="I673" s="34">
        <f t="shared" si="12"/>
        <v>1.3194444472901523E-3</v>
      </c>
    </row>
    <row r="674" spans="7:9" x14ac:dyDescent="0.75">
      <c r="G674" s="33">
        <v>42880.78424768518</v>
      </c>
      <c r="H674" s="33">
        <v>42880.783738425926</v>
      </c>
      <c r="I674" s="34">
        <f t="shared" si="12"/>
        <v>5.0925925461342558E-4</v>
      </c>
    </row>
    <row r="675" spans="7:9" x14ac:dyDescent="0.75">
      <c r="G675" s="33">
        <v>42878.693645833329</v>
      </c>
      <c r="H675" s="33">
        <v>42878.692199074074</v>
      </c>
      <c r="I675" s="34">
        <f t="shared" si="12"/>
        <v>1.4467592554865405E-3</v>
      </c>
    </row>
    <row r="676" spans="7:9" x14ac:dyDescent="0.75">
      <c r="G676" s="33">
        <v>42878.475613425922</v>
      </c>
      <c r="H676" s="33">
        <v>42878.473819444444</v>
      </c>
      <c r="I676" s="34">
        <f t="shared" si="12"/>
        <v>1.7939814788405783E-3</v>
      </c>
    </row>
    <row r="677" spans="7:9" x14ac:dyDescent="0.75">
      <c r="G677" s="33">
        <v>42878.472650462958</v>
      </c>
      <c r="H677" s="33">
        <v>42878.472118055557</v>
      </c>
      <c r="I677" s="34">
        <f t="shared" si="12"/>
        <v>5.3240740089677274E-4</v>
      </c>
    </row>
    <row r="678" spans="7:9" x14ac:dyDescent="0.75">
      <c r="G678" s="33">
        <v>42877.866666666661</v>
      </c>
      <c r="H678" s="33">
        <v>42877.865659722222</v>
      </c>
      <c r="I678" s="34">
        <f t="shared" si="12"/>
        <v>1.0069444397231564E-3</v>
      </c>
    </row>
    <row r="679" spans="7:9" x14ac:dyDescent="0.75">
      <c r="G679" s="33">
        <v>42877.855277777773</v>
      </c>
      <c r="H679" s="33">
        <v>42877.85456018518</v>
      </c>
      <c r="I679" s="34">
        <f t="shared" si="12"/>
        <v>7.1759259299142286E-4</v>
      </c>
    </row>
    <row r="680" spans="7:9" x14ac:dyDescent="0.75">
      <c r="G680" s="33">
        <v>42877.516412037032</v>
      </c>
      <c r="H680" s="33">
        <v>42877.515648148146</v>
      </c>
      <c r="I680" s="34">
        <f t="shared" si="12"/>
        <v>7.6388888555811718E-4</v>
      </c>
    </row>
    <row r="681" spans="7:9" x14ac:dyDescent="0.75">
      <c r="G681" s="33">
        <v>42874.799756944441</v>
      </c>
      <c r="H681" s="33">
        <v>42874.797615740739</v>
      </c>
      <c r="I681" s="34">
        <f t="shared" si="12"/>
        <v>2.1412037021946162E-3</v>
      </c>
    </row>
    <row r="682" spans="7:9" x14ac:dyDescent="0.75">
      <c r="G682" s="33">
        <v>42874.408831018518</v>
      </c>
      <c r="H682" s="33">
        <v>42874.40792824074</v>
      </c>
      <c r="I682" s="34">
        <f t="shared" si="12"/>
        <v>9.0277777781011537E-4</v>
      </c>
    </row>
    <row r="683" spans="7:9" x14ac:dyDescent="0.75">
      <c r="G683" s="33">
        <v>42874.021319444444</v>
      </c>
      <c r="H683" s="33">
        <v>42874.01961805555</v>
      </c>
      <c r="I683" s="34">
        <f t="shared" si="12"/>
        <v>1.7013888937071897E-3</v>
      </c>
    </row>
    <row r="684" spans="7:9" x14ac:dyDescent="0.75">
      <c r="G684" s="33">
        <v>42873.355254629627</v>
      </c>
      <c r="H684" s="33">
        <v>42873.354097222218</v>
      </c>
      <c r="I684" s="34">
        <f t="shared" si="12"/>
        <v>1.157407408754807E-3</v>
      </c>
    </row>
    <row r="685" spans="7:9" x14ac:dyDescent="0.75">
      <c r="G685" s="33">
        <v>42871.746782407405</v>
      </c>
      <c r="H685" s="33">
        <v>42871.743368055555</v>
      </c>
      <c r="I685" s="34">
        <f t="shared" si="12"/>
        <v>3.4143518496421166E-3</v>
      </c>
    </row>
    <row r="686" spans="7:9" x14ac:dyDescent="0.75">
      <c r="G686" s="33">
        <v>42871.704849537033</v>
      </c>
      <c r="H686" s="33">
        <v>42871.704594907409</v>
      </c>
      <c r="I686" s="34">
        <f t="shared" si="12"/>
        <v>2.5462962366873398E-4</v>
      </c>
    </row>
    <row r="687" spans="7:9" x14ac:dyDescent="0.75">
      <c r="G687" s="33">
        <v>42871.703958333332</v>
      </c>
      <c r="H687" s="33">
        <v>42871.703113425923</v>
      </c>
      <c r="I687" s="34">
        <f t="shared" si="12"/>
        <v>8.4490740846376866E-4</v>
      </c>
    </row>
    <row r="688" spans="7:9" x14ac:dyDescent="0.75">
      <c r="G688" s="33">
        <v>42871.445740740739</v>
      </c>
      <c r="H688" s="33">
        <v>42871.441851851851</v>
      </c>
      <c r="I688" s="34">
        <f t="shared" si="12"/>
        <v>3.8888888884685002E-3</v>
      </c>
    </row>
    <row r="689" spans="7:9" x14ac:dyDescent="0.75">
      <c r="G689" s="33">
        <v>42870.528854166667</v>
      </c>
      <c r="H689" s="33">
        <v>42870.528263888889</v>
      </c>
      <c r="I689" s="34">
        <f t="shared" si="12"/>
        <v>5.9027777751907706E-4</v>
      </c>
    </row>
    <row r="690" spans="7:9" x14ac:dyDescent="0.75">
      <c r="G690" s="33">
        <v>42869.95884259259</v>
      </c>
      <c r="H690" s="33">
        <v>42869.927465277775</v>
      </c>
      <c r="I690" s="34">
        <f t="shared" ref="I690:I753" si="13">IF(H690="","",G690-H690)</f>
        <v>3.1377314815472346E-2</v>
      </c>
    </row>
    <row r="691" spans="7:9" x14ac:dyDescent="0.75">
      <c r="G691" s="33">
        <v>42869.84575231481</v>
      </c>
      <c r="H691" s="33">
        <v>42869.844930555555</v>
      </c>
      <c r="I691" s="34">
        <f t="shared" si="13"/>
        <v>8.2175925490446389E-4</v>
      </c>
    </row>
    <row r="692" spans="7:9" x14ac:dyDescent="0.75">
      <c r="G692" s="33">
        <v>42868.981817129628</v>
      </c>
      <c r="H692" s="33">
        <v>42868.981076388889</v>
      </c>
      <c r="I692" s="34">
        <f t="shared" si="13"/>
        <v>7.4074073927477002E-4</v>
      </c>
    </row>
    <row r="693" spans="7:9" x14ac:dyDescent="0.75">
      <c r="G693" s="33">
        <v>42868.952858796292</v>
      </c>
      <c r="H693" s="33">
        <v>42868.952106481476</v>
      </c>
      <c r="I693" s="34">
        <f t="shared" si="13"/>
        <v>7.5231481605442241E-4</v>
      </c>
    </row>
    <row r="694" spans="7:9" x14ac:dyDescent="0.75">
      <c r="G694" s="33">
        <v>42868.686273148145</v>
      </c>
      <c r="H694" s="33">
        <v>42868.683645833335</v>
      </c>
      <c r="I694" s="34">
        <f t="shared" si="13"/>
        <v>2.6273148105246946E-3</v>
      </c>
    </row>
    <row r="695" spans="7:9" x14ac:dyDescent="0.75">
      <c r="G695" s="33">
        <v>42868.512384259258</v>
      </c>
      <c r="H695" s="33">
        <v>42868.511678240742</v>
      </c>
      <c r="I695" s="34">
        <f t="shared" si="13"/>
        <v>7.0601851621177047E-4</v>
      </c>
    </row>
    <row r="696" spans="7:9" x14ac:dyDescent="0.75">
      <c r="G696" s="33">
        <v>42868.511284722219</v>
      </c>
      <c r="H696" s="33">
        <v>42868.510196759256</v>
      </c>
      <c r="I696" s="34">
        <f t="shared" si="13"/>
        <v>1.0879629626288079E-3</v>
      </c>
    </row>
    <row r="697" spans="7:9" x14ac:dyDescent="0.75">
      <c r="G697" s="33">
        <v>42868.427881944444</v>
      </c>
      <c r="H697" s="33">
        <v>42868.427523148144</v>
      </c>
      <c r="I697" s="34">
        <f t="shared" si="13"/>
        <v>3.5879630013369024E-4</v>
      </c>
    </row>
    <row r="698" spans="7:9" x14ac:dyDescent="0.75">
      <c r="G698" s="33">
        <v>42867.359467592592</v>
      </c>
      <c r="H698" s="33">
        <v>42867.35796296296</v>
      </c>
      <c r="I698" s="34">
        <f t="shared" si="13"/>
        <v>1.5046296321088448E-3</v>
      </c>
    </row>
    <row r="699" spans="7:9" x14ac:dyDescent="0.75">
      <c r="G699" s="33">
        <v>42866.904270833329</v>
      </c>
      <c r="H699" s="33">
        <v>42866.902488425927</v>
      </c>
      <c r="I699" s="34">
        <f t="shared" si="13"/>
        <v>1.782407402060926E-3</v>
      </c>
    </row>
    <row r="700" spans="7:9" x14ac:dyDescent="0.75">
      <c r="G700" s="33">
        <v>42866.900914351849</v>
      </c>
      <c r="H700" s="33">
        <v>42866.895648148144</v>
      </c>
      <c r="I700" s="34">
        <f t="shared" si="13"/>
        <v>5.2662037051049992E-3</v>
      </c>
    </row>
    <row r="701" spans="7:9" x14ac:dyDescent="0.75">
      <c r="G701" s="33">
        <v>42866.674467592587</v>
      </c>
      <c r="H701" s="33">
        <v>42866.658194444441</v>
      </c>
      <c r="I701" s="34">
        <f t="shared" si="13"/>
        <v>1.6273148146865424E-2</v>
      </c>
    </row>
    <row r="702" spans="7:9" x14ac:dyDescent="0.75">
      <c r="G702" s="33">
        <v>42866.587870370371</v>
      </c>
      <c r="H702" s="33">
        <v>42866.586342592593</v>
      </c>
      <c r="I702" s="34">
        <f t="shared" si="13"/>
        <v>1.527777778392192E-3</v>
      </c>
    </row>
    <row r="703" spans="7:9" x14ac:dyDescent="0.75">
      <c r="G703" s="33">
        <v>42866.570034722223</v>
      </c>
      <c r="H703" s="33">
        <v>42866.56931712963</v>
      </c>
      <c r="I703" s="34">
        <f t="shared" si="13"/>
        <v>7.1759259299142286E-4</v>
      </c>
    </row>
    <row r="704" spans="7:9" x14ac:dyDescent="0.75">
      <c r="G704" s="33">
        <v>42865.856342592589</v>
      </c>
      <c r="H704" s="33">
        <v>42865.855648148143</v>
      </c>
      <c r="I704" s="34">
        <f t="shared" si="13"/>
        <v>6.944444467080757E-4</v>
      </c>
    </row>
    <row r="705" spans="7:9" x14ac:dyDescent="0.75">
      <c r="G705" s="33">
        <v>42865.374363425923</v>
      </c>
      <c r="H705" s="33">
        <v>42865.372164351851</v>
      </c>
      <c r="I705" s="34">
        <f t="shared" si="13"/>
        <v>2.1990740715409629E-3</v>
      </c>
    </row>
    <row r="706" spans="7:9" x14ac:dyDescent="0.75">
      <c r="G706" s="33">
        <v>42864.930925925924</v>
      </c>
      <c r="H706" s="33">
        <v>42864.929212962961</v>
      </c>
      <c r="I706" s="34">
        <f t="shared" si="13"/>
        <v>1.7129629632108845E-3</v>
      </c>
    </row>
    <row r="707" spans="7:9" x14ac:dyDescent="0.75">
      <c r="G707" s="33">
        <v>42864.644872685181</v>
      </c>
      <c r="H707" s="33">
        <v>42864.643831018519</v>
      </c>
      <c r="I707" s="34">
        <f t="shared" si="13"/>
        <v>1.0416666627861559E-3</v>
      </c>
    </row>
    <row r="708" spans="7:9" x14ac:dyDescent="0.75">
      <c r="G708" s="33">
        <v>42864.644560185181</v>
      </c>
      <c r="H708" s="33">
        <v>42864.643831018519</v>
      </c>
      <c r="I708" s="34">
        <f t="shared" si="13"/>
        <v>7.2916666249511763E-4</v>
      </c>
    </row>
    <row r="709" spans="7:9" x14ac:dyDescent="0.75">
      <c r="G709" s="33">
        <v>42864.510914351849</v>
      </c>
      <c r="H709" s="33">
        <v>42864.510381944441</v>
      </c>
      <c r="I709" s="34">
        <f t="shared" si="13"/>
        <v>5.3240740817273036E-4</v>
      </c>
    </row>
    <row r="710" spans="7:9" x14ac:dyDescent="0.75">
      <c r="G710" s="33">
        <v>42864.424837962964</v>
      </c>
      <c r="H710" s="33">
        <v>42864.42355324074</v>
      </c>
      <c r="I710" s="34">
        <f t="shared" si="13"/>
        <v>1.2847222242271528E-3</v>
      </c>
    </row>
    <row r="711" spans="7:9" x14ac:dyDescent="0.75">
      <c r="G711" s="33">
        <v>42864.023946759255</v>
      </c>
      <c r="H711" s="33">
        <v>42864.018877314811</v>
      </c>
      <c r="I711" s="34">
        <f t="shared" si="13"/>
        <v>5.0694444435066544E-3</v>
      </c>
    </row>
    <row r="712" spans="7:9" x14ac:dyDescent="0.75">
      <c r="G712" s="33">
        <v>42864.014930555553</v>
      </c>
      <c r="H712" s="33">
        <v>42864.006909722222</v>
      </c>
      <c r="I712" s="34">
        <f t="shared" si="13"/>
        <v>8.0208333311020397E-3</v>
      </c>
    </row>
    <row r="713" spans="7:9" x14ac:dyDescent="0.75">
      <c r="G713" s="33">
        <v>42863.454375000001</v>
      </c>
      <c r="H713" s="33">
        <v>42863.45313657407</v>
      </c>
      <c r="I713" s="34">
        <f t="shared" si="13"/>
        <v>1.2384259316604584E-3</v>
      </c>
    </row>
    <row r="714" spans="7:9" x14ac:dyDescent="0.75">
      <c r="G714" s="33">
        <v>42863.419918981483</v>
      </c>
      <c r="H714" s="33">
        <v>42863.418958333328</v>
      </c>
      <c r="I714" s="34">
        <f t="shared" si="13"/>
        <v>9.6064815443241969E-4</v>
      </c>
    </row>
    <row r="715" spans="7:9" x14ac:dyDescent="0.75">
      <c r="G715" s="33">
        <v>42862.867083333331</v>
      </c>
      <c r="H715" s="33">
        <v>42862.866018518514</v>
      </c>
      <c r="I715" s="34">
        <f t="shared" si="13"/>
        <v>1.0648148163454607E-3</v>
      </c>
    </row>
    <row r="716" spans="7:9" x14ac:dyDescent="0.75">
      <c r="G716" s="33">
        <v>42862.828576388885</v>
      </c>
      <c r="H716" s="33">
        <v>42862.822222222218</v>
      </c>
      <c r="I716" s="34">
        <f t="shared" si="13"/>
        <v>6.3541666677338071E-3</v>
      </c>
    </row>
    <row r="717" spans="7:9" x14ac:dyDescent="0.75">
      <c r="G717" s="33">
        <v>42860.699374999997</v>
      </c>
      <c r="H717" s="33">
        <v>42860.698067129626</v>
      </c>
      <c r="I717" s="34">
        <f t="shared" si="13"/>
        <v>1.3078703705104999E-3</v>
      </c>
    </row>
    <row r="718" spans="7:9" x14ac:dyDescent="0.75">
      <c r="G718" s="33">
        <v>42859.898495370369</v>
      </c>
      <c r="H718" s="33">
        <v>42859.897928240738</v>
      </c>
      <c r="I718" s="34">
        <f t="shared" si="13"/>
        <v>5.671296312357299E-4</v>
      </c>
    </row>
    <row r="719" spans="7:9" x14ac:dyDescent="0.75">
      <c r="G719" s="33">
        <v>42859.897430555553</v>
      </c>
      <c r="H719" s="33">
        <v>42859.896226851852</v>
      </c>
      <c r="I719" s="34">
        <f t="shared" si="13"/>
        <v>1.2037037013215013E-3</v>
      </c>
    </row>
    <row r="720" spans="7:9" x14ac:dyDescent="0.75">
      <c r="G720" s="33">
        <v>42859.516909722217</v>
      </c>
      <c r="H720" s="33">
        <v>42859.50744212963</v>
      </c>
      <c r="I720" s="34">
        <f t="shared" si="13"/>
        <v>9.4675925865885802E-3</v>
      </c>
    </row>
    <row r="721" spans="7:9" x14ac:dyDescent="0.75">
      <c r="G721" s="33">
        <v>42858.745810185181</v>
      </c>
      <c r="H721" s="33">
        <v>42858.743425925924</v>
      </c>
      <c r="I721" s="34">
        <f t="shared" si="13"/>
        <v>2.3842592563596554E-3</v>
      </c>
    </row>
    <row r="722" spans="7:9" x14ac:dyDescent="0.75">
      <c r="G722" s="33">
        <v>42858.673738425925</v>
      </c>
      <c r="H722" s="33">
        <v>42858.67288194444</v>
      </c>
      <c r="I722" s="34">
        <f t="shared" si="13"/>
        <v>8.5648148524342105E-4</v>
      </c>
    </row>
    <row r="723" spans="7:9" x14ac:dyDescent="0.75">
      <c r="G723" s="33">
        <v>42858.510636574072</v>
      </c>
      <c r="H723" s="33">
        <v>42858.509062500001</v>
      </c>
      <c r="I723" s="34">
        <f t="shared" si="13"/>
        <v>1.5740740709588863E-3</v>
      </c>
    </row>
    <row r="724" spans="7:9" x14ac:dyDescent="0.75">
      <c r="G724" s="33">
        <v>42857.786608796298</v>
      </c>
      <c r="H724" s="33">
        <v>42857.786099537036</v>
      </c>
      <c r="I724" s="34">
        <f t="shared" si="13"/>
        <v>5.092592618893832E-4</v>
      </c>
    </row>
    <row r="725" spans="7:9" x14ac:dyDescent="0.75">
      <c r="G725" s="33">
        <v>42857.47587962963</v>
      </c>
      <c r="H725" s="33">
        <v>42857.47488425926</v>
      </c>
      <c r="I725" s="34">
        <f t="shared" si="13"/>
        <v>9.9537037021946162E-4</v>
      </c>
    </row>
    <row r="726" spans="7:9" x14ac:dyDescent="0.75">
      <c r="G726" s="33">
        <v>42857.456921296296</v>
      </c>
      <c r="H726" s="33">
        <v>42857.454027777778</v>
      </c>
      <c r="I726" s="34">
        <f t="shared" si="13"/>
        <v>2.8935185182490386E-3</v>
      </c>
    </row>
    <row r="727" spans="7:9" x14ac:dyDescent="0.75">
      <c r="G727" s="33">
        <v>42857.456203703703</v>
      </c>
      <c r="H727" s="33">
        <v>42857.435057870367</v>
      </c>
      <c r="I727" s="34">
        <f t="shared" si="13"/>
        <v>2.1145833336049691E-2</v>
      </c>
    </row>
    <row r="728" spans="7:9" x14ac:dyDescent="0.75">
      <c r="G728" s="33">
        <v>42857.39770833333</v>
      </c>
      <c r="H728" s="33">
        <v>42857.397152777776</v>
      </c>
      <c r="I728" s="34">
        <f t="shared" si="13"/>
        <v>5.5555555445607752E-4</v>
      </c>
    </row>
    <row r="729" spans="7:9" x14ac:dyDescent="0.75">
      <c r="G729" s="33">
        <v>42855.517523148148</v>
      </c>
      <c r="H729" s="33">
        <v>42855.511689814812</v>
      </c>
      <c r="I729" s="34">
        <f t="shared" si="13"/>
        <v>5.8333333363407291E-3</v>
      </c>
    </row>
    <row r="730" spans="7:9" x14ac:dyDescent="0.75">
      <c r="G730" s="33">
        <v>42855.421331018515</v>
      </c>
      <c r="H730" s="33">
        <v>42855.42019675926</v>
      </c>
      <c r="I730" s="34">
        <f t="shared" si="13"/>
        <v>1.1342592551955022E-3</v>
      </c>
    </row>
    <row r="731" spans="7:9" x14ac:dyDescent="0.75">
      <c r="G731" s="33">
        <v>42853.753124999996</v>
      </c>
      <c r="H731" s="33">
        <v>42853.749583333331</v>
      </c>
      <c r="I731" s="34">
        <f t="shared" si="13"/>
        <v>3.5416666651144624E-3</v>
      </c>
    </row>
    <row r="732" spans="7:9" x14ac:dyDescent="0.75">
      <c r="G732" s="33">
        <v>42852.40420138889</v>
      </c>
      <c r="H732" s="33">
        <v>42852.403645833328</v>
      </c>
      <c r="I732" s="34">
        <f t="shared" si="13"/>
        <v>5.5555556173203513E-4</v>
      </c>
    </row>
    <row r="733" spans="7:9" x14ac:dyDescent="0.75">
      <c r="G733" s="33">
        <v>42851.691631944443</v>
      </c>
      <c r="H733" s="33">
        <v>42851.690312499995</v>
      </c>
      <c r="I733" s="34">
        <f t="shared" si="13"/>
        <v>1.3194444472901523E-3</v>
      </c>
    </row>
    <row r="734" spans="7:9" x14ac:dyDescent="0.75">
      <c r="G734" s="33">
        <v>42851.67387731481</v>
      </c>
      <c r="H734" s="33">
        <v>42851.671087962961</v>
      </c>
      <c r="I734" s="34">
        <f t="shared" si="13"/>
        <v>2.78935184906004E-3</v>
      </c>
    </row>
    <row r="735" spans="7:9" x14ac:dyDescent="0.75">
      <c r="G735" s="33">
        <v>42851.496759259258</v>
      </c>
      <c r="H735" s="33">
        <v>42851.493379629625</v>
      </c>
      <c r="I735" s="34">
        <f t="shared" si="13"/>
        <v>3.3796296338550746E-3</v>
      </c>
    </row>
    <row r="736" spans="7:9" x14ac:dyDescent="0.75">
      <c r="G736" s="33">
        <v>42850.566400462958</v>
      </c>
      <c r="H736" s="33">
        <v>42850.557951388888</v>
      </c>
      <c r="I736" s="34">
        <f t="shared" si="13"/>
        <v>8.4490740700857714E-3</v>
      </c>
    </row>
    <row r="737" spans="7:9" x14ac:dyDescent="0.75">
      <c r="G737" s="33">
        <v>42850.565127314811</v>
      </c>
      <c r="H737" s="33">
        <v>42850.559513888889</v>
      </c>
      <c r="I737" s="34">
        <f t="shared" si="13"/>
        <v>5.6134259211830795E-3</v>
      </c>
    </row>
    <row r="738" spans="7:9" x14ac:dyDescent="0.75">
      <c r="G738" s="33">
        <v>42850.547638888886</v>
      </c>
      <c r="H738" s="33">
        <v>42850.547303240739</v>
      </c>
      <c r="I738" s="34">
        <f t="shared" si="13"/>
        <v>3.3564814657438546E-4</v>
      </c>
    </row>
    <row r="739" spans="7:9" x14ac:dyDescent="0.75">
      <c r="G739" s="33">
        <v>42850.546793981477</v>
      </c>
      <c r="H739" s="33">
        <v>42850.546261574069</v>
      </c>
      <c r="I739" s="34">
        <f t="shared" si="13"/>
        <v>5.3240740817273036E-4</v>
      </c>
    </row>
    <row r="740" spans="7:9" x14ac:dyDescent="0.75">
      <c r="G740" s="33">
        <v>42850.403738425921</v>
      </c>
      <c r="H740" s="33">
        <v>42850.40243055555</v>
      </c>
      <c r="I740" s="34">
        <f t="shared" si="13"/>
        <v>1.3078703705104999E-3</v>
      </c>
    </row>
    <row r="741" spans="7:9" x14ac:dyDescent="0.75">
      <c r="G741" s="33">
        <v>42849.648518518516</v>
      </c>
      <c r="H741" s="33">
        <v>42849.646631944444</v>
      </c>
      <c r="I741" s="34">
        <f t="shared" si="13"/>
        <v>1.8865740712499246E-3</v>
      </c>
    </row>
    <row r="742" spans="7:9" x14ac:dyDescent="0.75">
      <c r="G742" s="33">
        <v>42849.643912037034</v>
      </c>
      <c r="H742" s="33">
        <v>42849.643495370372</v>
      </c>
      <c r="I742" s="34">
        <f t="shared" si="13"/>
        <v>4.1666666220407933E-4</v>
      </c>
    </row>
    <row r="743" spans="7:9" x14ac:dyDescent="0.75">
      <c r="G743" s="33">
        <v>42848.618414351848</v>
      </c>
      <c r="H743" s="33">
        <v>42848.617812500001</v>
      </c>
      <c r="I743" s="34">
        <f t="shared" si="13"/>
        <v>6.0185184702277184E-4</v>
      </c>
    </row>
    <row r="744" spans="7:9" x14ac:dyDescent="0.75">
      <c r="G744" s="33">
        <v>42848.450486111113</v>
      </c>
      <c r="H744" s="33">
        <v>42848.44804398148</v>
      </c>
      <c r="I744" s="34">
        <f t="shared" si="13"/>
        <v>2.4421296329819597E-3</v>
      </c>
    </row>
    <row r="745" spans="7:9" x14ac:dyDescent="0.75">
      <c r="G745" s="33">
        <v>42847.789120370369</v>
      </c>
      <c r="H745" s="33">
        <v>42847.7887037037</v>
      </c>
      <c r="I745" s="34">
        <f t="shared" si="13"/>
        <v>4.1666666948003694E-4</v>
      </c>
    </row>
    <row r="746" spans="7:9" x14ac:dyDescent="0.75">
      <c r="G746" s="33">
        <v>42847.788275462961</v>
      </c>
      <c r="H746" s="33">
        <v>42847.787800925922</v>
      </c>
      <c r="I746" s="34">
        <f t="shared" si="13"/>
        <v>4.7453703882638365E-4</v>
      </c>
    </row>
    <row r="747" spans="7:9" x14ac:dyDescent="0.75">
      <c r="G747" s="33">
        <v>42847.787465277775</v>
      </c>
      <c r="H747" s="33">
        <v>42847.786759259259</v>
      </c>
      <c r="I747" s="34">
        <f t="shared" si="13"/>
        <v>7.0601851621177047E-4</v>
      </c>
    </row>
    <row r="748" spans="7:9" x14ac:dyDescent="0.75">
      <c r="G748" s="33">
        <v>42847.772986111107</v>
      </c>
      <c r="H748" s="33">
        <v>42847.767361111109</v>
      </c>
      <c r="I748" s="34">
        <f t="shared" si="13"/>
        <v>5.6249999979627319E-3</v>
      </c>
    </row>
    <row r="749" spans="7:9" x14ac:dyDescent="0.75">
      <c r="G749" s="33">
        <v>42847.509074074071</v>
      </c>
      <c r="H749" s="33">
        <v>42847.508344907408</v>
      </c>
      <c r="I749" s="34">
        <f t="shared" si="13"/>
        <v>7.2916666249511763E-4</v>
      </c>
    </row>
    <row r="750" spans="7:9" x14ac:dyDescent="0.75">
      <c r="G750" s="33">
        <v>42847.385648148149</v>
      </c>
      <c r="H750" s="33">
        <v>42847.385219907403</v>
      </c>
      <c r="I750" s="34">
        <f t="shared" si="13"/>
        <v>4.2824074625968933E-4</v>
      </c>
    </row>
    <row r="751" spans="7:9" x14ac:dyDescent="0.75">
      <c r="G751" s="33">
        <v>42846.718159722222</v>
      </c>
      <c r="H751" s="33">
        <v>42846.717418981483</v>
      </c>
      <c r="I751" s="34">
        <f t="shared" si="13"/>
        <v>7.4074073927477002E-4</v>
      </c>
    </row>
    <row r="752" spans="7:9" x14ac:dyDescent="0.75">
      <c r="G752" s="33">
        <v>42845.630740740737</v>
      </c>
      <c r="H752" s="33">
        <v>42845.629293981481</v>
      </c>
      <c r="I752" s="34">
        <f t="shared" si="13"/>
        <v>1.4467592554865405E-3</v>
      </c>
    </row>
    <row r="753" spans="7:9" x14ac:dyDescent="0.75">
      <c r="G753" s="33">
        <v>42845.560995370368</v>
      </c>
      <c r="H753" s="33">
        <v>42845.559745370367</v>
      </c>
      <c r="I753" s="34">
        <f t="shared" si="13"/>
        <v>1.2500000011641532E-3</v>
      </c>
    </row>
    <row r="754" spans="7:9" x14ac:dyDescent="0.75">
      <c r="G754" s="33">
        <v>42845.549363425926</v>
      </c>
      <c r="H754" s="33">
        <v>42845.548796296294</v>
      </c>
      <c r="I754" s="34">
        <f t="shared" ref="I754:I817" si="14">IF(H754="","",G754-H754)</f>
        <v>5.671296312357299E-4</v>
      </c>
    </row>
    <row r="755" spans="7:9" x14ac:dyDescent="0.75">
      <c r="G755" s="33">
        <v>42845.547025462962</v>
      </c>
      <c r="H755" s="33">
        <v>42845.546215277776</v>
      </c>
      <c r="I755" s="34">
        <f t="shared" si="14"/>
        <v>8.1018518540076911E-4</v>
      </c>
    </row>
    <row r="756" spans="7:9" x14ac:dyDescent="0.75">
      <c r="G756" s="33">
        <v>42845.546134259261</v>
      </c>
      <c r="H756" s="33">
        <v>42845.543703703705</v>
      </c>
      <c r="I756" s="34">
        <f t="shared" si="14"/>
        <v>2.4305555562023073E-3</v>
      </c>
    </row>
    <row r="757" spans="7:9" x14ac:dyDescent="0.75">
      <c r="G757" s="33">
        <v>42845.540891203702</v>
      </c>
      <c r="H757" s="33">
        <v>42845.540312500001</v>
      </c>
      <c r="I757" s="34">
        <f t="shared" si="14"/>
        <v>5.7870370073942468E-4</v>
      </c>
    </row>
    <row r="758" spans="7:9" x14ac:dyDescent="0.75">
      <c r="G758" s="33">
        <v>42844.924467592587</v>
      </c>
      <c r="H758" s="33">
        <v>42844.919062499997</v>
      </c>
      <c r="I758" s="34">
        <f t="shared" si="14"/>
        <v>5.4050925900810398E-3</v>
      </c>
    </row>
    <row r="759" spans="7:9" x14ac:dyDescent="0.75">
      <c r="G759" s="33">
        <v>42844.367685185185</v>
      </c>
      <c r="H759" s="33">
        <v>42844.366886574069</v>
      </c>
      <c r="I759" s="34">
        <f t="shared" si="14"/>
        <v>7.9861111589707434E-4</v>
      </c>
    </row>
    <row r="760" spans="7:9" x14ac:dyDescent="0.75">
      <c r="G760" s="33">
        <v>42843.374930555554</v>
      </c>
      <c r="H760" s="33">
        <v>42843.373368055552</v>
      </c>
      <c r="I760" s="34">
        <f t="shared" si="14"/>
        <v>1.5625000014551915E-3</v>
      </c>
    </row>
    <row r="761" spans="7:9" x14ac:dyDescent="0.75">
      <c r="G761" s="33">
        <v>42843.371261574073</v>
      </c>
      <c r="H761" s="33">
        <v>42843.370763888888</v>
      </c>
      <c r="I761" s="34">
        <f t="shared" si="14"/>
        <v>4.9768518510973081E-4</v>
      </c>
    </row>
    <row r="762" spans="7:9" x14ac:dyDescent="0.75">
      <c r="G762" s="33">
        <v>42843.369594907403</v>
      </c>
      <c r="H762" s="33">
        <v>42843.368854166663</v>
      </c>
      <c r="I762" s="34">
        <f t="shared" si="14"/>
        <v>7.4074073927477002E-4</v>
      </c>
    </row>
    <row r="763" spans="7:9" x14ac:dyDescent="0.75">
      <c r="G763" s="33">
        <v>42842.841643518514</v>
      </c>
      <c r="H763" s="33">
        <v>42842.838564814811</v>
      </c>
      <c r="I763" s="34">
        <f t="shared" si="14"/>
        <v>3.0787037030677311E-3</v>
      </c>
    </row>
    <row r="764" spans="7:9" x14ac:dyDescent="0.75">
      <c r="G764" s="33">
        <v>42841.768495370372</v>
      </c>
      <c r="H764" s="33">
        <v>42841.768217592587</v>
      </c>
      <c r="I764" s="34">
        <f t="shared" si="14"/>
        <v>2.7777778450399637E-4</v>
      </c>
    </row>
    <row r="765" spans="7:9" x14ac:dyDescent="0.75">
      <c r="G765" s="33">
        <v>42841.763912037037</v>
      </c>
      <c r="H765" s="33">
        <v>42841.763472222221</v>
      </c>
      <c r="I765" s="34">
        <f t="shared" si="14"/>
        <v>4.398148157633841E-4</v>
      </c>
    </row>
    <row r="766" spans="7:9" x14ac:dyDescent="0.75">
      <c r="G766" s="33">
        <v>42840.656111111108</v>
      </c>
      <c r="H766" s="33">
        <v>42840.655150462961</v>
      </c>
      <c r="I766" s="34">
        <f t="shared" si="14"/>
        <v>9.6064814715646207E-4</v>
      </c>
    </row>
    <row r="767" spans="7:9" x14ac:dyDescent="0.75">
      <c r="G767" s="33">
        <v>42840.344525462962</v>
      </c>
      <c r="H767" s="33">
        <v>42840.343587962961</v>
      </c>
      <c r="I767" s="34">
        <f t="shared" si="14"/>
        <v>9.3750000087311491E-4</v>
      </c>
    </row>
    <row r="768" spans="7:9" x14ac:dyDescent="0.75">
      <c r="G768" s="33">
        <v>42838.73706018518</v>
      </c>
      <c r="H768" s="33">
        <v>42838.736608796295</v>
      </c>
      <c r="I768" s="34">
        <f t="shared" si="14"/>
        <v>4.5138888526707888E-4</v>
      </c>
    </row>
    <row r="769" spans="7:9" x14ac:dyDescent="0.75">
      <c r="G769" s="33">
        <v>42838.631296296291</v>
      </c>
      <c r="H769" s="33">
        <v>42838.630289351851</v>
      </c>
      <c r="I769" s="34">
        <f t="shared" si="14"/>
        <v>1.0069444397231564E-3</v>
      </c>
    </row>
    <row r="770" spans="7:9" x14ac:dyDescent="0.75">
      <c r="G770" s="33">
        <v>42837.929837962962</v>
      </c>
      <c r="H770" s="33">
        <v>42837.929178240738</v>
      </c>
      <c r="I770" s="34">
        <f t="shared" si="14"/>
        <v>6.5972222364507616E-4</v>
      </c>
    </row>
    <row r="771" spans="7:9" x14ac:dyDescent="0.75">
      <c r="G771" s="33">
        <v>42837.922210648147</v>
      </c>
      <c r="H771" s="33">
        <v>42837.920393518514</v>
      </c>
      <c r="I771" s="34">
        <f t="shared" si="14"/>
        <v>1.8171296323998831E-3</v>
      </c>
    </row>
    <row r="772" spans="7:9" x14ac:dyDescent="0.75">
      <c r="G772" s="33">
        <v>42837.907187500001</v>
      </c>
      <c r="H772" s="33">
        <v>42837.90388888889</v>
      </c>
      <c r="I772" s="34">
        <f t="shared" si="14"/>
        <v>3.2986111109494232E-3</v>
      </c>
    </row>
    <row r="773" spans="7:9" x14ac:dyDescent="0.75">
      <c r="G773" s="33">
        <v>42837.701620370368</v>
      </c>
      <c r="H773" s="33">
        <v>42837.700196759259</v>
      </c>
      <c r="I773" s="34">
        <f t="shared" si="14"/>
        <v>1.4236111092031933E-3</v>
      </c>
    </row>
    <row r="774" spans="7:9" x14ac:dyDescent="0.75">
      <c r="G774" s="33">
        <v>42837.64435185185</v>
      </c>
      <c r="H774" s="33">
        <v>42837.642905092594</v>
      </c>
      <c r="I774" s="34">
        <f t="shared" si="14"/>
        <v>1.4467592554865405E-3</v>
      </c>
    </row>
    <row r="775" spans="7:9" x14ac:dyDescent="0.75">
      <c r="G775" s="33">
        <v>42836.848391203705</v>
      </c>
      <c r="H775" s="33">
        <v>42836.8430787037</v>
      </c>
      <c r="I775" s="34">
        <f t="shared" si="14"/>
        <v>5.3125000049476512E-3</v>
      </c>
    </row>
    <row r="776" spans="7:9" x14ac:dyDescent="0.75">
      <c r="G776" s="33">
        <v>42836.82675925926</v>
      </c>
      <c r="H776" s="33">
        <v>42836.826041666667</v>
      </c>
      <c r="I776" s="34">
        <f t="shared" si="14"/>
        <v>7.1759259299142286E-4</v>
      </c>
    </row>
    <row r="777" spans="7:9" x14ac:dyDescent="0.75">
      <c r="G777" s="33">
        <v>42836.811226851853</v>
      </c>
      <c r="H777" s="33">
        <v>42836.80972222222</v>
      </c>
      <c r="I777" s="34">
        <f t="shared" si="14"/>
        <v>1.5046296321088448E-3</v>
      </c>
    </row>
    <row r="778" spans="7:9" x14ac:dyDescent="0.75">
      <c r="G778" s="33">
        <v>42836.807442129626</v>
      </c>
      <c r="H778" s="33">
        <v>42836.806180555555</v>
      </c>
      <c r="I778" s="34">
        <f t="shared" si="14"/>
        <v>1.261574070667848E-3</v>
      </c>
    </row>
    <row r="779" spans="7:9" x14ac:dyDescent="0.75">
      <c r="G779" s="33">
        <v>42836.805833333332</v>
      </c>
      <c r="H779" s="33">
        <v>42836.804340277777</v>
      </c>
      <c r="I779" s="34">
        <f t="shared" si="14"/>
        <v>1.4930555553291924E-3</v>
      </c>
    </row>
    <row r="780" spans="7:9" x14ac:dyDescent="0.75">
      <c r="G780" s="33">
        <v>42836.590115740742</v>
      </c>
      <c r="H780" s="33">
        <v>42836.589606481481</v>
      </c>
      <c r="I780" s="34">
        <f t="shared" si="14"/>
        <v>5.092592618893832E-4</v>
      </c>
    </row>
    <row r="781" spans="7:9" x14ac:dyDescent="0.75">
      <c r="G781" s="33">
        <v>42836.499652777777</v>
      </c>
      <c r="H781" s="33">
        <v>42836.498020833329</v>
      </c>
      <c r="I781" s="34">
        <f t="shared" si="14"/>
        <v>1.6319444475811906E-3</v>
      </c>
    </row>
    <row r="782" spans="7:9" x14ac:dyDescent="0.75">
      <c r="G782" s="33">
        <v>42835.8433912037</v>
      </c>
      <c r="H782" s="33">
        <v>42835.838136574072</v>
      </c>
      <c r="I782" s="34">
        <f t="shared" si="14"/>
        <v>5.2546296283253469E-3</v>
      </c>
    </row>
    <row r="783" spans="7:9" x14ac:dyDescent="0.75">
      <c r="G783" s="33">
        <v>42834.669398148144</v>
      </c>
      <c r="H783" s="33">
        <v>42834.666354166664</v>
      </c>
      <c r="I783" s="34">
        <f t="shared" si="14"/>
        <v>3.0439814800047316E-3</v>
      </c>
    </row>
    <row r="784" spans="7:9" x14ac:dyDescent="0.75">
      <c r="G784" s="33">
        <v>42831.450694444444</v>
      </c>
      <c r="H784" s="33">
        <v>42831.450138888889</v>
      </c>
      <c r="I784" s="34">
        <f t="shared" si="14"/>
        <v>5.5555555445607752E-4</v>
      </c>
    </row>
    <row r="785" spans="7:9" x14ac:dyDescent="0.75">
      <c r="G785" s="33">
        <v>42831.44872685185</v>
      </c>
      <c r="H785" s="33">
        <v>42831.447696759256</v>
      </c>
      <c r="I785" s="34">
        <f t="shared" si="14"/>
        <v>1.0300925932824612E-3</v>
      </c>
    </row>
    <row r="786" spans="7:9" x14ac:dyDescent="0.75">
      <c r="G786" s="33">
        <v>42830.821655092594</v>
      </c>
      <c r="H786" s="33">
        <v>42830.82063657407</v>
      </c>
      <c r="I786" s="34">
        <f t="shared" si="14"/>
        <v>1.0185185237787664E-3</v>
      </c>
    </row>
    <row r="787" spans="7:9" x14ac:dyDescent="0.75">
      <c r="G787" s="33">
        <v>42830.701331018514</v>
      </c>
      <c r="H787" s="33">
        <v>42830.699537037035</v>
      </c>
      <c r="I787" s="34">
        <f t="shared" si="14"/>
        <v>1.7939814788405783E-3</v>
      </c>
    </row>
    <row r="788" spans="7:9" x14ac:dyDescent="0.75">
      <c r="G788" s="33">
        <v>42830.675057870365</v>
      </c>
      <c r="H788" s="33">
        <v>42830.674502314811</v>
      </c>
      <c r="I788" s="34">
        <f t="shared" si="14"/>
        <v>5.5555555445607752E-4</v>
      </c>
    </row>
    <row r="789" spans="7:9" x14ac:dyDescent="0.75">
      <c r="G789" s="33">
        <v>42829.955763888887</v>
      </c>
      <c r="H789" s="33">
        <v>42829.954710648148</v>
      </c>
      <c r="I789" s="34">
        <f t="shared" si="14"/>
        <v>1.0532407395658083E-3</v>
      </c>
    </row>
    <row r="790" spans="7:9" x14ac:dyDescent="0.75">
      <c r="G790" s="33">
        <v>42829.946817129625</v>
      </c>
      <c r="H790" s="33">
        <v>42829.945879629631</v>
      </c>
      <c r="I790" s="34">
        <f t="shared" si="14"/>
        <v>9.374999935971573E-4</v>
      </c>
    </row>
    <row r="791" spans="7:9" x14ac:dyDescent="0.75">
      <c r="G791" s="33">
        <v>42829.70784722222</v>
      </c>
      <c r="H791" s="33">
        <v>42829.70413194444</v>
      </c>
      <c r="I791" s="34">
        <f t="shared" si="14"/>
        <v>3.7152777804294601E-3</v>
      </c>
    </row>
    <row r="792" spans="7:9" x14ac:dyDescent="0.75">
      <c r="G792" s="33">
        <v>42829.511562499996</v>
      </c>
      <c r="H792" s="33">
        <v>42829.511145833334</v>
      </c>
      <c r="I792" s="34">
        <f t="shared" si="14"/>
        <v>4.1666666220407933E-4</v>
      </c>
    </row>
    <row r="793" spans="7:9" x14ac:dyDescent="0.75">
      <c r="G793" s="33">
        <v>42829.510266203702</v>
      </c>
      <c r="H793" s="33">
        <v>42829.509930555556</v>
      </c>
      <c r="I793" s="34">
        <f t="shared" si="14"/>
        <v>3.3564814657438546E-4</v>
      </c>
    </row>
    <row r="794" spans="7:9" x14ac:dyDescent="0.75">
      <c r="G794" s="33">
        <v>42829.509548611109</v>
      </c>
      <c r="H794" s="33">
        <v>42829.509270833332</v>
      </c>
      <c r="I794" s="34">
        <f t="shared" si="14"/>
        <v>2.7777777722803876E-4</v>
      </c>
    </row>
    <row r="795" spans="7:9" x14ac:dyDescent="0.75">
      <c r="G795" s="33">
        <v>42829.508831018517</v>
      </c>
      <c r="H795" s="33">
        <v>42829.508460648147</v>
      </c>
      <c r="I795" s="34">
        <f t="shared" si="14"/>
        <v>3.7037036963738501E-4</v>
      </c>
    </row>
    <row r="796" spans="7:9" x14ac:dyDescent="0.75">
      <c r="G796" s="33">
        <v>42829.507835648146</v>
      </c>
      <c r="H796" s="33">
        <v>42829.507094907407</v>
      </c>
      <c r="I796" s="34">
        <f t="shared" si="14"/>
        <v>7.4074073927477002E-4</v>
      </c>
    </row>
    <row r="797" spans="7:9" x14ac:dyDescent="0.75">
      <c r="G797" s="33">
        <v>42829.504432870366</v>
      </c>
      <c r="H797" s="33">
        <v>42829.503900462958</v>
      </c>
      <c r="I797" s="34">
        <f t="shared" si="14"/>
        <v>5.3240740817273036E-4</v>
      </c>
    </row>
    <row r="798" spans="7:9" x14ac:dyDescent="0.75">
      <c r="G798" s="33">
        <v>42829.356365740736</v>
      </c>
      <c r="H798" s="33">
        <v>42829.355960648143</v>
      </c>
      <c r="I798" s="34">
        <f t="shared" si="14"/>
        <v>4.0509259270038456E-4</v>
      </c>
    </row>
    <row r="799" spans="7:9" x14ac:dyDescent="0.75">
      <c r="G799" s="33">
        <v>42828.769085648149</v>
      </c>
      <c r="H799" s="33">
        <v>42828.768784722219</v>
      </c>
      <c r="I799" s="34">
        <f t="shared" si="14"/>
        <v>3.0092593078734353E-4</v>
      </c>
    </row>
    <row r="800" spans="7:9" x14ac:dyDescent="0.75">
      <c r="G800" s="33">
        <v>42828.722766203704</v>
      </c>
      <c r="H800" s="33">
        <v>42828.719513888886</v>
      </c>
      <c r="I800" s="34">
        <f t="shared" si="14"/>
        <v>3.2523148183827288E-3</v>
      </c>
    </row>
    <row r="801" spans="7:9" x14ac:dyDescent="0.75">
      <c r="G801" s="33">
        <v>42828.638171296298</v>
      </c>
      <c r="H801" s="33">
        <v>42828.637141203704</v>
      </c>
      <c r="I801" s="34">
        <f t="shared" si="14"/>
        <v>1.0300925932824612E-3</v>
      </c>
    </row>
    <row r="802" spans="7:9" x14ac:dyDescent="0.75">
      <c r="G802" s="33">
        <v>42828.636736111112</v>
      </c>
      <c r="H802" s="33">
        <v>42828.636099537034</v>
      </c>
      <c r="I802" s="34">
        <f t="shared" si="14"/>
        <v>6.36574077361729E-4</v>
      </c>
    </row>
    <row r="803" spans="7:9" x14ac:dyDescent="0.75">
      <c r="G803" s="33">
        <v>42828.541863425926</v>
      </c>
      <c r="H803" s="33">
        <v>42828.541006944441</v>
      </c>
      <c r="I803" s="34">
        <f t="shared" si="14"/>
        <v>8.5648148524342105E-4</v>
      </c>
    </row>
    <row r="804" spans="7:9" x14ac:dyDescent="0.75">
      <c r="G804" s="33">
        <v>42828.510185185187</v>
      </c>
      <c r="H804" s="33">
        <v>42828.507962962962</v>
      </c>
      <c r="I804" s="34">
        <f t="shared" si="14"/>
        <v>2.2222222251002677E-3</v>
      </c>
    </row>
    <row r="805" spans="7:9" x14ac:dyDescent="0.75">
      <c r="G805" s="33">
        <v>42828.498888888884</v>
      </c>
      <c r="H805" s="33">
        <v>42828.498402777775</v>
      </c>
      <c r="I805" s="34">
        <f t="shared" si="14"/>
        <v>4.8611110833007842E-4</v>
      </c>
    </row>
    <row r="806" spans="7:9" x14ac:dyDescent="0.75">
      <c r="G806" s="33">
        <v>42828.496087962958</v>
      </c>
      <c r="H806" s="33">
        <v>42828.49496527778</v>
      </c>
      <c r="I806" s="34">
        <f t="shared" si="14"/>
        <v>1.1226851784158498E-3</v>
      </c>
    </row>
    <row r="807" spans="7:9" x14ac:dyDescent="0.75">
      <c r="G807" s="33">
        <v>42828.467627314814</v>
      </c>
      <c r="H807" s="33">
        <v>42828.465983796297</v>
      </c>
      <c r="I807" s="34">
        <f t="shared" si="14"/>
        <v>1.6435185170848854E-3</v>
      </c>
    </row>
    <row r="808" spans="7:9" x14ac:dyDescent="0.75">
      <c r="G808" s="33">
        <v>42827.957731481481</v>
      </c>
      <c r="H808" s="33">
        <v>42827.957395833335</v>
      </c>
      <c r="I808" s="34">
        <f t="shared" si="14"/>
        <v>3.3564814657438546E-4</v>
      </c>
    </row>
    <row r="809" spans="7:9" x14ac:dyDescent="0.75">
      <c r="G809" s="33">
        <v>42825.867314814815</v>
      </c>
      <c r="H809" s="33">
        <v>42825.862013888887</v>
      </c>
      <c r="I809" s="34">
        <f t="shared" si="14"/>
        <v>5.3009259281679988E-3</v>
      </c>
    </row>
    <row r="810" spans="7:9" x14ac:dyDescent="0.75">
      <c r="G810" s="33">
        <v>42825.454317129625</v>
      </c>
      <c r="H810" s="33">
        <v>42825.452638888884</v>
      </c>
      <c r="I810" s="34">
        <f t="shared" si="14"/>
        <v>1.6782407401478849E-3</v>
      </c>
    </row>
    <row r="811" spans="7:9" x14ac:dyDescent="0.75">
      <c r="G811" s="33">
        <v>42825.420219907406</v>
      </c>
      <c r="H811" s="33">
        <v>42825.419745370367</v>
      </c>
      <c r="I811" s="34">
        <f t="shared" si="14"/>
        <v>4.7453703882638365E-4</v>
      </c>
    </row>
    <row r="812" spans="7:9" x14ac:dyDescent="0.75">
      <c r="G812" s="33">
        <v>42824.973553240736</v>
      </c>
      <c r="H812" s="33">
        <v>42824.972650462958</v>
      </c>
      <c r="I812" s="34">
        <f t="shared" si="14"/>
        <v>9.0277777781011537E-4</v>
      </c>
    </row>
    <row r="813" spans="7:9" x14ac:dyDescent="0.75">
      <c r="G813" s="33">
        <v>42824.68950231481</v>
      </c>
      <c r="H813" s="33">
        <v>42824.680891203701</v>
      </c>
      <c r="I813" s="34">
        <f t="shared" si="14"/>
        <v>8.6111111086211167E-3</v>
      </c>
    </row>
    <row r="814" spans="7:9" x14ac:dyDescent="0.75">
      <c r="G814" s="33">
        <v>42824.588113425925</v>
      </c>
      <c r="H814" s="33">
        <v>42824.585995370369</v>
      </c>
      <c r="I814" s="34">
        <f t="shared" si="14"/>
        <v>2.118055555911269E-3</v>
      </c>
    </row>
    <row r="815" spans="7:9" x14ac:dyDescent="0.75">
      <c r="G815" s="33">
        <v>42822.700972222221</v>
      </c>
      <c r="H815" s="33">
        <v>42822.699027777773</v>
      </c>
      <c r="I815" s="34">
        <f t="shared" si="14"/>
        <v>1.9444444478722289E-3</v>
      </c>
    </row>
    <row r="816" spans="7:9" x14ac:dyDescent="0.75">
      <c r="G816" s="33">
        <v>42822.57975694444</v>
      </c>
      <c r="H816" s="33">
        <v>42822.574999999997</v>
      </c>
      <c r="I816" s="34">
        <f t="shared" si="14"/>
        <v>4.756944443215616E-3</v>
      </c>
    </row>
    <row r="817" spans="7:9" x14ac:dyDescent="0.75">
      <c r="G817" s="33">
        <v>42822.386469907404</v>
      </c>
      <c r="H817" s="33">
        <v>42822.383564814816</v>
      </c>
      <c r="I817" s="34">
        <f t="shared" si="14"/>
        <v>2.9050925877527334E-3</v>
      </c>
    </row>
    <row r="818" spans="7:9" x14ac:dyDescent="0.75">
      <c r="G818" s="33">
        <v>42822.22761574074</v>
      </c>
      <c r="H818" s="33">
        <v>42822.224675925921</v>
      </c>
      <c r="I818" s="34">
        <f t="shared" ref="I818:I866" si="15">IF(H818="","",G818-H818)</f>
        <v>2.9398148180916905E-3</v>
      </c>
    </row>
    <row r="819" spans="7:9" x14ac:dyDescent="0.75">
      <c r="G819" s="33">
        <v>42820.47042824074</v>
      </c>
      <c r="H819" s="33">
        <v>42820.469097222223</v>
      </c>
      <c r="I819" s="34">
        <f t="shared" si="15"/>
        <v>1.3310185167938471E-3</v>
      </c>
    </row>
    <row r="820" spans="7:9" x14ac:dyDescent="0.75">
      <c r="G820" s="33">
        <v>42818.772569444445</v>
      </c>
      <c r="H820" s="33">
        <v>42818.772175925922</v>
      </c>
      <c r="I820" s="34">
        <f t="shared" si="15"/>
        <v>3.9351852319668978E-4</v>
      </c>
    </row>
    <row r="821" spans="7:9" x14ac:dyDescent="0.75">
      <c r="G821" s="33">
        <v>42818.771458333329</v>
      </c>
      <c r="H821" s="33">
        <v>42818.771157407406</v>
      </c>
      <c r="I821" s="34">
        <f t="shared" si="15"/>
        <v>3.0092592351138592E-4</v>
      </c>
    </row>
    <row r="822" spans="7:9" x14ac:dyDescent="0.75">
      <c r="G822" s="33">
        <v>42818.770613425921</v>
      </c>
      <c r="H822" s="33">
        <v>42818.770254629628</v>
      </c>
      <c r="I822" s="34">
        <f t="shared" si="15"/>
        <v>3.5879629285773262E-4</v>
      </c>
    </row>
    <row r="823" spans="7:9" x14ac:dyDescent="0.75">
      <c r="G823" s="33">
        <v>42818.503715277773</v>
      </c>
      <c r="H823" s="33">
        <v>42818.503229166665</v>
      </c>
      <c r="I823" s="34">
        <f t="shared" si="15"/>
        <v>4.8611110833007842E-4</v>
      </c>
    </row>
    <row r="824" spans="7:9" x14ac:dyDescent="0.75">
      <c r="G824" s="33">
        <v>42817.700810185182</v>
      </c>
      <c r="H824" s="33">
        <v>42817.700173611112</v>
      </c>
      <c r="I824" s="34">
        <f t="shared" si="15"/>
        <v>6.3657407008577138E-4</v>
      </c>
    </row>
    <row r="825" spans="7:9" x14ac:dyDescent="0.75">
      <c r="G825" s="33">
        <v>42817.542766203704</v>
      </c>
      <c r="H825" s="33">
        <v>42817.54210648148</v>
      </c>
      <c r="I825" s="34">
        <f t="shared" si="15"/>
        <v>6.5972222364507616E-4</v>
      </c>
    </row>
    <row r="826" spans="7:9" x14ac:dyDescent="0.75">
      <c r="G826" s="33">
        <v>42817.514363425922</v>
      </c>
      <c r="H826" s="33">
        <v>42817.513726851852</v>
      </c>
      <c r="I826" s="34">
        <f t="shared" si="15"/>
        <v>6.3657407008577138E-4</v>
      </c>
    </row>
    <row r="827" spans="7:9" x14ac:dyDescent="0.75">
      <c r="G827" s="33">
        <v>42817.385532407403</v>
      </c>
      <c r="H827" s="33">
        <v>42817.385312499995</v>
      </c>
      <c r="I827" s="34">
        <f t="shared" si="15"/>
        <v>2.1990740788169205E-4</v>
      </c>
    </row>
    <row r="828" spans="7:9" x14ac:dyDescent="0.75">
      <c r="G828" s="33">
        <v>42816.682511574072</v>
      </c>
      <c r="H828" s="33">
        <v>42816.680798611109</v>
      </c>
      <c r="I828" s="34">
        <f t="shared" si="15"/>
        <v>1.7129629632108845E-3</v>
      </c>
    </row>
    <row r="829" spans="7:9" x14ac:dyDescent="0.75">
      <c r="G829" s="33">
        <v>42815.590115740742</v>
      </c>
      <c r="H829" s="33">
        <v>42815.589513888888</v>
      </c>
      <c r="I829" s="34">
        <f t="shared" si="15"/>
        <v>6.0185185429872945E-4</v>
      </c>
    </row>
    <row r="830" spans="7:9" x14ac:dyDescent="0.75">
      <c r="G830" s="33">
        <v>42814.926261574074</v>
      </c>
      <c r="H830" s="33">
        <v>42814.921932870369</v>
      </c>
      <c r="I830" s="34">
        <f t="shared" si="15"/>
        <v>4.3287037042318843E-3</v>
      </c>
    </row>
    <row r="831" spans="7:9" x14ac:dyDescent="0.75">
      <c r="G831" s="33">
        <v>42814.864895833329</v>
      </c>
      <c r="H831" s="33">
        <v>42814.863402777773</v>
      </c>
      <c r="I831" s="34">
        <f t="shared" si="15"/>
        <v>1.4930555553291924E-3</v>
      </c>
    </row>
    <row r="832" spans="7:9" x14ac:dyDescent="0.75">
      <c r="G832" s="33">
        <v>42814.751145833332</v>
      </c>
      <c r="H832" s="33">
        <v>42814.750520833331</v>
      </c>
      <c r="I832" s="34">
        <f t="shared" si="15"/>
        <v>6.2500000058207661E-4</v>
      </c>
    </row>
    <row r="833" spans="7:9" x14ac:dyDescent="0.75">
      <c r="G833" s="33">
        <v>42814.641550925924</v>
      </c>
      <c r="H833" s="33">
        <v>42814.641053240739</v>
      </c>
      <c r="I833" s="34">
        <f t="shared" si="15"/>
        <v>4.9768518510973081E-4</v>
      </c>
    </row>
    <row r="834" spans="7:9" x14ac:dyDescent="0.75">
      <c r="G834" s="33">
        <v>42814.606724537036</v>
      </c>
      <c r="H834" s="33">
        <v>42814.604467592588</v>
      </c>
      <c r="I834" s="34">
        <f t="shared" si="15"/>
        <v>2.2569444481632672E-3</v>
      </c>
    </row>
    <row r="835" spans="7:9" x14ac:dyDescent="0.75">
      <c r="G835" s="33">
        <v>42812.376805555556</v>
      </c>
      <c r="H835" s="33">
        <v>42812.369641203702</v>
      </c>
      <c r="I835" s="34">
        <f t="shared" si="15"/>
        <v>7.1643518531345762E-3</v>
      </c>
    </row>
    <row r="836" spans="7:9" x14ac:dyDescent="0.75">
      <c r="G836" s="33">
        <v>42811.397974537038</v>
      </c>
      <c r="H836" s="33">
        <v>42811.397673611107</v>
      </c>
      <c r="I836" s="34">
        <f t="shared" si="15"/>
        <v>3.0092593078734353E-4</v>
      </c>
    </row>
    <row r="837" spans="7:9" x14ac:dyDescent="0.75">
      <c r="G837" s="33">
        <v>42810.351307870369</v>
      </c>
      <c r="H837" s="33">
        <v>42810.350405092591</v>
      </c>
      <c r="I837" s="34">
        <f t="shared" si="15"/>
        <v>9.0277777781011537E-4</v>
      </c>
    </row>
    <row r="838" spans="7:9" x14ac:dyDescent="0.75">
      <c r="G838" s="33">
        <v>42810.022199074076</v>
      </c>
      <c r="H838" s="33">
        <v>42810.020520833328</v>
      </c>
      <c r="I838" s="34">
        <f t="shared" si="15"/>
        <v>1.6782407474238425E-3</v>
      </c>
    </row>
    <row r="839" spans="7:9" x14ac:dyDescent="0.75">
      <c r="G839" s="33">
        <v>42809.74900462963</v>
      </c>
      <c r="H839" s="33">
        <v>42809.748657407406</v>
      </c>
      <c r="I839" s="34">
        <f t="shared" si="15"/>
        <v>3.4722222335403785E-4</v>
      </c>
    </row>
    <row r="840" spans="7:9" x14ac:dyDescent="0.75">
      <c r="G840" s="33">
        <v>42809.735706018517</v>
      </c>
      <c r="H840" s="33">
        <v>42809.735231481478</v>
      </c>
      <c r="I840" s="34">
        <f t="shared" si="15"/>
        <v>4.7453703882638365E-4</v>
      </c>
    </row>
    <row r="841" spans="7:9" x14ac:dyDescent="0.75">
      <c r="G841" s="33">
        <v>42809.385879629626</v>
      </c>
      <c r="H841" s="33">
        <v>42809.38450231481</v>
      </c>
      <c r="I841" s="34">
        <f t="shared" si="15"/>
        <v>1.377314816636499E-3</v>
      </c>
    </row>
    <row r="842" spans="7:9" x14ac:dyDescent="0.75">
      <c r="G842" s="33">
        <v>42808.558263888888</v>
      </c>
      <c r="H842" s="33">
        <v>42808.55773148148</v>
      </c>
      <c r="I842" s="34">
        <f t="shared" si="15"/>
        <v>5.3240740817273036E-4</v>
      </c>
    </row>
    <row r="843" spans="7:9" x14ac:dyDescent="0.75">
      <c r="G843" s="33">
        <v>42807.681944444441</v>
      </c>
      <c r="H843" s="33">
        <v>42807.67864583333</v>
      </c>
      <c r="I843" s="34">
        <f t="shared" si="15"/>
        <v>3.2986111109494232E-3</v>
      </c>
    </row>
    <row r="844" spans="7:9" x14ac:dyDescent="0.75">
      <c r="G844" s="33">
        <v>42807.467523148145</v>
      </c>
      <c r="H844" s="33">
        <v>42807.465543981481</v>
      </c>
      <c r="I844" s="34">
        <f t="shared" si="15"/>
        <v>1.9791666636592709E-3</v>
      </c>
    </row>
    <row r="845" spans="7:9" x14ac:dyDescent="0.75">
      <c r="G845" s="33">
        <v>42807.430891203701</v>
      </c>
      <c r="H845" s="33">
        <v>42807.427430555552</v>
      </c>
      <c r="I845" s="34">
        <f t="shared" si="15"/>
        <v>3.4606481494847685E-3</v>
      </c>
    </row>
    <row r="846" spans="7:9" x14ac:dyDescent="0.75">
      <c r="G846" s="33">
        <v>42805.458819444444</v>
      </c>
      <c r="H846" s="33">
        <v>42805.45711805555</v>
      </c>
      <c r="I846" s="34">
        <f t="shared" si="15"/>
        <v>1.7013888937071897E-3</v>
      </c>
    </row>
    <row r="847" spans="7:9" x14ac:dyDescent="0.75">
      <c r="G847" s="33">
        <v>42804.62768518518</v>
      </c>
      <c r="H847" s="33">
        <v>42804.623506944445</v>
      </c>
      <c r="I847" s="34">
        <f t="shared" si="15"/>
        <v>4.1782407352002338E-3</v>
      </c>
    </row>
    <row r="848" spans="7:9" x14ac:dyDescent="0.75">
      <c r="G848" s="33">
        <v>42804.623298611106</v>
      </c>
      <c r="H848" s="33">
        <v>42804.620694444442</v>
      </c>
      <c r="I848" s="34">
        <f t="shared" si="15"/>
        <v>2.6041666642413475E-3</v>
      </c>
    </row>
    <row r="849" spans="7:9" x14ac:dyDescent="0.75">
      <c r="G849" s="33">
        <v>42804.587048611109</v>
      </c>
      <c r="H849" s="33">
        <v>42804.584282407406</v>
      </c>
      <c r="I849" s="34">
        <f t="shared" si="15"/>
        <v>2.7662037027766928E-3</v>
      </c>
    </row>
    <row r="850" spans="7:9" x14ac:dyDescent="0.75">
      <c r="G850" s="33">
        <v>42804.529907407406</v>
      </c>
      <c r="H850" s="33">
        <v>42804.529131944444</v>
      </c>
      <c r="I850" s="34">
        <f t="shared" si="15"/>
        <v>7.7546296233776957E-4</v>
      </c>
    </row>
    <row r="851" spans="7:9" x14ac:dyDescent="0.75">
      <c r="G851" s="33">
        <v>42804.516666666663</v>
      </c>
      <c r="H851" s="33">
        <v>42804.515833333331</v>
      </c>
      <c r="I851" s="34">
        <f t="shared" si="15"/>
        <v>8.3333333168411627E-4</v>
      </c>
    </row>
    <row r="852" spans="7:9" x14ac:dyDescent="0.75">
      <c r="G852" s="33">
        <v>42804.515659722223</v>
      </c>
      <c r="H852" s="33">
        <v>42804.514837962961</v>
      </c>
      <c r="I852" s="34">
        <f t="shared" si="15"/>
        <v>8.217592621804215E-4</v>
      </c>
    </row>
    <row r="853" spans="7:9" x14ac:dyDescent="0.75">
      <c r="G853" s="33">
        <v>42804.39912037037</v>
      </c>
      <c r="H853" s="33">
        <v>42804.397777777776</v>
      </c>
      <c r="I853" s="34">
        <f t="shared" si="15"/>
        <v>1.3425925935734995E-3</v>
      </c>
    </row>
    <row r="854" spans="7:9" x14ac:dyDescent="0.75">
      <c r="G854" s="33">
        <v>42803.95171296296</v>
      </c>
      <c r="H854" s="33">
        <v>42803.950798611113</v>
      </c>
      <c r="I854" s="34">
        <f t="shared" si="15"/>
        <v>9.1435184731381014E-4</v>
      </c>
    </row>
    <row r="855" spans="7:9" x14ac:dyDescent="0.75">
      <c r="G855" s="33">
        <v>42803.647939814815</v>
      </c>
      <c r="H855" s="33">
        <v>42803.646365740737</v>
      </c>
      <c r="I855" s="34">
        <f t="shared" si="15"/>
        <v>1.5740740782348439E-3</v>
      </c>
    </row>
    <row r="856" spans="7:9" x14ac:dyDescent="0.75">
      <c r="G856" s="33">
        <v>42803.564456018517</v>
      </c>
      <c r="H856" s="33">
        <v>42803.563854166663</v>
      </c>
      <c r="I856" s="34">
        <f t="shared" si="15"/>
        <v>6.0185185429872945E-4</v>
      </c>
    </row>
    <row r="857" spans="7:9" x14ac:dyDescent="0.75">
      <c r="G857" s="33">
        <v>42803.547719907408</v>
      </c>
      <c r="H857" s="33">
        <v>42803.547060185185</v>
      </c>
      <c r="I857" s="34">
        <f t="shared" si="15"/>
        <v>6.5972222364507616E-4</v>
      </c>
    </row>
    <row r="858" spans="7:9" x14ac:dyDescent="0.75">
      <c r="G858" s="33">
        <v>42802.726307870369</v>
      </c>
      <c r="H858" s="33">
        <v>42802.724479166667</v>
      </c>
      <c r="I858" s="34">
        <f t="shared" si="15"/>
        <v>1.8287037019035779E-3</v>
      </c>
    </row>
    <row r="859" spans="7:9" x14ac:dyDescent="0.75">
      <c r="G859" s="33">
        <v>42802.493298611109</v>
      </c>
      <c r="H859" s="33">
        <v>42802.491574074069</v>
      </c>
      <c r="I859" s="34">
        <f t="shared" si="15"/>
        <v>1.7245370399905369E-3</v>
      </c>
    </row>
    <row r="860" spans="7:9" x14ac:dyDescent="0.75">
      <c r="G860" s="33">
        <v>42802.423784722218</v>
      </c>
      <c r="H860" s="33">
        <v>42802.422962962963</v>
      </c>
      <c r="I860" s="34">
        <f t="shared" si="15"/>
        <v>8.2175925490446389E-4</v>
      </c>
    </row>
    <row r="861" spans="7:9" x14ac:dyDescent="0.75">
      <c r="G861" s="33">
        <v>42802.372013888889</v>
      </c>
      <c r="H861" s="33">
        <v>42802.369733796295</v>
      </c>
      <c r="I861" s="34">
        <f t="shared" si="15"/>
        <v>2.2800925944466144E-3</v>
      </c>
    </row>
    <row r="862" spans="7:9" x14ac:dyDescent="0.75">
      <c r="G862" s="33">
        <v>42801.507650462961</v>
      </c>
      <c r="H862" s="33">
        <v>42801.503206018519</v>
      </c>
      <c r="I862" s="34">
        <f t="shared" si="15"/>
        <v>4.4444444429245777E-3</v>
      </c>
    </row>
    <row r="863" spans="7:9" x14ac:dyDescent="0.75">
      <c r="G863" s="33">
        <v>42801.504583333335</v>
      </c>
      <c r="H863" s="33">
        <v>42801.503831018519</v>
      </c>
      <c r="I863" s="34">
        <f t="shared" si="15"/>
        <v>7.5231481605442241E-4</v>
      </c>
    </row>
    <row r="864" spans="7:9" x14ac:dyDescent="0.75">
      <c r="G864" s="33">
        <v>42801.481273148143</v>
      </c>
      <c r="H864" s="33">
        <v>42801.479328703703</v>
      </c>
      <c r="I864" s="34">
        <f t="shared" si="15"/>
        <v>1.9444444405962713E-3</v>
      </c>
    </row>
    <row r="865" spans="7:9" x14ac:dyDescent="0.75">
      <c r="G865" s="33">
        <v>42800.792708333334</v>
      </c>
      <c r="H865" s="33">
        <v>42800.790520833332</v>
      </c>
      <c r="I865" s="34">
        <f t="shared" si="15"/>
        <v>2.1875000020372681E-3</v>
      </c>
    </row>
    <row r="866" spans="7:9" x14ac:dyDescent="0.75">
      <c r="G866" s="33">
        <v>42800.541516203702</v>
      </c>
      <c r="H866" s="33">
        <v>42800.54111111111</v>
      </c>
      <c r="I866" s="34">
        <f t="shared" si="15"/>
        <v>4.0509259270038456E-4</v>
      </c>
    </row>
    <row r="867" spans="7:9" x14ac:dyDescent="0.75">
      <c r="G867" s="33">
        <v>42798.749872685185</v>
      </c>
      <c r="H867" s="33">
        <v>42798.579976851848</v>
      </c>
      <c r="I867" s="34"/>
    </row>
    <row r="868" spans="7:9" x14ac:dyDescent="0.75">
      <c r="G868" s="33">
        <v>42797.707361111112</v>
      </c>
      <c r="H868" s="33">
        <v>42797.707037037035</v>
      </c>
      <c r="I868" s="34">
        <f t="shared" ref="I868:I899" si="16">IF(H868="","",G868-H868)</f>
        <v>3.2407407707069069E-4</v>
      </c>
    </row>
    <row r="869" spans="7:9" x14ac:dyDescent="0.75">
      <c r="G869" s="33">
        <v>42796.812546296293</v>
      </c>
      <c r="H869" s="33">
        <v>42796.811967592592</v>
      </c>
      <c r="I869" s="34">
        <f t="shared" si="16"/>
        <v>5.7870370073942468E-4</v>
      </c>
    </row>
    <row r="870" spans="7:9" x14ac:dyDescent="0.75">
      <c r="G870" s="33">
        <v>42796.710625</v>
      </c>
      <c r="H870" s="33">
        <v>42796.710081018515</v>
      </c>
      <c r="I870" s="34">
        <f t="shared" si="16"/>
        <v>5.4398148495238274E-4</v>
      </c>
    </row>
    <row r="871" spans="7:9" x14ac:dyDescent="0.75">
      <c r="G871" s="33">
        <v>42796.520798611113</v>
      </c>
      <c r="H871" s="33">
        <v>42796.519131944442</v>
      </c>
      <c r="I871" s="34">
        <f t="shared" si="16"/>
        <v>1.6666666706441902E-3</v>
      </c>
    </row>
    <row r="872" spans="7:9" x14ac:dyDescent="0.75">
      <c r="G872" s="33">
        <v>42795.714606481481</v>
      </c>
      <c r="H872" s="33">
        <v>42795.713877314811</v>
      </c>
      <c r="I872" s="34">
        <f t="shared" si="16"/>
        <v>7.2916666977107525E-4</v>
      </c>
    </row>
    <row r="873" spans="7:9" x14ac:dyDescent="0.75">
      <c r="G873" s="33">
        <v>42795.713472222218</v>
      </c>
      <c r="H873" s="33">
        <v>42795.712638888886</v>
      </c>
      <c r="I873" s="34">
        <f t="shared" si="16"/>
        <v>8.3333333168411627E-4</v>
      </c>
    </row>
    <row r="874" spans="7:9" x14ac:dyDescent="0.75">
      <c r="G874" s="33">
        <v>42795.607361111106</v>
      </c>
      <c r="H874" s="33">
        <v>42795.606886574074</v>
      </c>
      <c r="I874" s="34">
        <f t="shared" si="16"/>
        <v>4.7453703155042604E-4</v>
      </c>
    </row>
    <row r="875" spans="7:9" x14ac:dyDescent="0.75">
      <c r="G875" s="33">
        <v>42795.604201388887</v>
      </c>
      <c r="H875" s="33">
        <v>42795.603622685187</v>
      </c>
      <c r="I875" s="34">
        <f t="shared" si="16"/>
        <v>5.7870370073942468E-4</v>
      </c>
    </row>
    <row r="876" spans="7:9" x14ac:dyDescent="0.75">
      <c r="G876" s="33">
        <v>42795.585185185184</v>
      </c>
      <c r="H876" s="33">
        <v>42795.584641203699</v>
      </c>
      <c r="I876" s="34">
        <f t="shared" si="16"/>
        <v>5.4398148495238274E-4</v>
      </c>
    </row>
    <row r="877" spans="7:9" x14ac:dyDescent="0.75">
      <c r="G877" s="33">
        <v>42795.580092592594</v>
      </c>
      <c r="H877" s="33">
        <v>42795.579097222224</v>
      </c>
      <c r="I877" s="34">
        <f t="shared" si="16"/>
        <v>9.9537037021946162E-4</v>
      </c>
    </row>
    <row r="878" spans="7:9" x14ac:dyDescent="0.75">
      <c r="G878" s="33">
        <v>42795.486956018518</v>
      </c>
      <c r="H878" s="33">
        <v>42795.486562499995</v>
      </c>
      <c r="I878" s="34">
        <f t="shared" si="16"/>
        <v>3.9351852319668978E-4</v>
      </c>
    </row>
    <row r="879" spans="7:9" x14ac:dyDescent="0.75">
      <c r="G879" s="33">
        <v>42795.485960648148</v>
      </c>
      <c r="H879" s="33">
        <v>42795.485520833332</v>
      </c>
      <c r="I879" s="34">
        <f t="shared" si="16"/>
        <v>4.398148157633841E-4</v>
      </c>
    </row>
    <row r="880" spans="7:9" x14ac:dyDescent="0.75">
      <c r="G880" s="33">
        <v>42795.485405092593</v>
      </c>
      <c r="H880" s="33">
        <v>42795.484942129631</v>
      </c>
      <c r="I880" s="34">
        <f t="shared" si="16"/>
        <v>4.6296296204673126E-4</v>
      </c>
    </row>
    <row r="881" spans="7:9" x14ac:dyDescent="0.75">
      <c r="G881" s="33">
        <v>42795.484432870369</v>
      </c>
      <c r="H881" s="33">
        <v>42795.484120370369</v>
      </c>
      <c r="I881" s="34">
        <f t="shared" si="16"/>
        <v>3.125000002910383E-4</v>
      </c>
    </row>
    <row r="882" spans="7:9" x14ac:dyDescent="0.75">
      <c r="G882" s="33">
        <v>42795.483819444446</v>
      </c>
      <c r="H882" s="33">
        <v>42795.483148148145</v>
      </c>
      <c r="I882" s="34">
        <f t="shared" si="16"/>
        <v>6.7129630042472854E-4</v>
      </c>
    </row>
    <row r="883" spans="7:9" x14ac:dyDescent="0.75">
      <c r="G883" s="33">
        <v>42795.482858796291</v>
      </c>
      <c r="H883" s="33">
        <v>42795.480567129627</v>
      </c>
      <c r="I883" s="34">
        <f t="shared" si="16"/>
        <v>2.2916666639503092E-3</v>
      </c>
    </row>
    <row r="884" spans="7:9" x14ac:dyDescent="0.75">
      <c r="G884" s="33">
        <v>42794.495347222219</v>
      </c>
      <c r="H884" s="33">
        <v>42794.491944444446</v>
      </c>
      <c r="I884" s="34">
        <f t="shared" si="16"/>
        <v>3.4027777728624642E-3</v>
      </c>
    </row>
    <row r="885" spans="7:9" x14ac:dyDescent="0.75">
      <c r="G885" s="33">
        <v>42794.494606481479</v>
      </c>
      <c r="H885" s="33">
        <v>42794.492060185185</v>
      </c>
      <c r="I885" s="34">
        <f t="shared" si="16"/>
        <v>2.5462962948950008E-3</v>
      </c>
    </row>
    <row r="886" spans="7:9" x14ac:dyDescent="0.75">
      <c r="G886" s="33">
        <v>42794.458379629628</v>
      </c>
      <c r="H886" s="33">
        <v>42794.454895833333</v>
      </c>
      <c r="I886" s="34">
        <f t="shared" si="16"/>
        <v>3.4837962957681157E-3</v>
      </c>
    </row>
    <row r="887" spans="7:9" x14ac:dyDescent="0.75">
      <c r="G887" s="33">
        <v>42793.622013888889</v>
      </c>
      <c r="H887" s="33">
        <v>42793.618796296294</v>
      </c>
      <c r="I887" s="34">
        <f t="shared" si="16"/>
        <v>3.2175925953197293E-3</v>
      </c>
    </row>
    <row r="888" spans="7:9" x14ac:dyDescent="0.75">
      <c r="G888" s="33">
        <v>42793.409166666665</v>
      </c>
      <c r="H888" s="33">
        <v>42793.408148148148</v>
      </c>
      <c r="I888" s="34">
        <f t="shared" si="16"/>
        <v>1.0185185165028088E-3</v>
      </c>
    </row>
    <row r="889" spans="7:9" x14ac:dyDescent="0.75">
      <c r="G889" s="33">
        <v>42793.402291666665</v>
      </c>
      <c r="H889" s="33">
        <v>42793.397581018515</v>
      </c>
      <c r="I889" s="34">
        <f t="shared" si="16"/>
        <v>4.7106481506489217E-3</v>
      </c>
    </row>
    <row r="890" spans="7:9" x14ac:dyDescent="0.75">
      <c r="G890" s="33">
        <v>42792.89570601852</v>
      </c>
      <c r="H890" s="33">
        <v>42792.889537037037</v>
      </c>
      <c r="I890" s="34">
        <f t="shared" si="16"/>
        <v>6.1689814829151146E-3</v>
      </c>
    </row>
    <row r="891" spans="7:9" x14ac:dyDescent="0.75">
      <c r="G891" s="33">
        <v>42792.813159722224</v>
      </c>
      <c r="H891" s="33">
        <v>42792.811736111107</v>
      </c>
      <c r="I891" s="34">
        <f t="shared" si="16"/>
        <v>1.423611116479151E-3</v>
      </c>
    </row>
    <row r="892" spans="7:9" x14ac:dyDescent="0.75">
      <c r="G892" s="33">
        <v>42791.875937500001</v>
      </c>
      <c r="H892" s="33">
        <v>42791.875277777777</v>
      </c>
      <c r="I892" s="34">
        <f t="shared" si="16"/>
        <v>6.5972222364507616E-4</v>
      </c>
    </row>
    <row r="893" spans="7:9" x14ac:dyDescent="0.75">
      <c r="G893" s="33">
        <v>42791.832141203704</v>
      </c>
      <c r="H893" s="33">
        <v>42791.830983796295</v>
      </c>
      <c r="I893" s="34">
        <f t="shared" si="16"/>
        <v>1.157407408754807E-3</v>
      </c>
    </row>
    <row r="894" spans="7:9" x14ac:dyDescent="0.75">
      <c r="G894" s="33">
        <v>42791.805300925924</v>
      </c>
      <c r="H894" s="33">
        <v>42791.804062499999</v>
      </c>
      <c r="I894" s="34">
        <f t="shared" si="16"/>
        <v>1.2384259243845008E-3</v>
      </c>
    </row>
    <row r="895" spans="7:9" x14ac:dyDescent="0.75">
      <c r="G895" s="33">
        <v>42791.65730324074</v>
      </c>
      <c r="H895" s="33">
        <v>42791.656145833331</v>
      </c>
      <c r="I895" s="34">
        <f t="shared" si="16"/>
        <v>1.157407408754807E-3</v>
      </c>
    </row>
    <row r="896" spans="7:9" x14ac:dyDescent="0.75">
      <c r="G896" s="33">
        <v>42791.498668981483</v>
      </c>
      <c r="H896" s="33">
        <v>42791.498124999998</v>
      </c>
      <c r="I896" s="34">
        <f t="shared" si="16"/>
        <v>5.4398148495238274E-4</v>
      </c>
    </row>
    <row r="897" spans="7:9" x14ac:dyDescent="0.75">
      <c r="G897" s="33">
        <v>42791.49695601852</v>
      </c>
      <c r="H897" s="33">
        <v>42791.495104166665</v>
      </c>
      <c r="I897" s="34">
        <f t="shared" si="16"/>
        <v>1.8518518554628827E-3</v>
      </c>
    </row>
    <row r="898" spans="7:9" x14ac:dyDescent="0.75">
      <c r="G898" s="33">
        <v>42790.860763888886</v>
      </c>
      <c r="H898" s="33">
        <v>42790.858159722222</v>
      </c>
      <c r="I898" s="34">
        <f t="shared" si="16"/>
        <v>2.6041666642413475E-3</v>
      </c>
    </row>
    <row r="899" spans="7:9" x14ac:dyDescent="0.75">
      <c r="G899" s="33">
        <v>42790.633379629631</v>
      </c>
      <c r="H899" s="33">
        <v>42790.631967592592</v>
      </c>
      <c r="I899" s="34">
        <f t="shared" si="16"/>
        <v>1.4120370396994986E-3</v>
      </c>
    </row>
    <row r="900" spans="7:9" x14ac:dyDescent="0.75">
      <c r="G900" s="33">
        <v>42789.958599537036</v>
      </c>
      <c r="H900" s="33">
        <v>42789.956504629627</v>
      </c>
      <c r="I900" s="34">
        <f t="shared" ref="I900:I931" si="17">IF(H900="","",G900-H900)</f>
        <v>2.0949074096279219E-3</v>
      </c>
    </row>
    <row r="901" spans="7:9" x14ac:dyDescent="0.75">
      <c r="G901" s="33">
        <v>42789.628449074073</v>
      </c>
      <c r="H901" s="33">
        <v>42789.627245370371</v>
      </c>
      <c r="I901" s="34">
        <f t="shared" si="17"/>
        <v>1.2037037013215013E-3</v>
      </c>
    </row>
    <row r="902" spans="7:9" x14ac:dyDescent="0.75">
      <c r="G902" s="33">
        <v>42788.774837962963</v>
      </c>
      <c r="H902" s="33">
        <v>42788.774166666662</v>
      </c>
      <c r="I902" s="34">
        <f t="shared" si="17"/>
        <v>6.7129630042472854E-4</v>
      </c>
    </row>
    <row r="903" spans="7:9" x14ac:dyDescent="0.75">
      <c r="G903" s="33">
        <v>42788.467719907407</v>
      </c>
      <c r="H903" s="33">
        <v>42788.467106481483</v>
      </c>
      <c r="I903" s="34">
        <f t="shared" si="17"/>
        <v>6.1342592380242422E-4</v>
      </c>
    </row>
    <row r="904" spans="7:9" x14ac:dyDescent="0.75">
      <c r="G904" s="33">
        <v>42788.024930555555</v>
      </c>
      <c r="H904" s="33">
        <v>42788.02375</v>
      </c>
      <c r="I904" s="34">
        <f t="shared" si="17"/>
        <v>1.1805555550381541E-3</v>
      </c>
    </row>
    <row r="905" spans="7:9" x14ac:dyDescent="0.75">
      <c r="G905" s="33">
        <v>42787.999918981477</v>
      </c>
      <c r="H905" s="33">
        <v>42787.99895833333</v>
      </c>
      <c r="I905" s="34">
        <f t="shared" si="17"/>
        <v>9.6064814715646207E-4</v>
      </c>
    </row>
    <row r="906" spans="7:9" x14ac:dyDescent="0.75">
      <c r="G906" s="33">
        <v>42787.997337962959</v>
      </c>
      <c r="H906" s="33">
        <v>42787.995995370366</v>
      </c>
      <c r="I906" s="34">
        <f t="shared" si="17"/>
        <v>1.3425925935734995E-3</v>
      </c>
    </row>
    <row r="907" spans="7:9" x14ac:dyDescent="0.75">
      <c r="G907" s="33">
        <v>42787.78329861111</v>
      </c>
      <c r="H907" s="33">
        <v>42787.782187500001</v>
      </c>
      <c r="I907" s="34">
        <f t="shared" si="17"/>
        <v>1.111111108912155E-3</v>
      </c>
    </row>
    <row r="908" spans="7:9" x14ac:dyDescent="0.75">
      <c r="G908" s="33">
        <v>42787.418379629627</v>
      </c>
      <c r="H908" s="33">
        <v>42787.404745370368</v>
      </c>
      <c r="I908" s="34">
        <f t="shared" si="17"/>
        <v>1.3634259259561077E-2</v>
      </c>
    </row>
    <row r="909" spans="7:9" x14ac:dyDescent="0.75">
      <c r="G909" s="33">
        <v>42787.399421296293</v>
      </c>
      <c r="H909" s="33">
        <v>42787.397511574076</v>
      </c>
      <c r="I909" s="34">
        <f t="shared" si="17"/>
        <v>1.9097222175332718E-3</v>
      </c>
    </row>
    <row r="910" spans="7:9" x14ac:dyDescent="0.75">
      <c r="G910" s="33">
        <v>42786.672581018516</v>
      </c>
      <c r="H910" s="33">
        <v>42786.672083333331</v>
      </c>
      <c r="I910" s="34">
        <f t="shared" si="17"/>
        <v>4.9768518510973081E-4</v>
      </c>
    </row>
    <row r="911" spans="7:9" x14ac:dyDescent="0.75">
      <c r="G911" s="33">
        <v>42786.6253125</v>
      </c>
      <c r="H911" s="33">
        <v>42786.622870370367</v>
      </c>
      <c r="I911" s="34">
        <f t="shared" si="17"/>
        <v>2.4421296329819597E-3</v>
      </c>
    </row>
    <row r="912" spans="7:9" x14ac:dyDescent="0.75">
      <c r="G912" s="33">
        <v>42786.59579861111</v>
      </c>
      <c r="H912" s="33">
        <v>42786.592152777775</v>
      </c>
      <c r="I912" s="34">
        <f t="shared" si="17"/>
        <v>3.645833334303461E-3</v>
      </c>
    </row>
    <row r="913" spans="7:9" x14ac:dyDescent="0.75">
      <c r="G913" s="33">
        <v>42784.698229166665</v>
      </c>
      <c r="H913" s="33">
        <v>42784.696724537032</v>
      </c>
      <c r="I913" s="34">
        <f t="shared" si="17"/>
        <v>1.5046296321088448E-3</v>
      </c>
    </row>
    <row r="914" spans="7:9" x14ac:dyDescent="0.75">
      <c r="G914" s="33">
        <v>42784.678252314814</v>
      </c>
      <c r="H914" s="33">
        <v>42784.675381944442</v>
      </c>
      <c r="I914" s="34">
        <f t="shared" si="17"/>
        <v>2.8703703719656914E-3</v>
      </c>
    </row>
    <row r="915" spans="7:9" x14ac:dyDescent="0.75">
      <c r="G915" s="33">
        <v>42783.539629629631</v>
      </c>
      <c r="H915" s="33">
        <v>42783.539212962962</v>
      </c>
      <c r="I915" s="34">
        <f t="shared" si="17"/>
        <v>4.1666666948003694E-4</v>
      </c>
    </row>
    <row r="916" spans="7:9" x14ac:dyDescent="0.75">
      <c r="G916" s="33">
        <v>42783.45821759259</v>
      </c>
      <c r="H916" s="33">
        <v>42783.457870370366</v>
      </c>
      <c r="I916" s="34">
        <f t="shared" si="17"/>
        <v>3.4722222335403785E-4</v>
      </c>
    </row>
    <row r="917" spans="7:9" x14ac:dyDescent="0.75">
      <c r="G917" s="33">
        <v>42783.422962962963</v>
      </c>
      <c r="H917" s="33">
        <v>42783.419444444444</v>
      </c>
      <c r="I917" s="34">
        <f t="shared" si="17"/>
        <v>3.5185185188311152E-3</v>
      </c>
    </row>
    <row r="918" spans="7:9" x14ac:dyDescent="0.75">
      <c r="G918" s="33">
        <v>42783.348368055551</v>
      </c>
      <c r="H918" s="33">
        <v>42783.342812499999</v>
      </c>
      <c r="I918" s="34">
        <f t="shared" si="17"/>
        <v>5.5555555518367328E-3</v>
      </c>
    </row>
    <row r="919" spans="7:9" x14ac:dyDescent="0.75">
      <c r="G919" s="33">
        <v>42782.887719907405</v>
      </c>
      <c r="H919" s="33">
        <v>42782.887314814812</v>
      </c>
      <c r="I919" s="34">
        <f t="shared" si="17"/>
        <v>4.0509259270038456E-4</v>
      </c>
    </row>
    <row r="920" spans="7:9" x14ac:dyDescent="0.75">
      <c r="G920" s="33">
        <v>42782.883055555554</v>
      </c>
      <c r="H920" s="33">
        <v>42782.880729166667</v>
      </c>
      <c r="I920" s="34">
        <f t="shared" si="17"/>
        <v>2.3263888870133087E-3</v>
      </c>
    </row>
    <row r="921" spans="7:9" x14ac:dyDescent="0.75">
      <c r="G921" s="33">
        <v>42782.774351851847</v>
      </c>
      <c r="H921" s="33">
        <v>42782.772847222222</v>
      </c>
      <c r="I921" s="34">
        <f t="shared" si="17"/>
        <v>1.5046296248328872E-3</v>
      </c>
    </row>
    <row r="922" spans="7:9" x14ac:dyDescent="0.75">
      <c r="G922" s="33">
        <v>42782.452152777776</v>
      </c>
      <c r="H922" s="33">
        <v>42782.449525462958</v>
      </c>
      <c r="I922" s="34">
        <f t="shared" si="17"/>
        <v>2.6273148178006522E-3</v>
      </c>
    </row>
    <row r="923" spans="7:9" x14ac:dyDescent="0.75">
      <c r="G923" s="33">
        <v>42781.908009259256</v>
      </c>
      <c r="H923" s="33">
        <v>42781.907106481478</v>
      </c>
      <c r="I923" s="34">
        <f t="shared" si="17"/>
        <v>9.0277777781011537E-4</v>
      </c>
    </row>
    <row r="924" spans="7:9" x14ac:dyDescent="0.75">
      <c r="G924" s="33">
        <v>42781.776273148149</v>
      </c>
      <c r="H924" s="33">
        <v>42781.768553240741</v>
      </c>
      <c r="I924" s="34">
        <f t="shared" si="17"/>
        <v>7.7199074075906537E-3</v>
      </c>
    </row>
    <row r="925" spans="7:9" x14ac:dyDescent="0.75">
      <c r="G925" s="33">
        <v>42781.681354166663</v>
      </c>
      <c r="H925" s="33">
        <v>42781.679421296292</v>
      </c>
      <c r="I925" s="34">
        <f t="shared" si="17"/>
        <v>1.9328703710925765E-3</v>
      </c>
    </row>
    <row r="926" spans="7:9" x14ac:dyDescent="0.75">
      <c r="G926" s="33">
        <v>42781.40856481481</v>
      </c>
      <c r="H926" s="33">
        <v>42781.407326388886</v>
      </c>
      <c r="I926" s="34">
        <f t="shared" si="17"/>
        <v>1.2384259243845008E-3</v>
      </c>
    </row>
    <row r="927" spans="7:9" x14ac:dyDescent="0.75">
      <c r="G927" s="33">
        <v>42781.33079861111</v>
      </c>
      <c r="H927" s="33">
        <v>42781.329953703702</v>
      </c>
      <c r="I927" s="34">
        <f t="shared" si="17"/>
        <v>8.4490740846376866E-4</v>
      </c>
    </row>
    <row r="928" spans="7:9" x14ac:dyDescent="0.75">
      <c r="G928" s="33">
        <v>42779.814201388886</v>
      </c>
      <c r="H928" s="33">
        <v>42779.81212962963</v>
      </c>
      <c r="I928" s="34">
        <f t="shared" si="17"/>
        <v>2.0717592560686171E-3</v>
      </c>
    </row>
    <row r="929" spans="7:9" x14ac:dyDescent="0.75">
      <c r="G929" s="33">
        <v>42779.814004629625</v>
      </c>
      <c r="H929" s="33">
        <v>42779.813298611109</v>
      </c>
      <c r="I929" s="34">
        <f t="shared" si="17"/>
        <v>7.0601851621177047E-4</v>
      </c>
    </row>
    <row r="930" spans="7:9" x14ac:dyDescent="0.75">
      <c r="G930" s="33">
        <v>42779.813032407408</v>
      </c>
      <c r="H930" s="33">
        <v>42779.812337962961</v>
      </c>
      <c r="I930" s="34">
        <f t="shared" si="17"/>
        <v>6.944444467080757E-4</v>
      </c>
    </row>
    <row r="931" spans="7:9" x14ac:dyDescent="0.75">
      <c r="G931" s="33">
        <v>42779.812048611107</v>
      </c>
      <c r="H931" s="33">
        <v>42779.81114583333</v>
      </c>
      <c r="I931" s="34">
        <f t="shared" si="17"/>
        <v>9.0277777781011537E-4</v>
      </c>
    </row>
    <row r="932" spans="7:9" x14ac:dyDescent="0.75">
      <c r="G932" s="33">
        <v>42779.810787037037</v>
      </c>
      <c r="H932" s="33">
        <v>42779.809837962959</v>
      </c>
      <c r="I932" s="34">
        <f t="shared" ref="I932:I959" si="18">IF(H932="","",G932-H932)</f>
        <v>9.490740776527673E-4</v>
      </c>
    </row>
    <row r="933" spans="7:9" x14ac:dyDescent="0.75">
      <c r="G933" s="33">
        <v>42779.713194444441</v>
      </c>
      <c r="H933" s="33">
        <v>42779.7105787037</v>
      </c>
      <c r="I933" s="34">
        <f t="shared" si="18"/>
        <v>2.6157407410209998E-3</v>
      </c>
    </row>
    <row r="934" spans="7:9" x14ac:dyDescent="0.75">
      <c r="G934" s="33">
        <v>42779.697106481479</v>
      </c>
      <c r="H934" s="33">
        <v>42779.695243055554</v>
      </c>
      <c r="I934" s="34">
        <f t="shared" si="18"/>
        <v>1.8634259249665774E-3</v>
      </c>
    </row>
    <row r="935" spans="7:9" x14ac:dyDescent="0.75">
      <c r="G935" s="33">
        <v>42779.695844907408</v>
      </c>
      <c r="H935" s="33">
        <v>42779.694918981477</v>
      </c>
      <c r="I935" s="34">
        <f t="shared" si="18"/>
        <v>9.2592593136942014E-4</v>
      </c>
    </row>
    <row r="936" spans="7:9" x14ac:dyDescent="0.75">
      <c r="G936" s="33">
        <v>42779.630243055552</v>
      </c>
      <c r="H936" s="33">
        <v>42779.628541666665</v>
      </c>
      <c r="I936" s="34">
        <f t="shared" si="18"/>
        <v>1.7013888864312321E-3</v>
      </c>
    </row>
    <row r="937" spans="7:9" x14ac:dyDescent="0.75">
      <c r="G937" s="33">
        <v>42779.46157407407</v>
      </c>
      <c r="H937" s="33">
        <v>42779.457094907404</v>
      </c>
      <c r="I937" s="34">
        <f t="shared" si="18"/>
        <v>4.4791666659875773E-3</v>
      </c>
    </row>
    <row r="938" spans="7:9" x14ac:dyDescent="0.75">
      <c r="G938" s="33">
        <v>42779.434513888889</v>
      </c>
      <c r="H938" s="33">
        <v>42779.434201388889</v>
      </c>
      <c r="I938" s="34">
        <f t="shared" si="18"/>
        <v>3.125000002910383E-4</v>
      </c>
    </row>
    <row r="939" spans="7:9" x14ac:dyDescent="0.75">
      <c r="G939" s="33">
        <v>42778.714409722219</v>
      </c>
      <c r="H939" s="33">
        <v>42778.713414351849</v>
      </c>
      <c r="I939" s="34">
        <f t="shared" si="18"/>
        <v>9.9537037021946162E-4</v>
      </c>
    </row>
    <row r="940" spans="7:9" x14ac:dyDescent="0.75">
      <c r="G940" s="33">
        <v>42778.481423611112</v>
      </c>
      <c r="H940" s="33">
        <v>42778.480208333334</v>
      </c>
      <c r="I940" s="34">
        <f t="shared" si="18"/>
        <v>1.2152777781011537E-3</v>
      </c>
    </row>
    <row r="941" spans="7:9" x14ac:dyDescent="0.75">
      <c r="G941" s="33">
        <v>42777.768518518518</v>
      </c>
      <c r="H941" s="33">
        <v>42777.767546296294</v>
      </c>
      <c r="I941" s="34">
        <f t="shared" si="18"/>
        <v>9.7222222393611446E-4</v>
      </c>
    </row>
    <row r="942" spans="7:9" x14ac:dyDescent="0.75">
      <c r="G942" s="33">
        <v>42777.765740740739</v>
      </c>
      <c r="H942" s="33">
        <v>42777.764409722222</v>
      </c>
      <c r="I942" s="34">
        <f t="shared" si="18"/>
        <v>1.3310185167938471E-3</v>
      </c>
    </row>
    <row r="943" spans="7:9" x14ac:dyDescent="0.75">
      <c r="G943" s="33">
        <v>42777.763854166667</v>
      </c>
      <c r="H943" s="33">
        <v>42777.760335648149</v>
      </c>
      <c r="I943" s="34">
        <f t="shared" si="18"/>
        <v>3.5185185188311152E-3</v>
      </c>
    </row>
    <row r="944" spans="7:9" x14ac:dyDescent="0.75">
      <c r="G944" s="33">
        <v>42777.756504629629</v>
      </c>
      <c r="H944" s="33">
        <v>42777.753368055557</v>
      </c>
      <c r="I944" s="34">
        <f t="shared" si="18"/>
        <v>3.1365740724140778E-3</v>
      </c>
    </row>
    <row r="945" spans="7:9" x14ac:dyDescent="0.75">
      <c r="G945" s="33">
        <v>42777.423703703702</v>
      </c>
      <c r="H945" s="33">
        <v>42777.421631944446</v>
      </c>
      <c r="I945" s="34">
        <f t="shared" si="18"/>
        <v>2.0717592560686171E-3</v>
      </c>
    </row>
    <row r="946" spans="7:9" x14ac:dyDescent="0.75">
      <c r="G946" s="33">
        <v>42776.357997685183</v>
      </c>
      <c r="H946" s="33">
        <v>42776.357372685183</v>
      </c>
      <c r="I946" s="34">
        <f t="shared" si="18"/>
        <v>6.2500000058207661E-4</v>
      </c>
    </row>
    <row r="947" spans="7:9" x14ac:dyDescent="0.75">
      <c r="G947" s="33">
        <v>42775.587002314816</v>
      </c>
      <c r="H947" s="33">
        <v>42775.586157407408</v>
      </c>
      <c r="I947" s="34">
        <f t="shared" si="18"/>
        <v>8.4490740846376866E-4</v>
      </c>
    </row>
    <row r="948" spans="7:9" x14ac:dyDescent="0.75">
      <c r="G948" s="33">
        <v>42775.380983796298</v>
      </c>
      <c r="H948" s="33">
        <v>42775.379965277774</v>
      </c>
      <c r="I948" s="34">
        <f t="shared" si="18"/>
        <v>1.0185185237787664E-3</v>
      </c>
    </row>
    <row r="949" spans="7:9" x14ac:dyDescent="0.75">
      <c r="G949" s="33">
        <v>42774.724918981483</v>
      </c>
      <c r="H949" s="33">
        <v>42774.723275462959</v>
      </c>
      <c r="I949" s="34">
        <f t="shared" si="18"/>
        <v>1.643518524360843E-3</v>
      </c>
    </row>
    <row r="950" spans="7:9" x14ac:dyDescent="0.75">
      <c r="G950" s="33">
        <v>42774.722986111112</v>
      </c>
      <c r="H950" s="33">
        <v>42774.722152777773</v>
      </c>
      <c r="I950" s="34">
        <f t="shared" si="18"/>
        <v>8.3333333896007389E-4</v>
      </c>
    </row>
    <row r="951" spans="7:9" x14ac:dyDescent="0.75">
      <c r="G951" s="33">
        <v>42774.720486111109</v>
      </c>
      <c r="H951" s="33">
        <v>42774.717997685184</v>
      </c>
      <c r="I951" s="34">
        <f t="shared" si="18"/>
        <v>2.488425925548654E-3</v>
      </c>
    </row>
    <row r="952" spans="7:9" x14ac:dyDescent="0.75">
      <c r="G952" s="33">
        <v>42774.631377314814</v>
      </c>
      <c r="H952" s="33">
        <v>42774.630752314813</v>
      </c>
      <c r="I952" s="34">
        <f t="shared" si="18"/>
        <v>6.2500000058207661E-4</v>
      </c>
    </row>
    <row r="953" spans="7:9" x14ac:dyDescent="0.75">
      <c r="G953" s="33">
        <v>42774.62462962963</v>
      </c>
      <c r="H953" s="33">
        <v>42774.620613425926</v>
      </c>
      <c r="I953" s="34">
        <f t="shared" si="18"/>
        <v>4.016203703940846E-3</v>
      </c>
    </row>
    <row r="954" spans="7:9" x14ac:dyDescent="0.75">
      <c r="G954" s="33">
        <v>42774.471319444441</v>
      </c>
      <c r="H954" s="33">
        <v>42774.468981481477</v>
      </c>
      <c r="I954" s="34">
        <f t="shared" si="18"/>
        <v>2.3379629637929611E-3</v>
      </c>
    </row>
    <row r="955" spans="7:9" x14ac:dyDescent="0.75">
      <c r="G955" s="33">
        <v>42774.464074074072</v>
      </c>
      <c r="H955" s="33">
        <v>42774.46261574074</v>
      </c>
      <c r="I955" s="34">
        <f t="shared" si="18"/>
        <v>1.4583333322661929E-3</v>
      </c>
    </row>
    <row r="956" spans="7:9" x14ac:dyDescent="0.75">
      <c r="G956" s="33">
        <v>42774.409675925926</v>
      </c>
      <c r="H956" s="33">
        <v>42774.408125000002</v>
      </c>
      <c r="I956" s="34">
        <f t="shared" si="18"/>
        <v>1.5509259246755391E-3</v>
      </c>
    </row>
    <row r="957" spans="7:9" x14ac:dyDescent="0.75">
      <c r="G957" s="33">
        <v>42774.403449074074</v>
      </c>
      <c r="H957" s="33">
        <v>42774.402280092589</v>
      </c>
      <c r="I957" s="34">
        <f t="shared" si="18"/>
        <v>1.1689814855344594E-3</v>
      </c>
    </row>
    <row r="958" spans="7:9" x14ac:dyDescent="0.75">
      <c r="G958" s="33">
        <v>42774.32813657407</v>
      </c>
      <c r="H958" s="33">
        <v>42774.327523148146</v>
      </c>
      <c r="I958" s="34">
        <f t="shared" si="18"/>
        <v>6.1342592380242422E-4</v>
      </c>
    </row>
    <row r="959" spans="7:9" x14ac:dyDescent="0.75">
      <c r="G959" s="33">
        <v>42773.836782407408</v>
      </c>
      <c r="H959" s="33">
        <v>42773.835671296292</v>
      </c>
      <c r="I959" s="34">
        <f t="shared" si="18"/>
        <v>1.1111111161881126E-3</v>
      </c>
    </row>
    <row r="960" spans="7:9" x14ac:dyDescent="0.75">
      <c r="G960" s="33">
        <v>42773.535844907405</v>
      </c>
      <c r="H960" s="33">
        <v>42773.467604166668</v>
      </c>
      <c r="I960" s="34"/>
    </row>
    <row r="961" spans="7:9" x14ac:dyDescent="0.75">
      <c r="G961" s="33">
        <v>42773.495162037034</v>
      </c>
      <c r="H961" s="33">
        <v>42773.494814814811</v>
      </c>
      <c r="I961" s="34">
        <f t="shared" ref="I961:I983" si="19">IF(H961="","",G961-H961)</f>
        <v>3.4722222335403785E-4</v>
      </c>
    </row>
    <row r="962" spans="7:9" x14ac:dyDescent="0.75">
      <c r="G962" s="33">
        <v>42773.492303240739</v>
      </c>
      <c r="H962" s="33">
        <v>42773.491770833331</v>
      </c>
      <c r="I962" s="34">
        <f t="shared" si="19"/>
        <v>5.3240740817273036E-4</v>
      </c>
    </row>
    <row r="963" spans="7:9" x14ac:dyDescent="0.75">
      <c r="G963" s="33">
        <v>42773.485081018516</v>
      </c>
      <c r="H963" s="33">
        <v>42773.483275462961</v>
      </c>
      <c r="I963" s="34">
        <f t="shared" si="19"/>
        <v>1.8055555556202307E-3</v>
      </c>
    </row>
    <row r="964" spans="7:9" x14ac:dyDescent="0.75">
      <c r="G964" s="33">
        <v>42772.707314814812</v>
      </c>
      <c r="H964" s="33">
        <v>42772.704988425925</v>
      </c>
      <c r="I964" s="34">
        <f t="shared" si="19"/>
        <v>2.3263888870133087E-3</v>
      </c>
    </row>
    <row r="965" spans="7:9" x14ac:dyDescent="0.75">
      <c r="G965" s="33">
        <v>42772.091145833328</v>
      </c>
      <c r="H965" s="33">
        <v>42772.086527777778</v>
      </c>
      <c r="I965" s="34">
        <f t="shared" si="19"/>
        <v>4.6180555509636179E-3</v>
      </c>
    </row>
    <row r="966" spans="7:9" x14ac:dyDescent="0.75">
      <c r="G966" s="33">
        <v>42771.936539351853</v>
      </c>
      <c r="H966" s="33">
        <v>42771.933657407404</v>
      </c>
      <c r="I966" s="34">
        <f t="shared" si="19"/>
        <v>2.8819444487453438E-3</v>
      </c>
    </row>
    <row r="967" spans="7:9" x14ac:dyDescent="0.75">
      <c r="G967" s="33">
        <v>42771.420844907407</v>
      </c>
      <c r="H967" s="33">
        <v>42771.419664351852</v>
      </c>
      <c r="I967" s="34">
        <f t="shared" si="19"/>
        <v>1.1805555550381541E-3</v>
      </c>
    </row>
    <row r="968" spans="7:9" x14ac:dyDescent="0.75">
      <c r="G968" s="33">
        <v>42770.629537037035</v>
      </c>
      <c r="H968" s="33">
        <v>42770.625393518516</v>
      </c>
      <c r="I968" s="34">
        <f t="shared" si="19"/>
        <v>4.1435185194131918E-3</v>
      </c>
    </row>
    <row r="969" spans="7:9" x14ac:dyDescent="0.75">
      <c r="G969" s="33">
        <v>42770.41506944444</v>
      </c>
      <c r="H969" s="33">
        <v>42770.414479166662</v>
      </c>
      <c r="I969" s="34">
        <f t="shared" si="19"/>
        <v>5.9027777751907706E-4</v>
      </c>
    </row>
    <row r="970" spans="7:9" x14ac:dyDescent="0.75">
      <c r="G970" s="33">
        <v>42769.860474537032</v>
      </c>
      <c r="H970" s="33">
        <v>42769.859212962961</v>
      </c>
      <c r="I970" s="34">
        <f t="shared" si="19"/>
        <v>1.261574070667848E-3</v>
      </c>
    </row>
    <row r="971" spans="7:9" x14ac:dyDescent="0.75">
      <c r="G971" s="33">
        <v>42769.781921296293</v>
      </c>
      <c r="H971" s="33">
        <v>42769.781030092592</v>
      </c>
      <c r="I971" s="34">
        <f t="shared" si="19"/>
        <v>8.9120370103046298E-4</v>
      </c>
    </row>
    <row r="972" spans="7:9" x14ac:dyDescent="0.75">
      <c r="G972" s="33">
        <v>42769.439270833333</v>
      </c>
      <c r="H972" s="33">
        <v>42769.438946759255</v>
      </c>
      <c r="I972" s="34">
        <f t="shared" si="19"/>
        <v>3.2407407707069069E-4</v>
      </c>
    </row>
    <row r="973" spans="7:9" x14ac:dyDescent="0.75">
      <c r="G973" s="33">
        <v>42769.418773148143</v>
      </c>
      <c r="H973" s="33">
        <v>42769.41778935185</v>
      </c>
      <c r="I973" s="34">
        <f t="shared" si="19"/>
        <v>9.8379629343980923E-4</v>
      </c>
    </row>
    <row r="974" spans="7:9" x14ac:dyDescent="0.75">
      <c r="G974" s="33">
        <v>42769.417638888888</v>
      </c>
      <c r="H974" s="33">
        <v>42769.41674768518</v>
      </c>
      <c r="I974" s="34">
        <f t="shared" si="19"/>
        <v>8.9120370830642059E-4</v>
      </c>
    </row>
    <row r="975" spans="7:9" x14ac:dyDescent="0.75">
      <c r="G975" s="33">
        <v>42769.408715277779</v>
      </c>
      <c r="H975" s="33">
        <v>42769.407847222217</v>
      </c>
      <c r="I975" s="34">
        <f t="shared" si="19"/>
        <v>8.6805556202307343E-4</v>
      </c>
    </row>
    <row r="976" spans="7:9" x14ac:dyDescent="0.75">
      <c r="G976" s="33">
        <v>42768.694189814814</v>
      </c>
      <c r="H976" s="33">
        <v>42768.692847222221</v>
      </c>
      <c r="I976" s="34">
        <f t="shared" si="19"/>
        <v>1.3425925935734995E-3</v>
      </c>
    </row>
    <row r="977" spans="7:9" x14ac:dyDescent="0.75">
      <c r="G977" s="33">
        <v>42768.647372685184</v>
      </c>
      <c r="H977" s="33">
        <v>42768.640104166661</v>
      </c>
      <c r="I977" s="34">
        <f t="shared" si="19"/>
        <v>7.2685185223235749E-3</v>
      </c>
    </row>
    <row r="978" spans="7:9" x14ac:dyDescent="0.75">
      <c r="G978" s="33">
        <v>42767.792141203703</v>
      </c>
      <c r="H978" s="33">
        <v>42767.789976851847</v>
      </c>
      <c r="I978" s="34">
        <f t="shared" si="19"/>
        <v>2.164351855753921E-3</v>
      </c>
    </row>
    <row r="979" spans="7:9" x14ac:dyDescent="0.75">
      <c r="G979" s="33">
        <v>42767.469224537039</v>
      </c>
      <c r="H979" s="33">
        <v>42767.468483796292</v>
      </c>
      <c r="I979" s="34">
        <f t="shared" si="19"/>
        <v>7.4074074655072764E-4</v>
      </c>
    </row>
    <row r="980" spans="7:9" x14ac:dyDescent="0.75">
      <c r="G980" s="33">
        <v>42767.45071759259</v>
      </c>
      <c r="H980" s="33">
        <v>42767.449907407405</v>
      </c>
      <c r="I980" s="34">
        <f t="shared" si="19"/>
        <v>8.1018518540076911E-4</v>
      </c>
    </row>
    <row r="981" spans="7:9" x14ac:dyDescent="0.75">
      <c r="G981" s="33">
        <v>42767.44903935185</v>
      </c>
      <c r="H981" s="33">
        <v>42767.447430555556</v>
      </c>
      <c r="I981" s="34">
        <f t="shared" si="19"/>
        <v>1.6087962940218858E-3</v>
      </c>
    </row>
    <row r="982" spans="7:9" x14ac:dyDescent="0.75">
      <c r="G982" s="33">
        <v>42767.346307870372</v>
      </c>
      <c r="H982" s="33">
        <v>42767.345173611109</v>
      </c>
      <c r="I982" s="34">
        <f t="shared" si="19"/>
        <v>1.1342592624714598E-3</v>
      </c>
    </row>
    <row r="983" spans="7:9" x14ac:dyDescent="0.75">
      <c r="G983" s="33">
        <v>42767.068043981482</v>
      </c>
      <c r="H983" s="33">
        <v>42767.06454861111</v>
      </c>
      <c r="I983" s="34">
        <f t="shared" si="19"/>
        <v>3.4953703725477681E-3</v>
      </c>
    </row>
    <row r="984" spans="7:9" x14ac:dyDescent="0.75">
      <c r="G984" s="33">
        <v>42766.719259259255</v>
      </c>
      <c r="H984" s="33">
        <v>42766.673402777778</v>
      </c>
      <c r="I984" s="34"/>
    </row>
    <row r="985" spans="7:9" x14ac:dyDescent="0.75">
      <c r="G985" s="33">
        <v>42765.441550925927</v>
      </c>
      <c r="H985" s="33">
        <v>42765.44018518518</v>
      </c>
      <c r="I985" s="34">
        <f t="shared" ref="I985:I1048" si="20">IF(H985="","",G985-H985)</f>
        <v>1.3657407471328042E-3</v>
      </c>
    </row>
    <row r="986" spans="7:9" x14ac:dyDescent="0.75">
      <c r="G986" s="33">
        <v>42765.426550925928</v>
      </c>
      <c r="H986" s="33">
        <v>42765.422395833331</v>
      </c>
      <c r="I986" s="34">
        <f t="shared" si="20"/>
        <v>4.1550925961928442E-3</v>
      </c>
    </row>
    <row r="987" spans="7:9" x14ac:dyDescent="0.75">
      <c r="G987" s="33">
        <v>42763.835092592592</v>
      </c>
      <c r="H987" s="33">
        <v>42763.83216435185</v>
      </c>
      <c r="I987" s="34">
        <f t="shared" si="20"/>
        <v>2.9282407413120382E-3</v>
      </c>
    </row>
    <row r="988" spans="7:9" x14ac:dyDescent="0.75">
      <c r="G988" s="33">
        <v>42763.754907407405</v>
      </c>
      <c r="H988" s="33">
        <v>42763.754328703704</v>
      </c>
      <c r="I988" s="34">
        <f t="shared" si="20"/>
        <v>5.7870370073942468E-4</v>
      </c>
    </row>
    <row r="989" spans="7:9" x14ac:dyDescent="0.75">
      <c r="G989" s="33">
        <v>42763.734918981478</v>
      </c>
      <c r="H989" s="33">
        <v>42763.734212962961</v>
      </c>
      <c r="I989" s="34">
        <f t="shared" si="20"/>
        <v>7.0601851621177047E-4</v>
      </c>
    </row>
    <row r="990" spans="7:9" x14ac:dyDescent="0.75">
      <c r="G990" s="33">
        <v>42762.809965277775</v>
      </c>
      <c r="H990" s="33">
        <v>42762.807858796295</v>
      </c>
      <c r="I990" s="34">
        <f t="shared" si="20"/>
        <v>2.1064814791316167E-3</v>
      </c>
    </row>
    <row r="991" spans="7:9" x14ac:dyDescent="0.75">
      <c r="G991" s="33">
        <v>42762.611874999995</v>
      </c>
      <c r="H991" s="33">
        <v>42762.608819444446</v>
      </c>
      <c r="I991" s="34">
        <f t="shared" si="20"/>
        <v>3.0555555495084263E-3</v>
      </c>
    </row>
    <row r="992" spans="7:9" x14ac:dyDescent="0.75">
      <c r="G992" s="33">
        <v>42762.534444444442</v>
      </c>
      <c r="H992" s="33">
        <v>42762.527083333334</v>
      </c>
      <c r="I992" s="34">
        <f t="shared" si="20"/>
        <v>7.3611111074569635E-3</v>
      </c>
    </row>
    <row r="993" spans="7:9" x14ac:dyDescent="0.75">
      <c r="G993" s="33">
        <v>42762.516562500001</v>
      </c>
      <c r="H993" s="33">
        <v>42762.515474537038</v>
      </c>
      <c r="I993" s="34">
        <f t="shared" si="20"/>
        <v>1.0879629626288079E-3</v>
      </c>
    </row>
    <row r="994" spans="7:9" x14ac:dyDescent="0.75">
      <c r="G994" s="33">
        <v>42762.457152777773</v>
      </c>
      <c r="H994" s="33">
        <v>42762.455648148149</v>
      </c>
      <c r="I994" s="34">
        <f t="shared" si="20"/>
        <v>1.5046296248328872E-3</v>
      </c>
    </row>
    <row r="995" spans="7:9" x14ac:dyDescent="0.75">
      <c r="G995" s="33">
        <v>42761.731087962959</v>
      </c>
      <c r="H995" s="33">
        <v>42761.730266203704</v>
      </c>
      <c r="I995" s="34">
        <f t="shared" si="20"/>
        <v>8.2175925490446389E-4</v>
      </c>
    </row>
    <row r="996" spans="7:9" x14ac:dyDescent="0.75">
      <c r="G996" s="33">
        <v>42760.837789351848</v>
      </c>
      <c r="H996" s="33">
        <v>42760.834606481483</v>
      </c>
      <c r="I996" s="34">
        <f t="shared" si="20"/>
        <v>3.1828703649807721E-3</v>
      </c>
    </row>
    <row r="997" spans="7:9" x14ac:dyDescent="0.75">
      <c r="G997" s="33">
        <v>42759.667905092589</v>
      </c>
      <c r="H997" s="33">
        <v>42759.667662037034</v>
      </c>
      <c r="I997" s="34">
        <f t="shared" si="20"/>
        <v>2.4305555416503921E-4</v>
      </c>
    </row>
    <row r="998" spans="7:9" x14ac:dyDescent="0.75">
      <c r="G998" s="33">
        <v>42759.667442129627</v>
      </c>
      <c r="H998" s="33">
        <v>42759.667175925926</v>
      </c>
      <c r="I998" s="34">
        <f t="shared" si="20"/>
        <v>2.6620370044838637E-4</v>
      </c>
    </row>
    <row r="999" spans="7:9" x14ac:dyDescent="0.75">
      <c r="G999" s="33">
        <v>42759.666886574072</v>
      </c>
      <c r="H999" s="33">
        <v>42759.666249999995</v>
      </c>
      <c r="I999" s="34">
        <f t="shared" si="20"/>
        <v>6.36574077361729E-4</v>
      </c>
    </row>
    <row r="1000" spans="7:9" x14ac:dyDescent="0.75">
      <c r="G1000" s="33">
        <v>42759.40693287037</v>
      </c>
      <c r="H1000" s="33">
        <v>42759.406134259254</v>
      </c>
      <c r="I1000" s="34">
        <f t="shared" si="20"/>
        <v>7.9861111589707434E-4</v>
      </c>
    </row>
    <row r="1001" spans="7:9" x14ac:dyDescent="0.75">
      <c r="G1001" s="33">
        <v>42758.938229166662</v>
      </c>
      <c r="H1001" s="33">
        <v>42758.93787037037</v>
      </c>
      <c r="I1001" s="34">
        <f t="shared" si="20"/>
        <v>3.5879629285773262E-4</v>
      </c>
    </row>
    <row r="1002" spans="7:9" x14ac:dyDescent="0.75">
      <c r="G1002" s="33">
        <v>42758.937592592592</v>
      </c>
      <c r="H1002" s="33">
        <v>42758.937002314815</v>
      </c>
      <c r="I1002" s="34">
        <f t="shared" si="20"/>
        <v>5.9027777751907706E-4</v>
      </c>
    </row>
    <row r="1003" spans="7:9" x14ac:dyDescent="0.75">
      <c r="G1003" s="33">
        <v>42758.484791666662</v>
      </c>
      <c r="H1003" s="33">
        <v>42758.48302083333</v>
      </c>
      <c r="I1003" s="34">
        <f t="shared" si="20"/>
        <v>1.7708333325572312E-3</v>
      </c>
    </row>
    <row r="1004" spans="7:9" x14ac:dyDescent="0.75">
      <c r="G1004" s="33">
        <v>42757.708055555551</v>
      </c>
      <c r="H1004" s="33">
        <v>42757.704953703702</v>
      </c>
      <c r="I1004" s="34">
        <f t="shared" si="20"/>
        <v>3.1018518493510783E-3</v>
      </c>
    </row>
    <row r="1005" spans="7:9" x14ac:dyDescent="0.75">
      <c r="G1005" s="33">
        <v>42756.548275462963</v>
      </c>
      <c r="H1005" s="33">
        <v>42756.539675925924</v>
      </c>
      <c r="I1005" s="34">
        <f t="shared" si="20"/>
        <v>8.599537039117422E-3</v>
      </c>
    </row>
    <row r="1006" spans="7:9" x14ac:dyDescent="0.75">
      <c r="G1006" s="33">
        <v>42755.757754629631</v>
      </c>
      <c r="H1006" s="33">
        <v>42755.755520833329</v>
      </c>
      <c r="I1006" s="34">
        <f t="shared" si="20"/>
        <v>2.2337963018799201E-3</v>
      </c>
    </row>
    <row r="1007" spans="7:9" x14ac:dyDescent="0.75">
      <c r="G1007" s="33">
        <v>42754.891562500001</v>
      </c>
      <c r="H1007" s="33">
        <v>42754.890798611108</v>
      </c>
      <c r="I1007" s="34">
        <f t="shared" si="20"/>
        <v>7.638888928340748E-4</v>
      </c>
    </row>
    <row r="1008" spans="7:9" x14ac:dyDescent="0.75">
      <c r="G1008" s="33">
        <v>42754.890208333331</v>
      </c>
      <c r="H1008" s="33">
        <v>42754.888958333329</v>
      </c>
      <c r="I1008" s="34">
        <f t="shared" si="20"/>
        <v>1.2500000011641532E-3</v>
      </c>
    </row>
    <row r="1009" spans="7:9" x14ac:dyDescent="0.75">
      <c r="G1009" s="33">
        <v>42754.868796296294</v>
      </c>
      <c r="H1009" s="33">
        <v>42754.867997685185</v>
      </c>
      <c r="I1009" s="34">
        <f t="shared" si="20"/>
        <v>7.9861110862111673E-4</v>
      </c>
    </row>
    <row r="1010" spans="7:9" x14ac:dyDescent="0.75">
      <c r="G1010" s="33">
        <v>42754.589143518519</v>
      </c>
      <c r="H1010" s="33">
        <v>42754.587152777778</v>
      </c>
      <c r="I1010" s="34">
        <f t="shared" si="20"/>
        <v>1.9907407404389232E-3</v>
      </c>
    </row>
    <row r="1011" spans="7:9" x14ac:dyDescent="0.75">
      <c r="G1011" s="33">
        <v>42754.346377314811</v>
      </c>
      <c r="H1011" s="33">
        <v>42754.346030092594</v>
      </c>
      <c r="I1011" s="34">
        <f t="shared" si="20"/>
        <v>3.4722221607808024E-4</v>
      </c>
    </row>
    <row r="1012" spans="7:9" x14ac:dyDescent="0.75">
      <c r="G1012" s="33">
        <v>42753.90688657407</v>
      </c>
      <c r="H1012" s="33">
        <v>42753.90625</v>
      </c>
      <c r="I1012" s="34">
        <f t="shared" si="20"/>
        <v>6.3657407008577138E-4</v>
      </c>
    </row>
    <row r="1013" spans="7:9" x14ac:dyDescent="0.75">
      <c r="G1013" s="33">
        <v>42753.613379629627</v>
      </c>
      <c r="H1013" s="33">
        <v>42753.611805555556</v>
      </c>
      <c r="I1013" s="34">
        <f t="shared" si="20"/>
        <v>1.5740740709588863E-3</v>
      </c>
    </row>
    <row r="1014" spans="7:9" x14ac:dyDescent="0.75">
      <c r="G1014" s="33">
        <v>42753.561782407407</v>
      </c>
      <c r="H1014" s="33">
        <v>42753.560416666667</v>
      </c>
      <c r="I1014" s="34">
        <f t="shared" si="20"/>
        <v>1.3657407398568466E-3</v>
      </c>
    </row>
    <row r="1015" spans="7:9" x14ac:dyDescent="0.75">
      <c r="G1015" s="33">
        <v>42753.528958333329</v>
      </c>
      <c r="H1015" s="33">
        <v>42753.528541666667</v>
      </c>
      <c r="I1015" s="34">
        <f t="shared" si="20"/>
        <v>4.1666666220407933E-4</v>
      </c>
    </row>
    <row r="1016" spans="7:9" x14ac:dyDescent="0.75">
      <c r="G1016" s="33">
        <v>42753.522129629629</v>
      </c>
      <c r="H1016" s="33">
        <v>42753.519699074073</v>
      </c>
      <c r="I1016" s="34">
        <f t="shared" si="20"/>
        <v>2.4305555562023073E-3</v>
      </c>
    </row>
    <row r="1017" spans="7:9" x14ac:dyDescent="0.75">
      <c r="G1017" s="33">
        <v>42753.45716435185</v>
      </c>
      <c r="H1017" s="33">
        <v>42753.456041666665</v>
      </c>
      <c r="I1017" s="34">
        <f t="shared" si="20"/>
        <v>1.1226851856918074E-3</v>
      </c>
    </row>
    <row r="1018" spans="7:9" x14ac:dyDescent="0.75">
      <c r="G1018" s="33">
        <v>42753.449548611112</v>
      </c>
      <c r="H1018" s="33">
        <v>42753.447615740741</v>
      </c>
      <c r="I1018" s="34">
        <f t="shared" si="20"/>
        <v>1.9328703710925765E-3</v>
      </c>
    </row>
    <row r="1019" spans="7:9" x14ac:dyDescent="0.75">
      <c r="G1019" s="33">
        <v>42752.417442129627</v>
      </c>
      <c r="H1019" s="33">
        <v>42752.415949074071</v>
      </c>
      <c r="I1019" s="34">
        <f t="shared" si="20"/>
        <v>1.4930555553291924E-3</v>
      </c>
    </row>
    <row r="1020" spans="7:9" x14ac:dyDescent="0.75">
      <c r="G1020" s="33">
        <v>42751.644826388889</v>
      </c>
      <c r="H1020" s="33">
        <v>42751.642812499995</v>
      </c>
      <c r="I1020" s="34">
        <f t="shared" si="20"/>
        <v>2.013888893998228E-3</v>
      </c>
    </row>
    <row r="1021" spans="7:9" x14ac:dyDescent="0.75">
      <c r="G1021" s="33">
        <v>42750.724293981482</v>
      </c>
      <c r="H1021" s="33">
        <v>42750.722928240742</v>
      </c>
      <c r="I1021" s="34">
        <f t="shared" si="20"/>
        <v>1.3657407398568466E-3</v>
      </c>
    </row>
    <row r="1022" spans="7:9" x14ac:dyDescent="0.75">
      <c r="G1022" s="33">
        <v>42750.68818287037</v>
      </c>
      <c r="H1022" s="33">
        <v>42750.686192129629</v>
      </c>
      <c r="I1022" s="34">
        <f t="shared" si="20"/>
        <v>1.9907407404389232E-3</v>
      </c>
    </row>
    <row r="1023" spans="7:9" x14ac:dyDescent="0.75">
      <c r="G1023" s="33">
        <v>42750.629756944443</v>
      </c>
      <c r="H1023" s="33">
        <v>42750.629259259258</v>
      </c>
      <c r="I1023" s="34">
        <f t="shared" si="20"/>
        <v>4.9768518510973081E-4</v>
      </c>
    </row>
    <row r="1024" spans="7:9" x14ac:dyDescent="0.75">
      <c r="G1024" s="33">
        <v>42750.527291666665</v>
      </c>
      <c r="H1024" s="33">
        <v>42750.526689814811</v>
      </c>
      <c r="I1024" s="34">
        <f t="shared" si="20"/>
        <v>6.0185185429872945E-4</v>
      </c>
    </row>
    <row r="1025" spans="7:9" x14ac:dyDescent="0.75">
      <c r="G1025" s="33">
        <v>42748.89130787037</v>
      </c>
      <c r="H1025" s="33">
        <v>42748.883020833331</v>
      </c>
      <c r="I1025" s="34">
        <f t="shared" si="20"/>
        <v>8.2870370388263837E-3</v>
      </c>
    </row>
    <row r="1026" spans="7:9" x14ac:dyDescent="0.75">
      <c r="G1026" s="33">
        <v>42748.531944444439</v>
      </c>
      <c r="H1026" s="33">
        <v>42748.528819444444</v>
      </c>
      <c r="I1026" s="34">
        <f t="shared" si="20"/>
        <v>3.1249999956344254E-3</v>
      </c>
    </row>
    <row r="1027" spans="7:9" x14ac:dyDescent="0.75">
      <c r="G1027" s="33">
        <v>42747.689456018517</v>
      </c>
      <c r="H1027" s="33">
        <v>42747.686979166661</v>
      </c>
      <c r="I1027" s="34">
        <f t="shared" si="20"/>
        <v>2.4768518560449593E-3</v>
      </c>
    </row>
    <row r="1028" spans="7:9" x14ac:dyDescent="0.75">
      <c r="G1028" s="33">
        <v>42747.613865740735</v>
      </c>
      <c r="H1028" s="33">
        <v>42747.611678240741</v>
      </c>
      <c r="I1028" s="34">
        <f t="shared" si="20"/>
        <v>2.1874999947613105E-3</v>
      </c>
    </row>
    <row r="1029" spans="7:9" x14ac:dyDescent="0.75">
      <c r="G1029" s="33">
        <v>42747.60356481481</v>
      </c>
      <c r="H1029" s="33">
        <v>42747.602083333331</v>
      </c>
      <c r="I1029" s="34">
        <f t="shared" si="20"/>
        <v>1.48148147854954E-3</v>
      </c>
    </row>
    <row r="1030" spans="7:9" x14ac:dyDescent="0.75">
      <c r="G1030" s="33">
        <v>42747.582037037035</v>
      </c>
      <c r="H1030" s="33">
        <v>42747.578240740739</v>
      </c>
      <c r="I1030" s="34">
        <f t="shared" si="20"/>
        <v>3.796296296059154E-3</v>
      </c>
    </row>
    <row r="1031" spans="7:9" x14ac:dyDescent="0.75">
      <c r="G1031" s="33">
        <v>42746.999143518515</v>
      </c>
      <c r="H1031" s="33">
        <v>42746.994224537033</v>
      </c>
      <c r="I1031" s="34">
        <f t="shared" si="20"/>
        <v>4.9189814817509614E-3</v>
      </c>
    </row>
    <row r="1032" spans="7:9" x14ac:dyDescent="0.75">
      <c r="G1032" s="33">
        <v>42746.630023148144</v>
      </c>
      <c r="H1032" s="33">
        <v>42746.629143518519</v>
      </c>
      <c r="I1032" s="34">
        <f t="shared" si="20"/>
        <v>8.7962962425081059E-4</v>
      </c>
    </row>
    <row r="1033" spans="7:9" x14ac:dyDescent="0.75">
      <c r="G1033" s="33">
        <v>42745.493298611109</v>
      </c>
      <c r="H1033" s="33">
        <v>42745.491099537037</v>
      </c>
      <c r="I1033" s="34">
        <f t="shared" si="20"/>
        <v>2.1990740715409629E-3</v>
      </c>
    </row>
    <row r="1034" spans="7:9" x14ac:dyDescent="0.75">
      <c r="G1034" s="33">
        <v>42745.452291666668</v>
      </c>
      <c r="H1034" s="33">
        <v>42745.450497685182</v>
      </c>
      <c r="I1034" s="34">
        <f t="shared" si="20"/>
        <v>1.793981486116536E-3</v>
      </c>
    </row>
    <row r="1035" spans="7:9" x14ac:dyDescent="0.75">
      <c r="G1035" s="33">
        <v>42745.415405092594</v>
      </c>
      <c r="H1035" s="33">
        <v>42745.414513888885</v>
      </c>
      <c r="I1035" s="34">
        <f t="shared" si="20"/>
        <v>8.9120370830642059E-4</v>
      </c>
    </row>
    <row r="1036" spans="7:9" x14ac:dyDescent="0.75">
      <c r="G1036" s="33">
        <v>42744.676342592589</v>
      </c>
      <c r="H1036" s="33">
        <v>42744.675532407404</v>
      </c>
      <c r="I1036" s="34">
        <f t="shared" si="20"/>
        <v>8.1018518540076911E-4</v>
      </c>
    </row>
    <row r="1037" spans="7:9" x14ac:dyDescent="0.75">
      <c r="G1037" s="33">
        <v>42744.614479166667</v>
      </c>
      <c r="H1037" s="33">
        <v>42744.613032407404</v>
      </c>
      <c r="I1037" s="34">
        <f t="shared" si="20"/>
        <v>1.4467592627624981E-3</v>
      </c>
    </row>
    <row r="1038" spans="7:9" x14ac:dyDescent="0.75">
      <c r="G1038" s="33">
        <v>42743.629224537035</v>
      </c>
      <c r="H1038" s="33">
        <v>42743.62427083333</v>
      </c>
      <c r="I1038" s="34">
        <f t="shared" si="20"/>
        <v>4.9537037048139609E-3</v>
      </c>
    </row>
    <row r="1039" spans="7:9" x14ac:dyDescent="0.75">
      <c r="G1039" s="33">
        <v>42743.427627314813</v>
      </c>
      <c r="H1039" s="33">
        <v>42743.415543981479</v>
      </c>
      <c r="I1039" s="34">
        <f t="shared" si="20"/>
        <v>1.2083333334885538E-2</v>
      </c>
    </row>
    <row r="1040" spans="7:9" x14ac:dyDescent="0.75">
      <c r="G1040" s="33">
        <v>42742.64744212963</v>
      </c>
      <c r="H1040" s="33">
        <v>42742.646631944444</v>
      </c>
      <c r="I1040" s="34">
        <f t="shared" si="20"/>
        <v>8.1018518540076911E-4</v>
      </c>
    </row>
    <row r="1041" spans="7:9" x14ac:dyDescent="0.75">
      <c r="G1041" s="33">
        <v>42742.635381944441</v>
      </c>
      <c r="H1041" s="33">
        <v>42742.634328703702</v>
      </c>
      <c r="I1041" s="34">
        <f t="shared" si="20"/>
        <v>1.0532407395658083E-3</v>
      </c>
    </row>
    <row r="1042" spans="7:9" x14ac:dyDescent="0.75">
      <c r="G1042" s="33">
        <v>42742.634074074071</v>
      </c>
      <c r="H1042" s="33">
        <v>42742.630104166667</v>
      </c>
      <c r="I1042" s="34">
        <f t="shared" si="20"/>
        <v>3.9699074040981941E-3</v>
      </c>
    </row>
    <row r="1043" spans="7:9" x14ac:dyDescent="0.75">
      <c r="G1043" s="33">
        <v>42742.623240740737</v>
      </c>
      <c r="H1043" s="33">
        <v>42742.622337962959</v>
      </c>
      <c r="I1043" s="34">
        <f t="shared" si="20"/>
        <v>9.0277777781011537E-4</v>
      </c>
    </row>
    <row r="1044" spans="7:9" x14ac:dyDescent="0.75">
      <c r="G1044" s="33">
        <v>42742.622175925921</v>
      </c>
      <c r="H1044" s="33">
        <v>42742.619398148148</v>
      </c>
      <c r="I1044" s="34">
        <f t="shared" si="20"/>
        <v>2.7777777722803876E-3</v>
      </c>
    </row>
    <row r="1045" spans="7:9" x14ac:dyDescent="0.75">
      <c r="G1045" s="33">
        <v>42742.615682870368</v>
      </c>
      <c r="H1045" s="33">
        <v>42742.613692129627</v>
      </c>
      <c r="I1045" s="34">
        <f t="shared" si="20"/>
        <v>1.9907407404389232E-3</v>
      </c>
    </row>
    <row r="1046" spans="7:9" x14ac:dyDescent="0.75">
      <c r="G1046" s="33">
        <v>42742.609027777777</v>
      </c>
      <c r="H1046" s="33">
        <v>42742.605787037035</v>
      </c>
      <c r="I1046" s="34">
        <f t="shared" si="20"/>
        <v>3.2407407416030765E-3</v>
      </c>
    </row>
    <row r="1047" spans="7:9" x14ac:dyDescent="0.75">
      <c r="G1047" s="33">
        <v>42742.588310185187</v>
      </c>
      <c r="H1047" s="33">
        <v>42742.58756944444</v>
      </c>
      <c r="I1047" s="34">
        <f t="shared" si="20"/>
        <v>7.4074074655072764E-4</v>
      </c>
    </row>
    <row r="1048" spans="7:9" x14ac:dyDescent="0.75">
      <c r="G1048" s="33">
        <v>42741.632604166662</v>
      </c>
      <c r="H1048" s="33">
        <v>42741.63208333333</v>
      </c>
      <c r="I1048" s="34">
        <f t="shared" si="20"/>
        <v>5.2083333139307797E-4</v>
      </c>
    </row>
    <row r="1049" spans="7:9" x14ac:dyDescent="0.75">
      <c r="G1049" s="33">
        <v>42740.744641203702</v>
      </c>
      <c r="H1049" s="33">
        <v>42740.74418981481</v>
      </c>
      <c r="I1049" s="34">
        <f t="shared" ref="I1049:I1112" si="21">IF(H1049="","",G1049-H1049)</f>
        <v>4.5138889254303649E-4</v>
      </c>
    </row>
    <row r="1050" spans="7:9" x14ac:dyDescent="0.75">
      <c r="G1050" s="33">
        <v>42740.583020833328</v>
      </c>
      <c r="H1050" s="33">
        <v>42740.582592592589</v>
      </c>
      <c r="I1050" s="34">
        <f t="shared" si="21"/>
        <v>4.2824073898373172E-4</v>
      </c>
    </row>
    <row r="1051" spans="7:9" x14ac:dyDescent="0.75">
      <c r="G1051" s="33">
        <v>42740.582430555551</v>
      </c>
      <c r="H1051" s="33">
        <v>42740.581863425927</v>
      </c>
      <c r="I1051" s="34">
        <f t="shared" si="21"/>
        <v>5.6712962395977229E-4</v>
      </c>
    </row>
    <row r="1052" spans="7:9" x14ac:dyDescent="0.75">
      <c r="G1052" s="33">
        <v>42740.54923611111</v>
      </c>
      <c r="H1052" s="33">
        <v>42740.547893518517</v>
      </c>
      <c r="I1052" s="34">
        <f t="shared" si="21"/>
        <v>1.3425925935734995E-3</v>
      </c>
    </row>
    <row r="1053" spans="7:9" x14ac:dyDescent="0.75">
      <c r="G1053" s="33">
        <v>42740.545162037037</v>
      </c>
      <c r="H1053" s="33">
        <v>42740.540798611109</v>
      </c>
      <c r="I1053" s="34">
        <f t="shared" si="21"/>
        <v>4.3634259272948839E-3</v>
      </c>
    </row>
    <row r="1054" spans="7:9" x14ac:dyDescent="0.75">
      <c r="G1054" s="33">
        <v>42740.466851851852</v>
      </c>
      <c r="H1054" s="33">
        <v>42740.466400462959</v>
      </c>
      <c r="I1054" s="34">
        <f t="shared" si="21"/>
        <v>4.5138889254303649E-4</v>
      </c>
    </row>
    <row r="1055" spans="7:9" x14ac:dyDescent="0.75">
      <c r="G1055" s="33">
        <v>42740.466273148144</v>
      </c>
      <c r="H1055" s="33">
        <v>42740.465682870366</v>
      </c>
      <c r="I1055" s="34">
        <f t="shared" si="21"/>
        <v>5.9027777751907706E-4</v>
      </c>
    </row>
    <row r="1056" spans="7:9" x14ac:dyDescent="0.75">
      <c r="G1056" s="33">
        <v>42740.461631944439</v>
      </c>
      <c r="H1056" s="33">
        <v>42740.457638888889</v>
      </c>
      <c r="I1056" s="34">
        <f t="shared" si="21"/>
        <v>3.9930555503815413E-3</v>
      </c>
    </row>
    <row r="1057" spans="7:9" x14ac:dyDescent="0.75">
      <c r="G1057" s="33">
        <v>42740.458541666667</v>
      </c>
      <c r="H1057" s="33">
        <v>42740.457499999997</v>
      </c>
      <c r="I1057" s="34">
        <f t="shared" si="21"/>
        <v>1.0416666700621136E-3</v>
      </c>
    </row>
    <row r="1058" spans="7:9" x14ac:dyDescent="0.75">
      <c r="G1058" s="33">
        <v>42740.457314814812</v>
      </c>
      <c r="H1058" s="33">
        <v>42740.456354166665</v>
      </c>
      <c r="I1058" s="34">
        <f t="shared" si="21"/>
        <v>9.6064814715646207E-4</v>
      </c>
    </row>
    <row r="1059" spans="7:9" x14ac:dyDescent="0.75">
      <c r="G1059" s="33">
        <v>42740.446469907409</v>
      </c>
      <c r="H1059" s="33">
        <v>42740.446192129624</v>
      </c>
      <c r="I1059" s="34">
        <f t="shared" si="21"/>
        <v>2.7777778450399637E-4</v>
      </c>
    </row>
    <row r="1060" spans="7:9" x14ac:dyDescent="0.75">
      <c r="G1060" s="33">
        <v>42740.415370370371</v>
      </c>
      <c r="H1060" s="33">
        <v>42740.415034722224</v>
      </c>
      <c r="I1060" s="34">
        <f t="shared" si="21"/>
        <v>3.3564814657438546E-4</v>
      </c>
    </row>
    <row r="1061" spans="7:9" x14ac:dyDescent="0.75">
      <c r="G1061" s="33">
        <v>42739.912974537037</v>
      </c>
      <c r="H1061" s="33">
        <v>42739.910474537035</v>
      </c>
      <c r="I1061" s="34">
        <f t="shared" si="21"/>
        <v>2.5000000023283064E-3</v>
      </c>
    </row>
    <row r="1062" spans="7:9" x14ac:dyDescent="0.75">
      <c r="G1062" s="33">
        <v>42739.823194444441</v>
      </c>
      <c r="H1062" s="33">
        <v>42739.822534722218</v>
      </c>
      <c r="I1062" s="34">
        <f t="shared" si="21"/>
        <v>6.5972222364507616E-4</v>
      </c>
    </row>
    <row r="1063" spans="7:9" x14ac:dyDescent="0.75">
      <c r="G1063" s="33">
        <v>42739.812777777777</v>
      </c>
      <c r="H1063" s="33">
        <v>42739.812372685185</v>
      </c>
      <c r="I1063" s="34">
        <f t="shared" si="21"/>
        <v>4.0509259270038456E-4</v>
      </c>
    </row>
    <row r="1064" spans="7:9" x14ac:dyDescent="0.75">
      <c r="G1064" s="33">
        <v>42739.730844907404</v>
      </c>
      <c r="H1064" s="33">
        <v>42739.730324074073</v>
      </c>
      <c r="I1064" s="34">
        <f t="shared" si="21"/>
        <v>5.2083333139307797E-4</v>
      </c>
    </row>
    <row r="1065" spans="7:9" x14ac:dyDescent="0.75">
      <c r="G1065" s="33">
        <v>42739.684386574074</v>
      </c>
      <c r="H1065" s="33">
        <v>42739.676412037035</v>
      </c>
      <c r="I1065" s="34">
        <f t="shared" si="21"/>
        <v>7.9745370385353453E-3</v>
      </c>
    </row>
    <row r="1066" spans="7:9" x14ac:dyDescent="0.75">
      <c r="G1066" s="33">
        <v>42739.408078703702</v>
      </c>
      <c r="H1066" s="33">
        <v>42739.406840277778</v>
      </c>
      <c r="I1066" s="34">
        <f t="shared" si="21"/>
        <v>1.2384259243845008E-3</v>
      </c>
    </row>
    <row r="1067" spans="7:9" x14ac:dyDescent="0.75">
      <c r="G1067" s="33">
        <v>42739.371863425928</v>
      </c>
      <c r="H1067" s="33">
        <v>42739.371388888889</v>
      </c>
      <c r="I1067" s="34">
        <f t="shared" si="21"/>
        <v>4.7453703882638365E-4</v>
      </c>
    </row>
    <row r="1068" spans="7:9" x14ac:dyDescent="0.75">
      <c r="G1068" s="33">
        <v>42738.737870370365</v>
      </c>
      <c r="H1068" s="33">
        <v>42738.736342592594</v>
      </c>
      <c r="I1068" s="34">
        <f t="shared" si="21"/>
        <v>1.5277777711162344E-3</v>
      </c>
    </row>
    <row r="1069" spans="7:9" x14ac:dyDescent="0.75">
      <c r="G1069" s="33">
        <v>42738.693229166667</v>
      </c>
      <c r="H1069" s="33">
        <v>42738.692731481482</v>
      </c>
      <c r="I1069" s="34">
        <f t="shared" si="21"/>
        <v>4.9768518510973081E-4</v>
      </c>
    </row>
    <row r="1070" spans="7:9" x14ac:dyDescent="0.75">
      <c r="G1070" s="33">
        <v>42737.765196759261</v>
      </c>
      <c r="H1070" s="33">
        <v>42737.761342592588</v>
      </c>
      <c r="I1070" s="34">
        <f t="shared" si="21"/>
        <v>3.8541666726814583E-3</v>
      </c>
    </row>
    <row r="1071" spans="7:9" x14ac:dyDescent="0.75">
      <c r="G1071" s="33">
        <v>42737.096863425926</v>
      </c>
      <c r="H1071" s="33">
        <v>42737.095335648148</v>
      </c>
      <c r="I1071" s="34">
        <f t="shared" si="21"/>
        <v>1.527777778392192E-3</v>
      </c>
    </row>
    <row r="1072" spans="7:9" x14ac:dyDescent="0.75">
      <c r="G1072" s="33">
        <v>42736.891597222224</v>
      </c>
      <c r="H1072" s="33">
        <v>42736.890138888884</v>
      </c>
      <c r="I1072" s="34">
        <f t="shared" si="21"/>
        <v>1.4583333395421505E-3</v>
      </c>
    </row>
    <row r="1073" spans="7:9" x14ac:dyDescent="0.75">
      <c r="G1073" s="33">
        <v>42735.726979166662</v>
      </c>
      <c r="H1073" s="33">
        <v>42735.725821759261</v>
      </c>
      <c r="I1073" s="34">
        <f t="shared" si="21"/>
        <v>1.1574074014788494E-3</v>
      </c>
    </row>
    <row r="1074" spans="7:9" x14ac:dyDescent="0.75">
      <c r="G1074" s="33">
        <v>42735.716539351852</v>
      </c>
      <c r="H1074" s="33">
        <v>42735.714849537035</v>
      </c>
      <c r="I1074" s="34">
        <f t="shared" si="21"/>
        <v>1.6898148169275373E-3</v>
      </c>
    </row>
    <row r="1075" spans="7:9" x14ac:dyDescent="0.75">
      <c r="G1075" s="33">
        <v>42735.651516203703</v>
      </c>
      <c r="H1075" s="33">
        <v>42735.650104166663</v>
      </c>
      <c r="I1075" s="34">
        <f t="shared" si="21"/>
        <v>1.4120370396994986E-3</v>
      </c>
    </row>
    <row r="1076" spans="7:9" x14ac:dyDescent="0.75">
      <c r="G1076" s="33">
        <v>42734.843472222223</v>
      </c>
      <c r="H1076" s="33">
        <v>42734.843159722222</v>
      </c>
      <c r="I1076" s="34">
        <f t="shared" si="21"/>
        <v>3.125000002910383E-4</v>
      </c>
    </row>
    <row r="1077" spans="7:9" x14ac:dyDescent="0.75">
      <c r="G1077" s="33">
        <v>42734.538981481477</v>
      </c>
      <c r="H1077" s="33">
        <v>42734.535798611112</v>
      </c>
      <c r="I1077" s="34">
        <f t="shared" si="21"/>
        <v>3.1828703649807721E-3</v>
      </c>
    </row>
    <row r="1078" spans="7:9" x14ac:dyDescent="0.75">
      <c r="G1078" s="33">
        <v>42734.472604166665</v>
      </c>
      <c r="H1078" s="33">
        <v>42734.471770833334</v>
      </c>
      <c r="I1078" s="34">
        <f t="shared" si="21"/>
        <v>8.3333333168411627E-4</v>
      </c>
    </row>
    <row r="1079" spans="7:9" x14ac:dyDescent="0.75">
      <c r="G1079" s="33">
        <v>42733.802384259259</v>
      </c>
      <c r="H1079" s="33">
        <v>42733.799675925926</v>
      </c>
      <c r="I1079" s="34">
        <f t="shared" si="21"/>
        <v>2.7083333334303461E-3</v>
      </c>
    </row>
    <row r="1080" spans="7:9" x14ac:dyDescent="0.75">
      <c r="G1080" s="33">
        <v>42733.62909722222</v>
      </c>
      <c r="H1080" s="33">
        <v>42733.628634259258</v>
      </c>
      <c r="I1080" s="34">
        <f t="shared" si="21"/>
        <v>4.6296296204673126E-4</v>
      </c>
    </row>
    <row r="1081" spans="7:9" x14ac:dyDescent="0.75">
      <c r="G1081" s="33">
        <v>42733.502893518518</v>
      </c>
      <c r="H1081" s="33">
        <v>42733.500983796293</v>
      </c>
      <c r="I1081" s="34">
        <f t="shared" si="21"/>
        <v>1.9097222248092294E-3</v>
      </c>
    </row>
    <row r="1082" spans="7:9" x14ac:dyDescent="0.75">
      <c r="G1082" s="33">
        <v>42732.664537037039</v>
      </c>
      <c r="H1082" s="33">
        <v>42732.663483796292</v>
      </c>
      <c r="I1082" s="34">
        <f t="shared" si="21"/>
        <v>1.0532407468417659E-3</v>
      </c>
    </row>
    <row r="1083" spans="7:9" x14ac:dyDescent="0.75">
      <c r="G1083" s="33">
        <v>42726.468634259254</v>
      </c>
      <c r="H1083" s="33">
        <v>42726.467291666668</v>
      </c>
      <c r="I1083" s="34">
        <f t="shared" si="21"/>
        <v>1.3425925862975419E-3</v>
      </c>
    </row>
    <row r="1084" spans="7:9" x14ac:dyDescent="0.75">
      <c r="G1084" s="33">
        <v>42725.827060185184</v>
      </c>
      <c r="H1084" s="33">
        <v>42725.824826388889</v>
      </c>
      <c r="I1084" s="34">
        <f t="shared" si="21"/>
        <v>2.2337962946039625E-3</v>
      </c>
    </row>
    <row r="1085" spans="7:9" x14ac:dyDescent="0.75">
      <c r="G1085" s="33">
        <v>42725.464629629627</v>
      </c>
      <c r="H1085" s="33">
        <v>42725.464004629626</v>
      </c>
      <c r="I1085" s="34">
        <f t="shared" si="21"/>
        <v>6.2500000058207661E-4</v>
      </c>
    </row>
    <row r="1086" spans="7:9" x14ac:dyDescent="0.75">
      <c r="G1086" s="33">
        <v>42725.388379629629</v>
      </c>
      <c r="H1086" s="33">
        <v>42725.386990740742</v>
      </c>
      <c r="I1086" s="34">
        <f t="shared" si="21"/>
        <v>1.3888888861401938E-3</v>
      </c>
    </row>
    <row r="1087" spans="7:9" x14ac:dyDescent="0.75">
      <c r="G1087" s="33">
        <v>42724.768414351849</v>
      </c>
      <c r="H1087" s="33">
        <v>42724.768101851849</v>
      </c>
      <c r="I1087" s="34">
        <f t="shared" si="21"/>
        <v>3.125000002910383E-4</v>
      </c>
    </row>
    <row r="1088" spans="7:9" x14ac:dyDescent="0.75">
      <c r="G1088" s="33">
        <v>42724.752800925926</v>
      </c>
      <c r="H1088" s="33">
        <v>42724.751979166664</v>
      </c>
      <c r="I1088" s="34">
        <f t="shared" si="21"/>
        <v>8.217592621804215E-4</v>
      </c>
    </row>
    <row r="1089" spans="7:9" x14ac:dyDescent="0.75">
      <c r="G1089" s="33">
        <v>42724.67355324074</v>
      </c>
      <c r="H1089" s="33">
        <v>42724.669965277775</v>
      </c>
      <c r="I1089" s="34">
        <f t="shared" si="21"/>
        <v>3.5879629649571143E-3</v>
      </c>
    </row>
    <row r="1090" spans="7:9" x14ac:dyDescent="0.75">
      <c r="G1090" s="33">
        <v>42721.871828703705</v>
      </c>
      <c r="H1090" s="33">
        <v>42721.871307870366</v>
      </c>
      <c r="I1090" s="34">
        <f t="shared" si="21"/>
        <v>5.2083333866903558E-4</v>
      </c>
    </row>
    <row r="1091" spans="7:9" x14ac:dyDescent="0.75">
      <c r="G1091" s="33">
        <v>42721.749548611107</v>
      </c>
      <c r="H1091" s="33">
        <v>42721.748136574075</v>
      </c>
      <c r="I1091" s="34">
        <f t="shared" si="21"/>
        <v>1.4120370324235409E-3</v>
      </c>
    </row>
    <row r="1092" spans="7:9" x14ac:dyDescent="0.75">
      <c r="G1092" s="33">
        <v>42721.508576388886</v>
      </c>
      <c r="H1092" s="33">
        <v>42721.506678240738</v>
      </c>
      <c r="I1092" s="34">
        <f t="shared" si="21"/>
        <v>1.898148148029577E-3</v>
      </c>
    </row>
    <row r="1093" spans="7:9" x14ac:dyDescent="0.75">
      <c r="G1093" s="33">
        <v>42720.850289351853</v>
      </c>
      <c r="H1093" s="33">
        <v>42720.849722222221</v>
      </c>
      <c r="I1093" s="34">
        <f t="shared" si="21"/>
        <v>5.671296312357299E-4</v>
      </c>
    </row>
    <row r="1094" spans="7:9" x14ac:dyDescent="0.75">
      <c r="G1094" s="33">
        <v>42720.843055555553</v>
      </c>
      <c r="H1094" s="33">
        <v>42720.841689814813</v>
      </c>
      <c r="I1094" s="34">
        <f t="shared" si="21"/>
        <v>1.3657407398568466E-3</v>
      </c>
    </row>
    <row r="1095" spans="7:9" x14ac:dyDescent="0.75">
      <c r="G1095" s="33">
        <v>42720.499155092592</v>
      </c>
      <c r="H1095" s="33">
        <v>42720.498402777775</v>
      </c>
      <c r="I1095" s="34">
        <f t="shared" si="21"/>
        <v>7.5231481605442241E-4</v>
      </c>
    </row>
    <row r="1096" spans="7:9" x14ac:dyDescent="0.75">
      <c r="G1096" s="33">
        <v>42719.757199074069</v>
      </c>
      <c r="H1096" s="33">
        <v>42719.756041666667</v>
      </c>
      <c r="I1096" s="34">
        <f t="shared" si="21"/>
        <v>1.1574074014788494E-3</v>
      </c>
    </row>
    <row r="1097" spans="7:9" x14ac:dyDescent="0.75">
      <c r="G1097" s="33">
        <v>42719.56318287037</v>
      </c>
      <c r="H1097" s="33">
        <v>42719.562557870369</v>
      </c>
      <c r="I1097" s="34">
        <f t="shared" si="21"/>
        <v>6.2500000058207661E-4</v>
      </c>
    </row>
    <row r="1098" spans="7:9" x14ac:dyDescent="0.75">
      <c r="G1098" s="33">
        <v>42719.388842592591</v>
      </c>
      <c r="H1098" s="33">
        <v>42719.386504629627</v>
      </c>
      <c r="I1098" s="34">
        <f t="shared" si="21"/>
        <v>2.3379629637929611E-3</v>
      </c>
    </row>
    <row r="1099" spans="7:9" x14ac:dyDescent="0.75">
      <c r="G1099" s="33">
        <v>42718.60769675926</v>
      </c>
      <c r="H1099" s="33">
        <v>42718.607407407406</v>
      </c>
      <c r="I1099" s="34">
        <f t="shared" si="21"/>
        <v>2.8935185400769114E-4</v>
      </c>
    </row>
    <row r="1100" spans="7:9" x14ac:dyDescent="0.75">
      <c r="G1100" s="33">
        <v>42718.486874999995</v>
      </c>
      <c r="H1100" s="33">
        <v>42718.485775462963</v>
      </c>
      <c r="I1100" s="34">
        <f t="shared" si="21"/>
        <v>1.0995370321325026E-3</v>
      </c>
    </row>
    <row r="1101" spans="7:9" x14ac:dyDescent="0.75">
      <c r="G1101" s="33">
        <v>42718.486655092594</v>
      </c>
      <c r="H1101" s="33">
        <v>42718.485289351847</v>
      </c>
      <c r="I1101" s="34">
        <f t="shared" si="21"/>
        <v>1.3657407471328042E-3</v>
      </c>
    </row>
    <row r="1102" spans="7:9" x14ac:dyDescent="0.75">
      <c r="G1102" s="33">
        <v>42718.433148148149</v>
      </c>
      <c r="H1102" s="33">
        <v>42718.429212962961</v>
      </c>
      <c r="I1102" s="34">
        <f t="shared" si="21"/>
        <v>3.9351851883111522E-3</v>
      </c>
    </row>
    <row r="1103" spans="7:9" x14ac:dyDescent="0.75">
      <c r="G1103" s="33">
        <v>42717.527708333335</v>
      </c>
      <c r="H1103" s="33">
        <v>42717.52616898148</v>
      </c>
      <c r="I1103" s="34">
        <f t="shared" si="21"/>
        <v>1.5393518551718444E-3</v>
      </c>
    </row>
    <row r="1104" spans="7:9" x14ac:dyDescent="0.75">
      <c r="G1104" s="33">
        <v>42716.410821759258</v>
      </c>
      <c r="H1104" s="33">
        <v>42716.409548611111</v>
      </c>
      <c r="I1104" s="34">
        <f t="shared" si="21"/>
        <v>1.2731481474475004E-3</v>
      </c>
    </row>
    <row r="1105" spans="7:9" x14ac:dyDescent="0.75">
      <c r="G1105" s="33">
        <v>42715.498518518514</v>
      </c>
      <c r="H1105" s="33">
        <v>42715.496782407405</v>
      </c>
      <c r="I1105" s="34">
        <f t="shared" si="21"/>
        <v>1.7361111094942316E-3</v>
      </c>
    </row>
    <row r="1106" spans="7:9" x14ac:dyDescent="0.75">
      <c r="G1106" s="33">
        <v>42715.121863425928</v>
      </c>
      <c r="H1106" s="33">
        <v>42715.120370370365</v>
      </c>
      <c r="I1106" s="34">
        <f t="shared" si="21"/>
        <v>1.49305556260515E-3</v>
      </c>
    </row>
    <row r="1107" spans="7:9" x14ac:dyDescent="0.75">
      <c r="G1107" s="33">
        <v>42714.830624999995</v>
      </c>
      <c r="H1107" s="33">
        <v>42714.823136574072</v>
      </c>
      <c r="I1107" s="34">
        <f t="shared" si="21"/>
        <v>7.4884259229293093E-3</v>
      </c>
    </row>
    <row r="1108" spans="7:9" x14ac:dyDescent="0.75">
      <c r="G1108" s="33">
        <v>42713.663182870368</v>
      </c>
      <c r="H1108" s="33">
        <v>42713.66265046296</v>
      </c>
      <c r="I1108" s="34">
        <f t="shared" si="21"/>
        <v>5.3240740817273036E-4</v>
      </c>
    </row>
    <row r="1109" spans="7:9" x14ac:dyDescent="0.75">
      <c r="G1109" s="33">
        <v>42713.662222222221</v>
      </c>
      <c r="H1109" s="33">
        <v>42713.660844907405</v>
      </c>
      <c r="I1109" s="34">
        <f t="shared" si="21"/>
        <v>1.377314816636499E-3</v>
      </c>
    </row>
    <row r="1110" spans="7:9" x14ac:dyDescent="0.75">
      <c r="G1110" s="33">
        <v>42713.66002314815</v>
      </c>
      <c r="H1110" s="33">
        <v>42713.657500000001</v>
      </c>
      <c r="I1110" s="34">
        <f t="shared" si="21"/>
        <v>2.5231481486116536E-3</v>
      </c>
    </row>
    <row r="1111" spans="7:9" x14ac:dyDescent="0.75">
      <c r="G1111" s="33">
        <v>42713.624537037038</v>
      </c>
      <c r="H1111" s="33">
        <v>42713.624131944445</v>
      </c>
      <c r="I1111" s="34">
        <f t="shared" si="21"/>
        <v>4.0509259270038456E-4</v>
      </c>
    </row>
    <row r="1112" spans="7:9" x14ac:dyDescent="0.75">
      <c r="G1112" s="33">
        <v>42712.588738425926</v>
      </c>
      <c r="H1112" s="33">
        <v>42712.588379629626</v>
      </c>
      <c r="I1112" s="34">
        <f t="shared" si="21"/>
        <v>3.5879630013369024E-4</v>
      </c>
    </row>
    <row r="1113" spans="7:9" x14ac:dyDescent="0.75">
      <c r="G1113" s="33">
        <v>42712.587743055556</v>
      </c>
      <c r="H1113" s="33">
        <v>42712.586064814815</v>
      </c>
      <c r="I1113" s="34">
        <f t="shared" ref="I1113:I1176" si="22">IF(H1113="","",G1113-H1113)</f>
        <v>1.6782407401478849E-3</v>
      </c>
    </row>
    <row r="1114" spans="7:9" x14ac:dyDescent="0.75">
      <c r="G1114" s="33">
        <v>42710.907662037032</v>
      </c>
      <c r="H1114" s="33">
        <v>42710.904247685183</v>
      </c>
      <c r="I1114" s="34">
        <f t="shared" si="22"/>
        <v>3.4143518496421166E-3</v>
      </c>
    </row>
    <row r="1115" spans="7:9" x14ac:dyDescent="0.75">
      <c r="G1115" s="33">
        <v>42710.861597222218</v>
      </c>
      <c r="H1115" s="33">
        <v>42710.860358796293</v>
      </c>
      <c r="I1115" s="34">
        <f t="shared" si="22"/>
        <v>1.2384259243845008E-3</v>
      </c>
    </row>
    <row r="1116" spans="7:9" x14ac:dyDescent="0.75">
      <c r="G1116" s="33">
        <v>42710.73841435185</v>
      </c>
      <c r="H1116" s="33">
        <v>42710.736990740741</v>
      </c>
      <c r="I1116" s="34">
        <f t="shared" si="22"/>
        <v>1.4236111092031933E-3</v>
      </c>
    </row>
    <row r="1117" spans="7:9" x14ac:dyDescent="0.75">
      <c r="G1117" s="33">
        <v>42710.521215277775</v>
      </c>
      <c r="H1117" s="33">
        <v>42710.518900462965</v>
      </c>
      <c r="I1117" s="34">
        <f t="shared" si="22"/>
        <v>2.3148148102336563E-3</v>
      </c>
    </row>
    <row r="1118" spans="7:9" x14ac:dyDescent="0.75">
      <c r="G1118" s="33">
        <v>42710.456296296295</v>
      </c>
      <c r="H1118" s="33">
        <v>42710.454768518517</v>
      </c>
      <c r="I1118" s="34">
        <f t="shared" si="22"/>
        <v>1.527777778392192E-3</v>
      </c>
    </row>
    <row r="1119" spans="7:9" x14ac:dyDescent="0.75">
      <c r="G1119" s="33">
        <v>42709.878090277773</v>
      </c>
      <c r="H1119" s="33">
        <v>42709.877430555556</v>
      </c>
      <c r="I1119" s="34">
        <f t="shared" si="22"/>
        <v>6.5972221636911854E-4</v>
      </c>
    </row>
    <row r="1120" spans="7:9" x14ac:dyDescent="0.75">
      <c r="G1120" s="33">
        <v>42709.512037037035</v>
      </c>
      <c r="H1120" s="33">
        <v>42709.511203703703</v>
      </c>
      <c r="I1120" s="34">
        <f t="shared" si="22"/>
        <v>8.3333333168411627E-4</v>
      </c>
    </row>
    <row r="1121" spans="7:9" x14ac:dyDescent="0.75">
      <c r="G1121" s="33">
        <v>42709.433807870366</v>
      </c>
      <c r="H1121" s="33">
        <v>42709.43310185185</v>
      </c>
      <c r="I1121" s="34">
        <f t="shared" si="22"/>
        <v>7.0601851621177047E-4</v>
      </c>
    </row>
    <row r="1122" spans="7:9" x14ac:dyDescent="0.75">
      <c r="G1122" s="33">
        <v>42707.63612268518</v>
      </c>
      <c r="H1122" s="33">
        <v>42707.634756944441</v>
      </c>
      <c r="I1122" s="34">
        <f t="shared" si="22"/>
        <v>1.3657407398568466E-3</v>
      </c>
    </row>
    <row r="1123" spans="7:9" x14ac:dyDescent="0.75">
      <c r="G1123" s="33">
        <v>42707.384247685186</v>
      </c>
      <c r="H1123" s="33">
        <v>42707.380925925921</v>
      </c>
      <c r="I1123" s="34">
        <f t="shared" si="22"/>
        <v>3.3217592645087279E-3</v>
      </c>
    </row>
    <row r="1124" spans="7:9" x14ac:dyDescent="0.75">
      <c r="G1124" s="33">
        <v>42706.525138888886</v>
      </c>
      <c r="H1124" s="33">
        <v>42706.499560185184</v>
      </c>
      <c r="I1124" s="34">
        <f t="shared" si="22"/>
        <v>2.5578703702194616E-2</v>
      </c>
    </row>
    <row r="1125" spans="7:9" x14ac:dyDescent="0.75">
      <c r="G1125" s="33">
        <v>42705.917812499996</v>
      </c>
      <c r="H1125" s="33">
        <v>42705.915393518517</v>
      </c>
      <c r="I1125" s="34">
        <f t="shared" si="22"/>
        <v>2.418981479422655E-3</v>
      </c>
    </row>
    <row r="1126" spans="7:9" x14ac:dyDescent="0.75">
      <c r="G1126" s="33">
        <v>42705.893888888888</v>
      </c>
      <c r="H1126" s="33">
        <v>42705.892546296294</v>
      </c>
      <c r="I1126" s="34">
        <f t="shared" si="22"/>
        <v>1.3425925935734995E-3</v>
      </c>
    </row>
    <row r="1127" spans="7:9" x14ac:dyDescent="0.75">
      <c r="G1127" s="33">
        <v>42705.852604166663</v>
      </c>
      <c r="H1127" s="33">
        <v>42705.849675925921</v>
      </c>
      <c r="I1127" s="34">
        <f t="shared" si="22"/>
        <v>2.9282407413120382E-3</v>
      </c>
    </row>
    <row r="1128" spans="7:9" x14ac:dyDescent="0.75">
      <c r="G1128" s="33">
        <v>42705.71429398148</v>
      </c>
      <c r="H1128" s="33">
        <v>42705.713437499995</v>
      </c>
      <c r="I1128" s="34">
        <f t="shared" si="22"/>
        <v>8.5648148524342105E-4</v>
      </c>
    </row>
    <row r="1129" spans="7:9" x14ac:dyDescent="0.75">
      <c r="G1129" s="33">
        <v>42705.501539351848</v>
      </c>
      <c r="H1129" s="33">
        <v>42705.500694444439</v>
      </c>
      <c r="I1129" s="34">
        <f t="shared" si="22"/>
        <v>8.4490740846376866E-4</v>
      </c>
    </row>
    <row r="1130" spans="7:9" x14ac:dyDescent="0.75">
      <c r="G1130" s="33">
        <v>42705.500254629631</v>
      </c>
      <c r="H1130" s="33">
        <v>42705.499247685184</v>
      </c>
      <c r="I1130" s="34">
        <f t="shared" si="22"/>
        <v>1.006944446999114E-3</v>
      </c>
    </row>
    <row r="1131" spans="7:9" x14ac:dyDescent="0.75">
      <c r="G1131" s="33">
        <v>42705.148622685185</v>
      </c>
      <c r="H1131" s="33">
        <v>42705.144930555551</v>
      </c>
      <c r="I1131" s="34">
        <f t="shared" si="22"/>
        <v>3.6921296341461129E-3</v>
      </c>
    </row>
    <row r="1132" spans="7:9" x14ac:dyDescent="0.75">
      <c r="G1132" s="33">
        <v>42704.600081018514</v>
      </c>
      <c r="H1132" s="33">
        <v>42704.596412037034</v>
      </c>
      <c r="I1132" s="34">
        <f t="shared" si="22"/>
        <v>3.6689814805868082E-3</v>
      </c>
    </row>
    <row r="1133" spans="7:9" x14ac:dyDescent="0.75">
      <c r="G1133" s="33">
        <v>42704.473495370366</v>
      </c>
      <c r="H1133" s="33">
        <v>42704.471886574072</v>
      </c>
      <c r="I1133" s="34">
        <f t="shared" si="22"/>
        <v>1.6087962940218858E-3</v>
      </c>
    </row>
    <row r="1134" spans="7:9" x14ac:dyDescent="0.75">
      <c r="G1134" s="33">
        <v>42704.415474537032</v>
      </c>
      <c r="H1134" s="33">
        <v>42704.414282407408</v>
      </c>
      <c r="I1134" s="34">
        <f t="shared" si="22"/>
        <v>1.1921296245418489E-3</v>
      </c>
    </row>
    <row r="1135" spans="7:9" x14ac:dyDescent="0.75">
      <c r="G1135" s="33">
        <v>42703.678657407407</v>
      </c>
      <c r="H1135" s="33">
        <v>42703.662465277775</v>
      </c>
      <c r="I1135" s="34">
        <f t="shared" si="22"/>
        <v>1.619212963123573E-2</v>
      </c>
    </row>
    <row r="1136" spans="7:9" x14ac:dyDescent="0.75">
      <c r="G1136" s="33">
        <v>42703.65956018518</v>
      </c>
      <c r="H1136" s="33">
        <v>42703.658900462964</v>
      </c>
      <c r="I1136" s="34">
        <f t="shared" si="22"/>
        <v>6.5972221636911854E-4</v>
      </c>
    </row>
    <row r="1137" spans="7:9" x14ac:dyDescent="0.75">
      <c r="G1137" s="33">
        <v>42703.449594907404</v>
      </c>
      <c r="H1137" s="33">
        <v>42703.448749999996</v>
      </c>
      <c r="I1137" s="34">
        <f t="shared" si="22"/>
        <v>8.4490740846376866E-4</v>
      </c>
    </row>
    <row r="1138" spans="7:9" x14ac:dyDescent="0.75">
      <c r="G1138" s="33">
        <v>42703.310254629629</v>
      </c>
      <c r="H1138" s="33">
        <v>42703.303298611107</v>
      </c>
      <c r="I1138" s="34">
        <f t="shared" si="22"/>
        <v>6.9560185220325366E-3</v>
      </c>
    </row>
    <row r="1139" spans="7:9" x14ac:dyDescent="0.75">
      <c r="G1139" s="33">
        <v>42702.709803240738</v>
      </c>
      <c r="H1139" s="33">
        <v>42702.708831018514</v>
      </c>
      <c r="I1139" s="34">
        <f t="shared" si="22"/>
        <v>9.7222222393611446E-4</v>
      </c>
    </row>
    <row r="1140" spans="7:9" x14ac:dyDescent="0.75">
      <c r="G1140" s="33">
        <v>42702.693020833329</v>
      </c>
      <c r="H1140" s="33">
        <v>42702.692337962959</v>
      </c>
      <c r="I1140" s="34">
        <f t="shared" si="22"/>
        <v>6.8287036992842332E-4</v>
      </c>
    </row>
    <row r="1141" spans="7:9" x14ac:dyDescent="0.75">
      <c r="G1141" s="33">
        <v>42702.646296296298</v>
      </c>
      <c r="H1141" s="33">
        <v>42702.644988425927</v>
      </c>
      <c r="I1141" s="34">
        <f t="shared" si="22"/>
        <v>1.3078703705104999E-3</v>
      </c>
    </row>
    <row r="1142" spans="7:9" x14ac:dyDescent="0.75">
      <c r="G1142" s="33">
        <v>42702.466724537036</v>
      </c>
      <c r="H1142" s="33">
        <v>42702.465949074074</v>
      </c>
      <c r="I1142" s="34">
        <f t="shared" si="22"/>
        <v>7.7546296233776957E-4</v>
      </c>
    </row>
    <row r="1143" spans="7:9" x14ac:dyDescent="0.75">
      <c r="G1143" s="33">
        <v>42702.404791666668</v>
      </c>
      <c r="H1143" s="33">
        <v>42702.402442129627</v>
      </c>
      <c r="I1143" s="34">
        <f t="shared" si="22"/>
        <v>2.3495370405726135E-3</v>
      </c>
    </row>
    <row r="1144" spans="7:9" x14ac:dyDescent="0.75">
      <c r="G1144" s="33">
        <v>42701.921840277777</v>
      </c>
      <c r="H1144" s="33">
        <v>42701.919733796298</v>
      </c>
      <c r="I1144" s="34">
        <f t="shared" si="22"/>
        <v>2.1064814791316167E-3</v>
      </c>
    </row>
    <row r="1145" spans="7:9" x14ac:dyDescent="0.75">
      <c r="G1145" s="33">
        <v>42700.765115740738</v>
      </c>
      <c r="H1145" s="33">
        <v>42700.764016203699</v>
      </c>
      <c r="I1145" s="34">
        <f t="shared" si="22"/>
        <v>1.0995370394084603E-3</v>
      </c>
    </row>
    <row r="1146" spans="7:9" x14ac:dyDescent="0.75">
      <c r="G1146" s="33">
        <v>42700.382314814815</v>
      </c>
      <c r="H1146" s="33">
        <v>42700.381562499999</v>
      </c>
      <c r="I1146" s="34">
        <f t="shared" si="22"/>
        <v>7.5231481605442241E-4</v>
      </c>
    </row>
    <row r="1147" spans="7:9" x14ac:dyDescent="0.75">
      <c r="G1147" s="33">
        <v>42700.38003472222</v>
      </c>
      <c r="H1147" s="33">
        <v>42700.379027777773</v>
      </c>
      <c r="I1147" s="34">
        <f t="shared" si="22"/>
        <v>1.006944446999114E-3</v>
      </c>
    </row>
    <row r="1148" spans="7:9" x14ac:dyDescent="0.75">
      <c r="G1148" s="33">
        <v>42699.788217592592</v>
      </c>
      <c r="H1148" s="33">
        <v>42699.787488425922</v>
      </c>
      <c r="I1148" s="34">
        <f t="shared" si="22"/>
        <v>7.2916666977107525E-4</v>
      </c>
    </row>
    <row r="1149" spans="7:9" x14ac:dyDescent="0.75">
      <c r="G1149" s="33">
        <v>42699.537499999999</v>
      </c>
      <c r="H1149" s="33">
        <v>42699.535173611112</v>
      </c>
      <c r="I1149" s="34">
        <f t="shared" si="22"/>
        <v>2.3263888870133087E-3</v>
      </c>
    </row>
    <row r="1150" spans="7:9" x14ac:dyDescent="0.75">
      <c r="G1150" s="33">
        <v>42699.486018518517</v>
      </c>
      <c r="H1150" s="33">
        <v>42699.484236111108</v>
      </c>
      <c r="I1150" s="34">
        <f t="shared" si="22"/>
        <v>1.7824074093368836E-3</v>
      </c>
    </row>
    <row r="1151" spans="7:9" x14ac:dyDescent="0.75">
      <c r="G1151" s="33">
        <v>42699.457106481481</v>
      </c>
      <c r="H1151" s="33">
        <v>42699.456342592588</v>
      </c>
      <c r="I1151" s="34">
        <f t="shared" si="22"/>
        <v>7.638888928340748E-4</v>
      </c>
    </row>
    <row r="1152" spans="7:9" x14ac:dyDescent="0.75">
      <c r="G1152" s="33">
        <v>42699.456018518518</v>
      </c>
      <c r="H1152" s="33">
        <v>42699.45511574074</v>
      </c>
      <c r="I1152" s="34">
        <f t="shared" si="22"/>
        <v>9.0277777781011537E-4</v>
      </c>
    </row>
    <row r="1153" spans="7:9" x14ac:dyDescent="0.75">
      <c r="G1153" s="33">
        <v>42699.454537037032</v>
      </c>
      <c r="H1153" s="33">
        <v>42699.453368055554</v>
      </c>
      <c r="I1153" s="34">
        <f t="shared" si="22"/>
        <v>1.1689814782585017E-3</v>
      </c>
    </row>
    <row r="1154" spans="7:9" x14ac:dyDescent="0.75">
      <c r="G1154" s="33">
        <v>42699.385694444441</v>
      </c>
      <c r="H1154" s="33">
        <v>42699.382696759254</v>
      </c>
      <c r="I1154" s="34">
        <f t="shared" si="22"/>
        <v>2.9976851874380372E-3</v>
      </c>
    </row>
    <row r="1155" spans="7:9" x14ac:dyDescent="0.75">
      <c r="G1155" s="33">
        <v>42698.392384259256</v>
      </c>
      <c r="H1155" s="33">
        <v>42698.390335648146</v>
      </c>
      <c r="I1155" s="34">
        <f t="shared" si="22"/>
        <v>2.0486111097852699E-3</v>
      </c>
    </row>
    <row r="1156" spans="7:9" x14ac:dyDescent="0.75">
      <c r="G1156" s="33">
        <v>42697.699236111112</v>
      </c>
      <c r="H1156" s="33">
        <v>42697.691446759258</v>
      </c>
      <c r="I1156" s="34">
        <f t="shared" si="22"/>
        <v>7.7893518537166528E-3</v>
      </c>
    </row>
    <row r="1157" spans="7:9" x14ac:dyDescent="0.75">
      <c r="G1157" s="33">
        <v>42697.691076388888</v>
      </c>
      <c r="H1157" s="33">
        <v>42697.689965277779</v>
      </c>
      <c r="I1157" s="34">
        <f t="shared" si="22"/>
        <v>1.111111108912155E-3</v>
      </c>
    </row>
    <row r="1158" spans="7:9" x14ac:dyDescent="0.75">
      <c r="G1158" s="33">
        <v>42697.493912037033</v>
      </c>
      <c r="H1158" s="33">
        <v>42697.491724537038</v>
      </c>
      <c r="I1158" s="34">
        <f t="shared" si="22"/>
        <v>2.1874999947613105E-3</v>
      </c>
    </row>
    <row r="1159" spans="7:9" x14ac:dyDescent="0.75">
      <c r="G1159" s="33">
        <v>42697.466377314813</v>
      </c>
      <c r="H1159" s="33">
        <v>42697.465648148143</v>
      </c>
      <c r="I1159" s="34">
        <f t="shared" si="22"/>
        <v>7.2916666977107525E-4</v>
      </c>
    </row>
    <row r="1160" spans="7:9" x14ac:dyDescent="0.75">
      <c r="G1160" s="33">
        <v>42696.81046296296</v>
      </c>
      <c r="H1160" s="33">
        <v>42696.808587962958</v>
      </c>
      <c r="I1160" s="34">
        <f t="shared" si="22"/>
        <v>1.8750000017462298E-3</v>
      </c>
    </row>
    <row r="1161" spans="7:9" x14ac:dyDescent="0.75">
      <c r="G1161" s="33">
        <v>42696.605509259258</v>
      </c>
      <c r="H1161" s="33">
        <v>42696.603229166663</v>
      </c>
      <c r="I1161" s="34">
        <f t="shared" si="22"/>
        <v>2.2800925944466144E-3</v>
      </c>
    </row>
    <row r="1162" spans="7:9" x14ac:dyDescent="0.75">
      <c r="G1162" s="33">
        <v>42695.896898148145</v>
      </c>
      <c r="H1162" s="33">
        <v>42695.895752314813</v>
      </c>
      <c r="I1162" s="34">
        <f t="shared" si="22"/>
        <v>1.1458333319751546E-3</v>
      </c>
    </row>
    <row r="1163" spans="7:9" x14ac:dyDescent="0.75">
      <c r="G1163" s="33">
        <v>42695.77008101852</v>
      </c>
      <c r="H1163" s="33">
        <v>42695.755162037036</v>
      </c>
      <c r="I1163" s="34">
        <f t="shared" si="22"/>
        <v>1.491898148378823E-2</v>
      </c>
    </row>
    <row r="1164" spans="7:9" x14ac:dyDescent="0.75">
      <c r="G1164" s="33">
        <v>42695.488333333335</v>
      </c>
      <c r="H1164" s="33">
        <v>42695.487766203703</v>
      </c>
      <c r="I1164" s="34">
        <f t="shared" si="22"/>
        <v>5.671296312357299E-4</v>
      </c>
    </row>
    <row r="1165" spans="7:9" x14ac:dyDescent="0.75">
      <c r="G1165" s="33">
        <v>42694.700729166667</v>
      </c>
      <c r="H1165" s="33">
        <v>42694.699513888889</v>
      </c>
      <c r="I1165" s="34">
        <f t="shared" si="22"/>
        <v>1.2152777781011537E-3</v>
      </c>
    </row>
    <row r="1166" spans="7:9" x14ac:dyDescent="0.75">
      <c r="G1166" s="33">
        <v>42694.699537037035</v>
      </c>
      <c r="H1166" s="33">
        <v>42694.699108796296</v>
      </c>
      <c r="I1166" s="34">
        <f t="shared" si="22"/>
        <v>4.2824073898373172E-4</v>
      </c>
    </row>
    <row r="1167" spans="7:9" x14ac:dyDescent="0.75">
      <c r="G1167" s="33">
        <v>42694.693171296298</v>
      </c>
      <c r="H1167" s="33">
        <v>42694.692824074074</v>
      </c>
      <c r="I1167" s="34">
        <f t="shared" si="22"/>
        <v>3.4722222335403785E-4</v>
      </c>
    </row>
    <row r="1168" spans="7:9" x14ac:dyDescent="0.75">
      <c r="G1168" s="33">
        <v>42692.832349537035</v>
      </c>
      <c r="H1168" s="33">
        <v>42692.831157407403</v>
      </c>
      <c r="I1168" s="34">
        <f t="shared" si="22"/>
        <v>1.1921296318178065E-3</v>
      </c>
    </row>
    <row r="1169" spans="7:9" x14ac:dyDescent="0.75">
      <c r="G1169" s="33">
        <v>42692.517060185186</v>
      </c>
      <c r="H1169" s="33">
        <v>42692.514687499999</v>
      </c>
      <c r="I1169" s="34">
        <f t="shared" si="22"/>
        <v>2.3726851868559606E-3</v>
      </c>
    </row>
    <row r="1170" spans="7:9" x14ac:dyDescent="0.75">
      <c r="G1170" s="33">
        <v>42692.0465625</v>
      </c>
      <c r="H1170" s="33">
        <v>42692.045694444445</v>
      </c>
      <c r="I1170" s="34">
        <f t="shared" si="22"/>
        <v>8.6805555474711582E-4</v>
      </c>
    </row>
    <row r="1171" spans="7:9" x14ac:dyDescent="0.75">
      <c r="G1171" s="33">
        <v>42692.045335648145</v>
      </c>
      <c r="H1171" s="33">
        <v>42692.044872685183</v>
      </c>
      <c r="I1171" s="34">
        <f t="shared" si="22"/>
        <v>4.6296296204673126E-4</v>
      </c>
    </row>
    <row r="1172" spans="7:9" x14ac:dyDescent="0.75">
      <c r="G1172" s="33">
        <v>42692.04415509259</v>
      </c>
      <c r="H1172" s="33">
        <v>42692.043599537035</v>
      </c>
      <c r="I1172" s="34">
        <f t="shared" si="22"/>
        <v>5.5555555445607752E-4</v>
      </c>
    </row>
    <row r="1173" spans="7:9" x14ac:dyDescent="0.75">
      <c r="G1173" s="33">
        <v>42691.616215277776</v>
      </c>
      <c r="H1173" s="33">
        <v>42691.614444444444</v>
      </c>
      <c r="I1173" s="34">
        <f t="shared" si="22"/>
        <v>1.7708333325572312E-3</v>
      </c>
    </row>
    <row r="1174" spans="7:9" x14ac:dyDescent="0.75">
      <c r="G1174" s="33">
        <v>42690.986388888887</v>
      </c>
      <c r="H1174" s="33">
        <v>42690.982881944445</v>
      </c>
      <c r="I1174" s="34">
        <f t="shared" si="22"/>
        <v>3.5069444420514628E-3</v>
      </c>
    </row>
    <row r="1175" spans="7:9" x14ac:dyDescent="0.75">
      <c r="G1175" s="33">
        <v>42690.981053240735</v>
      </c>
      <c r="H1175" s="33">
        <v>42690.979930555557</v>
      </c>
      <c r="I1175" s="34">
        <f t="shared" si="22"/>
        <v>1.1226851784158498E-3</v>
      </c>
    </row>
    <row r="1176" spans="7:9" x14ac:dyDescent="0.75">
      <c r="G1176" s="33">
        <v>42690.979398148149</v>
      </c>
      <c r="H1176" s="33">
        <v>42690.977523148147</v>
      </c>
      <c r="I1176" s="34">
        <f t="shared" si="22"/>
        <v>1.8750000017462298E-3</v>
      </c>
    </row>
    <row r="1177" spans="7:9" x14ac:dyDescent="0.75">
      <c r="G1177" s="33">
        <v>42690.861840277779</v>
      </c>
      <c r="H1177" s="33">
        <v>42690.860995370371</v>
      </c>
      <c r="I1177" s="34">
        <f t="shared" ref="I1177:I1240" si="23">IF(H1177="","",G1177-H1177)</f>
        <v>8.4490740846376866E-4</v>
      </c>
    </row>
    <row r="1178" spans="7:9" x14ac:dyDescent="0.75">
      <c r="G1178" s="33">
        <v>42690.691377314812</v>
      </c>
      <c r="H1178" s="33">
        <v>42690.690763888888</v>
      </c>
      <c r="I1178" s="34">
        <f t="shared" si="23"/>
        <v>6.1342592380242422E-4</v>
      </c>
    </row>
    <row r="1179" spans="7:9" x14ac:dyDescent="0.75">
      <c r="G1179" s="33">
        <v>42690.680127314816</v>
      </c>
      <c r="H1179" s="33">
        <v>42690.678078703699</v>
      </c>
      <c r="I1179" s="34">
        <f t="shared" si="23"/>
        <v>2.0486111170612276E-3</v>
      </c>
    </row>
    <row r="1180" spans="7:9" x14ac:dyDescent="0.75">
      <c r="G1180" s="33">
        <v>42690.030405092592</v>
      </c>
      <c r="H1180" s="33">
        <v>42690.029803240737</v>
      </c>
      <c r="I1180" s="34">
        <f t="shared" si="23"/>
        <v>6.0185185429872945E-4</v>
      </c>
    </row>
    <row r="1181" spans="7:9" x14ac:dyDescent="0.75">
      <c r="G1181" s="33">
        <v>42689.865393518514</v>
      </c>
      <c r="H1181" s="33">
        <v>42689.864976851852</v>
      </c>
      <c r="I1181" s="34">
        <f t="shared" si="23"/>
        <v>4.1666666220407933E-4</v>
      </c>
    </row>
    <row r="1182" spans="7:9" x14ac:dyDescent="0.75">
      <c r="G1182" s="33">
        <v>42688.742569444439</v>
      </c>
      <c r="H1182" s="33">
        <v>42688.737870370365</v>
      </c>
      <c r="I1182" s="34">
        <f t="shared" si="23"/>
        <v>4.6990740738692693E-3</v>
      </c>
    </row>
    <row r="1183" spans="7:9" x14ac:dyDescent="0.75">
      <c r="G1183" s="33">
        <v>42688.631840277776</v>
      </c>
      <c r="H1183" s="33">
        <v>42688.629131944443</v>
      </c>
      <c r="I1183" s="34">
        <f t="shared" si="23"/>
        <v>2.7083333334303461E-3</v>
      </c>
    </row>
    <row r="1184" spans="7:9" x14ac:dyDescent="0.75">
      <c r="G1184" s="33">
        <v>42688.580300925925</v>
      </c>
      <c r="H1184" s="33">
        <v>42688.579733796294</v>
      </c>
      <c r="I1184" s="34">
        <f t="shared" si="23"/>
        <v>5.671296312357299E-4</v>
      </c>
    </row>
    <row r="1185" spans="7:9" x14ac:dyDescent="0.75">
      <c r="G1185" s="33">
        <v>42688.579375000001</v>
      </c>
      <c r="H1185" s="33">
        <v>42688.578460648147</v>
      </c>
      <c r="I1185" s="34">
        <f t="shared" si="23"/>
        <v>9.1435185458976775E-4</v>
      </c>
    </row>
    <row r="1186" spans="7:9" x14ac:dyDescent="0.75">
      <c r="G1186" s="33">
        <v>42687.808368055557</v>
      </c>
      <c r="H1186" s="33">
        <v>42687.80133101852</v>
      </c>
      <c r="I1186" s="34">
        <f t="shared" si="23"/>
        <v>7.0370370376622304E-3</v>
      </c>
    </row>
    <row r="1187" spans="7:9" x14ac:dyDescent="0.75">
      <c r="G1187" s="33">
        <v>42687.765416666662</v>
      </c>
      <c r="H1187" s="33">
        <v>42687.76425925926</v>
      </c>
      <c r="I1187" s="34">
        <f t="shared" si="23"/>
        <v>1.1574074014788494E-3</v>
      </c>
    </row>
    <row r="1188" spans="7:9" x14ac:dyDescent="0.75">
      <c r="G1188" s="33">
        <v>42687.76390046296</v>
      </c>
      <c r="H1188" s="33">
        <v>42687.762858796297</v>
      </c>
      <c r="I1188" s="34">
        <f t="shared" si="23"/>
        <v>1.0416666627861559E-3</v>
      </c>
    </row>
    <row r="1189" spans="7:9" x14ac:dyDescent="0.75">
      <c r="G1189" s="33">
        <v>42687.758842592593</v>
      </c>
      <c r="H1189" s="33">
        <v>42687.729398148149</v>
      </c>
      <c r="I1189" s="34">
        <f t="shared" si="23"/>
        <v>2.9444444444379769E-2</v>
      </c>
    </row>
    <row r="1190" spans="7:9" x14ac:dyDescent="0.75">
      <c r="G1190" s="33">
        <v>42687.596851851849</v>
      </c>
      <c r="H1190" s="33">
        <v>42687.579155092593</v>
      </c>
      <c r="I1190" s="34">
        <f t="shared" si="23"/>
        <v>1.7696759256068617E-2</v>
      </c>
    </row>
    <row r="1191" spans="7:9" x14ac:dyDescent="0.75">
      <c r="G1191" s="33">
        <v>42685.575636574074</v>
      </c>
      <c r="H1191" s="33">
        <v>42685.575011574074</v>
      </c>
      <c r="I1191" s="34">
        <f t="shared" si="23"/>
        <v>6.2500000058207661E-4</v>
      </c>
    </row>
    <row r="1192" spans="7:9" x14ac:dyDescent="0.75">
      <c r="G1192" s="33">
        <v>42685.53969907407</v>
      </c>
      <c r="H1192" s="33">
        <v>42685.536770833329</v>
      </c>
      <c r="I1192" s="34">
        <f t="shared" si="23"/>
        <v>2.9282407413120382E-3</v>
      </c>
    </row>
    <row r="1193" spans="7:9" x14ac:dyDescent="0.75">
      <c r="G1193" s="33">
        <v>42685.478414351848</v>
      </c>
      <c r="H1193" s="33">
        <v>42685.478032407409</v>
      </c>
      <c r="I1193" s="34">
        <f t="shared" si="23"/>
        <v>3.8194443914107978E-4</v>
      </c>
    </row>
    <row r="1194" spans="7:9" x14ac:dyDescent="0.75">
      <c r="G1194" s="33">
        <v>42684.564965277779</v>
      </c>
      <c r="H1194" s="33">
        <v>42684.563750000001</v>
      </c>
      <c r="I1194" s="34">
        <f t="shared" si="23"/>
        <v>1.2152777781011537E-3</v>
      </c>
    </row>
    <row r="1195" spans="7:9" x14ac:dyDescent="0.75">
      <c r="G1195" s="33">
        <v>42683.660081018519</v>
      </c>
      <c r="H1195" s="33">
        <v>42683.658379629625</v>
      </c>
      <c r="I1195" s="34">
        <f t="shared" si="23"/>
        <v>1.7013888937071897E-3</v>
      </c>
    </row>
    <row r="1196" spans="7:9" x14ac:dyDescent="0.75">
      <c r="G1196" s="33">
        <v>42683.620810185181</v>
      </c>
      <c r="H1196" s="33">
        <v>42683.62023148148</v>
      </c>
      <c r="I1196" s="34">
        <f t="shared" si="23"/>
        <v>5.7870370073942468E-4</v>
      </c>
    </row>
    <row r="1197" spans="7:9" x14ac:dyDescent="0.75">
      <c r="G1197" s="33">
        <v>42683.590740740736</v>
      </c>
      <c r="H1197" s="33">
        <v>42683.589583333334</v>
      </c>
      <c r="I1197" s="34">
        <f t="shared" si="23"/>
        <v>1.1574074014788494E-3</v>
      </c>
    </row>
    <row r="1198" spans="7:9" x14ac:dyDescent="0.75">
      <c r="G1198" s="33">
        <v>42683.589305555557</v>
      </c>
      <c r="H1198" s="33">
        <v>42683.588692129626</v>
      </c>
      <c r="I1198" s="34">
        <f t="shared" si="23"/>
        <v>6.1342593107838184E-4</v>
      </c>
    </row>
    <row r="1199" spans="7:9" x14ac:dyDescent="0.75">
      <c r="G1199" s="33">
        <v>42683.588506944441</v>
      </c>
      <c r="H1199" s="33">
        <v>42683.588055555556</v>
      </c>
      <c r="I1199" s="34">
        <f t="shared" si="23"/>
        <v>4.5138888526707888E-4</v>
      </c>
    </row>
    <row r="1200" spans="7:9" x14ac:dyDescent="0.75">
      <c r="G1200" s="33">
        <v>42683.587881944441</v>
      </c>
      <c r="H1200" s="33">
        <v>42683.587060185186</v>
      </c>
      <c r="I1200" s="34">
        <f t="shared" si="23"/>
        <v>8.2175925490446389E-4</v>
      </c>
    </row>
    <row r="1201" spans="7:9" x14ac:dyDescent="0.75">
      <c r="G1201" s="33">
        <v>42682.791145833333</v>
      </c>
      <c r="H1201" s="33">
        <v>42682.765682870369</v>
      </c>
      <c r="I1201" s="34">
        <f t="shared" si="23"/>
        <v>2.5462962963501923E-2</v>
      </c>
    </row>
    <row r="1202" spans="7:9" x14ac:dyDescent="0.75">
      <c r="G1202" s="33">
        <v>42682.533182870371</v>
      </c>
      <c r="H1202" s="33">
        <v>42682.531365740739</v>
      </c>
      <c r="I1202" s="34">
        <f t="shared" si="23"/>
        <v>1.8171296323998831E-3</v>
      </c>
    </row>
    <row r="1203" spans="7:9" x14ac:dyDescent="0.75">
      <c r="G1203" s="33">
        <v>42681.748657407406</v>
      </c>
      <c r="H1203" s="33">
        <v>42681.74827546296</v>
      </c>
      <c r="I1203" s="34">
        <f t="shared" si="23"/>
        <v>3.819444464170374E-4</v>
      </c>
    </row>
    <row r="1204" spans="7:9" x14ac:dyDescent="0.75">
      <c r="G1204" s="33">
        <v>42681.746365740742</v>
      </c>
      <c r="H1204" s="33">
        <v>42681.74554398148</v>
      </c>
      <c r="I1204" s="34">
        <f t="shared" si="23"/>
        <v>8.217592621804215E-4</v>
      </c>
    </row>
    <row r="1205" spans="7:9" x14ac:dyDescent="0.75">
      <c r="G1205" s="33">
        <v>42681.744907407403</v>
      </c>
      <c r="H1205" s="33">
        <v>42681.744432870371</v>
      </c>
      <c r="I1205" s="34">
        <f t="shared" si="23"/>
        <v>4.7453703155042604E-4</v>
      </c>
    </row>
    <row r="1206" spans="7:9" x14ac:dyDescent="0.75">
      <c r="G1206" s="33">
        <v>42681.698749999996</v>
      </c>
      <c r="H1206" s="33">
        <v>42681.696087962962</v>
      </c>
      <c r="I1206" s="34">
        <f t="shared" si="23"/>
        <v>2.6620370335876942E-3</v>
      </c>
    </row>
    <row r="1207" spans="7:9" x14ac:dyDescent="0.75">
      <c r="G1207" s="33">
        <v>42681.651689814811</v>
      </c>
      <c r="H1207" s="33">
        <v>42681.650185185186</v>
      </c>
      <c r="I1207" s="34">
        <f t="shared" si="23"/>
        <v>1.5046296248328872E-3</v>
      </c>
    </row>
    <row r="1208" spans="7:9" x14ac:dyDescent="0.75">
      <c r="G1208" s="33">
        <v>42681.601296296292</v>
      </c>
      <c r="H1208" s="33">
        <v>42681.59952546296</v>
      </c>
      <c r="I1208" s="34">
        <f t="shared" si="23"/>
        <v>1.7708333325572312E-3</v>
      </c>
    </row>
    <row r="1209" spans="7:9" x14ac:dyDescent="0.75">
      <c r="G1209" s="33">
        <v>42681.598321759258</v>
      </c>
      <c r="H1209" s="33">
        <v>42681.597962962958</v>
      </c>
      <c r="I1209" s="34">
        <f t="shared" si="23"/>
        <v>3.5879630013369024E-4</v>
      </c>
    </row>
    <row r="1210" spans="7:9" x14ac:dyDescent="0.75">
      <c r="G1210" s="33">
        <v>42681.597824074073</v>
      </c>
      <c r="H1210" s="33">
        <v>42681.596620370372</v>
      </c>
      <c r="I1210" s="34">
        <f t="shared" si="23"/>
        <v>1.2037037013215013E-3</v>
      </c>
    </row>
    <row r="1211" spans="7:9" x14ac:dyDescent="0.75">
      <c r="G1211" s="33">
        <v>42681.523657407408</v>
      </c>
      <c r="H1211" s="33">
        <v>42681.523275462961</v>
      </c>
      <c r="I1211" s="34">
        <f t="shared" si="23"/>
        <v>3.819444464170374E-4</v>
      </c>
    </row>
    <row r="1212" spans="7:9" x14ac:dyDescent="0.75">
      <c r="G1212" s="33">
        <v>42681.434039351851</v>
      </c>
      <c r="H1212" s="33">
        <v>42681.430266203701</v>
      </c>
      <c r="I1212" s="34">
        <f t="shared" si="23"/>
        <v>3.7731481497758068E-3</v>
      </c>
    </row>
    <row r="1213" spans="7:9" x14ac:dyDescent="0.75">
      <c r="G1213" s="33">
        <v>42680.883437500001</v>
      </c>
      <c r="H1213" s="33">
        <v>42680.882662037038</v>
      </c>
      <c r="I1213" s="34">
        <f t="shared" si="23"/>
        <v>7.7546296233776957E-4</v>
      </c>
    </row>
    <row r="1214" spans="7:9" x14ac:dyDescent="0.75">
      <c r="G1214" s="33">
        <v>42679.483391203699</v>
      </c>
      <c r="H1214" s="33">
        <v>42679.482615740737</v>
      </c>
      <c r="I1214" s="34">
        <f t="shared" si="23"/>
        <v>7.7546296233776957E-4</v>
      </c>
    </row>
    <row r="1215" spans="7:9" x14ac:dyDescent="0.75">
      <c r="G1215" s="33">
        <v>42678.719247685185</v>
      </c>
      <c r="H1215" s="33">
        <v>42678.716770833329</v>
      </c>
      <c r="I1215" s="34">
        <f t="shared" si="23"/>
        <v>2.4768518560449593E-3</v>
      </c>
    </row>
    <row r="1216" spans="7:9" x14ac:dyDescent="0.75">
      <c r="G1216" s="33">
        <v>42678.41606481481</v>
      </c>
      <c r="H1216" s="33">
        <v>42678.41542824074</v>
      </c>
      <c r="I1216" s="34">
        <f t="shared" si="23"/>
        <v>6.3657407008577138E-4</v>
      </c>
    </row>
    <row r="1217" spans="7:9" x14ac:dyDescent="0.75">
      <c r="G1217" s="33">
        <v>42677.790208333332</v>
      </c>
      <c r="H1217" s="33">
        <v>42677.789398148147</v>
      </c>
      <c r="I1217" s="34">
        <f t="shared" si="23"/>
        <v>8.1018518540076911E-4</v>
      </c>
    </row>
    <row r="1218" spans="7:9" x14ac:dyDescent="0.75">
      <c r="G1218" s="33">
        <v>42677.787766203699</v>
      </c>
      <c r="H1218" s="33">
        <v>42677.78701388889</v>
      </c>
      <c r="I1218" s="34">
        <f t="shared" si="23"/>
        <v>7.5231480877846479E-4</v>
      </c>
    </row>
    <row r="1219" spans="7:9" x14ac:dyDescent="0.75">
      <c r="G1219" s="33">
        <v>42677.533055555556</v>
      </c>
      <c r="H1219" s="33">
        <v>42677.530856481477</v>
      </c>
      <c r="I1219" s="34">
        <f t="shared" si="23"/>
        <v>2.1990740788169205E-3</v>
      </c>
    </row>
    <row r="1220" spans="7:9" x14ac:dyDescent="0.75">
      <c r="G1220" s="33">
        <v>42677.44862268518</v>
      </c>
      <c r="H1220" s="33">
        <v>42677.44700231481</v>
      </c>
      <c r="I1220" s="34">
        <f t="shared" si="23"/>
        <v>1.6203703708015382E-3</v>
      </c>
    </row>
    <row r="1221" spans="7:9" x14ac:dyDescent="0.75">
      <c r="G1221" s="33">
        <v>42676.903113425928</v>
      </c>
      <c r="H1221" s="33">
        <v>42676.899085648147</v>
      </c>
      <c r="I1221" s="34">
        <f t="shared" si="23"/>
        <v>4.0277777807204984E-3</v>
      </c>
    </row>
    <row r="1222" spans="7:9" x14ac:dyDescent="0.75">
      <c r="G1222" s="33">
        <v>42676.602997685186</v>
      </c>
      <c r="H1222" s="33">
        <v>42676.602384259255</v>
      </c>
      <c r="I1222" s="34">
        <f t="shared" si="23"/>
        <v>6.1342593107838184E-4</v>
      </c>
    </row>
    <row r="1223" spans="7:9" x14ac:dyDescent="0.75">
      <c r="G1223" s="33">
        <v>42676.588807870372</v>
      </c>
      <c r="H1223" s="33">
        <v>42676.588356481479</v>
      </c>
      <c r="I1223" s="34">
        <f t="shared" si="23"/>
        <v>4.5138889254303649E-4</v>
      </c>
    </row>
    <row r="1224" spans="7:9" x14ac:dyDescent="0.75">
      <c r="G1224" s="33">
        <v>42676.587858796294</v>
      </c>
      <c r="H1224" s="33">
        <v>42676.587476851848</v>
      </c>
      <c r="I1224" s="34">
        <f t="shared" si="23"/>
        <v>3.819444464170374E-4</v>
      </c>
    </row>
    <row r="1225" spans="7:9" x14ac:dyDescent="0.75">
      <c r="G1225" s="33">
        <v>42676.499537037038</v>
      </c>
      <c r="H1225" s="33">
        <v>42676.499143518515</v>
      </c>
      <c r="I1225" s="34">
        <f t="shared" si="23"/>
        <v>3.9351852319668978E-4</v>
      </c>
    </row>
    <row r="1226" spans="7:9" x14ac:dyDescent="0.75">
      <c r="G1226" s="33">
        <v>42676.495347222219</v>
      </c>
      <c r="H1226" s="33">
        <v>42676.494826388887</v>
      </c>
      <c r="I1226" s="34">
        <f t="shared" si="23"/>
        <v>5.2083333139307797E-4</v>
      </c>
    </row>
    <row r="1227" spans="7:9" x14ac:dyDescent="0.75">
      <c r="G1227" s="33">
        <v>42676.490173611106</v>
      </c>
      <c r="H1227" s="33">
        <v>42676.489629629628</v>
      </c>
      <c r="I1227" s="34">
        <f t="shared" si="23"/>
        <v>5.4398147767642513E-4</v>
      </c>
    </row>
    <row r="1228" spans="7:9" x14ac:dyDescent="0.75">
      <c r="G1228" s="33">
        <v>42676.487268518518</v>
      </c>
      <c r="H1228" s="33">
        <v>42676.486539351848</v>
      </c>
      <c r="I1228" s="34">
        <f t="shared" si="23"/>
        <v>7.2916666977107525E-4</v>
      </c>
    </row>
    <row r="1229" spans="7:9" x14ac:dyDescent="0.75">
      <c r="G1229" s="33">
        <v>42675.556539351848</v>
      </c>
      <c r="H1229" s="33">
        <v>42675.551678240736</v>
      </c>
      <c r="I1229" s="34">
        <f t="shared" si="23"/>
        <v>4.8611111124046147E-3</v>
      </c>
    </row>
    <row r="1230" spans="7:9" x14ac:dyDescent="0.75">
      <c r="G1230" s="33">
        <v>42675.467893518515</v>
      </c>
      <c r="H1230" s="33">
        <v>42675.466087962959</v>
      </c>
      <c r="I1230" s="34">
        <f t="shared" si="23"/>
        <v>1.8055555556202307E-3</v>
      </c>
    </row>
    <row r="1231" spans="7:9" x14ac:dyDescent="0.75">
      <c r="G1231" s="33">
        <v>42675.404745370368</v>
      </c>
      <c r="H1231" s="33">
        <v>42675.403425925921</v>
      </c>
      <c r="I1231" s="34">
        <f t="shared" si="23"/>
        <v>1.3194444472901523E-3</v>
      </c>
    </row>
    <row r="1232" spans="7:9" x14ac:dyDescent="0.75">
      <c r="G1232" s="33">
        <v>42674.852222222224</v>
      </c>
      <c r="H1232" s="33">
        <v>42674.851134259261</v>
      </c>
      <c r="I1232" s="34">
        <f t="shared" si="23"/>
        <v>1.0879629626288079E-3</v>
      </c>
    </row>
    <row r="1233" spans="7:9" x14ac:dyDescent="0.75">
      <c r="G1233" s="33">
        <v>42674.839745370366</v>
      </c>
      <c r="H1233" s="33">
        <v>42674.838877314811</v>
      </c>
      <c r="I1233" s="34">
        <f t="shared" si="23"/>
        <v>8.6805555474711582E-4</v>
      </c>
    </row>
    <row r="1234" spans="7:9" x14ac:dyDescent="0.75">
      <c r="G1234" s="33">
        <v>42674.761701388888</v>
      </c>
      <c r="H1234" s="33">
        <v>42674.761041666665</v>
      </c>
      <c r="I1234" s="34">
        <f t="shared" si="23"/>
        <v>6.5972222364507616E-4</v>
      </c>
    </row>
    <row r="1235" spans="7:9" x14ac:dyDescent="0.75">
      <c r="G1235" s="33">
        <v>42672.595925925925</v>
      </c>
      <c r="H1235" s="33">
        <v>42672.59538194444</v>
      </c>
      <c r="I1235" s="34">
        <f t="shared" si="23"/>
        <v>5.4398148495238274E-4</v>
      </c>
    </row>
    <row r="1236" spans="7:9" x14ac:dyDescent="0.75">
      <c r="G1236" s="33">
        <v>42671.888749999998</v>
      </c>
      <c r="H1236" s="33">
        <v>42671.888356481482</v>
      </c>
      <c r="I1236" s="34">
        <f t="shared" si="23"/>
        <v>3.9351851592073217E-4</v>
      </c>
    </row>
    <row r="1237" spans="7:9" x14ac:dyDescent="0.75">
      <c r="G1237" s="33">
        <v>42671.888009259259</v>
      </c>
      <c r="H1237" s="33">
        <v>42671.887673611112</v>
      </c>
      <c r="I1237" s="34">
        <f t="shared" si="23"/>
        <v>3.3564814657438546E-4</v>
      </c>
    </row>
    <row r="1238" spans="7:9" x14ac:dyDescent="0.75">
      <c r="G1238" s="33">
        <v>42671.883032407408</v>
      </c>
      <c r="H1238" s="33">
        <v>42671.882152777776</v>
      </c>
      <c r="I1238" s="34">
        <f t="shared" si="23"/>
        <v>8.7962963152676821E-4</v>
      </c>
    </row>
    <row r="1239" spans="7:9" x14ac:dyDescent="0.75">
      <c r="G1239" s="33">
        <v>42671.051631944443</v>
      </c>
      <c r="H1239" s="33">
        <v>42671.051122685181</v>
      </c>
      <c r="I1239" s="34">
        <f t="shared" si="23"/>
        <v>5.092592618893832E-4</v>
      </c>
    </row>
    <row r="1240" spans="7:9" x14ac:dyDescent="0.75">
      <c r="G1240" s="33">
        <v>42671.05064814815</v>
      </c>
      <c r="H1240" s="33">
        <v>42671.050162037034</v>
      </c>
      <c r="I1240" s="34">
        <f t="shared" si="23"/>
        <v>4.8611111560603604E-4</v>
      </c>
    </row>
    <row r="1241" spans="7:9" x14ac:dyDescent="0.75">
      <c r="G1241" s="33">
        <v>42671.045300925922</v>
      </c>
      <c r="H1241" s="33">
        <v>42671.04482638889</v>
      </c>
      <c r="I1241" s="34">
        <f t="shared" ref="I1241:I1304" si="24">IF(H1241="","",G1241-H1241)</f>
        <v>4.7453703155042604E-4</v>
      </c>
    </row>
    <row r="1242" spans="7:9" x14ac:dyDescent="0.75">
      <c r="G1242" s="33">
        <v>42671.028553240736</v>
      </c>
      <c r="H1242" s="33">
        <v>42671.028043981481</v>
      </c>
      <c r="I1242" s="34">
        <f t="shared" si="24"/>
        <v>5.0925925461342558E-4</v>
      </c>
    </row>
    <row r="1243" spans="7:9" x14ac:dyDescent="0.75">
      <c r="G1243" s="33">
        <v>42670.937465277777</v>
      </c>
      <c r="H1243" s="33">
        <v>42670.936759259261</v>
      </c>
      <c r="I1243" s="34">
        <f t="shared" si="24"/>
        <v>7.0601851621177047E-4</v>
      </c>
    </row>
    <row r="1244" spans="7:9" x14ac:dyDescent="0.75">
      <c r="G1244" s="33">
        <v>42670.932141203702</v>
      </c>
      <c r="H1244" s="33">
        <v>42670.931284722217</v>
      </c>
      <c r="I1244" s="34">
        <f t="shared" si="24"/>
        <v>8.5648148524342105E-4</v>
      </c>
    </row>
    <row r="1245" spans="7:9" x14ac:dyDescent="0.75">
      <c r="G1245" s="33">
        <v>42670.931041666663</v>
      </c>
      <c r="H1245" s="33">
        <v>42670.929652777777</v>
      </c>
      <c r="I1245" s="34">
        <f t="shared" si="24"/>
        <v>1.3888888861401938E-3</v>
      </c>
    </row>
    <row r="1246" spans="7:9" x14ac:dyDescent="0.75">
      <c r="G1246" s="33">
        <v>42670.605671296296</v>
      </c>
      <c r="H1246" s="33">
        <v>42670.603912037033</v>
      </c>
      <c r="I1246" s="34">
        <f t="shared" si="24"/>
        <v>1.7592592630535364E-3</v>
      </c>
    </row>
    <row r="1247" spans="7:9" x14ac:dyDescent="0.75">
      <c r="G1247" s="33">
        <v>42670.533668981479</v>
      </c>
      <c r="H1247" s="33">
        <v>42670.531828703701</v>
      </c>
      <c r="I1247" s="34">
        <f t="shared" si="24"/>
        <v>1.8402777786832303E-3</v>
      </c>
    </row>
    <row r="1248" spans="7:9" x14ac:dyDescent="0.75">
      <c r="G1248" s="33">
        <v>42669.967604166668</v>
      </c>
      <c r="H1248" s="33">
        <v>42669.963749999995</v>
      </c>
      <c r="I1248" s="34">
        <f t="shared" si="24"/>
        <v>3.8541666726814583E-3</v>
      </c>
    </row>
    <row r="1249" spans="7:9" x14ac:dyDescent="0.75">
      <c r="G1249" s="33">
        <v>42669.877141203702</v>
      </c>
      <c r="H1249" s="33">
        <v>42669.876203703701</v>
      </c>
      <c r="I1249" s="34">
        <f t="shared" si="24"/>
        <v>9.3750000087311491E-4</v>
      </c>
    </row>
    <row r="1250" spans="7:9" x14ac:dyDescent="0.75">
      <c r="G1250" s="33">
        <v>42669.872870370367</v>
      </c>
      <c r="H1250" s="33">
        <v>42669.87164351852</v>
      </c>
      <c r="I1250" s="34">
        <f t="shared" si="24"/>
        <v>1.2268518476048484E-3</v>
      </c>
    </row>
    <row r="1251" spans="7:9" x14ac:dyDescent="0.75">
      <c r="G1251" s="33">
        <v>42669.502141203702</v>
      </c>
      <c r="H1251" s="33">
        <v>42669.499490740738</v>
      </c>
      <c r="I1251" s="34">
        <f t="shared" si="24"/>
        <v>2.6504629640839994E-3</v>
      </c>
    </row>
    <row r="1252" spans="7:9" x14ac:dyDescent="0.75">
      <c r="G1252" s="33">
        <v>42669.490752314814</v>
      </c>
      <c r="H1252" s="33">
        <v>42669.489594907405</v>
      </c>
      <c r="I1252" s="34">
        <f t="shared" si="24"/>
        <v>1.157407408754807E-3</v>
      </c>
    </row>
    <row r="1253" spans="7:9" x14ac:dyDescent="0.75">
      <c r="G1253" s="33">
        <v>42669.489155092589</v>
      </c>
      <c r="H1253" s="33">
        <v>42669.488229166665</v>
      </c>
      <c r="I1253" s="34">
        <f t="shared" si="24"/>
        <v>9.2592592409346253E-4</v>
      </c>
    </row>
    <row r="1254" spans="7:9" x14ac:dyDescent="0.75">
      <c r="G1254" s="33">
        <v>42669.485104166662</v>
      </c>
      <c r="H1254" s="33">
        <v>42669.483344907407</v>
      </c>
      <c r="I1254" s="34">
        <f t="shared" si="24"/>
        <v>1.7592592557775788E-3</v>
      </c>
    </row>
    <row r="1255" spans="7:9" x14ac:dyDescent="0.75">
      <c r="G1255" s="33">
        <v>42669.392604166664</v>
      </c>
      <c r="H1255" s="33">
        <v>42669.392199074071</v>
      </c>
      <c r="I1255" s="34">
        <f t="shared" si="24"/>
        <v>4.0509259270038456E-4</v>
      </c>
    </row>
    <row r="1256" spans="7:9" x14ac:dyDescent="0.75">
      <c r="G1256" s="33">
        <v>42669.390324074069</v>
      </c>
      <c r="H1256" s="33">
        <v>42669.389675925922</v>
      </c>
      <c r="I1256" s="34">
        <f t="shared" si="24"/>
        <v>6.4814814686542377E-4</v>
      </c>
    </row>
    <row r="1257" spans="7:9" x14ac:dyDescent="0.75">
      <c r="G1257" s="33">
        <v>42669.389537037037</v>
      </c>
      <c r="H1257" s="33">
        <v>42669.38795138889</v>
      </c>
      <c r="I1257" s="34">
        <f t="shared" si="24"/>
        <v>1.5856481477385387E-3</v>
      </c>
    </row>
    <row r="1258" spans="7:9" x14ac:dyDescent="0.75">
      <c r="G1258" s="33">
        <v>42668.36310185185</v>
      </c>
      <c r="H1258" s="33">
        <v>42668.35769675926</v>
      </c>
      <c r="I1258" s="34">
        <f t="shared" si="24"/>
        <v>5.4050925900810398E-3</v>
      </c>
    </row>
    <row r="1259" spans="7:9" x14ac:dyDescent="0.75">
      <c r="G1259" s="33">
        <v>42668.330405092594</v>
      </c>
      <c r="H1259" s="33">
        <v>42668.329328703701</v>
      </c>
      <c r="I1259" s="34">
        <f t="shared" si="24"/>
        <v>1.0763888931251131E-3</v>
      </c>
    </row>
    <row r="1260" spans="7:9" x14ac:dyDescent="0.75">
      <c r="G1260" s="33">
        <v>42667.694386574076</v>
      </c>
      <c r="H1260" s="33">
        <v>42667.686747685184</v>
      </c>
      <c r="I1260" s="34">
        <f t="shared" si="24"/>
        <v>7.6388888919609599E-3</v>
      </c>
    </row>
    <row r="1261" spans="7:9" x14ac:dyDescent="0.75">
      <c r="G1261" s="33">
        <v>42667.667997685181</v>
      </c>
      <c r="H1261" s="33">
        <v>42667.66606481481</v>
      </c>
      <c r="I1261" s="34">
        <f t="shared" si="24"/>
        <v>1.9328703710925765E-3</v>
      </c>
    </row>
    <row r="1262" spans="7:9" x14ac:dyDescent="0.75">
      <c r="G1262" s="33">
        <v>42667.581053240741</v>
      </c>
      <c r="H1262" s="33">
        <v>42667.579189814816</v>
      </c>
      <c r="I1262" s="34">
        <f t="shared" si="24"/>
        <v>1.8634259249665774E-3</v>
      </c>
    </row>
    <row r="1263" spans="7:9" x14ac:dyDescent="0.75">
      <c r="G1263" s="33">
        <v>42667.533842592587</v>
      </c>
      <c r="H1263" s="33">
        <v>42667.533101851848</v>
      </c>
      <c r="I1263" s="34">
        <f t="shared" si="24"/>
        <v>7.4074073927477002E-4</v>
      </c>
    </row>
    <row r="1264" spans="7:9" x14ac:dyDescent="0.75">
      <c r="G1264" s="33">
        <v>42667.362696759257</v>
      </c>
      <c r="H1264" s="33">
        <v>42667.361886574072</v>
      </c>
      <c r="I1264" s="34">
        <f t="shared" si="24"/>
        <v>8.1018518540076911E-4</v>
      </c>
    </row>
    <row r="1265" spans="7:9" x14ac:dyDescent="0.75">
      <c r="G1265" s="33">
        <v>42667.361284722218</v>
      </c>
      <c r="H1265" s="33">
        <v>42667.360150462962</v>
      </c>
      <c r="I1265" s="34">
        <f t="shared" si="24"/>
        <v>1.1342592551955022E-3</v>
      </c>
    </row>
    <row r="1266" spans="7:9" x14ac:dyDescent="0.75">
      <c r="G1266" s="33">
        <v>42666.555995370371</v>
      </c>
      <c r="H1266" s="33">
        <v>42666.55395833333</v>
      </c>
      <c r="I1266" s="34">
        <f t="shared" si="24"/>
        <v>2.0370370402815752E-3</v>
      </c>
    </row>
    <row r="1267" spans="7:9" x14ac:dyDescent="0.75">
      <c r="G1267" s="33">
        <v>42666.516238425924</v>
      </c>
      <c r="H1267" s="33">
        <v>42666.515439814815</v>
      </c>
      <c r="I1267" s="34">
        <f t="shared" si="24"/>
        <v>7.9861110862111673E-4</v>
      </c>
    </row>
    <row r="1268" spans="7:9" x14ac:dyDescent="0.75">
      <c r="G1268" s="33">
        <v>42665.999293981477</v>
      </c>
      <c r="H1268" s="33">
        <v>42665.997708333329</v>
      </c>
      <c r="I1268" s="34">
        <f t="shared" si="24"/>
        <v>1.5856481477385387E-3</v>
      </c>
    </row>
    <row r="1269" spans="7:9" x14ac:dyDescent="0.75">
      <c r="G1269" s="33">
        <v>42665.628032407403</v>
      </c>
      <c r="H1269" s="33">
        <v>42665.627326388887</v>
      </c>
      <c r="I1269" s="34">
        <f t="shared" si="24"/>
        <v>7.0601851621177047E-4</v>
      </c>
    </row>
    <row r="1270" spans="7:9" x14ac:dyDescent="0.75">
      <c r="G1270" s="33">
        <v>42664.838587962964</v>
      </c>
      <c r="H1270" s="33">
        <v>42664.835451388884</v>
      </c>
      <c r="I1270" s="34">
        <f t="shared" si="24"/>
        <v>3.1365740796900354E-3</v>
      </c>
    </row>
    <row r="1271" spans="7:9" x14ac:dyDescent="0.75">
      <c r="G1271" s="33">
        <v>42664.677685185183</v>
      </c>
      <c r="H1271" s="33">
        <v>42664.676863425921</v>
      </c>
      <c r="I1271" s="34">
        <f t="shared" si="24"/>
        <v>8.217592621804215E-4</v>
      </c>
    </row>
    <row r="1272" spans="7:9" x14ac:dyDescent="0.75">
      <c r="G1272" s="33">
        <v>42664.570486111108</v>
      </c>
      <c r="H1272" s="33">
        <v>42664.569548611107</v>
      </c>
      <c r="I1272" s="34">
        <f t="shared" si="24"/>
        <v>9.3750000087311491E-4</v>
      </c>
    </row>
    <row r="1273" spans="7:9" x14ac:dyDescent="0.75">
      <c r="G1273" s="33">
        <v>42664.523263888885</v>
      </c>
      <c r="H1273" s="33">
        <v>42664.522523148145</v>
      </c>
      <c r="I1273" s="34">
        <f t="shared" si="24"/>
        <v>7.4074073927477002E-4</v>
      </c>
    </row>
    <row r="1274" spans="7:9" x14ac:dyDescent="0.75">
      <c r="G1274" s="33">
        <v>42664.522199074076</v>
      </c>
      <c r="H1274" s="33">
        <v>42664.521018518513</v>
      </c>
      <c r="I1274" s="34">
        <f t="shared" si="24"/>
        <v>1.1805555623141117E-3</v>
      </c>
    </row>
    <row r="1275" spans="7:9" x14ac:dyDescent="0.75">
      <c r="G1275" s="33">
        <v>42664.46362268518</v>
      </c>
      <c r="H1275" s="33">
        <v>42664.461956018517</v>
      </c>
      <c r="I1275" s="34">
        <f t="shared" si="24"/>
        <v>1.6666666633682325E-3</v>
      </c>
    </row>
    <row r="1276" spans="7:9" x14ac:dyDescent="0.75">
      <c r="G1276" s="33">
        <v>42663.482233796298</v>
      </c>
      <c r="H1276" s="33">
        <v>42663.481180555551</v>
      </c>
      <c r="I1276" s="34">
        <f t="shared" si="24"/>
        <v>1.0532407468417659E-3</v>
      </c>
    </row>
    <row r="1277" spans="7:9" x14ac:dyDescent="0.75">
      <c r="G1277" s="33">
        <v>42663.479629629626</v>
      </c>
      <c r="H1277" s="33">
        <v>42663.478275462963</v>
      </c>
      <c r="I1277" s="34">
        <f t="shared" si="24"/>
        <v>1.3541666630771942E-3</v>
      </c>
    </row>
    <row r="1278" spans="7:9" x14ac:dyDescent="0.75">
      <c r="G1278" s="33">
        <v>42662.718287037038</v>
      </c>
      <c r="H1278" s="33">
        <v>42662.717615740738</v>
      </c>
      <c r="I1278" s="34">
        <f t="shared" si="24"/>
        <v>6.7129630042472854E-4</v>
      </c>
    </row>
    <row r="1279" spans="7:9" x14ac:dyDescent="0.75">
      <c r="G1279" s="33">
        <v>42662.695833333331</v>
      </c>
      <c r="H1279" s="33">
        <v>42662.694166666668</v>
      </c>
      <c r="I1279" s="34">
        <f t="shared" si="24"/>
        <v>1.6666666633682325E-3</v>
      </c>
    </row>
    <row r="1280" spans="7:9" x14ac:dyDescent="0.75">
      <c r="G1280" s="33">
        <v>42662.694618055553</v>
      </c>
      <c r="H1280" s="33">
        <v>42662.693761574075</v>
      </c>
      <c r="I1280" s="34">
        <f t="shared" si="24"/>
        <v>8.5648147796746343E-4</v>
      </c>
    </row>
    <row r="1281" spans="7:9" x14ac:dyDescent="0.75">
      <c r="G1281" s="33">
        <v>42662.693495370368</v>
      </c>
      <c r="H1281" s="33">
        <v>42662.690717592588</v>
      </c>
      <c r="I1281" s="34">
        <f t="shared" si="24"/>
        <v>2.7777777795563452E-3</v>
      </c>
    </row>
    <row r="1282" spans="7:9" x14ac:dyDescent="0.75">
      <c r="G1282" s="33">
        <v>42662.480358796296</v>
      </c>
      <c r="H1282" s="33">
        <v>42662.479988425926</v>
      </c>
      <c r="I1282" s="34">
        <f t="shared" si="24"/>
        <v>3.7037036963738501E-4</v>
      </c>
    </row>
    <row r="1283" spans="7:9" x14ac:dyDescent="0.75">
      <c r="G1283" s="33">
        <v>42662.317303240736</v>
      </c>
      <c r="H1283" s="33">
        <v>42662.316944444443</v>
      </c>
      <c r="I1283" s="34">
        <f t="shared" si="24"/>
        <v>3.5879629285773262E-4</v>
      </c>
    </row>
    <row r="1284" spans="7:9" x14ac:dyDescent="0.75">
      <c r="G1284" s="33">
        <v>42661.725451388884</v>
      </c>
      <c r="H1284" s="33">
        <v>42661.717546296291</v>
      </c>
      <c r="I1284" s="34">
        <f t="shared" si="24"/>
        <v>7.9050925924093463E-3</v>
      </c>
    </row>
    <row r="1285" spans="7:9" x14ac:dyDescent="0.75">
      <c r="G1285" s="33">
        <v>42661.670578703699</v>
      </c>
      <c r="H1285" s="33">
        <v>42661.670011574075</v>
      </c>
      <c r="I1285" s="34">
        <f t="shared" si="24"/>
        <v>5.6712962395977229E-4</v>
      </c>
    </row>
    <row r="1286" spans="7:9" x14ac:dyDescent="0.75">
      <c r="G1286" s="33">
        <v>42661.621064814812</v>
      </c>
      <c r="H1286" s="33">
        <v>42661.620011574072</v>
      </c>
      <c r="I1286" s="34">
        <f t="shared" si="24"/>
        <v>1.0532407395658083E-3</v>
      </c>
    </row>
    <row r="1287" spans="7:9" x14ac:dyDescent="0.75">
      <c r="G1287" s="33">
        <v>42661.455555555556</v>
      </c>
      <c r="H1287" s="33">
        <v>42661.451562499999</v>
      </c>
      <c r="I1287" s="34">
        <f t="shared" si="24"/>
        <v>3.9930555576574989E-3</v>
      </c>
    </row>
    <row r="1288" spans="7:9" x14ac:dyDescent="0.75">
      <c r="G1288" s="33">
        <v>42660.771203703705</v>
      </c>
      <c r="H1288" s="33">
        <v>42660.76694444444</v>
      </c>
      <c r="I1288" s="34">
        <f t="shared" si="24"/>
        <v>4.2592592653818429E-3</v>
      </c>
    </row>
    <row r="1289" spans="7:9" x14ac:dyDescent="0.75">
      <c r="G1289" s="33">
        <v>42660.548888888887</v>
      </c>
      <c r="H1289" s="33">
        <v>42660.548263888886</v>
      </c>
      <c r="I1289" s="34">
        <f t="shared" si="24"/>
        <v>6.2500000058207661E-4</v>
      </c>
    </row>
    <row r="1290" spans="7:9" x14ac:dyDescent="0.75">
      <c r="G1290" s="33">
        <v>42660.436597222222</v>
      </c>
      <c r="H1290" s="33">
        <v>42660.428414351853</v>
      </c>
      <c r="I1290" s="34">
        <f t="shared" si="24"/>
        <v>8.182870369637385E-3</v>
      </c>
    </row>
    <row r="1291" spans="7:9" x14ac:dyDescent="0.75">
      <c r="G1291" s="33">
        <v>42660.428773148145</v>
      </c>
      <c r="H1291" s="33">
        <v>42660.427777777775</v>
      </c>
      <c r="I1291" s="34">
        <f t="shared" si="24"/>
        <v>9.9537037021946162E-4</v>
      </c>
    </row>
    <row r="1292" spans="7:9" x14ac:dyDescent="0.75">
      <c r="G1292" s="33">
        <v>42660.363634259258</v>
      </c>
      <c r="H1292" s="33">
        <v>42660.361712962964</v>
      </c>
      <c r="I1292" s="34">
        <f t="shared" si="24"/>
        <v>1.9212962943129241E-3</v>
      </c>
    </row>
    <row r="1293" spans="7:9" x14ac:dyDescent="0.75">
      <c r="G1293" s="33">
        <v>42660.361805555556</v>
      </c>
      <c r="H1293" s="33">
        <v>42660.357083333329</v>
      </c>
      <c r="I1293" s="34">
        <f t="shared" si="24"/>
        <v>4.7222222274285741E-3</v>
      </c>
    </row>
    <row r="1294" spans="7:9" x14ac:dyDescent="0.75">
      <c r="G1294" s="33">
        <v>42660.360462962963</v>
      </c>
      <c r="H1294" s="33">
        <v>42660.358958333331</v>
      </c>
      <c r="I1294" s="34">
        <f t="shared" si="24"/>
        <v>1.5046296321088448E-3</v>
      </c>
    </row>
    <row r="1295" spans="7:9" x14ac:dyDescent="0.75">
      <c r="G1295" s="33">
        <v>42659.640868055554</v>
      </c>
      <c r="H1295" s="33">
        <v>42659.639502314814</v>
      </c>
      <c r="I1295" s="34">
        <f t="shared" si="24"/>
        <v>1.3657407398568466E-3</v>
      </c>
    </row>
    <row r="1296" spans="7:9" x14ac:dyDescent="0.75">
      <c r="G1296" s="33">
        <v>42658.82917824074</v>
      </c>
      <c r="H1296" s="33">
        <v>42658.827476851853</v>
      </c>
      <c r="I1296" s="34">
        <f t="shared" si="24"/>
        <v>1.7013888864312321E-3</v>
      </c>
    </row>
    <row r="1297" spans="7:9" x14ac:dyDescent="0.75">
      <c r="G1297" s="33">
        <v>42657.495868055557</v>
      </c>
      <c r="H1297" s="33">
        <v>42657.495277777773</v>
      </c>
      <c r="I1297" s="34">
        <f t="shared" si="24"/>
        <v>5.9027778479503468E-4</v>
      </c>
    </row>
    <row r="1298" spans="7:9" x14ac:dyDescent="0.75">
      <c r="G1298" s="33">
        <v>42657.493078703701</v>
      </c>
      <c r="H1298" s="33">
        <v>42657.490972222222</v>
      </c>
      <c r="I1298" s="34">
        <f t="shared" si="24"/>
        <v>2.1064814791316167E-3</v>
      </c>
    </row>
    <row r="1299" spans="7:9" x14ac:dyDescent="0.75">
      <c r="G1299" s="33">
        <v>42656.945937500001</v>
      </c>
      <c r="H1299" s="33">
        <v>42656.945347222223</v>
      </c>
      <c r="I1299" s="34">
        <f t="shared" si="24"/>
        <v>5.9027777751907706E-4</v>
      </c>
    </row>
    <row r="1300" spans="7:9" x14ac:dyDescent="0.75">
      <c r="G1300" s="33">
        <v>42656.491574074069</v>
      </c>
      <c r="H1300" s="33">
        <v>42656.488078703704</v>
      </c>
      <c r="I1300" s="34">
        <f t="shared" si="24"/>
        <v>3.4953703652718104E-3</v>
      </c>
    </row>
    <row r="1301" spans="7:9" x14ac:dyDescent="0.75">
      <c r="G1301" s="33">
        <v>42654.909594907404</v>
      </c>
      <c r="H1301" s="33">
        <v>42654.909259259257</v>
      </c>
      <c r="I1301" s="34">
        <f t="shared" si="24"/>
        <v>3.3564814657438546E-4</v>
      </c>
    </row>
    <row r="1302" spans="7:9" x14ac:dyDescent="0.75">
      <c r="G1302" s="33">
        <v>42654.908946759257</v>
      </c>
      <c r="H1302" s="33">
        <v>42654.908263888887</v>
      </c>
      <c r="I1302" s="34">
        <f t="shared" si="24"/>
        <v>6.8287036992842332E-4</v>
      </c>
    </row>
    <row r="1303" spans="7:9" x14ac:dyDescent="0.75">
      <c r="G1303" s="33">
        <v>42654.906076388885</v>
      </c>
      <c r="H1303" s="33">
        <v>42654.905474537038</v>
      </c>
      <c r="I1303" s="34">
        <f t="shared" si="24"/>
        <v>6.0185184702277184E-4</v>
      </c>
    </row>
    <row r="1304" spans="7:9" x14ac:dyDescent="0.75">
      <c r="G1304" s="33">
        <v>42654.90415509259</v>
      </c>
      <c r="H1304" s="33">
        <v>42654.903634259259</v>
      </c>
      <c r="I1304" s="34">
        <f t="shared" si="24"/>
        <v>5.2083333139307797E-4</v>
      </c>
    </row>
    <row r="1305" spans="7:9" x14ac:dyDescent="0.75">
      <c r="G1305" s="33">
        <v>42654.553541666668</v>
      </c>
      <c r="H1305" s="33">
        <v>42654.552303240736</v>
      </c>
      <c r="I1305" s="34">
        <f t="shared" ref="I1305:I1368" si="25">IF(H1305="","",G1305-H1305)</f>
        <v>1.2384259316604584E-3</v>
      </c>
    </row>
    <row r="1306" spans="7:9" x14ac:dyDescent="0.75">
      <c r="G1306" s="33">
        <v>42654.48715277778</v>
      </c>
      <c r="H1306" s="33">
        <v>42654.486550925925</v>
      </c>
      <c r="I1306" s="34">
        <f t="shared" si="25"/>
        <v>6.0185185429872945E-4</v>
      </c>
    </row>
    <row r="1307" spans="7:9" x14ac:dyDescent="0.75">
      <c r="G1307" s="33">
        <v>42654.484097222223</v>
      </c>
      <c r="H1307" s="33">
        <v>42654.483229166668</v>
      </c>
      <c r="I1307" s="34">
        <f t="shared" si="25"/>
        <v>8.6805555474711582E-4</v>
      </c>
    </row>
    <row r="1308" spans="7:9" x14ac:dyDescent="0.75">
      <c r="G1308" s="33">
        <v>42654.483043981483</v>
      </c>
      <c r="H1308" s="33">
        <v>42654.480902777774</v>
      </c>
      <c r="I1308" s="34">
        <f t="shared" si="25"/>
        <v>2.1412037094705738E-3</v>
      </c>
    </row>
    <row r="1309" spans="7:9" x14ac:dyDescent="0.75">
      <c r="G1309" s="33">
        <v>42654.426087962958</v>
      </c>
      <c r="H1309" s="33">
        <v>42654.42288194444</v>
      </c>
      <c r="I1309" s="34">
        <f t="shared" si="25"/>
        <v>3.2060185185400769E-3</v>
      </c>
    </row>
    <row r="1310" spans="7:9" x14ac:dyDescent="0.75">
      <c r="G1310" s="33">
        <v>42654.076018518514</v>
      </c>
      <c r="H1310" s="33">
        <v>42654.073819444442</v>
      </c>
      <c r="I1310" s="34">
        <f t="shared" si="25"/>
        <v>2.1990740715409629E-3</v>
      </c>
    </row>
    <row r="1311" spans="7:9" x14ac:dyDescent="0.75">
      <c r="G1311" s="33">
        <v>42653.657175925924</v>
      </c>
      <c r="H1311" s="33">
        <v>42653.655925925923</v>
      </c>
      <c r="I1311" s="34">
        <f t="shared" si="25"/>
        <v>1.2500000011641532E-3</v>
      </c>
    </row>
    <row r="1312" spans="7:9" x14ac:dyDescent="0.75">
      <c r="G1312" s="33">
        <v>42650.652592592589</v>
      </c>
      <c r="H1312" s="33">
        <v>42650.652222222219</v>
      </c>
      <c r="I1312" s="34">
        <f t="shared" si="25"/>
        <v>3.7037036963738501E-4</v>
      </c>
    </row>
    <row r="1313" spans="7:9" x14ac:dyDescent="0.75">
      <c r="G1313" s="33">
        <v>42650.529409722221</v>
      </c>
      <c r="H1313" s="33">
        <v>42650.52611111111</v>
      </c>
      <c r="I1313" s="34">
        <f t="shared" si="25"/>
        <v>3.2986111109494232E-3</v>
      </c>
    </row>
    <row r="1314" spans="7:9" x14ac:dyDescent="0.75">
      <c r="G1314" s="33">
        <v>42650.486516203702</v>
      </c>
      <c r="H1314" s="33">
        <v>42650.485821759255</v>
      </c>
      <c r="I1314" s="34">
        <f t="shared" si="25"/>
        <v>6.944444467080757E-4</v>
      </c>
    </row>
    <row r="1315" spans="7:9" x14ac:dyDescent="0.75">
      <c r="G1315" s="33">
        <v>42649.72</v>
      </c>
      <c r="H1315" s="33">
        <v>42649.717800925922</v>
      </c>
      <c r="I1315" s="34">
        <f t="shared" si="25"/>
        <v>2.1990740788169205E-3</v>
      </c>
    </row>
    <row r="1316" spans="7:9" x14ac:dyDescent="0.75">
      <c r="G1316" s="33">
        <v>42648.656122685185</v>
      </c>
      <c r="H1316" s="33">
        <v>42648.654583333329</v>
      </c>
      <c r="I1316" s="34">
        <f t="shared" si="25"/>
        <v>1.5393518551718444E-3</v>
      </c>
    </row>
    <row r="1317" spans="7:9" x14ac:dyDescent="0.75">
      <c r="G1317" s="33">
        <v>42647.629745370366</v>
      </c>
      <c r="H1317" s="33">
        <v>42647.620706018519</v>
      </c>
      <c r="I1317" s="34">
        <f t="shared" si="25"/>
        <v>9.0393518476048484E-3</v>
      </c>
    </row>
    <row r="1318" spans="7:9" x14ac:dyDescent="0.75">
      <c r="G1318" s="33">
        <v>42647.535925925928</v>
      </c>
      <c r="H1318" s="33">
        <v>42647.535370370366</v>
      </c>
      <c r="I1318" s="34">
        <f t="shared" si="25"/>
        <v>5.5555556173203513E-4</v>
      </c>
    </row>
    <row r="1319" spans="7:9" x14ac:dyDescent="0.75">
      <c r="G1319" s="33">
        <v>42646.491157407407</v>
      </c>
      <c r="H1319" s="33">
        <v>42646.490451388891</v>
      </c>
      <c r="I1319" s="34">
        <f t="shared" si="25"/>
        <v>7.0601851621177047E-4</v>
      </c>
    </row>
    <row r="1320" spans="7:9" x14ac:dyDescent="0.75">
      <c r="G1320" s="33">
        <v>42646.488333333335</v>
      </c>
      <c r="H1320" s="33">
        <v>42646.487546296295</v>
      </c>
      <c r="I1320" s="34">
        <f t="shared" si="25"/>
        <v>7.8703703911742195E-4</v>
      </c>
    </row>
    <row r="1321" spans="7:9" x14ac:dyDescent="0.75">
      <c r="G1321" s="33">
        <v>42646.318437499998</v>
      </c>
      <c r="H1321" s="33">
        <v>42646.317280092589</v>
      </c>
      <c r="I1321" s="34">
        <f t="shared" si="25"/>
        <v>1.157407408754807E-3</v>
      </c>
    </row>
    <row r="1322" spans="7:9" x14ac:dyDescent="0.75">
      <c r="G1322" s="33">
        <v>42645.776331018518</v>
      </c>
      <c r="H1322" s="33">
        <v>42645.774872685186</v>
      </c>
      <c r="I1322" s="34">
        <f t="shared" si="25"/>
        <v>1.4583333322661929E-3</v>
      </c>
    </row>
    <row r="1323" spans="7:9" x14ac:dyDescent="0.75">
      <c r="G1323" s="33">
        <v>42645.536643518513</v>
      </c>
      <c r="H1323" s="33">
        <v>42645.535034722219</v>
      </c>
      <c r="I1323" s="34">
        <f t="shared" si="25"/>
        <v>1.6087962940218858E-3</v>
      </c>
    </row>
    <row r="1324" spans="7:9" x14ac:dyDescent="0.75">
      <c r="G1324" s="33">
        <v>42645.526597222219</v>
      </c>
      <c r="H1324" s="33">
        <v>42645.499861111108</v>
      </c>
      <c r="I1324" s="34">
        <f t="shared" si="25"/>
        <v>2.6736111110949423E-2</v>
      </c>
    </row>
    <row r="1325" spans="7:9" x14ac:dyDescent="0.75">
      <c r="G1325" s="33">
        <v>42645.456018518518</v>
      </c>
      <c r="H1325" s="33">
        <v>42645.451168981483</v>
      </c>
      <c r="I1325" s="34">
        <f t="shared" si="25"/>
        <v>4.8495370356249623E-3</v>
      </c>
    </row>
    <row r="1326" spans="7:9" x14ac:dyDescent="0.75">
      <c r="G1326" s="33">
        <v>42644.57163194444</v>
      </c>
      <c r="H1326" s="33">
        <v>42644.571203703701</v>
      </c>
      <c r="I1326" s="34">
        <f t="shared" si="25"/>
        <v>4.2824073898373172E-4</v>
      </c>
    </row>
    <row r="1327" spans="7:9" x14ac:dyDescent="0.75">
      <c r="G1327" s="33">
        <v>42643.954282407409</v>
      </c>
      <c r="H1327" s="33">
        <v>42643.95349537037</v>
      </c>
      <c r="I1327" s="34">
        <f t="shared" si="25"/>
        <v>7.8703703911742195E-4</v>
      </c>
    </row>
    <row r="1328" spans="7:9" x14ac:dyDescent="0.75">
      <c r="G1328" s="33">
        <v>42643.926192129627</v>
      </c>
      <c r="H1328" s="33">
        <v>42643.923726851848</v>
      </c>
      <c r="I1328" s="34">
        <f t="shared" si="25"/>
        <v>2.4652777792653069E-3</v>
      </c>
    </row>
    <row r="1329" spans="7:9" x14ac:dyDescent="0.75">
      <c r="G1329" s="33">
        <v>42643.493425925924</v>
      </c>
      <c r="H1329" s="33">
        <v>42643.491875</v>
      </c>
      <c r="I1329" s="34">
        <f t="shared" si="25"/>
        <v>1.5509259246755391E-3</v>
      </c>
    </row>
    <row r="1330" spans="7:9" x14ac:dyDescent="0.75">
      <c r="G1330" s="33">
        <v>42643.465995370367</v>
      </c>
      <c r="H1330" s="33">
        <v>42643.46534722222</v>
      </c>
      <c r="I1330" s="34">
        <f t="shared" si="25"/>
        <v>6.4814814686542377E-4</v>
      </c>
    </row>
    <row r="1331" spans="7:9" x14ac:dyDescent="0.75">
      <c r="G1331" s="33">
        <v>42643.457638888889</v>
      </c>
      <c r="H1331" s="33">
        <v>42643.456921296296</v>
      </c>
      <c r="I1331" s="34">
        <f t="shared" si="25"/>
        <v>7.1759259299142286E-4</v>
      </c>
    </row>
    <row r="1332" spans="7:9" x14ac:dyDescent="0.75">
      <c r="G1332" s="33">
        <v>42642.697465277779</v>
      </c>
      <c r="H1332" s="33">
        <v>42642.696412037032</v>
      </c>
      <c r="I1332" s="34">
        <f t="shared" si="25"/>
        <v>1.0532407468417659E-3</v>
      </c>
    </row>
    <row r="1333" spans="7:9" x14ac:dyDescent="0.75">
      <c r="G1333" s="33">
        <v>42642.646435185183</v>
      </c>
      <c r="H1333" s="33">
        <v>42642.644629629627</v>
      </c>
      <c r="I1333" s="34">
        <f t="shared" si="25"/>
        <v>1.8055555556202307E-3</v>
      </c>
    </row>
    <row r="1334" spans="7:9" x14ac:dyDescent="0.75">
      <c r="G1334" s="33">
        <v>42642.621967592589</v>
      </c>
      <c r="H1334" s="33">
        <v>42642.620567129627</v>
      </c>
      <c r="I1334" s="34">
        <f t="shared" si="25"/>
        <v>1.4004629629198462E-3</v>
      </c>
    </row>
    <row r="1335" spans="7:9" x14ac:dyDescent="0.75">
      <c r="G1335" s="33">
        <v>42642.576145833329</v>
      </c>
      <c r="H1335" s="33">
        <v>42642.575381944444</v>
      </c>
      <c r="I1335" s="34">
        <f t="shared" si="25"/>
        <v>7.6388888555811718E-4</v>
      </c>
    </row>
    <row r="1336" spans="7:9" x14ac:dyDescent="0.75">
      <c r="G1336" s="33">
        <v>42641.766064814816</v>
      </c>
      <c r="H1336" s="33">
        <v>42641.765648148146</v>
      </c>
      <c r="I1336" s="34">
        <f t="shared" si="25"/>
        <v>4.1666666948003694E-4</v>
      </c>
    </row>
    <row r="1337" spans="7:9" x14ac:dyDescent="0.75">
      <c r="G1337" s="33">
        <v>42641.658043981479</v>
      </c>
      <c r="H1337" s="33">
        <v>42641.654409722221</v>
      </c>
      <c r="I1337" s="34">
        <f t="shared" si="25"/>
        <v>3.6342592575238086E-3</v>
      </c>
    </row>
    <row r="1338" spans="7:9" x14ac:dyDescent="0.75">
      <c r="G1338" s="33">
        <v>42641.608657407407</v>
      </c>
      <c r="H1338" s="33">
        <v>42641.600706018515</v>
      </c>
      <c r="I1338" s="34">
        <f t="shared" si="25"/>
        <v>7.9513888922519982E-3</v>
      </c>
    </row>
    <row r="1339" spans="7:9" x14ac:dyDescent="0.75">
      <c r="G1339" s="33">
        <v>42640.619247685187</v>
      </c>
      <c r="H1339" s="33">
        <v>42640.61813657407</v>
      </c>
      <c r="I1339" s="34">
        <f t="shared" si="25"/>
        <v>1.1111111161881126E-3</v>
      </c>
    </row>
    <row r="1340" spans="7:9" x14ac:dyDescent="0.75">
      <c r="G1340" s="33">
        <v>42640.504131944443</v>
      </c>
      <c r="H1340" s="33">
        <v>42640.503032407403</v>
      </c>
      <c r="I1340" s="34">
        <f t="shared" si="25"/>
        <v>1.0995370394084603E-3</v>
      </c>
    </row>
    <row r="1341" spans="7:9" x14ac:dyDescent="0.75">
      <c r="G1341" s="33">
        <v>42640.444108796291</v>
      </c>
      <c r="H1341" s="33">
        <v>42640.44149305555</v>
      </c>
      <c r="I1341" s="34">
        <f t="shared" si="25"/>
        <v>2.6157407410209998E-3</v>
      </c>
    </row>
    <row r="1342" spans="7:9" x14ac:dyDescent="0.75">
      <c r="G1342" s="33">
        <v>42639.850555555553</v>
      </c>
      <c r="H1342" s="33">
        <v>42639.81722222222</v>
      </c>
      <c r="I1342" s="34">
        <f t="shared" si="25"/>
        <v>3.3333333332848269E-2</v>
      </c>
    </row>
    <row r="1343" spans="7:9" x14ac:dyDescent="0.75">
      <c r="G1343" s="33">
        <v>42639.740891203699</v>
      </c>
      <c r="H1343" s="33">
        <v>42639.738749999997</v>
      </c>
      <c r="I1343" s="34">
        <f t="shared" si="25"/>
        <v>2.1412037021946162E-3</v>
      </c>
    </row>
    <row r="1344" spans="7:9" x14ac:dyDescent="0.75">
      <c r="G1344" s="33">
        <v>42639.708182870367</v>
      </c>
      <c r="H1344" s="33">
        <v>42639.707569444443</v>
      </c>
      <c r="I1344" s="34">
        <f t="shared" si="25"/>
        <v>6.1342592380242422E-4</v>
      </c>
    </row>
    <row r="1345" spans="7:9" x14ac:dyDescent="0.75">
      <c r="G1345" s="33">
        <v>42639.61613425926</v>
      </c>
      <c r="H1345" s="33">
        <v>42639.613622685181</v>
      </c>
      <c r="I1345" s="34">
        <f t="shared" si="25"/>
        <v>2.5115740791079588E-3</v>
      </c>
    </row>
    <row r="1346" spans="7:9" x14ac:dyDescent="0.75">
      <c r="G1346" s="33">
        <v>42639.489884259259</v>
      </c>
      <c r="H1346" s="33">
        <v>42639.489108796297</v>
      </c>
      <c r="I1346" s="34">
        <f t="shared" si="25"/>
        <v>7.7546296233776957E-4</v>
      </c>
    </row>
    <row r="1347" spans="7:9" x14ac:dyDescent="0.75">
      <c r="G1347" s="33">
        <v>42638.953900462962</v>
      </c>
      <c r="H1347" s="33">
        <v>42638.94636574074</v>
      </c>
      <c r="I1347" s="34">
        <f t="shared" si="25"/>
        <v>7.5347222227719612E-3</v>
      </c>
    </row>
    <row r="1348" spans="7:9" x14ac:dyDescent="0.75">
      <c r="G1348" s="33">
        <v>42638.945590277777</v>
      </c>
      <c r="H1348" s="33">
        <v>42638.94122685185</v>
      </c>
      <c r="I1348" s="34">
        <f t="shared" si="25"/>
        <v>4.3634259272948839E-3</v>
      </c>
    </row>
    <row r="1349" spans="7:9" x14ac:dyDescent="0.75">
      <c r="G1349" s="33">
        <v>42636.741527777776</v>
      </c>
      <c r="H1349" s="33">
        <v>42636.740520833329</v>
      </c>
      <c r="I1349" s="34">
        <f t="shared" si="25"/>
        <v>1.006944446999114E-3</v>
      </c>
    </row>
    <row r="1350" spans="7:9" x14ac:dyDescent="0.75">
      <c r="G1350" s="33">
        <v>42636.739189814813</v>
      </c>
      <c r="H1350" s="33">
        <v>42636.738483796296</v>
      </c>
      <c r="I1350" s="34">
        <f t="shared" si="25"/>
        <v>7.0601851621177047E-4</v>
      </c>
    </row>
    <row r="1351" spans="7:9" x14ac:dyDescent="0.75">
      <c r="G1351" s="33">
        <v>42636.737002314811</v>
      </c>
      <c r="H1351" s="33">
        <v>42636.734456018516</v>
      </c>
      <c r="I1351" s="34">
        <f t="shared" si="25"/>
        <v>2.5462962948950008E-3</v>
      </c>
    </row>
    <row r="1352" spans="7:9" x14ac:dyDescent="0.75">
      <c r="G1352" s="33">
        <v>42636.736400462964</v>
      </c>
      <c r="H1352" s="33">
        <v>42636.735127314816</v>
      </c>
      <c r="I1352" s="34">
        <f t="shared" si="25"/>
        <v>1.2731481474475004E-3</v>
      </c>
    </row>
    <row r="1353" spans="7:9" x14ac:dyDescent="0.75">
      <c r="G1353" s="33">
        <v>42636.667858796296</v>
      </c>
      <c r="H1353" s="33">
        <v>42636.664618055554</v>
      </c>
      <c r="I1353" s="34">
        <f t="shared" si="25"/>
        <v>3.2407407416030765E-3</v>
      </c>
    </row>
    <row r="1354" spans="7:9" x14ac:dyDescent="0.75">
      <c r="G1354" s="33">
        <v>42635.690578703703</v>
      </c>
      <c r="H1354" s="33">
        <v>42635.689629629625</v>
      </c>
      <c r="I1354" s="34">
        <f t="shared" si="25"/>
        <v>9.490740776527673E-4</v>
      </c>
    </row>
    <row r="1355" spans="7:9" x14ac:dyDescent="0.75">
      <c r="G1355" s="33">
        <v>42635.353645833333</v>
      </c>
      <c r="H1355" s="33">
        <v>42635.350601851853</v>
      </c>
      <c r="I1355" s="34">
        <f t="shared" si="25"/>
        <v>3.0439814800047316E-3</v>
      </c>
    </row>
    <row r="1356" spans="7:9" x14ac:dyDescent="0.75">
      <c r="G1356" s="33">
        <v>42634.860439814816</v>
      </c>
      <c r="H1356" s="33">
        <v>42634.859282407408</v>
      </c>
      <c r="I1356" s="34">
        <f t="shared" si="25"/>
        <v>1.157407408754807E-3</v>
      </c>
    </row>
    <row r="1357" spans="7:9" x14ac:dyDescent="0.75">
      <c r="G1357" s="33">
        <v>42634.611851851849</v>
      </c>
      <c r="H1357" s="33">
        <v>42634.609953703701</v>
      </c>
      <c r="I1357" s="34">
        <f t="shared" si="25"/>
        <v>1.898148148029577E-3</v>
      </c>
    </row>
    <row r="1358" spans="7:9" x14ac:dyDescent="0.75">
      <c r="G1358" s="33">
        <v>42634.569074074076</v>
      </c>
      <c r="H1358" s="33">
        <v>42634.568009259259</v>
      </c>
      <c r="I1358" s="34">
        <f t="shared" si="25"/>
        <v>1.0648148163454607E-3</v>
      </c>
    </row>
    <row r="1359" spans="7:9" x14ac:dyDescent="0.75">
      <c r="G1359" s="33">
        <v>42634.532789351848</v>
      </c>
      <c r="H1359" s="33">
        <v>42634.532407407409</v>
      </c>
      <c r="I1359" s="34">
        <f t="shared" si="25"/>
        <v>3.8194443914107978E-4</v>
      </c>
    </row>
    <row r="1360" spans="7:9" x14ac:dyDescent="0.75">
      <c r="G1360" s="33">
        <v>42633.525763888887</v>
      </c>
      <c r="H1360" s="33">
        <v>42633.524293981478</v>
      </c>
      <c r="I1360" s="34">
        <f t="shared" si="25"/>
        <v>1.4699074090458453E-3</v>
      </c>
    </row>
    <row r="1361" spans="7:9" x14ac:dyDescent="0.75">
      <c r="G1361" s="33">
        <v>42633.475960648146</v>
      </c>
      <c r="H1361" s="33">
        <v>42633.472256944442</v>
      </c>
      <c r="I1361" s="34">
        <f t="shared" si="25"/>
        <v>3.7037037036498077E-3</v>
      </c>
    </row>
    <row r="1362" spans="7:9" x14ac:dyDescent="0.75">
      <c r="G1362" s="33">
        <v>42633.465185185181</v>
      </c>
      <c r="H1362" s="33">
        <v>42633.463877314811</v>
      </c>
      <c r="I1362" s="34">
        <f t="shared" si="25"/>
        <v>1.3078703705104999E-3</v>
      </c>
    </row>
    <row r="1363" spans="7:9" x14ac:dyDescent="0.75">
      <c r="G1363" s="33">
        <v>42633.459710648145</v>
      </c>
      <c r="H1363" s="33">
        <v>42633.458067129628</v>
      </c>
      <c r="I1363" s="34">
        <f t="shared" si="25"/>
        <v>1.6435185170848854E-3</v>
      </c>
    </row>
    <row r="1364" spans="7:9" x14ac:dyDescent="0.75">
      <c r="G1364" s="33">
        <v>42633.445208333331</v>
      </c>
      <c r="H1364" s="33">
        <v>42633.442847222221</v>
      </c>
      <c r="I1364" s="34">
        <f t="shared" si="25"/>
        <v>2.3611111100763083E-3</v>
      </c>
    </row>
    <row r="1365" spans="7:9" x14ac:dyDescent="0.75">
      <c r="G1365" s="33">
        <v>42632.546168981477</v>
      </c>
      <c r="H1365" s="33">
        <v>42632.544988425921</v>
      </c>
      <c r="I1365" s="34">
        <f t="shared" si="25"/>
        <v>1.1805555550381541E-3</v>
      </c>
    </row>
    <row r="1366" spans="7:9" x14ac:dyDescent="0.75">
      <c r="G1366" s="33">
        <v>42631.497048611112</v>
      </c>
      <c r="H1366" s="33">
        <v>42631.496192129627</v>
      </c>
      <c r="I1366" s="34">
        <f t="shared" si="25"/>
        <v>8.5648148524342105E-4</v>
      </c>
    </row>
    <row r="1367" spans="7:9" x14ac:dyDescent="0.75">
      <c r="G1367" s="33">
        <v>42631.495578703703</v>
      </c>
      <c r="H1367" s="33">
        <v>42631.493969907402</v>
      </c>
      <c r="I1367" s="34">
        <f t="shared" si="25"/>
        <v>1.6087963012978435E-3</v>
      </c>
    </row>
    <row r="1368" spans="7:9" x14ac:dyDescent="0.75">
      <c r="G1368" s="33">
        <v>42630.582627314812</v>
      </c>
      <c r="H1368" s="33">
        <v>42630.581689814811</v>
      </c>
      <c r="I1368" s="34">
        <f t="shared" si="25"/>
        <v>9.3750000087311491E-4</v>
      </c>
    </row>
    <row r="1369" spans="7:9" x14ac:dyDescent="0.75">
      <c r="G1369" s="33">
        <v>42630.576956018514</v>
      </c>
      <c r="H1369" s="33">
        <v>42630.575868055552</v>
      </c>
      <c r="I1369" s="34">
        <f t="shared" ref="I1369:I1432" si="26">IF(H1369="","",G1369-H1369)</f>
        <v>1.0879629626288079E-3</v>
      </c>
    </row>
    <row r="1370" spans="7:9" x14ac:dyDescent="0.75">
      <c r="G1370" s="33">
        <v>42629.402627314812</v>
      </c>
      <c r="H1370" s="33">
        <v>42629.397673611107</v>
      </c>
      <c r="I1370" s="34">
        <f t="shared" si="26"/>
        <v>4.9537037048139609E-3</v>
      </c>
    </row>
    <row r="1371" spans="7:9" x14ac:dyDescent="0.75">
      <c r="G1371" s="33">
        <v>42628.509965277779</v>
      </c>
      <c r="H1371" s="33">
        <v>42628.509004629625</v>
      </c>
      <c r="I1371" s="34">
        <f t="shared" si="26"/>
        <v>9.6064815443241969E-4</v>
      </c>
    </row>
    <row r="1372" spans="7:9" x14ac:dyDescent="0.75">
      <c r="G1372" s="33">
        <v>42628.466307870367</v>
      </c>
      <c r="H1372" s="33">
        <v>42628.456064814811</v>
      </c>
      <c r="I1372" s="34">
        <f t="shared" si="26"/>
        <v>1.0243055556202307E-2</v>
      </c>
    </row>
    <row r="1373" spans="7:9" x14ac:dyDescent="0.75">
      <c r="G1373" s="33">
        <v>42626.755914351852</v>
      </c>
      <c r="H1373" s="33">
        <v>42626.753981481481</v>
      </c>
      <c r="I1373" s="34">
        <f t="shared" si="26"/>
        <v>1.9328703710925765E-3</v>
      </c>
    </row>
    <row r="1374" spans="7:9" x14ac:dyDescent="0.75">
      <c r="G1374" s="33">
        <v>42626.667175925926</v>
      </c>
      <c r="H1374" s="33">
        <v>42626.662002314813</v>
      </c>
      <c r="I1374" s="34">
        <f t="shared" si="26"/>
        <v>5.173611112695653E-3</v>
      </c>
    </row>
    <row r="1375" spans="7:9" x14ac:dyDescent="0.75">
      <c r="G1375" s="33">
        <v>42625.856076388889</v>
      </c>
      <c r="H1375" s="33">
        <v>42625.855034722219</v>
      </c>
      <c r="I1375" s="34">
        <f t="shared" si="26"/>
        <v>1.0416666700621136E-3</v>
      </c>
    </row>
    <row r="1376" spans="7:9" x14ac:dyDescent="0.75">
      <c r="G1376" s="33">
        <v>42625.843240740738</v>
      </c>
      <c r="H1376" s="33">
        <v>42625.842511574076</v>
      </c>
      <c r="I1376" s="34">
        <f t="shared" si="26"/>
        <v>7.2916666249511763E-4</v>
      </c>
    </row>
    <row r="1377" spans="7:9" x14ac:dyDescent="0.75">
      <c r="G1377" s="33">
        <v>42625.720254629625</v>
      </c>
      <c r="H1377" s="33">
        <v>42625.718900462962</v>
      </c>
      <c r="I1377" s="34">
        <f t="shared" si="26"/>
        <v>1.3541666630771942E-3</v>
      </c>
    </row>
    <row r="1378" spans="7:9" x14ac:dyDescent="0.75">
      <c r="G1378" s="33">
        <v>42625.666319444441</v>
      </c>
      <c r="H1378" s="33">
        <v>42625.663784722223</v>
      </c>
      <c r="I1378" s="34">
        <f t="shared" si="26"/>
        <v>2.5347222181153484E-3</v>
      </c>
    </row>
    <row r="1379" spans="7:9" x14ac:dyDescent="0.75">
      <c r="G1379" s="33">
        <v>42625.610613425924</v>
      </c>
      <c r="H1379" s="33">
        <v>42625.607997685183</v>
      </c>
      <c r="I1379" s="34">
        <f t="shared" si="26"/>
        <v>2.6157407410209998E-3</v>
      </c>
    </row>
    <row r="1380" spans="7:9" x14ac:dyDescent="0.75">
      <c r="G1380" s="33">
        <v>42624.935486111106</v>
      </c>
      <c r="H1380" s="33">
        <v>42624.934305555551</v>
      </c>
      <c r="I1380" s="34">
        <f t="shared" si="26"/>
        <v>1.1805555550381541E-3</v>
      </c>
    </row>
    <row r="1381" spans="7:9" x14ac:dyDescent="0.75">
      <c r="G1381" s="33">
        <v>42623.482349537036</v>
      </c>
      <c r="H1381" s="33">
        <v>42623.478796296295</v>
      </c>
      <c r="I1381" s="34">
        <f t="shared" si="26"/>
        <v>3.5532407418941148E-3</v>
      </c>
    </row>
    <row r="1382" spans="7:9" x14ac:dyDescent="0.75">
      <c r="G1382" s="33">
        <v>42622.556770833333</v>
      </c>
      <c r="H1382" s="33">
        <v>42622.555150462962</v>
      </c>
      <c r="I1382" s="34">
        <f t="shared" si="26"/>
        <v>1.6203703708015382E-3</v>
      </c>
    </row>
    <row r="1383" spans="7:9" x14ac:dyDescent="0.75">
      <c r="G1383" s="33">
        <v>42621.908530092594</v>
      </c>
      <c r="H1383" s="33">
        <v>42621.903749999998</v>
      </c>
      <c r="I1383" s="34">
        <f t="shared" si="26"/>
        <v>4.7800925967749208E-3</v>
      </c>
    </row>
    <row r="1384" spans="7:9" x14ac:dyDescent="0.75">
      <c r="G1384" s="33">
        <v>42621.749930555554</v>
      </c>
      <c r="H1384" s="33">
        <v>42621.748831018514</v>
      </c>
      <c r="I1384" s="34">
        <f t="shared" si="26"/>
        <v>1.0995370394084603E-3</v>
      </c>
    </row>
    <row r="1385" spans="7:9" x14ac:dyDescent="0.75">
      <c r="G1385" s="33">
        <v>42621.606678240736</v>
      </c>
      <c r="H1385" s="33">
        <v>42621.603796296295</v>
      </c>
      <c r="I1385" s="34">
        <f t="shared" si="26"/>
        <v>2.8819444414693862E-3</v>
      </c>
    </row>
    <row r="1386" spans="7:9" x14ac:dyDescent="0.75">
      <c r="G1386" s="33">
        <v>42620.758622685185</v>
      </c>
      <c r="H1386" s="33">
        <v>42620.754224537035</v>
      </c>
      <c r="I1386" s="34">
        <f t="shared" si="26"/>
        <v>4.3981481503578834E-3</v>
      </c>
    </row>
    <row r="1387" spans="7:9" x14ac:dyDescent="0.75">
      <c r="G1387" s="33">
        <v>42620.485868055555</v>
      </c>
      <c r="H1387" s="33">
        <v>42620.483229166668</v>
      </c>
      <c r="I1387" s="34">
        <f t="shared" si="26"/>
        <v>2.638888887304347E-3</v>
      </c>
    </row>
    <row r="1388" spans="7:9" x14ac:dyDescent="0.75">
      <c r="G1388" s="33">
        <v>42620.364386574074</v>
      </c>
      <c r="H1388" s="33">
        <v>42620.361273148148</v>
      </c>
      <c r="I1388" s="34">
        <f t="shared" si="26"/>
        <v>3.1134259261307307E-3</v>
      </c>
    </row>
    <row r="1389" spans="7:9" x14ac:dyDescent="0.75">
      <c r="G1389" s="33">
        <v>42619.789490740739</v>
      </c>
      <c r="H1389" s="33">
        <v>42619.788240740738</v>
      </c>
      <c r="I1389" s="34">
        <f t="shared" si="26"/>
        <v>1.2500000011641532E-3</v>
      </c>
    </row>
    <row r="1390" spans="7:9" x14ac:dyDescent="0.75">
      <c r="G1390" s="33">
        <v>42619.585509259261</v>
      </c>
      <c r="H1390" s="33">
        <v>42619.585104166668</v>
      </c>
      <c r="I1390" s="34">
        <f t="shared" si="26"/>
        <v>4.0509259270038456E-4</v>
      </c>
    </row>
    <row r="1391" spans="7:9" x14ac:dyDescent="0.75">
      <c r="G1391" s="33">
        <v>42618.437442129631</v>
      </c>
      <c r="H1391" s="33">
        <v>42618.433831018519</v>
      </c>
      <c r="I1391" s="34">
        <f t="shared" si="26"/>
        <v>3.6111111112404615E-3</v>
      </c>
    </row>
    <row r="1392" spans="7:9" x14ac:dyDescent="0.75">
      <c r="G1392" s="33">
        <v>42618.337453703702</v>
      </c>
      <c r="H1392" s="33">
        <v>42618.336192129631</v>
      </c>
      <c r="I1392" s="34">
        <f t="shared" si="26"/>
        <v>1.261574070667848E-3</v>
      </c>
    </row>
    <row r="1393" spans="7:9" x14ac:dyDescent="0.75">
      <c r="G1393" s="33">
        <v>42617.004791666666</v>
      </c>
      <c r="H1393" s="33">
        <v>42617.001875000002</v>
      </c>
      <c r="I1393" s="34">
        <f t="shared" si="26"/>
        <v>2.9166666645323858E-3</v>
      </c>
    </row>
    <row r="1394" spans="7:9" x14ac:dyDescent="0.75">
      <c r="G1394" s="33">
        <v>42615.629247685181</v>
      </c>
      <c r="H1394" s="33">
        <v>42615.626481481479</v>
      </c>
      <c r="I1394" s="34">
        <f t="shared" si="26"/>
        <v>2.7662037027766928E-3</v>
      </c>
    </row>
    <row r="1395" spans="7:9" x14ac:dyDescent="0.75">
      <c r="G1395" s="33">
        <v>42615.449108796296</v>
      </c>
      <c r="H1395" s="33">
        <v>42615.448252314811</v>
      </c>
      <c r="I1395" s="34">
        <f t="shared" si="26"/>
        <v>8.5648148524342105E-4</v>
      </c>
    </row>
    <row r="1396" spans="7:9" x14ac:dyDescent="0.75">
      <c r="G1396" s="33">
        <v>42614.742997685185</v>
      </c>
      <c r="H1396" s="33">
        <v>42614.741747685184</v>
      </c>
      <c r="I1396" s="34">
        <f t="shared" si="26"/>
        <v>1.2500000011641532E-3</v>
      </c>
    </row>
    <row r="1397" spans="7:9" x14ac:dyDescent="0.75">
      <c r="G1397" s="33">
        <v>42612.497187499997</v>
      </c>
      <c r="H1397" s="33">
        <v>42612.496655092589</v>
      </c>
      <c r="I1397" s="34">
        <f t="shared" si="26"/>
        <v>5.3240740817273036E-4</v>
      </c>
    </row>
    <row r="1398" spans="7:9" x14ac:dyDescent="0.75">
      <c r="G1398" s="33">
        <v>42611.683900462958</v>
      </c>
      <c r="H1398" s="33">
        <v>42611.682511574072</v>
      </c>
      <c r="I1398" s="34">
        <f t="shared" si="26"/>
        <v>1.3888888861401938E-3</v>
      </c>
    </row>
    <row r="1399" spans="7:9" x14ac:dyDescent="0.75">
      <c r="G1399" s="33">
        <v>42611.435694444444</v>
      </c>
      <c r="H1399" s="33">
        <v>42611.434351851851</v>
      </c>
      <c r="I1399" s="34">
        <f t="shared" si="26"/>
        <v>1.3425925935734995E-3</v>
      </c>
    </row>
    <row r="1400" spans="7:9" x14ac:dyDescent="0.75">
      <c r="G1400" s="33">
        <v>42610.921574074069</v>
      </c>
      <c r="H1400" s="33">
        <v>42610.920925925922</v>
      </c>
      <c r="I1400" s="34">
        <f t="shared" si="26"/>
        <v>6.4814814686542377E-4</v>
      </c>
    </row>
    <row r="1401" spans="7:9" x14ac:dyDescent="0.75">
      <c r="G1401" s="33">
        <v>42609.658912037034</v>
      </c>
      <c r="H1401" s="33">
        <v>42609.656979166662</v>
      </c>
      <c r="I1401" s="34">
        <f t="shared" si="26"/>
        <v>1.9328703710925765E-3</v>
      </c>
    </row>
    <row r="1402" spans="7:9" x14ac:dyDescent="0.75">
      <c r="G1402" s="33">
        <v>42608.670555555553</v>
      </c>
      <c r="H1402" s="33">
        <v>42608.668449074074</v>
      </c>
      <c r="I1402" s="34">
        <f t="shared" si="26"/>
        <v>2.1064814791316167E-3</v>
      </c>
    </row>
    <row r="1403" spans="7:9" x14ac:dyDescent="0.75">
      <c r="G1403" s="33">
        <v>42608.349039351851</v>
      </c>
      <c r="H1403" s="33">
        <v>42608.342175925922</v>
      </c>
      <c r="I1403" s="34">
        <f t="shared" si="26"/>
        <v>6.8634259296231903E-3</v>
      </c>
    </row>
    <row r="1404" spans="7:9" x14ac:dyDescent="0.75">
      <c r="G1404" s="33">
        <v>42607.652465277773</v>
      </c>
      <c r="H1404" s="33">
        <v>42607.622129629628</v>
      </c>
      <c r="I1404" s="34">
        <f t="shared" si="26"/>
        <v>3.0335648145410232E-2</v>
      </c>
    </row>
    <row r="1405" spans="7:9" x14ac:dyDescent="0.75">
      <c r="G1405" s="33">
        <v>42607.55327546296</v>
      </c>
      <c r="H1405" s="33">
        <v>42607.552129629628</v>
      </c>
      <c r="I1405" s="34">
        <f t="shared" si="26"/>
        <v>1.1458333319751546E-3</v>
      </c>
    </row>
    <row r="1406" spans="7:9" x14ac:dyDescent="0.75">
      <c r="G1406" s="33">
        <v>42607.539502314816</v>
      </c>
      <c r="H1406" s="33">
        <v>42607.537083333329</v>
      </c>
      <c r="I1406" s="34">
        <f t="shared" si="26"/>
        <v>2.4189814866986126E-3</v>
      </c>
    </row>
    <row r="1407" spans="7:9" x14ac:dyDescent="0.75">
      <c r="G1407" s="33">
        <v>42607.356979166667</v>
      </c>
      <c r="H1407" s="33">
        <v>42607.354351851849</v>
      </c>
      <c r="I1407" s="34">
        <f t="shared" si="26"/>
        <v>2.6273148178006522E-3</v>
      </c>
    </row>
    <row r="1408" spans="7:9" x14ac:dyDescent="0.75">
      <c r="G1408" s="33">
        <v>42606.508703703701</v>
      </c>
      <c r="H1408" s="33">
        <v>42606.507777777777</v>
      </c>
      <c r="I1408" s="34">
        <f t="shared" si="26"/>
        <v>9.2592592409346253E-4</v>
      </c>
    </row>
    <row r="1409" spans="7:9" x14ac:dyDescent="0.75">
      <c r="G1409" s="33">
        <v>42606.432754629626</v>
      </c>
      <c r="H1409" s="33">
        <v>42606.432037037033</v>
      </c>
      <c r="I1409" s="34">
        <f t="shared" si="26"/>
        <v>7.1759259299142286E-4</v>
      </c>
    </row>
    <row r="1410" spans="7:9" x14ac:dyDescent="0.75">
      <c r="G1410" s="33">
        <v>42605.954722222217</v>
      </c>
      <c r="H1410" s="33">
        <v>42605.954409722217</v>
      </c>
      <c r="I1410" s="34">
        <f t="shared" si="26"/>
        <v>3.125000002910383E-4</v>
      </c>
    </row>
    <row r="1411" spans="7:9" x14ac:dyDescent="0.75">
      <c r="G1411" s="33">
        <v>42605.913425925923</v>
      </c>
      <c r="H1411" s="33">
        <v>42605.910300925927</v>
      </c>
      <c r="I1411" s="34">
        <f t="shared" si="26"/>
        <v>3.1249999956344254E-3</v>
      </c>
    </row>
    <row r="1412" spans="7:9" x14ac:dyDescent="0.75">
      <c r="G1412" s="33">
        <v>42605.655810185184</v>
      </c>
      <c r="H1412" s="33">
        <v>42605.655104166668</v>
      </c>
      <c r="I1412" s="34">
        <f t="shared" si="26"/>
        <v>7.0601851621177047E-4</v>
      </c>
    </row>
    <row r="1413" spans="7:9" x14ac:dyDescent="0.75">
      <c r="G1413" s="33">
        <v>42605.591574074075</v>
      </c>
      <c r="H1413" s="33">
        <v>42605.570983796293</v>
      </c>
      <c r="I1413" s="34">
        <f t="shared" si="26"/>
        <v>2.0590277781593613E-2</v>
      </c>
    </row>
    <row r="1414" spans="7:9" x14ac:dyDescent="0.75">
      <c r="G1414" s="33">
        <v>42605.002060185187</v>
      </c>
      <c r="H1414" s="33">
        <v>42605.001307870371</v>
      </c>
      <c r="I1414" s="34">
        <f t="shared" si="26"/>
        <v>7.5231481605442241E-4</v>
      </c>
    </row>
    <row r="1415" spans="7:9" x14ac:dyDescent="0.75">
      <c r="G1415" s="33">
        <v>42604.690995370365</v>
      </c>
      <c r="H1415" s="33">
        <v>42604.69018518518</v>
      </c>
      <c r="I1415" s="34">
        <f t="shared" si="26"/>
        <v>8.1018518540076911E-4</v>
      </c>
    </row>
    <row r="1416" spans="7:9" x14ac:dyDescent="0.75">
      <c r="G1416" s="33">
        <v>42604.689675925925</v>
      </c>
      <c r="H1416" s="33">
        <v>42604.689166666663</v>
      </c>
      <c r="I1416" s="34">
        <f t="shared" si="26"/>
        <v>5.092592618893832E-4</v>
      </c>
    </row>
    <row r="1417" spans="7:9" x14ac:dyDescent="0.75">
      <c r="G1417" s="33">
        <v>42604.689039351848</v>
      </c>
      <c r="H1417" s="33">
        <v>42604.688217592593</v>
      </c>
      <c r="I1417" s="34">
        <f t="shared" si="26"/>
        <v>8.2175925490446389E-4</v>
      </c>
    </row>
    <row r="1418" spans="7:9" x14ac:dyDescent="0.75">
      <c r="G1418" s="33">
        <v>42604.687997685185</v>
      </c>
      <c r="H1418" s="33">
        <v>42604.686539351853</v>
      </c>
      <c r="I1418" s="34">
        <f t="shared" si="26"/>
        <v>1.4583333322661929E-3</v>
      </c>
    </row>
    <row r="1419" spans="7:9" x14ac:dyDescent="0.75">
      <c r="G1419" s="33">
        <v>42604.544791666667</v>
      </c>
      <c r="H1419" s="33">
        <v>42604.542511574073</v>
      </c>
      <c r="I1419" s="34">
        <f t="shared" si="26"/>
        <v>2.2800925944466144E-3</v>
      </c>
    </row>
    <row r="1420" spans="7:9" x14ac:dyDescent="0.75">
      <c r="G1420" s="33">
        <v>42604.527557870366</v>
      </c>
      <c r="H1420" s="33">
        <v>42604.52621527778</v>
      </c>
      <c r="I1420" s="34">
        <f t="shared" si="26"/>
        <v>1.3425925862975419E-3</v>
      </c>
    </row>
    <row r="1421" spans="7:9" x14ac:dyDescent="0.75">
      <c r="G1421" s="33">
        <v>42604.35733796296</v>
      </c>
      <c r="H1421" s="33">
        <v>42604.355925925927</v>
      </c>
      <c r="I1421" s="34">
        <f t="shared" si="26"/>
        <v>1.4120370324235409E-3</v>
      </c>
    </row>
    <row r="1422" spans="7:9" x14ac:dyDescent="0.75">
      <c r="G1422" s="33">
        <v>42600.593634259254</v>
      </c>
      <c r="H1422" s="33">
        <v>42600.592546296291</v>
      </c>
      <c r="I1422" s="34">
        <f t="shared" si="26"/>
        <v>1.0879629626288079E-3</v>
      </c>
    </row>
    <row r="1423" spans="7:9" x14ac:dyDescent="0.75">
      <c r="G1423" s="33">
        <v>42599.888043981482</v>
      </c>
      <c r="H1423" s="33">
        <v>42599.886712962958</v>
      </c>
      <c r="I1423" s="34">
        <f t="shared" si="26"/>
        <v>1.3310185240698047E-3</v>
      </c>
    </row>
    <row r="1424" spans="7:9" x14ac:dyDescent="0.75">
      <c r="G1424" s="33">
        <v>42599.464849537035</v>
      </c>
      <c r="H1424" s="33">
        <v>42599.462905092594</v>
      </c>
      <c r="I1424" s="34">
        <f t="shared" si="26"/>
        <v>1.9444444405962713E-3</v>
      </c>
    </row>
    <row r="1425" spans="7:9" x14ac:dyDescent="0.75">
      <c r="G1425" s="33">
        <v>42599.015763888885</v>
      </c>
      <c r="H1425" s="33">
        <v>42599.015196759261</v>
      </c>
      <c r="I1425" s="34">
        <f t="shared" si="26"/>
        <v>5.6712962395977229E-4</v>
      </c>
    </row>
    <row r="1426" spans="7:9" x14ac:dyDescent="0.75">
      <c r="G1426" s="33">
        <v>42599.01457175926</v>
      </c>
      <c r="H1426" s="33">
        <v>42599.013888888891</v>
      </c>
      <c r="I1426" s="34">
        <f t="shared" si="26"/>
        <v>6.8287036992842332E-4</v>
      </c>
    </row>
    <row r="1427" spans="7:9" x14ac:dyDescent="0.75">
      <c r="G1427" s="33">
        <v>42598.804768518516</v>
      </c>
      <c r="H1427" s="33">
        <v>42598.802731481483</v>
      </c>
      <c r="I1427" s="34">
        <f t="shared" si="26"/>
        <v>2.0370370330056176E-3</v>
      </c>
    </row>
    <row r="1428" spans="7:9" x14ac:dyDescent="0.75">
      <c r="G1428" s="33">
        <v>42598.774224537032</v>
      </c>
      <c r="H1428" s="33">
        <v>42598.772280092591</v>
      </c>
      <c r="I1428" s="34">
        <f t="shared" si="26"/>
        <v>1.9444444405962713E-3</v>
      </c>
    </row>
    <row r="1429" spans="7:9" x14ac:dyDescent="0.75">
      <c r="G1429" s="33">
        <v>42598.718483796292</v>
      </c>
      <c r="H1429" s="33">
        <v>42598.715671296297</v>
      </c>
      <c r="I1429" s="34">
        <f t="shared" si="26"/>
        <v>2.8124999953433871E-3</v>
      </c>
    </row>
    <row r="1430" spans="7:9" x14ac:dyDescent="0.75">
      <c r="G1430" s="33">
        <v>42598.60083333333</v>
      </c>
      <c r="H1430" s="33">
        <v>42598.600335648145</v>
      </c>
      <c r="I1430" s="34">
        <f t="shared" si="26"/>
        <v>4.9768518510973081E-4</v>
      </c>
    </row>
    <row r="1431" spans="7:9" x14ac:dyDescent="0.75">
      <c r="G1431" s="33">
        <v>42597.711145833331</v>
      </c>
      <c r="H1431" s="33">
        <v>42597.708449074074</v>
      </c>
      <c r="I1431" s="34">
        <f t="shared" si="26"/>
        <v>2.6967592566506937E-3</v>
      </c>
    </row>
    <row r="1432" spans="7:9" x14ac:dyDescent="0.75">
      <c r="G1432" s="33">
        <v>42596.610925925925</v>
      </c>
      <c r="H1432" s="33">
        <v>42596.609675925924</v>
      </c>
      <c r="I1432" s="34">
        <f t="shared" si="26"/>
        <v>1.2500000011641532E-3</v>
      </c>
    </row>
    <row r="1433" spans="7:9" x14ac:dyDescent="0.75">
      <c r="G1433" s="33">
        <v>42593.405185185184</v>
      </c>
      <c r="H1433" s="33">
        <v>42593.403946759259</v>
      </c>
      <c r="I1433" s="34">
        <f t="shared" ref="I1433:I1496" si="27">IF(H1433="","",G1433-H1433)</f>
        <v>1.2384259243845008E-3</v>
      </c>
    </row>
    <row r="1434" spans="7:9" x14ac:dyDescent="0.75">
      <c r="G1434" s="33">
        <v>42592.910694444443</v>
      </c>
      <c r="H1434" s="33">
        <v>42592.910219907404</v>
      </c>
      <c r="I1434" s="34">
        <f t="shared" si="27"/>
        <v>4.7453703882638365E-4</v>
      </c>
    </row>
    <row r="1435" spans="7:9" x14ac:dyDescent="0.75">
      <c r="G1435" s="33">
        <v>42592.530405092592</v>
      </c>
      <c r="H1435" s="33">
        <v>42592.529409722221</v>
      </c>
      <c r="I1435" s="34">
        <f t="shared" si="27"/>
        <v>9.9537037021946162E-4</v>
      </c>
    </row>
    <row r="1436" spans="7:9" x14ac:dyDescent="0.75">
      <c r="G1436" s="33">
        <v>42591.923449074071</v>
      </c>
      <c r="H1436" s="33">
        <v>42591.92150462963</v>
      </c>
      <c r="I1436" s="34">
        <f t="shared" si="27"/>
        <v>1.9444444405962713E-3</v>
      </c>
    </row>
    <row r="1437" spans="7:9" x14ac:dyDescent="0.75">
      <c r="G1437" s="33">
        <v>42591.894733796296</v>
      </c>
      <c r="H1437" s="33">
        <v>42591.894328703704</v>
      </c>
      <c r="I1437" s="34">
        <f t="shared" si="27"/>
        <v>4.0509259270038456E-4</v>
      </c>
    </row>
    <row r="1438" spans="7:9" x14ac:dyDescent="0.75">
      <c r="G1438" s="33">
        <v>42591.886400462958</v>
      </c>
      <c r="H1438" s="33">
        <v>42591.885601851849</v>
      </c>
      <c r="I1438" s="34">
        <f t="shared" si="27"/>
        <v>7.9861110862111673E-4</v>
      </c>
    </row>
    <row r="1439" spans="7:9" x14ac:dyDescent="0.75">
      <c r="G1439" s="33">
        <v>42591.785381944443</v>
      </c>
      <c r="H1439" s="33">
        <v>42591.784166666665</v>
      </c>
      <c r="I1439" s="34">
        <f t="shared" si="27"/>
        <v>1.2152777781011537E-3</v>
      </c>
    </row>
    <row r="1440" spans="7:9" x14ac:dyDescent="0.75">
      <c r="G1440" s="33">
        <v>42591.674328703702</v>
      </c>
      <c r="H1440" s="33">
        <v>42591.67355324074</v>
      </c>
      <c r="I1440" s="34">
        <f t="shared" si="27"/>
        <v>7.7546296233776957E-4</v>
      </c>
    </row>
    <row r="1441" spans="7:9" x14ac:dyDescent="0.75">
      <c r="G1441" s="33">
        <v>42591.595034722217</v>
      </c>
      <c r="H1441" s="33">
        <v>42591.59202546296</v>
      </c>
      <c r="I1441" s="34">
        <f t="shared" si="27"/>
        <v>3.009259256941732E-3</v>
      </c>
    </row>
    <row r="1442" spans="7:9" x14ac:dyDescent="0.75">
      <c r="G1442" s="33">
        <v>42591.546851851854</v>
      </c>
      <c r="H1442" s="33">
        <v>42591.5465162037</v>
      </c>
      <c r="I1442" s="34">
        <f t="shared" si="27"/>
        <v>3.3564815385034308E-4</v>
      </c>
    </row>
    <row r="1443" spans="7:9" x14ac:dyDescent="0.75">
      <c r="G1443" s="33">
        <v>42590.86173611111</v>
      </c>
      <c r="H1443" s="33">
        <v>42590.861192129625</v>
      </c>
      <c r="I1443" s="34">
        <f t="shared" si="27"/>
        <v>5.4398148495238274E-4</v>
      </c>
    </row>
    <row r="1444" spans="7:9" x14ac:dyDescent="0.75">
      <c r="G1444" s="33">
        <v>42590.71503472222</v>
      </c>
      <c r="H1444" s="33">
        <v>42590.710393518515</v>
      </c>
      <c r="I1444" s="34">
        <f t="shared" si="27"/>
        <v>4.6412037045229226E-3</v>
      </c>
    </row>
    <row r="1445" spans="7:9" x14ac:dyDescent="0.75">
      <c r="G1445" s="33">
        <v>42590.436307870368</v>
      </c>
      <c r="H1445" s="33">
        <v>42590.435729166667</v>
      </c>
      <c r="I1445" s="34">
        <f t="shared" si="27"/>
        <v>5.7870370073942468E-4</v>
      </c>
    </row>
    <row r="1446" spans="7:9" x14ac:dyDescent="0.75">
      <c r="G1446" s="33">
        <v>42589.766435185185</v>
      </c>
      <c r="H1446" s="33">
        <v>42589.762928240736</v>
      </c>
      <c r="I1446" s="34">
        <f t="shared" si="27"/>
        <v>3.5069444493274204E-3</v>
      </c>
    </row>
    <row r="1447" spans="7:9" x14ac:dyDescent="0.75">
      <c r="G1447" s="33">
        <v>42588.921087962961</v>
      </c>
      <c r="H1447" s="33">
        <v>42588.919317129628</v>
      </c>
      <c r="I1447" s="34">
        <f t="shared" si="27"/>
        <v>1.7708333325572312E-3</v>
      </c>
    </row>
    <row r="1448" spans="7:9" x14ac:dyDescent="0.75">
      <c r="G1448" s="33">
        <v>42588.917685185181</v>
      </c>
      <c r="H1448" s="33">
        <v>42588.91569444444</v>
      </c>
      <c r="I1448" s="34">
        <f t="shared" si="27"/>
        <v>1.9907407404389232E-3</v>
      </c>
    </row>
    <row r="1449" spans="7:9" x14ac:dyDescent="0.75">
      <c r="G1449" s="33">
        <v>42588.360127314816</v>
      </c>
      <c r="H1449" s="33">
        <v>42588.358657407407</v>
      </c>
      <c r="I1449" s="34">
        <f t="shared" si="27"/>
        <v>1.4699074090458453E-3</v>
      </c>
    </row>
    <row r="1450" spans="7:9" x14ac:dyDescent="0.75">
      <c r="G1450" s="33">
        <v>42588.353472222218</v>
      </c>
      <c r="H1450" s="33">
        <v>42588.351168981477</v>
      </c>
      <c r="I1450" s="34">
        <f t="shared" si="27"/>
        <v>2.3032407407299615E-3</v>
      </c>
    </row>
    <row r="1451" spans="7:9" x14ac:dyDescent="0.75">
      <c r="G1451" s="33">
        <v>42587.639641203699</v>
      </c>
      <c r="H1451" s="33">
        <v>42587.639050925922</v>
      </c>
      <c r="I1451" s="34">
        <f t="shared" si="27"/>
        <v>5.9027777751907706E-4</v>
      </c>
    </row>
    <row r="1452" spans="7:9" x14ac:dyDescent="0.75">
      <c r="G1452" s="33">
        <v>42587.357060185182</v>
      </c>
      <c r="H1452" s="33">
        <v>42587.354745370372</v>
      </c>
      <c r="I1452" s="34">
        <f t="shared" si="27"/>
        <v>2.3148148102336563E-3</v>
      </c>
    </row>
    <row r="1453" spans="7:9" x14ac:dyDescent="0.75">
      <c r="G1453" s="33">
        <v>42586.574374999997</v>
      </c>
      <c r="H1453" s="33">
        <v>42586.572615740741</v>
      </c>
      <c r="I1453" s="34">
        <f t="shared" si="27"/>
        <v>1.7592592557775788E-3</v>
      </c>
    </row>
    <row r="1454" spans="7:9" x14ac:dyDescent="0.75">
      <c r="G1454" s="33">
        <v>42585.455150462964</v>
      </c>
      <c r="H1454" s="33">
        <v>42585.452118055553</v>
      </c>
      <c r="I1454" s="34">
        <f t="shared" si="27"/>
        <v>3.0324074105010368E-3</v>
      </c>
    </row>
    <row r="1455" spans="7:9" x14ac:dyDescent="0.75">
      <c r="G1455" s="33">
        <v>42584.433055555557</v>
      </c>
      <c r="H1455" s="33">
        <v>42584.431354166663</v>
      </c>
      <c r="I1455" s="34">
        <f t="shared" si="27"/>
        <v>1.7013888937071897E-3</v>
      </c>
    </row>
    <row r="1456" spans="7:9" x14ac:dyDescent="0.75">
      <c r="G1456" s="33">
        <v>42583.867083333331</v>
      </c>
      <c r="H1456" s="33">
        <v>42583.866562499999</v>
      </c>
      <c r="I1456" s="34">
        <f t="shared" si="27"/>
        <v>5.2083333139307797E-4</v>
      </c>
    </row>
    <row r="1457" spans="7:9" x14ac:dyDescent="0.75">
      <c r="G1457" s="33">
        <v>42583.789351851847</v>
      </c>
      <c r="H1457" s="33">
        <v>42583.782118055555</v>
      </c>
      <c r="I1457" s="34">
        <f t="shared" si="27"/>
        <v>7.2337962919846177E-3</v>
      </c>
    </row>
    <row r="1458" spans="7:9" x14ac:dyDescent="0.75">
      <c r="G1458" s="33">
        <v>42583.634641203702</v>
      </c>
      <c r="H1458" s="33">
        <v>42583.631249999999</v>
      </c>
      <c r="I1458" s="34">
        <f t="shared" si="27"/>
        <v>3.3912037033587694E-3</v>
      </c>
    </row>
    <row r="1459" spans="7:9" x14ac:dyDescent="0.75">
      <c r="G1459" s="33">
        <v>42583.591736111106</v>
      </c>
      <c r="H1459" s="33">
        <v>42583.590613425928</v>
      </c>
      <c r="I1459" s="34">
        <f t="shared" si="27"/>
        <v>1.1226851784158498E-3</v>
      </c>
    </row>
    <row r="1460" spans="7:9" x14ac:dyDescent="0.75">
      <c r="G1460" s="33">
        <v>42582.459745370368</v>
      </c>
      <c r="H1460" s="33">
        <v>42582.458564814813</v>
      </c>
      <c r="I1460" s="34">
        <f t="shared" si="27"/>
        <v>1.1805555550381541E-3</v>
      </c>
    </row>
    <row r="1461" spans="7:9" x14ac:dyDescent="0.75">
      <c r="G1461" s="33">
        <v>42581.513425925921</v>
      </c>
      <c r="H1461" s="33">
        <v>42581.513032407405</v>
      </c>
      <c r="I1461" s="34">
        <f t="shared" si="27"/>
        <v>3.9351851592073217E-4</v>
      </c>
    </row>
    <row r="1462" spans="7:9" x14ac:dyDescent="0.75">
      <c r="G1462" s="33">
        <v>42581.350057870368</v>
      </c>
      <c r="H1462" s="33">
        <v>42581.347581018519</v>
      </c>
      <c r="I1462" s="34">
        <f t="shared" si="27"/>
        <v>2.4768518487690017E-3</v>
      </c>
    </row>
    <row r="1463" spans="7:9" x14ac:dyDescent="0.75">
      <c r="G1463" s="33">
        <v>42579.70481481481</v>
      </c>
      <c r="H1463" s="33">
        <v>42579.704282407409</v>
      </c>
      <c r="I1463" s="34">
        <f t="shared" si="27"/>
        <v>5.3240740089677274E-4</v>
      </c>
    </row>
    <row r="1464" spans="7:9" x14ac:dyDescent="0.75">
      <c r="G1464" s="33">
        <v>42579.703576388885</v>
      </c>
      <c r="H1464" s="33">
        <v>42579.703032407408</v>
      </c>
      <c r="I1464" s="34">
        <f t="shared" si="27"/>
        <v>5.4398147767642513E-4</v>
      </c>
    </row>
    <row r="1465" spans="7:9" x14ac:dyDescent="0.75">
      <c r="G1465" s="33">
        <v>42579.70244212963</v>
      </c>
      <c r="H1465" s="33">
        <v>42579.701967592591</v>
      </c>
      <c r="I1465" s="34">
        <f t="shared" si="27"/>
        <v>4.7453703882638365E-4</v>
      </c>
    </row>
    <row r="1466" spans="7:9" x14ac:dyDescent="0.75">
      <c r="G1466" s="33">
        <v>42579.701180555552</v>
      </c>
      <c r="H1466" s="33">
        <v>42579.70039351852</v>
      </c>
      <c r="I1466" s="34">
        <f t="shared" si="27"/>
        <v>7.8703703184146434E-4</v>
      </c>
    </row>
    <row r="1467" spans="7:9" x14ac:dyDescent="0.75">
      <c r="G1467" s="33">
        <v>42579.634108796294</v>
      </c>
      <c r="H1467" s="33">
        <v>42579.6330787037</v>
      </c>
      <c r="I1467" s="34">
        <f t="shared" si="27"/>
        <v>1.0300925932824612E-3</v>
      </c>
    </row>
    <row r="1468" spans="7:9" x14ac:dyDescent="0.75">
      <c r="G1468" s="33">
        <v>42579.434895833328</v>
      </c>
      <c r="H1468" s="33">
        <v>42579.433298611111</v>
      </c>
      <c r="I1468" s="34">
        <f t="shared" si="27"/>
        <v>1.5972222172422335E-3</v>
      </c>
    </row>
    <row r="1469" spans="7:9" x14ac:dyDescent="0.75">
      <c r="G1469" s="33">
        <v>42577.486851851849</v>
      </c>
      <c r="H1469" s="33">
        <v>42577.484421296293</v>
      </c>
      <c r="I1469" s="34">
        <f t="shared" si="27"/>
        <v>2.4305555562023073E-3</v>
      </c>
    </row>
    <row r="1470" spans="7:9" x14ac:dyDescent="0.75">
      <c r="G1470" s="33">
        <v>42577.386863425927</v>
      </c>
      <c r="H1470" s="33">
        <v>42577.385902777773</v>
      </c>
      <c r="I1470" s="34">
        <f t="shared" si="27"/>
        <v>9.6064815443241969E-4</v>
      </c>
    </row>
    <row r="1471" spans="7:9" x14ac:dyDescent="0.75">
      <c r="G1471" s="33">
        <v>42576.957546296297</v>
      </c>
      <c r="H1471" s="33">
        <v>42576.956030092588</v>
      </c>
      <c r="I1471" s="34">
        <f t="shared" si="27"/>
        <v>1.5162037088884972E-3</v>
      </c>
    </row>
    <row r="1472" spans="7:9" x14ac:dyDescent="0.75">
      <c r="G1472" s="33">
        <v>42576.751793981479</v>
      </c>
      <c r="H1472" s="33">
        <v>42576.749432870369</v>
      </c>
      <c r="I1472" s="34">
        <f t="shared" si="27"/>
        <v>2.3611111100763083E-3</v>
      </c>
    </row>
    <row r="1473" spans="7:9" x14ac:dyDescent="0.75">
      <c r="G1473" s="33">
        <v>42576.672662037032</v>
      </c>
      <c r="H1473" s="33">
        <v>42576.66983796296</v>
      </c>
      <c r="I1473" s="34">
        <f t="shared" si="27"/>
        <v>2.8240740721230395E-3</v>
      </c>
    </row>
    <row r="1474" spans="7:9" x14ac:dyDescent="0.75">
      <c r="G1474" s="33">
        <v>42576.458831018514</v>
      </c>
      <c r="H1474" s="33">
        <v>42576.451597222222</v>
      </c>
      <c r="I1474" s="34">
        <f t="shared" si="27"/>
        <v>7.2337962919846177E-3</v>
      </c>
    </row>
    <row r="1475" spans="7:9" x14ac:dyDescent="0.75">
      <c r="G1475" s="33">
        <v>42575.620266203703</v>
      </c>
      <c r="H1475" s="33">
        <v>42575.615324074075</v>
      </c>
      <c r="I1475" s="34">
        <f t="shared" si="27"/>
        <v>4.9421296280343086E-3</v>
      </c>
    </row>
    <row r="1476" spans="7:9" x14ac:dyDescent="0.75">
      <c r="G1476" s="33">
        <v>42575.453344907408</v>
      </c>
      <c r="H1476" s="33">
        <v>42575.452025462961</v>
      </c>
      <c r="I1476" s="34">
        <f t="shared" si="27"/>
        <v>1.3194444472901523E-3</v>
      </c>
    </row>
    <row r="1477" spans="7:9" x14ac:dyDescent="0.75">
      <c r="G1477" s="33">
        <v>42573.306967592594</v>
      </c>
      <c r="H1477" s="33">
        <v>42573.306238425925</v>
      </c>
      <c r="I1477" s="34">
        <f t="shared" si="27"/>
        <v>7.2916666977107525E-4</v>
      </c>
    </row>
    <row r="1478" spans="7:9" x14ac:dyDescent="0.75">
      <c r="G1478" s="33">
        <v>42571.802847222221</v>
      </c>
      <c r="H1478" s="33">
        <v>42571.801481481481</v>
      </c>
      <c r="I1478" s="34">
        <f t="shared" si="27"/>
        <v>1.3657407398568466E-3</v>
      </c>
    </row>
    <row r="1479" spans="7:9" x14ac:dyDescent="0.75">
      <c r="G1479" s="33">
        <v>42571.415798611109</v>
      </c>
      <c r="H1479" s="33">
        <v>42571.414108796293</v>
      </c>
      <c r="I1479" s="34">
        <f t="shared" si="27"/>
        <v>1.6898148169275373E-3</v>
      </c>
    </row>
    <row r="1480" spans="7:9" x14ac:dyDescent="0.75">
      <c r="G1480" s="33">
        <v>42569.703009259254</v>
      </c>
      <c r="H1480" s="33">
        <v>42569.702523148146</v>
      </c>
      <c r="I1480" s="34">
        <f t="shared" si="27"/>
        <v>4.8611110833007842E-4</v>
      </c>
    </row>
    <row r="1481" spans="7:9" x14ac:dyDescent="0.75">
      <c r="G1481" s="33">
        <v>42569.660648148143</v>
      </c>
      <c r="H1481" s="33">
        <v>42569.657418981478</v>
      </c>
      <c r="I1481" s="34">
        <f t="shared" si="27"/>
        <v>3.2291666648234241E-3</v>
      </c>
    </row>
    <row r="1482" spans="7:9" x14ac:dyDescent="0.75">
      <c r="G1482" s="33">
        <v>42569.510787037034</v>
      </c>
      <c r="H1482" s="33">
        <v>42569.505659722221</v>
      </c>
      <c r="I1482" s="34">
        <f t="shared" si="27"/>
        <v>5.1273148128530011E-3</v>
      </c>
    </row>
    <row r="1483" spans="7:9" x14ac:dyDescent="0.75">
      <c r="G1483" s="33">
        <v>42568.795682870368</v>
      </c>
      <c r="H1483" s="33">
        <v>42568.795023148145</v>
      </c>
      <c r="I1483" s="34">
        <f t="shared" si="27"/>
        <v>6.5972222364507616E-4</v>
      </c>
    </row>
    <row r="1484" spans="7:9" x14ac:dyDescent="0.75">
      <c r="G1484" s="33">
        <v>42567.466944444444</v>
      </c>
      <c r="H1484" s="33">
        <v>42567.465613425928</v>
      </c>
      <c r="I1484" s="34">
        <f t="shared" si="27"/>
        <v>1.3310185167938471E-3</v>
      </c>
    </row>
    <row r="1485" spans="7:9" x14ac:dyDescent="0.75">
      <c r="G1485" s="33">
        <v>42566.67732638889</v>
      </c>
      <c r="H1485" s="33">
        <v>42566.676261574074</v>
      </c>
      <c r="I1485" s="34">
        <f t="shared" si="27"/>
        <v>1.0648148163454607E-3</v>
      </c>
    </row>
    <row r="1486" spans="7:9" x14ac:dyDescent="0.75">
      <c r="G1486" s="33">
        <v>42566.675486111111</v>
      </c>
      <c r="H1486" s="33">
        <v>42566.673668981479</v>
      </c>
      <c r="I1486" s="34">
        <f t="shared" si="27"/>
        <v>1.8171296323998831E-3</v>
      </c>
    </row>
    <row r="1487" spans="7:9" x14ac:dyDescent="0.75">
      <c r="G1487" s="33">
        <v>42566.667361111111</v>
      </c>
      <c r="H1487" s="33">
        <v>42566.664953703701</v>
      </c>
      <c r="I1487" s="34">
        <f t="shared" si="27"/>
        <v>2.4074074099189602E-3</v>
      </c>
    </row>
    <row r="1488" spans="7:9" x14ac:dyDescent="0.75">
      <c r="G1488" s="33">
        <v>42566.659097222218</v>
      </c>
      <c r="H1488" s="33">
        <v>42566.657314814816</v>
      </c>
      <c r="I1488" s="34">
        <f t="shared" si="27"/>
        <v>1.782407402060926E-3</v>
      </c>
    </row>
    <row r="1489" spans="7:9" x14ac:dyDescent="0.75">
      <c r="G1489" s="33">
        <v>42566.607199074075</v>
      </c>
      <c r="H1489" s="33">
        <v>42566.606354166666</v>
      </c>
      <c r="I1489" s="34">
        <f t="shared" si="27"/>
        <v>8.4490740846376866E-4</v>
      </c>
    </row>
    <row r="1490" spans="7:9" x14ac:dyDescent="0.75">
      <c r="G1490" s="33">
        <v>42566.397685185184</v>
      </c>
      <c r="H1490" s="33">
        <v>42566.39671296296</v>
      </c>
      <c r="I1490" s="34">
        <f t="shared" si="27"/>
        <v>9.7222222393611446E-4</v>
      </c>
    </row>
    <row r="1491" spans="7:9" x14ac:dyDescent="0.75">
      <c r="G1491" s="33">
        <v>42565.831724537034</v>
      </c>
      <c r="H1491" s="33">
        <v>42565.830231481479</v>
      </c>
      <c r="I1491" s="34">
        <f t="shared" si="27"/>
        <v>1.4930555553291924E-3</v>
      </c>
    </row>
    <row r="1492" spans="7:9" x14ac:dyDescent="0.75">
      <c r="G1492" s="33">
        <v>42565.797106481477</v>
      </c>
      <c r="H1492" s="33">
        <v>42565.792858796296</v>
      </c>
      <c r="I1492" s="34">
        <f t="shared" si="27"/>
        <v>4.2476851813262329E-3</v>
      </c>
    </row>
    <row r="1493" spans="7:9" x14ac:dyDescent="0.75">
      <c r="G1493" s="33">
        <v>42565.742743055554</v>
      </c>
      <c r="H1493" s="33">
        <v>42565.741840277777</v>
      </c>
      <c r="I1493" s="34">
        <f t="shared" si="27"/>
        <v>9.0277777781011537E-4</v>
      </c>
    </row>
    <row r="1494" spans="7:9" x14ac:dyDescent="0.75">
      <c r="G1494" s="33">
        <v>42565.575277777774</v>
      </c>
      <c r="H1494" s="33">
        <v>42565.57476851852</v>
      </c>
      <c r="I1494" s="34">
        <f t="shared" si="27"/>
        <v>5.0925925461342558E-4</v>
      </c>
    </row>
    <row r="1495" spans="7:9" x14ac:dyDescent="0.75">
      <c r="G1495" s="33">
        <v>42565.574594907404</v>
      </c>
      <c r="H1495" s="33">
        <v>42565.573634259257</v>
      </c>
      <c r="I1495" s="34">
        <f t="shared" si="27"/>
        <v>9.6064814715646207E-4</v>
      </c>
    </row>
    <row r="1496" spans="7:9" x14ac:dyDescent="0.75">
      <c r="G1496" s="33">
        <v>42565.572893518518</v>
      </c>
      <c r="H1496" s="33">
        <v>42565.572372685187</v>
      </c>
      <c r="I1496" s="34">
        <f t="shared" si="27"/>
        <v>5.2083333139307797E-4</v>
      </c>
    </row>
    <row r="1497" spans="7:9" x14ac:dyDescent="0.75">
      <c r="G1497" s="33">
        <v>42565.572129629625</v>
      </c>
      <c r="H1497" s="33">
        <v>42565.571504629625</v>
      </c>
      <c r="I1497" s="34">
        <f t="shared" ref="I1497:I1536" si="28">IF(H1497="","",G1497-H1497)</f>
        <v>6.2500000058207661E-4</v>
      </c>
    </row>
    <row r="1498" spans="7:9" x14ac:dyDescent="0.75">
      <c r="G1498" s="33">
        <v>42565.571296296293</v>
      </c>
      <c r="H1498" s="33">
        <v>42565.567499999997</v>
      </c>
      <c r="I1498" s="34">
        <f t="shared" si="28"/>
        <v>3.796296296059154E-3</v>
      </c>
    </row>
    <row r="1499" spans="7:9" x14ac:dyDescent="0.75">
      <c r="G1499" s="33">
        <v>42565.560254629629</v>
      </c>
      <c r="H1499" s="33">
        <v>42565.559085648143</v>
      </c>
      <c r="I1499" s="34">
        <f t="shared" si="28"/>
        <v>1.1689814855344594E-3</v>
      </c>
    </row>
    <row r="1500" spans="7:9" x14ac:dyDescent="0.75">
      <c r="G1500" s="33">
        <v>42565.537418981483</v>
      </c>
      <c r="H1500" s="33">
        <v>42565.53502314815</v>
      </c>
      <c r="I1500" s="34">
        <f t="shared" si="28"/>
        <v>2.3958333331393078E-3</v>
      </c>
    </row>
    <row r="1501" spans="7:9" x14ac:dyDescent="0.75">
      <c r="G1501" s="33">
        <v>42565.473136574074</v>
      </c>
      <c r="H1501" s="33">
        <v>42565.463796296295</v>
      </c>
      <c r="I1501" s="34">
        <f t="shared" si="28"/>
        <v>9.340277778392192E-3</v>
      </c>
    </row>
    <row r="1502" spans="7:9" x14ac:dyDescent="0.75">
      <c r="G1502" s="33">
        <v>42565.463229166664</v>
      </c>
      <c r="H1502" s="33">
        <v>42565.44908564815</v>
      </c>
      <c r="I1502" s="34">
        <f t="shared" si="28"/>
        <v>1.4143518514174502E-2</v>
      </c>
    </row>
    <row r="1503" spans="7:9" x14ac:dyDescent="0.75">
      <c r="G1503" s="33">
        <v>42564.677812499998</v>
      </c>
      <c r="H1503" s="33">
        <v>42564.671747685185</v>
      </c>
      <c r="I1503" s="34">
        <f t="shared" si="28"/>
        <v>6.064814813726116E-3</v>
      </c>
    </row>
    <row r="1504" spans="7:9" x14ac:dyDescent="0.75">
      <c r="G1504" s="33">
        <v>42564.611331018517</v>
      </c>
      <c r="H1504" s="33">
        <v>42564.609953703701</v>
      </c>
      <c r="I1504" s="34">
        <f t="shared" si="28"/>
        <v>1.377314816636499E-3</v>
      </c>
    </row>
    <row r="1505" spans="7:9" x14ac:dyDescent="0.75">
      <c r="G1505" s="33">
        <v>42563.70548611111</v>
      </c>
      <c r="H1505" s="33">
        <v>42563.70376157407</v>
      </c>
      <c r="I1505" s="34">
        <f t="shared" si="28"/>
        <v>1.7245370399905369E-3</v>
      </c>
    </row>
    <row r="1506" spans="7:9" x14ac:dyDescent="0.75">
      <c r="G1506" s="33">
        <v>42563.594108796293</v>
      </c>
      <c r="H1506" s="33">
        <v>42563.593564814815</v>
      </c>
      <c r="I1506" s="34">
        <f t="shared" si="28"/>
        <v>5.4398147767642513E-4</v>
      </c>
    </row>
    <row r="1507" spans="7:9" x14ac:dyDescent="0.75">
      <c r="G1507" s="33">
        <v>42563.579560185186</v>
      </c>
      <c r="H1507" s="33">
        <v>42563.578518518516</v>
      </c>
      <c r="I1507" s="34">
        <f t="shared" si="28"/>
        <v>1.0416666700621136E-3</v>
      </c>
    </row>
    <row r="1508" spans="7:9" x14ac:dyDescent="0.75">
      <c r="G1508" s="33">
        <v>42563.573969907404</v>
      </c>
      <c r="H1508" s="33">
        <v>42563.572870370372</v>
      </c>
      <c r="I1508" s="34">
        <f t="shared" si="28"/>
        <v>1.0995370321325026E-3</v>
      </c>
    </row>
    <row r="1509" spans="7:9" x14ac:dyDescent="0.75">
      <c r="G1509" s="33">
        <v>42562.784861111111</v>
      </c>
      <c r="H1509" s="33">
        <v>42562.783680555556</v>
      </c>
      <c r="I1509" s="34">
        <f t="shared" si="28"/>
        <v>1.1805555550381541E-3</v>
      </c>
    </row>
    <row r="1510" spans="7:9" x14ac:dyDescent="0.75">
      <c r="G1510" s="33">
        <v>42562.502662037034</v>
      </c>
      <c r="H1510" s="33">
        <v>42562.502013888887</v>
      </c>
      <c r="I1510" s="34">
        <f t="shared" si="28"/>
        <v>6.4814814686542377E-4</v>
      </c>
    </row>
    <row r="1511" spans="7:9" x14ac:dyDescent="0.75">
      <c r="G1511" s="33">
        <v>42562.488530092589</v>
      </c>
      <c r="H1511" s="33">
        <v>42562.487986111111</v>
      </c>
      <c r="I1511" s="34">
        <f t="shared" si="28"/>
        <v>5.4398147767642513E-4</v>
      </c>
    </row>
    <row r="1512" spans="7:9" x14ac:dyDescent="0.75">
      <c r="G1512" s="33">
        <v>42562.486261574071</v>
      </c>
      <c r="H1512" s="33">
        <v>42562.485254629624</v>
      </c>
      <c r="I1512" s="34">
        <f t="shared" si="28"/>
        <v>1.006944446999114E-3</v>
      </c>
    </row>
    <row r="1513" spans="7:9" x14ac:dyDescent="0.75">
      <c r="G1513" s="33">
        <v>42562.410891203705</v>
      </c>
      <c r="H1513" s="33">
        <v>42562.410034722219</v>
      </c>
      <c r="I1513" s="34">
        <f t="shared" si="28"/>
        <v>8.5648148524342105E-4</v>
      </c>
    </row>
    <row r="1514" spans="7:9" x14ac:dyDescent="0.75">
      <c r="G1514" s="33">
        <v>42562.275636574072</v>
      </c>
      <c r="H1514" s="33">
        <v>42562.275254629625</v>
      </c>
      <c r="I1514" s="34">
        <f t="shared" si="28"/>
        <v>3.819444464170374E-4</v>
      </c>
    </row>
    <row r="1515" spans="7:9" x14ac:dyDescent="0.75">
      <c r="G1515" s="33">
        <v>42560.451458333329</v>
      </c>
      <c r="H1515" s="33">
        <v>42560.449328703704</v>
      </c>
      <c r="I1515" s="34">
        <f t="shared" si="28"/>
        <v>2.1296296254149638E-3</v>
      </c>
    </row>
    <row r="1516" spans="7:9" x14ac:dyDescent="0.75">
      <c r="G1516" s="33">
        <v>42560.40725694444</v>
      </c>
      <c r="H1516" s="33">
        <v>42560.406747685185</v>
      </c>
      <c r="I1516" s="34">
        <f t="shared" si="28"/>
        <v>5.0925925461342558E-4</v>
      </c>
    </row>
    <row r="1517" spans="7:9" x14ac:dyDescent="0.75">
      <c r="G1517" s="33">
        <v>42559.724409722221</v>
      </c>
      <c r="H1517" s="33">
        <v>42559.724039351851</v>
      </c>
      <c r="I1517" s="34">
        <f t="shared" si="28"/>
        <v>3.7037036963738501E-4</v>
      </c>
    </row>
    <row r="1518" spans="7:9" x14ac:dyDescent="0.75">
      <c r="G1518" s="33">
        <v>42559.674004629625</v>
      </c>
      <c r="H1518" s="33">
        <v>42559.672951388886</v>
      </c>
      <c r="I1518" s="34">
        <f t="shared" si="28"/>
        <v>1.0532407395658083E-3</v>
      </c>
    </row>
    <row r="1519" spans="7:9" x14ac:dyDescent="0.75">
      <c r="G1519" s="33">
        <v>42559.671967592592</v>
      </c>
      <c r="H1519" s="33">
        <v>42559.670694444445</v>
      </c>
      <c r="I1519" s="34">
        <f t="shared" si="28"/>
        <v>1.2731481474475004E-3</v>
      </c>
    </row>
    <row r="1520" spans="7:9" x14ac:dyDescent="0.75">
      <c r="G1520" s="33">
        <v>42559.655162037037</v>
      </c>
      <c r="H1520" s="33">
        <v>42559.654965277776</v>
      </c>
      <c r="I1520" s="34">
        <f t="shared" si="28"/>
        <v>1.9675926159834489E-4</v>
      </c>
    </row>
    <row r="1521" spans="7:9" x14ac:dyDescent="0.75">
      <c r="G1521" s="33">
        <v>42559.652361111112</v>
      </c>
      <c r="H1521" s="33">
        <v>42559.652152777773</v>
      </c>
      <c r="I1521" s="34">
        <f t="shared" si="28"/>
        <v>2.0833333837799728E-4</v>
      </c>
    </row>
    <row r="1522" spans="7:9" x14ac:dyDescent="0.75">
      <c r="G1522" s="33">
        <v>42559.651307870372</v>
      </c>
      <c r="H1522" s="33">
        <v>42559.650925925926</v>
      </c>
      <c r="I1522" s="34">
        <f t="shared" si="28"/>
        <v>3.819444464170374E-4</v>
      </c>
    </row>
    <row r="1523" spans="7:9" x14ac:dyDescent="0.75">
      <c r="G1523" s="33">
        <v>42559.650659722218</v>
      </c>
      <c r="H1523" s="33">
        <v>42559.65042824074</v>
      </c>
      <c r="I1523" s="34">
        <f t="shared" si="28"/>
        <v>2.3148147738538682E-4</v>
      </c>
    </row>
    <row r="1524" spans="7:9" x14ac:dyDescent="0.75">
      <c r="G1524" s="33">
        <v>42559.319131944445</v>
      </c>
      <c r="H1524" s="33">
        <v>42559.316203703704</v>
      </c>
      <c r="I1524" s="34">
        <f t="shared" si="28"/>
        <v>2.9282407413120382E-3</v>
      </c>
    </row>
    <row r="1525" spans="7:9" x14ac:dyDescent="0.75">
      <c r="G1525" s="33">
        <v>42558.794270833328</v>
      </c>
      <c r="H1525" s="33">
        <v>42558.793865740736</v>
      </c>
      <c r="I1525" s="34">
        <f t="shared" si="28"/>
        <v>4.0509259270038456E-4</v>
      </c>
    </row>
    <row r="1526" spans="7:9" x14ac:dyDescent="0.75">
      <c r="G1526" s="33">
        <v>42558.753680555557</v>
      </c>
      <c r="H1526" s="33">
        <v>42558.752824074072</v>
      </c>
      <c r="I1526" s="34">
        <f t="shared" si="28"/>
        <v>8.5648148524342105E-4</v>
      </c>
    </row>
    <row r="1527" spans="7:9" x14ac:dyDescent="0.75">
      <c r="G1527" s="33">
        <v>42558.709953703699</v>
      </c>
      <c r="H1527" s="33">
        <v>42558.708703703705</v>
      </c>
      <c r="I1527" s="34">
        <f t="shared" si="28"/>
        <v>1.2499999938881956E-3</v>
      </c>
    </row>
    <row r="1528" spans="7:9" x14ac:dyDescent="0.75">
      <c r="G1528" s="33">
        <v>42558.580196759256</v>
      </c>
      <c r="H1528" s="33">
        <v>42558.575856481482</v>
      </c>
      <c r="I1528" s="34">
        <f t="shared" si="28"/>
        <v>4.3402777737355791E-3</v>
      </c>
    </row>
    <row r="1529" spans="7:9" x14ac:dyDescent="0.75">
      <c r="G1529" s="33">
        <v>42558.579548611109</v>
      </c>
      <c r="H1529" s="33">
        <v>42558.578553240739</v>
      </c>
      <c r="I1529" s="34">
        <f t="shared" si="28"/>
        <v>9.9537037021946162E-4</v>
      </c>
    </row>
    <row r="1530" spans="7:9" x14ac:dyDescent="0.75">
      <c r="G1530" s="33">
        <v>42558.561608796292</v>
      </c>
      <c r="H1530" s="33">
        <v>42558.56046296296</v>
      </c>
      <c r="I1530" s="34">
        <f t="shared" si="28"/>
        <v>1.1458333319751546E-3</v>
      </c>
    </row>
    <row r="1531" spans="7:9" x14ac:dyDescent="0.75">
      <c r="G1531" s="33">
        <v>42558.356747685182</v>
      </c>
      <c r="H1531" s="33">
        <v>42558.355590277773</v>
      </c>
      <c r="I1531" s="34">
        <f t="shared" si="28"/>
        <v>1.157407408754807E-3</v>
      </c>
    </row>
    <row r="1532" spans="7:9" x14ac:dyDescent="0.75">
      <c r="G1532" s="33">
        <v>42557.489351851851</v>
      </c>
      <c r="H1532" s="33">
        <v>42557.488206018519</v>
      </c>
      <c r="I1532" s="34">
        <f t="shared" si="28"/>
        <v>1.1458333319751546E-3</v>
      </c>
    </row>
    <row r="1533" spans="7:9" x14ac:dyDescent="0.75">
      <c r="G1533" s="33">
        <v>42557.454456018517</v>
      </c>
      <c r="H1533" s="33">
        <v>42557.453935185185</v>
      </c>
      <c r="I1533" s="34">
        <f t="shared" si="28"/>
        <v>5.2083333139307797E-4</v>
      </c>
    </row>
    <row r="1534" spans="7:9" x14ac:dyDescent="0.75">
      <c r="G1534" s="33">
        <v>42556.710243055553</v>
      </c>
      <c r="H1534" s="33">
        <v>42556.709803240738</v>
      </c>
      <c r="I1534" s="34">
        <f t="shared" si="28"/>
        <v>4.398148157633841E-4</v>
      </c>
    </row>
    <row r="1535" spans="7:9" x14ac:dyDescent="0.75">
      <c r="G1535" s="33">
        <v>42556.645057870366</v>
      </c>
      <c r="H1535" s="33">
        <v>42556.638831018514</v>
      </c>
      <c r="I1535" s="34">
        <f t="shared" si="28"/>
        <v>6.2268518522614613E-3</v>
      </c>
    </row>
    <row r="1536" spans="7:9" x14ac:dyDescent="0.75">
      <c r="G1536" s="33">
        <v>42556.456874999996</v>
      </c>
      <c r="H1536" s="33">
        <v>42556.445787037039</v>
      </c>
      <c r="I1536" s="34">
        <f t="shared" si="28"/>
        <v>1.1087962957390118E-2</v>
      </c>
    </row>
    <row r="1537" spans="7:9" x14ac:dyDescent="0.75">
      <c r="G1537" s="33">
        <v>42555.382268518515</v>
      </c>
      <c r="H1537" s="33">
        <v>42526.897523148145</v>
      </c>
      <c r="I1537" s="34"/>
    </row>
    <row r="1538" spans="7:9" x14ac:dyDescent="0.75">
      <c r="G1538" s="33">
        <v>42554.779699074075</v>
      </c>
      <c r="H1538" s="33">
        <v>42554.779421296298</v>
      </c>
      <c r="I1538" s="34">
        <f t="shared" ref="I1538:I1579" si="29">IF(H1538="","",G1538-H1538)</f>
        <v>2.7777777722803876E-4</v>
      </c>
    </row>
    <row r="1539" spans="7:9" x14ac:dyDescent="0.75">
      <c r="G1539" s="33">
        <v>42552.610937500001</v>
      </c>
      <c r="H1539" s="33">
        <v>42552.610277777778</v>
      </c>
      <c r="I1539" s="34">
        <f t="shared" si="29"/>
        <v>6.5972222364507616E-4</v>
      </c>
    </row>
    <row r="1540" spans="7:9" x14ac:dyDescent="0.75">
      <c r="G1540" s="33">
        <v>42552.609791666662</v>
      </c>
      <c r="H1540" s="33">
        <v>42552.608773148146</v>
      </c>
      <c r="I1540" s="34">
        <f t="shared" si="29"/>
        <v>1.0185185165028088E-3</v>
      </c>
    </row>
    <row r="1541" spans="7:9" x14ac:dyDescent="0.75">
      <c r="G1541" s="33">
        <v>42551.56050925926</v>
      </c>
      <c r="H1541" s="33">
        <v>42551.559861111113</v>
      </c>
      <c r="I1541" s="34">
        <f t="shared" si="29"/>
        <v>6.4814814686542377E-4</v>
      </c>
    </row>
    <row r="1542" spans="7:9" x14ac:dyDescent="0.75">
      <c r="G1542" s="33">
        <v>42551.559027777774</v>
      </c>
      <c r="H1542" s="33">
        <v>42551.557766203703</v>
      </c>
      <c r="I1542" s="34">
        <f t="shared" si="29"/>
        <v>1.261574070667848E-3</v>
      </c>
    </row>
    <row r="1543" spans="7:9" x14ac:dyDescent="0.75">
      <c r="G1543" s="33">
        <v>42549.913171296292</v>
      </c>
      <c r="H1543" s="33">
        <v>42549.91196759259</v>
      </c>
      <c r="I1543" s="34">
        <f t="shared" si="29"/>
        <v>1.2037037013215013E-3</v>
      </c>
    </row>
    <row r="1544" spans="7:9" x14ac:dyDescent="0.75">
      <c r="G1544" s="33">
        <v>42549.832141203704</v>
      </c>
      <c r="H1544" s="33">
        <v>42549.824328703704</v>
      </c>
      <c r="I1544" s="34">
        <f t="shared" si="29"/>
        <v>7.8125E-3</v>
      </c>
    </row>
    <row r="1545" spans="7:9" x14ac:dyDescent="0.75">
      <c r="G1545" s="33">
        <v>42549.607847222222</v>
      </c>
      <c r="H1545" s="33">
        <v>42549.607025462959</v>
      </c>
      <c r="I1545" s="34">
        <f t="shared" si="29"/>
        <v>8.217592621804215E-4</v>
      </c>
    </row>
    <row r="1546" spans="7:9" x14ac:dyDescent="0.75">
      <c r="G1546" s="33">
        <v>42549.537002314813</v>
      </c>
      <c r="H1546" s="33">
        <v>42549.536574074074</v>
      </c>
      <c r="I1546" s="34">
        <f t="shared" si="29"/>
        <v>4.2824073898373172E-4</v>
      </c>
    </row>
    <row r="1547" spans="7:9" x14ac:dyDescent="0.75">
      <c r="G1547" s="33">
        <v>42549.535902777774</v>
      </c>
      <c r="H1547" s="33">
        <v>42549.535428240742</v>
      </c>
      <c r="I1547" s="34">
        <f t="shared" si="29"/>
        <v>4.7453703155042604E-4</v>
      </c>
    </row>
    <row r="1548" spans="7:9" x14ac:dyDescent="0.75">
      <c r="G1548" s="33">
        <v>42549.494085648148</v>
      </c>
      <c r="H1548" s="33">
        <v>42549.491296296292</v>
      </c>
      <c r="I1548" s="34">
        <f t="shared" si="29"/>
        <v>2.7893518563359976E-3</v>
      </c>
    </row>
    <row r="1549" spans="7:9" x14ac:dyDescent="0.75">
      <c r="G1549" s="33">
        <v>42549.406377314815</v>
      </c>
      <c r="H1549" s="33">
        <v>42549.405671296292</v>
      </c>
      <c r="I1549" s="34">
        <f t="shared" si="29"/>
        <v>7.0601852348772809E-4</v>
      </c>
    </row>
    <row r="1550" spans="7:9" x14ac:dyDescent="0.75">
      <c r="G1550" s="33">
        <v>42549.38925925926</v>
      </c>
      <c r="H1550" s="33">
        <v>42549.387199074074</v>
      </c>
      <c r="I1550" s="34">
        <f t="shared" si="29"/>
        <v>2.0601851865649223E-3</v>
      </c>
    </row>
    <row r="1551" spans="7:9" x14ac:dyDescent="0.75">
      <c r="G1551" s="33">
        <v>42549.38554398148</v>
      </c>
      <c r="H1551" s="33">
        <v>42549.382881944446</v>
      </c>
      <c r="I1551" s="34">
        <f t="shared" si="29"/>
        <v>2.6620370335876942E-3</v>
      </c>
    </row>
    <row r="1552" spans="7:9" x14ac:dyDescent="0.75">
      <c r="G1552" s="33">
        <v>42548.780497685184</v>
      </c>
      <c r="H1552" s="33">
        <v>42548.779421296298</v>
      </c>
      <c r="I1552" s="34">
        <f t="shared" si="29"/>
        <v>1.0763888858491555E-3</v>
      </c>
    </row>
    <row r="1553" spans="7:9" x14ac:dyDescent="0.75">
      <c r="G1553" s="33">
        <v>42548.622881944444</v>
      </c>
      <c r="H1553" s="33">
        <v>42548.621655092589</v>
      </c>
      <c r="I1553" s="34">
        <f t="shared" si="29"/>
        <v>1.2268518548808061E-3</v>
      </c>
    </row>
    <row r="1554" spans="7:9" x14ac:dyDescent="0.75">
      <c r="G1554" s="33">
        <v>42548.471724537034</v>
      </c>
      <c r="H1554" s="33">
        <v>42548.470196759255</v>
      </c>
      <c r="I1554" s="34">
        <f t="shared" si="29"/>
        <v>1.527777778392192E-3</v>
      </c>
    </row>
    <row r="1555" spans="7:9" x14ac:dyDescent="0.75">
      <c r="G1555" s="33">
        <v>42548.445335648146</v>
      </c>
      <c r="H1555" s="33">
        <v>42548.443645833329</v>
      </c>
      <c r="I1555" s="34">
        <f t="shared" si="29"/>
        <v>1.6898148169275373E-3</v>
      </c>
    </row>
    <row r="1556" spans="7:9" x14ac:dyDescent="0.75">
      <c r="G1556" s="33">
        <v>42546.761435185181</v>
      </c>
      <c r="H1556" s="33">
        <v>42546.760925925926</v>
      </c>
      <c r="I1556" s="34">
        <f t="shared" si="29"/>
        <v>5.0925925461342558E-4</v>
      </c>
    </row>
    <row r="1557" spans="7:9" x14ac:dyDescent="0.75">
      <c r="G1557" s="33">
        <v>42545.489074074074</v>
      </c>
      <c r="H1557" s="33">
        <v>42545.48704861111</v>
      </c>
      <c r="I1557" s="34">
        <f t="shared" si="29"/>
        <v>2.0254629635019228E-3</v>
      </c>
    </row>
    <row r="1558" spans="7:9" x14ac:dyDescent="0.75">
      <c r="G1558" s="33">
        <v>42545.404861111107</v>
      </c>
      <c r="H1558" s="33">
        <v>42545.403923611113</v>
      </c>
      <c r="I1558" s="34">
        <f t="shared" si="29"/>
        <v>9.374999935971573E-4</v>
      </c>
    </row>
    <row r="1559" spans="7:9" x14ac:dyDescent="0.75">
      <c r="G1559" s="33">
        <v>42545.306550925925</v>
      </c>
      <c r="H1559" s="33">
        <v>42545.303518518514</v>
      </c>
      <c r="I1559" s="34">
        <f t="shared" si="29"/>
        <v>3.0324074105010368E-3</v>
      </c>
    </row>
    <row r="1560" spans="7:9" x14ac:dyDescent="0.75">
      <c r="G1560" s="33">
        <v>42544.682835648149</v>
      </c>
      <c r="H1560" s="33">
        <v>42544.681550925925</v>
      </c>
      <c r="I1560" s="34">
        <f t="shared" si="29"/>
        <v>1.2847222242271528E-3</v>
      </c>
    </row>
    <row r="1561" spans="7:9" x14ac:dyDescent="0.75">
      <c r="G1561" s="33">
        <v>42543.042881944442</v>
      </c>
      <c r="H1561" s="33">
        <v>42543.040798611109</v>
      </c>
      <c r="I1561" s="34">
        <f t="shared" si="29"/>
        <v>2.0833333328482695E-3</v>
      </c>
    </row>
    <row r="1562" spans="7:9" x14ac:dyDescent="0.75">
      <c r="G1562" s="33">
        <v>42542.693148148144</v>
      </c>
      <c r="H1562" s="33">
        <v>42542.690196759257</v>
      </c>
      <c r="I1562" s="34">
        <f t="shared" si="29"/>
        <v>2.9513888875953853E-3</v>
      </c>
    </row>
    <row r="1563" spans="7:9" x14ac:dyDescent="0.75">
      <c r="G1563" s="33">
        <v>42542.553067129629</v>
      </c>
      <c r="H1563" s="33">
        <v>42542.551215277774</v>
      </c>
      <c r="I1563" s="34">
        <f t="shared" si="29"/>
        <v>1.8518518554628827E-3</v>
      </c>
    </row>
    <row r="1564" spans="7:9" x14ac:dyDescent="0.75">
      <c r="G1564" s="33">
        <v>42542.543483796297</v>
      </c>
      <c r="H1564" s="33">
        <v>42542.542291666665</v>
      </c>
      <c r="I1564" s="34">
        <f t="shared" si="29"/>
        <v>1.1921296318178065E-3</v>
      </c>
    </row>
    <row r="1565" spans="7:9" x14ac:dyDescent="0.75">
      <c r="G1565" s="33">
        <v>42542.528171296297</v>
      </c>
      <c r="H1565" s="33">
        <v>42542.525682870371</v>
      </c>
      <c r="I1565" s="34">
        <f t="shared" si="29"/>
        <v>2.488425925548654E-3</v>
      </c>
    </row>
    <row r="1566" spans="7:9" x14ac:dyDescent="0.75">
      <c r="G1566" s="33">
        <v>42542.433344907404</v>
      </c>
      <c r="H1566" s="33">
        <v>42542.432777777773</v>
      </c>
      <c r="I1566" s="34">
        <f t="shared" si="29"/>
        <v>5.671296312357299E-4</v>
      </c>
    </row>
    <row r="1567" spans="7:9" x14ac:dyDescent="0.75">
      <c r="G1567" s="33">
        <v>42542.431620370371</v>
      </c>
      <c r="H1567" s="33">
        <v>42542.430891203701</v>
      </c>
      <c r="I1567" s="34">
        <f t="shared" si="29"/>
        <v>7.2916666977107525E-4</v>
      </c>
    </row>
    <row r="1568" spans="7:9" x14ac:dyDescent="0.75">
      <c r="G1568" s="33">
        <v>42542.386608796296</v>
      </c>
      <c r="H1568" s="33">
        <v>42542.386041666665</v>
      </c>
      <c r="I1568" s="34">
        <f t="shared" si="29"/>
        <v>5.671296312357299E-4</v>
      </c>
    </row>
    <row r="1569" spans="7:9" x14ac:dyDescent="0.75">
      <c r="G1569" s="33">
        <v>42542.375879629624</v>
      </c>
      <c r="H1569" s="33">
        <v>42542.374467592592</v>
      </c>
      <c r="I1569" s="34">
        <f t="shared" si="29"/>
        <v>1.4120370324235409E-3</v>
      </c>
    </row>
    <row r="1570" spans="7:9" x14ac:dyDescent="0.75">
      <c r="G1570" s="33">
        <v>42541.729803240742</v>
      </c>
      <c r="H1570" s="33">
        <v>42541.72892361111</v>
      </c>
      <c r="I1570" s="34">
        <f t="shared" si="29"/>
        <v>8.7962963152676821E-4</v>
      </c>
    </row>
    <row r="1571" spans="7:9" x14ac:dyDescent="0.75">
      <c r="G1571" s="33">
        <v>42541.717476851853</v>
      </c>
      <c r="H1571" s="33">
        <v>42541.715104166666</v>
      </c>
      <c r="I1571" s="34">
        <f t="shared" si="29"/>
        <v>2.3726851868559606E-3</v>
      </c>
    </row>
    <row r="1572" spans="7:9" x14ac:dyDescent="0.75">
      <c r="G1572" s="33">
        <v>42540.019409722219</v>
      </c>
      <c r="H1572" s="33">
        <v>42540.01421296296</v>
      </c>
      <c r="I1572" s="34">
        <f t="shared" si="29"/>
        <v>5.1967592589790002E-3</v>
      </c>
    </row>
    <row r="1573" spans="7:9" x14ac:dyDescent="0.75">
      <c r="G1573" s="33">
        <v>42539.994537037033</v>
      </c>
      <c r="H1573" s="33">
        <v>42539.994224537033</v>
      </c>
      <c r="I1573" s="34">
        <f t="shared" si="29"/>
        <v>3.125000002910383E-4</v>
      </c>
    </row>
    <row r="1574" spans="7:9" x14ac:dyDescent="0.75">
      <c r="G1574" s="33">
        <v>42539.993171296293</v>
      </c>
      <c r="H1574" s="33">
        <v>42539.991527777776</v>
      </c>
      <c r="I1574" s="34">
        <f t="shared" si="29"/>
        <v>1.6435185170848854E-3</v>
      </c>
    </row>
    <row r="1575" spans="7:9" x14ac:dyDescent="0.75">
      <c r="G1575" s="33">
        <v>42539.617395833331</v>
      </c>
      <c r="H1575" s="33">
        <v>42539.616446759261</v>
      </c>
      <c r="I1575" s="34">
        <f t="shared" si="29"/>
        <v>9.4907407037680969E-4</v>
      </c>
    </row>
    <row r="1576" spans="7:9" x14ac:dyDescent="0.75">
      <c r="G1576" s="33">
        <v>42538.846099537033</v>
      </c>
      <c r="H1576" s="33">
        <v>42538.840486111112</v>
      </c>
      <c r="I1576" s="34">
        <f t="shared" si="29"/>
        <v>5.6134259211830795E-3</v>
      </c>
    </row>
    <row r="1577" spans="7:9" x14ac:dyDescent="0.75">
      <c r="G1577" s="33">
        <v>42538.602372685185</v>
      </c>
      <c r="H1577" s="33">
        <v>42538.601631944446</v>
      </c>
      <c r="I1577" s="34">
        <f t="shared" si="29"/>
        <v>7.4074073927477002E-4</v>
      </c>
    </row>
    <row r="1578" spans="7:9" x14ac:dyDescent="0.75">
      <c r="G1578" s="33">
        <v>42538.600856481477</v>
      </c>
      <c r="H1578" s="33">
        <v>42538.600555555553</v>
      </c>
      <c r="I1578" s="34">
        <f t="shared" si="29"/>
        <v>3.0092592351138592E-4</v>
      </c>
    </row>
    <row r="1579" spans="7:9" x14ac:dyDescent="0.75">
      <c r="G1579" s="33">
        <v>42538.59988425926</v>
      </c>
      <c r="H1579" s="33">
        <v>42538.598981481482</v>
      </c>
      <c r="I1579" s="34">
        <f t="shared" si="29"/>
        <v>9.0277777781011537E-4</v>
      </c>
    </row>
    <row r="1580" spans="7:9" x14ac:dyDescent="0.75">
      <c r="G1580" s="33">
        <v>42538.374930555554</v>
      </c>
      <c r="H1580" s="33">
        <v>42526.897523148145</v>
      </c>
      <c r="I1580" s="34"/>
    </row>
    <row r="1581" spans="7:9" x14ac:dyDescent="0.75">
      <c r="G1581" s="33">
        <v>42537.782118055555</v>
      </c>
      <c r="H1581" s="33">
        <v>42537.781585648147</v>
      </c>
      <c r="I1581" s="34">
        <f t="shared" ref="I1581:I1612" si="30">IF(H1581="","",G1581-H1581)</f>
        <v>5.3240740817273036E-4</v>
      </c>
    </row>
    <row r="1582" spans="7:9" x14ac:dyDescent="0.75">
      <c r="G1582" s="33">
        <v>42537.696504629625</v>
      </c>
      <c r="H1582" s="33">
        <v>42537.694675925923</v>
      </c>
      <c r="I1582" s="34">
        <f t="shared" si="30"/>
        <v>1.8287037019035779E-3</v>
      </c>
    </row>
    <row r="1583" spans="7:9" x14ac:dyDescent="0.75">
      <c r="G1583" s="33">
        <v>42537.650659722218</v>
      </c>
      <c r="H1583" s="33">
        <v>42537.647326388884</v>
      </c>
      <c r="I1583" s="34">
        <f t="shared" si="30"/>
        <v>3.3333333340124227E-3</v>
      </c>
    </row>
    <row r="1584" spans="7:9" x14ac:dyDescent="0.75">
      <c r="G1584" s="33">
        <v>42537.600972222222</v>
      </c>
      <c r="H1584" s="33">
        <v>42537.600439814814</v>
      </c>
      <c r="I1584" s="34">
        <f t="shared" si="30"/>
        <v>5.3240740817273036E-4</v>
      </c>
    </row>
    <row r="1585" spans="7:9" x14ac:dyDescent="0.75">
      <c r="G1585" s="33">
        <v>42537.567280092589</v>
      </c>
      <c r="H1585" s="33">
        <v>42537.564675925925</v>
      </c>
      <c r="I1585" s="34">
        <f t="shared" si="30"/>
        <v>2.6041666642413475E-3</v>
      </c>
    </row>
    <row r="1586" spans="7:9" x14ac:dyDescent="0.75">
      <c r="G1586" s="33">
        <v>42537.561284722222</v>
      </c>
      <c r="H1586" s="33">
        <v>42537.550486111111</v>
      </c>
      <c r="I1586" s="34">
        <f t="shared" si="30"/>
        <v>1.0798611110658385E-2</v>
      </c>
    </row>
    <row r="1587" spans="7:9" x14ac:dyDescent="0.75">
      <c r="G1587" s="33">
        <v>42537.45344907407</v>
      </c>
      <c r="H1587" s="33">
        <v>42537.452256944445</v>
      </c>
      <c r="I1587" s="34">
        <f t="shared" si="30"/>
        <v>1.1921296245418489E-3</v>
      </c>
    </row>
    <row r="1588" spans="7:9" x14ac:dyDescent="0.75">
      <c r="G1588" s="33">
        <v>42537.393240740741</v>
      </c>
      <c r="H1588" s="33">
        <v>42537.388252314813</v>
      </c>
      <c r="I1588" s="34">
        <f t="shared" si="30"/>
        <v>4.9884259278769605E-3</v>
      </c>
    </row>
    <row r="1589" spans="7:9" x14ac:dyDescent="0.75">
      <c r="G1589" s="33">
        <v>42537.304236111107</v>
      </c>
      <c r="H1589" s="33">
        <v>42537.303263888884</v>
      </c>
      <c r="I1589" s="34">
        <f t="shared" si="30"/>
        <v>9.7222222393611446E-4</v>
      </c>
    </row>
    <row r="1590" spans="7:9" x14ac:dyDescent="0.75">
      <c r="G1590" s="33">
        <v>42536.894988425927</v>
      </c>
      <c r="H1590" s="33">
        <v>42536.89461805555</v>
      </c>
      <c r="I1590" s="34">
        <f t="shared" si="30"/>
        <v>3.7037037691334262E-4</v>
      </c>
    </row>
    <row r="1591" spans="7:9" x14ac:dyDescent="0.75">
      <c r="G1591" s="33">
        <v>42536.709641203699</v>
      </c>
      <c r="H1591" s="33">
        <v>42536.70826388889</v>
      </c>
      <c r="I1591" s="34">
        <f t="shared" si="30"/>
        <v>1.3773148093605414E-3</v>
      </c>
    </row>
    <row r="1592" spans="7:9" x14ac:dyDescent="0.75">
      <c r="G1592" s="33">
        <v>42536.537962962961</v>
      </c>
      <c r="H1592" s="33">
        <v>42536.535879629628</v>
      </c>
      <c r="I1592" s="34">
        <f t="shared" si="30"/>
        <v>2.0833333328482695E-3</v>
      </c>
    </row>
    <row r="1593" spans="7:9" x14ac:dyDescent="0.75">
      <c r="G1593" s="33">
        <v>42536.493356481478</v>
      </c>
      <c r="H1593" s="33">
        <v>42536.491932870369</v>
      </c>
      <c r="I1593" s="34">
        <f t="shared" si="30"/>
        <v>1.4236111092031933E-3</v>
      </c>
    </row>
    <row r="1594" spans="7:9" x14ac:dyDescent="0.75">
      <c r="G1594" s="33">
        <v>42536.487141203703</v>
      </c>
      <c r="H1594" s="33">
        <v>42536.485555555555</v>
      </c>
      <c r="I1594" s="34">
        <f t="shared" si="30"/>
        <v>1.5856481477385387E-3</v>
      </c>
    </row>
    <row r="1595" spans="7:9" x14ac:dyDescent="0.75">
      <c r="G1595" s="33">
        <v>42535.493518518517</v>
      </c>
      <c r="H1595" s="33">
        <v>42535.49313657407</v>
      </c>
      <c r="I1595" s="34">
        <f t="shared" si="30"/>
        <v>3.819444464170374E-4</v>
      </c>
    </row>
    <row r="1596" spans="7:9" x14ac:dyDescent="0.75">
      <c r="G1596" s="33">
        <v>42535.491701388884</v>
      </c>
      <c r="H1596" s="33">
        <v>42535.490219907406</v>
      </c>
      <c r="I1596" s="34">
        <f t="shared" si="30"/>
        <v>1.48148147854954E-3</v>
      </c>
    </row>
    <row r="1597" spans="7:9" x14ac:dyDescent="0.75">
      <c r="G1597" s="33">
        <v>42535.480254629627</v>
      </c>
      <c r="H1597" s="33">
        <v>42535.478518518517</v>
      </c>
      <c r="I1597" s="34">
        <f t="shared" si="30"/>
        <v>1.7361111094942316E-3</v>
      </c>
    </row>
    <row r="1598" spans="7:9" x14ac:dyDescent="0.75">
      <c r="G1598" s="33">
        <v>42535.423854166664</v>
      </c>
      <c r="H1598" s="33">
        <v>42535.423043981478</v>
      </c>
      <c r="I1598" s="34">
        <f t="shared" si="30"/>
        <v>8.1018518540076911E-4</v>
      </c>
    </row>
    <row r="1599" spans="7:9" x14ac:dyDescent="0.75">
      <c r="G1599" s="33">
        <v>42535.421354166661</v>
      </c>
      <c r="H1599" s="33">
        <v>42535.419768518514</v>
      </c>
      <c r="I1599" s="34">
        <f t="shared" si="30"/>
        <v>1.5856481477385387E-3</v>
      </c>
    </row>
    <row r="1600" spans="7:9" x14ac:dyDescent="0.75">
      <c r="G1600" s="33">
        <v>42534.757847222223</v>
      </c>
      <c r="H1600" s="33">
        <v>42534.757013888884</v>
      </c>
      <c r="I1600" s="34">
        <f t="shared" si="30"/>
        <v>8.3333333896007389E-4</v>
      </c>
    </row>
    <row r="1601" spans="7:9" x14ac:dyDescent="0.75">
      <c r="G1601" s="33">
        <v>42533.587407407409</v>
      </c>
      <c r="H1601" s="33">
        <v>42533.585173611107</v>
      </c>
      <c r="I1601" s="34">
        <f t="shared" si="30"/>
        <v>2.2337963018799201E-3</v>
      </c>
    </row>
    <row r="1602" spans="7:9" x14ac:dyDescent="0.75">
      <c r="G1602" s="33">
        <v>42533.466087962959</v>
      </c>
      <c r="H1602" s="33">
        <v>42533.462349537032</v>
      </c>
      <c r="I1602" s="34">
        <f t="shared" si="30"/>
        <v>3.7384259267128073E-3</v>
      </c>
    </row>
    <row r="1603" spans="7:9" x14ac:dyDescent="0.75">
      <c r="G1603" s="33">
        <v>42532.852395833332</v>
      </c>
      <c r="H1603" s="33">
        <v>42532.850057870368</v>
      </c>
      <c r="I1603" s="34">
        <f t="shared" si="30"/>
        <v>2.3379629637929611E-3</v>
      </c>
    </row>
    <row r="1604" spans="7:9" x14ac:dyDescent="0.75">
      <c r="G1604" s="33">
        <v>42532.651284722218</v>
      </c>
      <c r="H1604" s="33">
        <v>42532.650208333333</v>
      </c>
      <c r="I1604" s="34">
        <f t="shared" si="30"/>
        <v>1.0763888858491555E-3</v>
      </c>
    </row>
    <row r="1605" spans="7:9" x14ac:dyDescent="0.75">
      <c r="G1605" s="33">
        <v>42532.64403935185</v>
      </c>
      <c r="H1605" s="33">
        <v>42532.64362268518</v>
      </c>
      <c r="I1605" s="34">
        <f t="shared" si="30"/>
        <v>4.1666666948003694E-4</v>
      </c>
    </row>
    <row r="1606" spans="7:9" x14ac:dyDescent="0.75">
      <c r="G1606" s="33">
        <v>42531.959374999999</v>
      </c>
      <c r="H1606" s="33">
        <v>42531.957673611112</v>
      </c>
      <c r="I1606" s="34">
        <f t="shared" si="30"/>
        <v>1.7013888864312321E-3</v>
      </c>
    </row>
    <row r="1607" spans="7:9" x14ac:dyDescent="0.75">
      <c r="G1607" s="33">
        <v>42531.533043981479</v>
      </c>
      <c r="H1607" s="33">
        <v>42531.530925925923</v>
      </c>
      <c r="I1607" s="34">
        <f t="shared" si="30"/>
        <v>2.118055555911269E-3</v>
      </c>
    </row>
    <row r="1608" spans="7:9" x14ac:dyDescent="0.75">
      <c r="G1608" s="33">
        <v>42530.699247685181</v>
      </c>
      <c r="H1608" s="33">
        <v>42530.696967592594</v>
      </c>
      <c r="I1608" s="34">
        <f t="shared" si="30"/>
        <v>2.2800925871706568E-3</v>
      </c>
    </row>
    <row r="1609" spans="7:9" x14ac:dyDescent="0.75">
      <c r="G1609" s="33">
        <v>42530.4921412037</v>
      </c>
      <c r="H1609" s="33">
        <v>42530.490590277775</v>
      </c>
      <c r="I1609" s="34">
        <f t="shared" si="30"/>
        <v>1.5509259246755391E-3</v>
      </c>
    </row>
    <row r="1610" spans="7:9" x14ac:dyDescent="0.75">
      <c r="G1610" s="33">
        <v>42530.444525462961</v>
      </c>
      <c r="H1610" s="33">
        <v>42530.443680555552</v>
      </c>
      <c r="I1610" s="34">
        <f t="shared" si="30"/>
        <v>8.4490740846376866E-4</v>
      </c>
    </row>
    <row r="1611" spans="7:9" x14ac:dyDescent="0.75">
      <c r="G1611" s="33">
        <v>42530.421111111107</v>
      </c>
      <c r="H1611" s="33">
        <v>42530.419849537036</v>
      </c>
      <c r="I1611" s="34">
        <f t="shared" si="30"/>
        <v>1.261574070667848E-3</v>
      </c>
    </row>
    <row r="1612" spans="7:9" x14ac:dyDescent="0.75">
      <c r="G1612" s="33">
        <v>42530.408194444441</v>
      </c>
      <c r="H1612" s="33">
        <v>42530.407372685186</v>
      </c>
      <c r="I1612" s="34">
        <f t="shared" si="30"/>
        <v>8.2175925490446389E-4</v>
      </c>
    </row>
    <row r="1613" spans="7:9" x14ac:dyDescent="0.75">
      <c r="G1613" s="33">
        <v>42530.350659722222</v>
      </c>
      <c r="H1613" s="33">
        <v>42530.346990740742</v>
      </c>
      <c r="I1613" s="34">
        <f t="shared" ref="I1613:I1629" si="31">IF(H1613="","",G1613-H1613)</f>
        <v>3.6689814805868082E-3</v>
      </c>
    </row>
    <row r="1614" spans="7:9" x14ac:dyDescent="0.75">
      <c r="G1614" s="33">
        <v>42529.631712962961</v>
      </c>
      <c r="H1614" s="33">
        <v>42529.62877314815</v>
      </c>
      <c r="I1614" s="34">
        <f t="shared" si="31"/>
        <v>2.9398148108157329E-3</v>
      </c>
    </row>
    <row r="1615" spans="7:9" x14ac:dyDescent="0.75">
      <c r="G1615" s="33">
        <v>42529.483634259261</v>
      </c>
      <c r="H1615" s="33">
        <v>42529.483252314814</v>
      </c>
      <c r="I1615" s="34">
        <f t="shared" si="31"/>
        <v>3.819444464170374E-4</v>
      </c>
    </row>
    <row r="1616" spans="7:9" x14ac:dyDescent="0.75">
      <c r="G1616" s="33">
        <v>42529.482430555552</v>
      </c>
      <c r="H1616" s="33">
        <v>42529.48170138889</v>
      </c>
      <c r="I1616" s="34">
        <f t="shared" si="31"/>
        <v>7.2916666249511763E-4</v>
      </c>
    </row>
    <row r="1617" spans="7:9" x14ac:dyDescent="0.75">
      <c r="G1617" s="33">
        <v>42529.481111111112</v>
      </c>
      <c r="H1617" s="33">
        <v>42529.479907407404</v>
      </c>
      <c r="I1617" s="34">
        <f t="shared" si="31"/>
        <v>1.2037037085974589E-3</v>
      </c>
    </row>
    <row r="1618" spans="7:9" x14ac:dyDescent="0.75">
      <c r="G1618" s="33">
        <v>42528.451064814813</v>
      </c>
      <c r="H1618" s="33">
        <v>42528.44866898148</v>
      </c>
      <c r="I1618" s="34">
        <f t="shared" si="31"/>
        <v>2.3958333331393078E-3</v>
      </c>
    </row>
    <row r="1619" spans="7:9" x14ac:dyDescent="0.75">
      <c r="G1619" s="33">
        <v>42527.857974537037</v>
      </c>
      <c r="H1619" s="33">
        <v>42527.857511574075</v>
      </c>
      <c r="I1619" s="34">
        <f t="shared" si="31"/>
        <v>4.6296296204673126E-4</v>
      </c>
    </row>
    <row r="1620" spans="7:9" x14ac:dyDescent="0.75">
      <c r="G1620" s="33">
        <v>42527.694016203699</v>
      </c>
      <c r="H1620" s="33">
        <v>42527.686111111107</v>
      </c>
      <c r="I1620" s="34">
        <f t="shared" si="31"/>
        <v>7.9050925924093463E-3</v>
      </c>
    </row>
    <row r="1621" spans="7:9" x14ac:dyDescent="0.75">
      <c r="G1621" s="33">
        <v>42526.898912037039</v>
      </c>
      <c r="H1621" s="33">
        <v>42526.897523148145</v>
      </c>
      <c r="I1621" s="34">
        <f t="shared" si="31"/>
        <v>1.3888888934161514E-3</v>
      </c>
    </row>
    <row r="1622" spans="7:9" x14ac:dyDescent="0.75">
      <c r="G1622" s="33">
        <v>42526.897280092591</v>
      </c>
      <c r="H1622" s="33">
        <v>42526.895729166667</v>
      </c>
      <c r="I1622" s="34">
        <f t="shared" si="31"/>
        <v>1.5509259246755391E-3</v>
      </c>
    </row>
    <row r="1623" spans="7:9" x14ac:dyDescent="0.75">
      <c r="G1623" s="33">
        <v>42526.895520833328</v>
      </c>
      <c r="H1623" s="33">
        <v>42526.894305555557</v>
      </c>
      <c r="I1623" s="34">
        <f t="shared" si="31"/>
        <v>1.2152777708251961E-3</v>
      </c>
    </row>
    <row r="1624" spans="7:9" x14ac:dyDescent="0.75">
      <c r="G1624" s="33">
        <v>42526.893287037034</v>
      </c>
      <c r="H1624" s="33">
        <v>42526.891446759255</v>
      </c>
      <c r="I1624" s="34">
        <f t="shared" si="31"/>
        <v>1.8402777786832303E-3</v>
      </c>
    </row>
    <row r="1625" spans="7:9" x14ac:dyDescent="0.75">
      <c r="G1625" s="33">
        <v>42526.891180555554</v>
      </c>
      <c r="H1625" s="33">
        <v>42526.889652777776</v>
      </c>
      <c r="I1625" s="34">
        <f t="shared" si="31"/>
        <v>1.527777778392192E-3</v>
      </c>
    </row>
    <row r="1626" spans="7:9" x14ac:dyDescent="0.75">
      <c r="G1626" s="33">
        <v>42526.889374999999</v>
      </c>
      <c r="H1626" s="33">
        <v>42526.887337962959</v>
      </c>
      <c r="I1626" s="34">
        <f t="shared" si="31"/>
        <v>2.0370370402815752E-3</v>
      </c>
    </row>
    <row r="1627" spans="7:9" x14ac:dyDescent="0.75">
      <c r="G1627" s="33">
        <v>42526.887002314812</v>
      </c>
      <c r="H1627" s="33">
        <v>42526.885509259257</v>
      </c>
      <c r="I1627" s="34">
        <f t="shared" si="31"/>
        <v>1.4930555553291924E-3</v>
      </c>
    </row>
    <row r="1628" spans="7:9" x14ac:dyDescent="0.75">
      <c r="G1628" s="33">
        <v>42526.773865740739</v>
      </c>
      <c r="H1628" s="33">
        <v>42526.773530092592</v>
      </c>
      <c r="I1628" s="34">
        <f t="shared" si="31"/>
        <v>3.3564814657438546E-4</v>
      </c>
    </row>
    <row r="1629" spans="7:9" x14ac:dyDescent="0.75">
      <c r="G1629" s="33">
        <v>42525.438611111109</v>
      </c>
      <c r="H1629" s="33">
        <v>42525.436620370368</v>
      </c>
      <c r="I1629" s="34">
        <f t="shared" si="31"/>
        <v>1.9907407404389232E-3</v>
      </c>
    </row>
    <row r="1630" spans="7:9" x14ac:dyDescent="0.75">
      <c r="G1630" s="33">
        <v>42524.494722222218</v>
      </c>
      <c r="H1630" s="33">
        <v>42524.325266203705</v>
      </c>
      <c r="I1630" s="34"/>
    </row>
    <row r="1631" spans="7:9" x14ac:dyDescent="0.75">
      <c r="G1631" s="33">
        <v>42524.439259259256</v>
      </c>
      <c r="H1631" s="33">
        <v>42524.438310185185</v>
      </c>
      <c r="I1631" s="34">
        <f t="shared" ref="I1631:I1662" si="32">IF(H1631="","",G1631-H1631)</f>
        <v>9.4907407037680969E-4</v>
      </c>
    </row>
    <row r="1632" spans="7:9" x14ac:dyDescent="0.75">
      <c r="G1632" s="33">
        <v>42523.978148148148</v>
      </c>
      <c r="H1632" s="33">
        <v>42523.977488425924</v>
      </c>
      <c r="I1632" s="34">
        <f t="shared" si="32"/>
        <v>6.5972222364507616E-4</v>
      </c>
    </row>
    <row r="1633" spans="7:9" x14ac:dyDescent="0.75">
      <c r="G1633" s="33">
        <v>42523.840949074074</v>
      </c>
      <c r="H1633" s="33">
        <v>42523.838472222218</v>
      </c>
      <c r="I1633" s="34">
        <f t="shared" si="32"/>
        <v>2.4768518560449593E-3</v>
      </c>
    </row>
    <row r="1634" spans="7:9" x14ac:dyDescent="0.75">
      <c r="G1634" s="33">
        <v>42523.799745370372</v>
      </c>
      <c r="H1634" s="33">
        <v>42523.798391203702</v>
      </c>
      <c r="I1634" s="34">
        <f t="shared" si="32"/>
        <v>1.3541666703531519E-3</v>
      </c>
    </row>
    <row r="1635" spans="7:9" x14ac:dyDescent="0.75">
      <c r="G1635" s="33">
        <v>42523.532523148147</v>
      </c>
      <c r="H1635" s="33">
        <v>42523.5315625</v>
      </c>
      <c r="I1635" s="34">
        <f t="shared" si="32"/>
        <v>9.6064814715646207E-4</v>
      </c>
    </row>
    <row r="1636" spans="7:9" x14ac:dyDescent="0.75">
      <c r="G1636" s="33">
        <v>42523.496111111112</v>
      </c>
      <c r="H1636" s="33">
        <v>42523.492245370369</v>
      </c>
      <c r="I1636" s="34">
        <f t="shared" si="32"/>
        <v>3.8657407421851531E-3</v>
      </c>
    </row>
    <row r="1637" spans="7:9" x14ac:dyDescent="0.75">
      <c r="G1637" s="33">
        <v>42523.495636574073</v>
      </c>
      <c r="H1637" s="33">
        <v>42523.493159722224</v>
      </c>
      <c r="I1637" s="34">
        <f t="shared" si="32"/>
        <v>2.4768518487690017E-3</v>
      </c>
    </row>
    <row r="1638" spans="7:9" x14ac:dyDescent="0.75">
      <c r="G1638" s="33">
        <v>42522.856782407405</v>
      </c>
      <c r="H1638" s="33">
        <v>42522.854756944442</v>
      </c>
      <c r="I1638" s="34">
        <f t="shared" si="32"/>
        <v>2.0254629635019228E-3</v>
      </c>
    </row>
    <row r="1639" spans="7:9" x14ac:dyDescent="0.75">
      <c r="G1639" s="33">
        <v>42522.683067129627</v>
      </c>
      <c r="H1639" s="33">
        <v>42522.681099537032</v>
      </c>
      <c r="I1639" s="34">
        <f t="shared" si="32"/>
        <v>1.9675925941555761E-3</v>
      </c>
    </row>
    <row r="1640" spans="7:9" x14ac:dyDescent="0.75">
      <c r="G1640" s="33">
        <v>42521.350034722222</v>
      </c>
      <c r="H1640" s="33">
        <v>42521.349039351851</v>
      </c>
      <c r="I1640" s="34">
        <f t="shared" si="32"/>
        <v>9.9537037021946162E-4</v>
      </c>
    </row>
    <row r="1641" spans="7:9" x14ac:dyDescent="0.75">
      <c r="G1641" s="33">
        <v>42519.95888888889</v>
      </c>
      <c r="H1641" s="33">
        <v>42519.952581018515</v>
      </c>
      <c r="I1641" s="34">
        <f t="shared" si="32"/>
        <v>6.3078703751671128E-3</v>
      </c>
    </row>
    <row r="1642" spans="7:9" x14ac:dyDescent="0.75">
      <c r="G1642" s="33">
        <v>42519.629212962958</v>
      </c>
      <c r="H1642" s="33">
        <v>42519.628263888888</v>
      </c>
      <c r="I1642" s="34">
        <f t="shared" si="32"/>
        <v>9.4907407037680969E-4</v>
      </c>
    </row>
    <row r="1643" spans="7:9" x14ac:dyDescent="0.75">
      <c r="G1643" s="33">
        <v>42518.845787037033</v>
      </c>
      <c r="H1643" s="33">
        <v>42518.843946759254</v>
      </c>
      <c r="I1643" s="34">
        <f t="shared" si="32"/>
        <v>1.8402777786832303E-3</v>
      </c>
    </row>
    <row r="1644" spans="7:9" x14ac:dyDescent="0.75">
      <c r="G1644" s="33">
        <v>42518.691099537034</v>
      </c>
      <c r="H1644" s="33">
        <v>42518.690682870372</v>
      </c>
      <c r="I1644" s="34">
        <f t="shared" si="32"/>
        <v>4.1666666220407933E-4</v>
      </c>
    </row>
    <row r="1645" spans="7:9" x14ac:dyDescent="0.75">
      <c r="G1645" s="33">
        <v>42518.386701388888</v>
      </c>
      <c r="H1645" s="33">
        <v>42518.38413194444</v>
      </c>
      <c r="I1645" s="34">
        <f t="shared" si="32"/>
        <v>2.5694444484543055E-3</v>
      </c>
    </row>
    <row r="1646" spans="7:9" x14ac:dyDescent="0.75">
      <c r="G1646" s="33">
        <v>42517.816631944443</v>
      </c>
      <c r="H1646" s="33">
        <v>42517.81350694444</v>
      </c>
      <c r="I1646" s="34">
        <f t="shared" si="32"/>
        <v>3.125000002910383E-3</v>
      </c>
    </row>
    <row r="1647" spans="7:9" x14ac:dyDescent="0.75">
      <c r="G1647" s="33">
        <v>42517.4612037037</v>
      </c>
      <c r="H1647" s="33">
        <v>42517.456863425927</v>
      </c>
      <c r="I1647" s="34">
        <f t="shared" si="32"/>
        <v>4.3402777737355791E-3</v>
      </c>
    </row>
    <row r="1648" spans="7:9" x14ac:dyDescent="0.75">
      <c r="G1648" s="33">
        <v>42516.980185185181</v>
      </c>
      <c r="H1648" s="33">
        <v>42516.977858796294</v>
      </c>
      <c r="I1648" s="34">
        <f t="shared" si="32"/>
        <v>2.3263888870133087E-3</v>
      </c>
    </row>
    <row r="1649" spans="7:9" x14ac:dyDescent="0.75">
      <c r="G1649" s="33">
        <v>42516.605914351851</v>
      </c>
      <c r="H1649" s="33">
        <v>42516.605023148149</v>
      </c>
      <c r="I1649" s="34">
        <f t="shared" si="32"/>
        <v>8.9120370103046298E-4</v>
      </c>
    </row>
    <row r="1650" spans="7:9" x14ac:dyDescent="0.75">
      <c r="G1650" s="33">
        <v>42516.602812500001</v>
      </c>
      <c r="H1650" s="33">
        <v>42516.602280092593</v>
      </c>
      <c r="I1650" s="34">
        <f t="shared" si="32"/>
        <v>5.3240740817273036E-4</v>
      </c>
    </row>
    <row r="1651" spans="7:9" x14ac:dyDescent="0.75">
      <c r="G1651" s="33">
        <v>42516.601412037038</v>
      </c>
      <c r="H1651" s="33">
        <v>42516.600706018515</v>
      </c>
      <c r="I1651" s="34">
        <f t="shared" si="32"/>
        <v>7.0601852348772809E-4</v>
      </c>
    </row>
    <row r="1652" spans="7:9" x14ac:dyDescent="0.75">
      <c r="G1652" s="33">
        <v>42516.44930555555</v>
      </c>
      <c r="H1652" s="33">
        <v>42516.445277777777</v>
      </c>
      <c r="I1652" s="34">
        <f t="shared" si="32"/>
        <v>4.0277777734445408E-3</v>
      </c>
    </row>
    <row r="1653" spans="7:9" x14ac:dyDescent="0.75">
      <c r="G1653" s="33">
        <v>42515.742523148147</v>
      </c>
      <c r="H1653" s="33">
        <v>42515.739432870367</v>
      </c>
      <c r="I1653" s="34">
        <f t="shared" si="32"/>
        <v>3.0902777798473835E-3</v>
      </c>
    </row>
    <row r="1654" spans="7:9" x14ac:dyDescent="0.75">
      <c r="G1654" s="33">
        <v>42515.693784722222</v>
      </c>
      <c r="H1654" s="33">
        <v>42515.692002314812</v>
      </c>
      <c r="I1654" s="34">
        <f t="shared" si="32"/>
        <v>1.7824074093368836E-3</v>
      </c>
    </row>
    <row r="1655" spans="7:9" x14ac:dyDescent="0.75">
      <c r="G1655" s="33">
        <v>42515.660474537035</v>
      </c>
      <c r="H1655" s="33">
        <v>42515.660057870366</v>
      </c>
      <c r="I1655" s="34">
        <f t="shared" si="32"/>
        <v>4.1666666948003694E-4</v>
      </c>
    </row>
    <row r="1656" spans="7:9" x14ac:dyDescent="0.75">
      <c r="G1656" s="33">
        <v>42515.643530092588</v>
      </c>
      <c r="H1656" s="33">
        <v>42515.638761574075</v>
      </c>
      <c r="I1656" s="34">
        <f t="shared" si="32"/>
        <v>4.7685185127193108E-3</v>
      </c>
    </row>
    <row r="1657" spans="7:9" x14ac:dyDescent="0.75">
      <c r="G1657" s="33">
        <v>42515.528587962959</v>
      </c>
      <c r="H1657" s="33">
        <v>42515.528020833335</v>
      </c>
      <c r="I1657" s="34">
        <f t="shared" si="32"/>
        <v>5.6712962395977229E-4</v>
      </c>
    </row>
    <row r="1658" spans="7:9" x14ac:dyDescent="0.75">
      <c r="G1658" s="33">
        <v>42515.527627314812</v>
      </c>
      <c r="H1658" s="33">
        <v>42515.526782407404</v>
      </c>
      <c r="I1658" s="34">
        <f t="shared" si="32"/>
        <v>8.4490740846376866E-4</v>
      </c>
    </row>
    <row r="1659" spans="7:9" x14ac:dyDescent="0.75">
      <c r="G1659" s="33">
        <v>42514.583252314813</v>
      </c>
      <c r="H1659" s="33">
        <v>42514.582905092589</v>
      </c>
      <c r="I1659" s="34">
        <f t="shared" si="32"/>
        <v>3.4722222335403785E-4</v>
      </c>
    </row>
    <row r="1660" spans="7:9" x14ac:dyDescent="0.75">
      <c r="G1660" s="33">
        <v>42514.582743055551</v>
      </c>
      <c r="H1660" s="33">
        <v>42514.582245370366</v>
      </c>
      <c r="I1660" s="34">
        <f t="shared" si="32"/>
        <v>4.9768518510973081E-4</v>
      </c>
    </row>
    <row r="1661" spans="7:9" x14ac:dyDescent="0.75">
      <c r="G1661" s="33">
        <v>42514.582268518519</v>
      </c>
      <c r="H1661" s="33">
        <v>42514.580995370372</v>
      </c>
      <c r="I1661" s="34">
        <f t="shared" si="32"/>
        <v>1.2731481474475004E-3</v>
      </c>
    </row>
    <row r="1662" spans="7:9" x14ac:dyDescent="0.75">
      <c r="G1662" s="33">
        <v>42514.581886574073</v>
      </c>
      <c r="H1662" s="33">
        <v>42514.58085648148</v>
      </c>
      <c r="I1662" s="34">
        <f t="shared" si="32"/>
        <v>1.0300925932824612E-3</v>
      </c>
    </row>
    <row r="1663" spans="7:9" x14ac:dyDescent="0.75">
      <c r="G1663" s="33">
        <v>42514.464363425926</v>
      </c>
      <c r="H1663" s="33">
        <v>42514.460752314815</v>
      </c>
      <c r="I1663" s="34">
        <f t="shared" ref="I1663:I1694" si="33">IF(H1663="","",G1663-H1663)</f>
        <v>3.6111111112404615E-3</v>
      </c>
    </row>
    <row r="1664" spans="7:9" x14ac:dyDescent="0.75">
      <c r="G1664" s="33">
        <v>42513.959293981483</v>
      </c>
      <c r="H1664" s="33">
        <v>42513.955057870371</v>
      </c>
      <c r="I1664" s="34">
        <f t="shared" si="33"/>
        <v>4.2361111118225381E-3</v>
      </c>
    </row>
    <row r="1665" spans="7:9" x14ac:dyDescent="0.75">
      <c r="G1665" s="33">
        <v>42513.430763888886</v>
      </c>
      <c r="H1665" s="33">
        <v>42513.427743055552</v>
      </c>
      <c r="I1665" s="34">
        <f t="shared" si="33"/>
        <v>3.0208333337213844E-3</v>
      </c>
    </row>
    <row r="1666" spans="7:9" x14ac:dyDescent="0.75">
      <c r="G1666" s="33">
        <v>42512.733784722222</v>
      </c>
      <c r="H1666" s="33">
        <v>42512.731180555551</v>
      </c>
      <c r="I1666" s="34">
        <f t="shared" si="33"/>
        <v>2.6041666715173051E-3</v>
      </c>
    </row>
    <row r="1667" spans="7:9" x14ac:dyDescent="0.75">
      <c r="G1667" s="33">
        <v>42512.671493055554</v>
      </c>
      <c r="H1667" s="33">
        <v>42512.670138888891</v>
      </c>
      <c r="I1667" s="34">
        <f t="shared" si="33"/>
        <v>1.3541666630771942E-3</v>
      </c>
    </row>
    <row r="1668" spans="7:9" x14ac:dyDescent="0.75">
      <c r="G1668" s="33">
        <v>42510.727488425924</v>
      </c>
      <c r="H1668" s="33">
        <v>42510.725243055553</v>
      </c>
      <c r="I1668" s="34">
        <f t="shared" si="33"/>
        <v>2.2453703713836148E-3</v>
      </c>
    </row>
    <row r="1669" spans="7:9" x14ac:dyDescent="0.75">
      <c r="G1669" s="33">
        <v>42510.516423611109</v>
      </c>
      <c r="H1669" s="33">
        <v>42510.514745370368</v>
      </c>
      <c r="I1669" s="34">
        <f t="shared" si="33"/>
        <v>1.6782407401478849E-3</v>
      </c>
    </row>
    <row r="1670" spans="7:9" x14ac:dyDescent="0.75">
      <c r="G1670" s="33">
        <v>42509.413495370369</v>
      </c>
      <c r="H1670" s="33">
        <v>42509.412662037037</v>
      </c>
      <c r="I1670" s="34">
        <f t="shared" si="33"/>
        <v>8.3333333168411627E-4</v>
      </c>
    </row>
    <row r="1671" spans="7:9" x14ac:dyDescent="0.75">
      <c r="G1671" s="33">
        <v>42508.795231481483</v>
      </c>
      <c r="H1671" s="33">
        <v>42508.79415509259</v>
      </c>
      <c r="I1671" s="34">
        <f t="shared" si="33"/>
        <v>1.0763888931251131E-3</v>
      </c>
    </row>
    <row r="1672" spans="7:9" x14ac:dyDescent="0.75">
      <c r="G1672" s="33">
        <v>42508.48097222222</v>
      </c>
      <c r="H1672" s="33">
        <v>42508.472638888888</v>
      </c>
      <c r="I1672" s="34">
        <f t="shared" si="33"/>
        <v>8.333333331393078E-3</v>
      </c>
    </row>
    <row r="1673" spans="7:9" x14ac:dyDescent="0.75">
      <c r="G1673" s="33">
        <v>42507.637060185181</v>
      </c>
      <c r="H1673" s="33">
        <v>42507.635393518518</v>
      </c>
      <c r="I1673" s="34">
        <f t="shared" si="33"/>
        <v>1.6666666633682325E-3</v>
      </c>
    </row>
    <row r="1674" spans="7:9" x14ac:dyDescent="0.75">
      <c r="G1674" s="33">
        <v>42507.634745370371</v>
      </c>
      <c r="H1674" s="33">
        <v>42507.630231481482</v>
      </c>
      <c r="I1674" s="34">
        <f t="shared" si="33"/>
        <v>4.5138888890505768E-3</v>
      </c>
    </row>
    <row r="1675" spans="7:9" x14ac:dyDescent="0.75">
      <c r="G1675" s="33">
        <v>42507.626886574071</v>
      </c>
      <c r="H1675" s="33">
        <v>42507.616354166668</v>
      </c>
      <c r="I1675" s="34">
        <f t="shared" si="33"/>
        <v>1.0532407402934041E-2</v>
      </c>
    </row>
    <row r="1676" spans="7:9" x14ac:dyDescent="0.75">
      <c r="G1676" s="33">
        <v>42506.478726851848</v>
      </c>
      <c r="H1676" s="33">
        <v>42506.477106481478</v>
      </c>
      <c r="I1676" s="34">
        <f t="shared" si="33"/>
        <v>1.6203703708015382E-3</v>
      </c>
    </row>
    <row r="1677" spans="7:9" x14ac:dyDescent="0.75">
      <c r="G1677" s="33">
        <v>42506.4765625</v>
      </c>
      <c r="H1677" s="33">
        <v>42506.474120370367</v>
      </c>
      <c r="I1677" s="34">
        <f t="shared" si="33"/>
        <v>2.4421296329819597E-3</v>
      </c>
    </row>
    <row r="1678" spans="7:9" x14ac:dyDescent="0.75">
      <c r="G1678" s="33">
        <v>42506.435173611113</v>
      </c>
      <c r="H1678" s="33">
        <v>42506.431168981479</v>
      </c>
      <c r="I1678" s="34">
        <f t="shared" si="33"/>
        <v>4.0046296344371513E-3</v>
      </c>
    </row>
    <row r="1679" spans="7:9" x14ac:dyDescent="0.75">
      <c r="G1679" s="33">
        <v>42505.479745370372</v>
      </c>
      <c r="H1679" s="33">
        <v>42505.479120370372</v>
      </c>
      <c r="I1679" s="34">
        <f t="shared" si="33"/>
        <v>6.2500000058207661E-4</v>
      </c>
    </row>
    <row r="1680" spans="7:9" x14ac:dyDescent="0.75">
      <c r="G1680" s="33">
        <v>42504.376886574071</v>
      </c>
      <c r="H1680" s="33">
        <v>42504.376562500001</v>
      </c>
      <c r="I1680" s="34">
        <f t="shared" si="33"/>
        <v>3.2407406979473308E-4</v>
      </c>
    </row>
    <row r="1681" spans="7:9" x14ac:dyDescent="0.75">
      <c r="G1681" s="33">
        <v>42504.370381944442</v>
      </c>
      <c r="H1681" s="33">
        <v>42504.369664351849</v>
      </c>
      <c r="I1681" s="34">
        <f t="shared" si="33"/>
        <v>7.1759259299142286E-4</v>
      </c>
    </row>
    <row r="1682" spans="7:9" x14ac:dyDescent="0.75">
      <c r="G1682" s="33">
        <v>42502.467187499999</v>
      </c>
      <c r="H1682" s="33">
        <v>42502.46466435185</v>
      </c>
      <c r="I1682" s="34">
        <f t="shared" si="33"/>
        <v>2.5231481486116536E-3</v>
      </c>
    </row>
    <row r="1683" spans="7:9" x14ac:dyDescent="0.75">
      <c r="G1683" s="33">
        <v>42501.938587962963</v>
      </c>
      <c r="H1683" s="33">
        <v>42501.9371875</v>
      </c>
      <c r="I1683" s="34">
        <f t="shared" si="33"/>
        <v>1.4004629629198462E-3</v>
      </c>
    </row>
    <row r="1684" spans="7:9" x14ac:dyDescent="0.75">
      <c r="G1684" s="33">
        <v>42501.712754629625</v>
      </c>
      <c r="H1684" s="33">
        <v>42501.711030092592</v>
      </c>
      <c r="I1684" s="34">
        <f t="shared" si="33"/>
        <v>1.7245370327145793E-3</v>
      </c>
    </row>
    <row r="1685" spans="7:9" x14ac:dyDescent="0.75">
      <c r="G1685" s="33">
        <v>42501.600706018515</v>
      </c>
      <c r="H1685" s="33">
        <v>42501.599004629628</v>
      </c>
      <c r="I1685" s="34">
        <f t="shared" si="33"/>
        <v>1.7013888864312321E-3</v>
      </c>
    </row>
    <row r="1686" spans="7:9" x14ac:dyDescent="0.75">
      <c r="G1686" s="33">
        <v>42501.473217592589</v>
      </c>
      <c r="H1686" s="33">
        <v>42501.470347222217</v>
      </c>
      <c r="I1686" s="34">
        <f t="shared" si="33"/>
        <v>2.8703703719656914E-3</v>
      </c>
    </row>
    <row r="1687" spans="7:9" x14ac:dyDescent="0.75">
      <c r="G1687" s="33">
        <v>42501.39943287037</v>
      </c>
      <c r="H1687" s="33">
        <v>42501.398159722223</v>
      </c>
      <c r="I1687" s="34">
        <f t="shared" si="33"/>
        <v>1.2731481474475004E-3</v>
      </c>
    </row>
    <row r="1688" spans="7:9" x14ac:dyDescent="0.75">
      <c r="G1688" s="33">
        <v>42500.643900462965</v>
      </c>
      <c r="H1688" s="33">
        <v>42500.642372685186</v>
      </c>
      <c r="I1688" s="34">
        <f t="shared" si="33"/>
        <v>1.527777778392192E-3</v>
      </c>
    </row>
    <row r="1689" spans="7:9" x14ac:dyDescent="0.75">
      <c r="G1689" s="33">
        <v>42500.584143518514</v>
      </c>
      <c r="H1689" s="33">
        <v>42500.583692129629</v>
      </c>
      <c r="I1689" s="34">
        <f t="shared" si="33"/>
        <v>4.5138888526707888E-4</v>
      </c>
    </row>
    <row r="1690" spans="7:9" x14ac:dyDescent="0.75">
      <c r="G1690" s="33">
        <v>42500.493125000001</v>
      </c>
      <c r="H1690" s="33">
        <v>42500.491643518515</v>
      </c>
      <c r="I1690" s="34">
        <f t="shared" si="33"/>
        <v>1.4814814858254977E-3</v>
      </c>
    </row>
    <row r="1691" spans="7:9" x14ac:dyDescent="0.75">
      <c r="G1691" s="33">
        <v>42499.61237268518</v>
      </c>
      <c r="H1691" s="33">
        <v>42499.610682870371</v>
      </c>
      <c r="I1691" s="34">
        <f t="shared" si="33"/>
        <v>1.6898148096515797E-3</v>
      </c>
    </row>
    <row r="1692" spans="7:9" x14ac:dyDescent="0.75">
      <c r="G1692" s="33">
        <v>42499.44694444444</v>
      </c>
      <c r="H1692" s="33">
        <v>42499.445497685185</v>
      </c>
      <c r="I1692" s="34">
        <f t="shared" si="33"/>
        <v>1.4467592554865405E-3</v>
      </c>
    </row>
    <row r="1693" spans="7:9" x14ac:dyDescent="0.75">
      <c r="G1693" s="33">
        <v>42498.583379629628</v>
      </c>
      <c r="H1693" s="33">
        <v>42498.582870370366</v>
      </c>
      <c r="I1693" s="34">
        <f t="shared" si="33"/>
        <v>5.092592618893832E-4</v>
      </c>
    </row>
    <row r="1694" spans="7:9" x14ac:dyDescent="0.75">
      <c r="G1694" s="33">
        <v>42497.574525462958</v>
      </c>
      <c r="H1694" s="33">
        <v>42497.573124999995</v>
      </c>
      <c r="I1694" s="34">
        <f t="shared" si="33"/>
        <v>1.4004629629198462E-3</v>
      </c>
    </row>
    <row r="1695" spans="7:9" x14ac:dyDescent="0.75">
      <c r="G1695" s="33">
        <v>42497.536064814813</v>
      </c>
      <c r="H1695" s="33">
        <v>42497.535069444442</v>
      </c>
      <c r="I1695" s="34">
        <f t="shared" ref="I1695:I1726" si="34">IF(H1695="","",G1695-H1695)</f>
        <v>9.9537037021946162E-4</v>
      </c>
    </row>
    <row r="1696" spans="7:9" x14ac:dyDescent="0.75">
      <c r="G1696" s="33">
        <v>42496.939050925925</v>
      </c>
      <c r="H1696" s="33">
        <v>42496.93881944444</v>
      </c>
      <c r="I1696" s="34">
        <f t="shared" si="34"/>
        <v>2.3148148466134444E-4</v>
      </c>
    </row>
    <row r="1697" spans="7:9" x14ac:dyDescent="0.75">
      <c r="G1697" s="33">
        <v>42496.686736111107</v>
      </c>
      <c r="H1697" s="33">
        <v>42496.685393518514</v>
      </c>
      <c r="I1697" s="34">
        <f t="shared" si="34"/>
        <v>1.3425925935734995E-3</v>
      </c>
    </row>
    <row r="1698" spans="7:9" x14ac:dyDescent="0.75">
      <c r="G1698" s="33">
        <v>42495.771793981483</v>
      </c>
      <c r="H1698" s="33">
        <v>42495.771377314813</v>
      </c>
      <c r="I1698" s="34">
        <f t="shared" si="34"/>
        <v>4.1666666948003694E-4</v>
      </c>
    </row>
    <row r="1699" spans="7:9" x14ac:dyDescent="0.75">
      <c r="G1699" s="33">
        <v>42495.69494212963</v>
      </c>
      <c r="H1699" s="33">
        <v>42495.691990740735</v>
      </c>
      <c r="I1699" s="34">
        <f t="shared" si="34"/>
        <v>2.9513888948713429E-3</v>
      </c>
    </row>
    <row r="1700" spans="7:9" x14ac:dyDescent="0.75">
      <c r="G1700" s="33">
        <v>42495.690659722219</v>
      </c>
      <c r="H1700" s="33">
        <v>42495.689768518518</v>
      </c>
      <c r="I1700" s="34">
        <f t="shared" si="34"/>
        <v>8.9120370103046298E-4</v>
      </c>
    </row>
    <row r="1701" spans="7:9" x14ac:dyDescent="0.75">
      <c r="G1701" s="33">
        <v>42495.689236111109</v>
      </c>
      <c r="H1701" s="33">
        <v>42495.686562499999</v>
      </c>
      <c r="I1701" s="34">
        <f t="shared" si="34"/>
        <v>2.6736111103673466E-3</v>
      </c>
    </row>
    <row r="1702" spans="7:9" x14ac:dyDescent="0.75">
      <c r="G1702" s="33">
        <v>42495.462812500002</v>
      </c>
      <c r="H1702" s="33">
        <v>42495.461435185185</v>
      </c>
      <c r="I1702" s="34">
        <f t="shared" si="34"/>
        <v>1.377314816636499E-3</v>
      </c>
    </row>
    <row r="1703" spans="7:9" x14ac:dyDescent="0.75">
      <c r="G1703" s="33">
        <v>42494.495370370372</v>
      </c>
      <c r="H1703" s="33">
        <v>42494.492986111109</v>
      </c>
      <c r="I1703" s="34">
        <f t="shared" si="34"/>
        <v>2.384259263635613E-3</v>
      </c>
    </row>
    <row r="1704" spans="7:9" x14ac:dyDescent="0.75">
      <c r="G1704" s="33">
        <v>42494.344247685185</v>
      </c>
      <c r="H1704" s="33">
        <v>42494.343865740739</v>
      </c>
      <c r="I1704" s="34">
        <f t="shared" si="34"/>
        <v>3.819444464170374E-4</v>
      </c>
    </row>
    <row r="1705" spans="7:9" x14ac:dyDescent="0.75">
      <c r="G1705" s="33">
        <v>42494.326180555552</v>
      </c>
      <c r="H1705" s="33">
        <v>42494.323483796295</v>
      </c>
      <c r="I1705" s="34">
        <f t="shared" si="34"/>
        <v>2.6967592566506937E-3</v>
      </c>
    </row>
    <row r="1706" spans="7:9" x14ac:dyDescent="0.75">
      <c r="G1706" s="33">
        <v>42493.902060185181</v>
      </c>
      <c r="H1706" s="33">
        <v>42493.901689814811</v>
      </c>
      <c r="I1706" s="34">
        <f t="shared" si="34"/>
        <v>3.7037036963738501E-4</v>
      </c>
    </row>
    <row r="1707" spans="7:9" x14ac:dyDescent="0.75">
      <c r="G1707" s="33">
        <v>42493.809618055551</v>
      </c>
      <c r="H1707" s="33">
        <v>42493.808819444443</v>
      </c>
      <c r="I1707" s="34">
        <f t="shared" si="34"/>
        <v>7.9861110862111673E-4</v>
      </c>
    </row>
    <row r="1708" spans="7:9" x14ac:dyDescent="0.75">
      <c r="G1708" s="33">
        <v>42493.584247685183</v>
      </c>
      <c r="H1708" s="33">
        <v>42493.583715277775</v>
      </c>
      <c r="I1708" s="34">
        <f t="shared" si="34"/>
        <v>5.3240740817273036E-4</v>
      </c>
    </row>
    <row r="1709" spans="7:9" x14ac:dyDescent="0.75">
      <c r="G1709" s="33">
        <v>42493.58289351852</v>
      </c>
      <c r="H1709" s="33">
        <v>42493.582372685181</v>
      </c>
      <c r="I1709" s="34">
        <f t="shared" si="34"/>
        <v>5.2083333866903558E-4</v>
      </c>
    </row>
    <row r="1710" spans="7:9" x14ac:dyDescent="0.75">
      <c r="G1710" s="33">
        <v>42493.578333333331</v>
      </c>
      <c r="H1710" s="33">
        <v>42493.577534722222</v>
      </c>
      <c r="I1710" s="34">
        <f t="shared" si="34"/>
        <v>7.9861110862111673E-4</v>
      </c>
    </row>
    <row r="1711" spans="7:9" x14ac:dyDescent="0.75">
      <c r="G1711" s="33">
        <v>42493.576597222222</v>
      </c>
      <c r="H1711" s="33">
        <v>42493.574803240735</v>
      </c>
      <c r="I1711" s="34">
        <f t="shared" si="34"/>
        <v>1.793981486116536E-3</v>
      </c>
    </row>
    <row r="1712" spans="7:9" x14ac:dyDescent="0.75">
      <c r="G1712" s="33">
        <v>42492.921631944446</v>
      </c>
      <c r="H1712" s="33">
        <v>42492.920543981483</v>
      </c>
      <c r="I1712" s="34">
        <f t="shared" si="34"/>
        <v>1.0879629626288079E-3</v>
      </c>
    </row>
    <row r="1713" spans="7:9" x14ac:dyDescent="0.75">
      <c r="G1713" s="33">
        <v>42492.816736111112</v>
      </c>
      <c r="H1713" s="33">
        <v>42492.812685185185</v>
      </c>
      <c r="I1713" s="34">
        <f t="shared" si="34"/>
        <v>4.0509259270038456E-3</v>
      </c>
    </row>
    <row r="1714" spans="7:9" x14ac:dyDescent="0.75">
      <c r="G1714" s="33">
        <v>42492.65</v>
      </c>
      <c r="H1714" s="33">
        <v>42492.648773148147</v>
      </c>
      <c r="I1714" s="34">
        <f t="shared" si="34"/>
        <v>1.2268518548808061E-3</v>
      </c>
    </row>
    <row r="1715" spans="7:9" x14ac:dyDescent="0.75">
      <c r="G1715" s="33">
        <v>42492.638240740736</v>
      </c>
      <c r="H1715" s="33">
        <v>42492.635601851849</v>
      </c>
      <c r="I1715" s="34">
        <f t="shared" si="34"/>
        <v>2.638888887304347E-3</v>
      </c>
    </row>
    <row r="1716" spans="7:9" x14ac:dyDescent="0.75">
      <c r="G1716" s="33">
        <v>42492.385150462964</v>
      </c>
      <c r="H1716" s="33">
        <v>42492.384050925924</v>
      </c>
      <c r="I1716" s="34">
        <f t="shared" si="34"/>
        <v>1.0995370394084603E-3</v>
      </c>
    </row>
    <row r="1717" spans="7:9" x14ac:dyDescent="0.75">
      <c r="G1717" s="33">
        <v>42491.901458333334</v>
      </c>
      <c r="H1717" s="33">
        <v>42491.900648148148</v>
      </c>
      <c r="I1717" s="34">
        <f t="shared" si="34"/>
        <v>8.1018518540076911E-4</v>
      </c>
    </row>
    <row r="1718" spans="7:9" x14ac:dyDescent="0.75">
      <c r="G1718" s="33">
        <v>42491.474398148144</v>
      </c>
      <c r="H1718" s="33">
        <v>42491.472349537034</v>
      </c>
      <c r="I1718" s="34">
        <f t="shared" si="34"/>
        <v>2.0486111097852699E-3</v>
      </c>
    </row>
    <row r="1719" spans="7:9" x14ac:dyDescent="0.75">
      <c r="G1719" s="33">
        <v>42490.868287037032</v>
      </c>
      <c r="H1719" s="33">
        <v>42490.867280092592</v>
      </c>
      <c r="I1719" s="34">
        <f t="shared" si="34"/>
        <v>1.0069444397231564E-3</v>
      </c>
    </row>
    <row r="1720" spans="7:9" x14ac:dyDescent="0.75">
      <c r="G1720" s="33">
        <v>42490.866527777776</v>
      </c>
      <c r="H1720" s="33">
        <v>42490.865104166667</v>
      </c>
      <c r="I1720" s="34">
        <f t="shared" si="34"/>
        <v>1.4236111092031933E-3</v>
      </c>
    </row>
    <row r="1721" spans="7:9" x14ac:dyDescent="0.75">
      <c r="G1721" s="33">
        <v>42488.645185185182</v>
      </c>
      <c r="H1721" s="33">
        <v>42488.644699074073</v>
      </c>
      <c r="I1721" s="34">
        <f t="shared" si="34"/>
        <v>4.8611110833007842E-4</v>
      </c>
    </row>
    <row r="1722" spans="7:9" x14ac:dyDescent="0.75">
      <c r="G1722" s="33">
        <v>42487.411273148144</v>
      </c>
      <c r="H1722" s="33">
        <v>42487.410833333335</v>
      </c>
      <c r="I1722" s="34">
        <f t="shared" si="34"/>
        <v>4.3981480848742649E-4</v>
      </c>
    </row>
    <row r="1723" spans="7:9" x14ac:dyDescent="0.75">
      <c r="G1723" s="33">
        <v>42486.7971875</v>
      </c>
      <c r="H1723" s="33">
        <v>42486.796134259261</v>
      </c>
      <c r="I1723" s="34">
        <f t="shared" si="34"/>
        <v>1.0532407395658083E-3</v>
      </c>
    </row>
    <row r="1724" spans="7:9" x14ac:dyDescent="0.75">
      <c r="G1724" s="33">
        <v>42486.608252314814</v>
      </c>
      <c r="H1724" s="33">
        <v>42486.606053240735</v>
      </c>
      <c r="I1724" s="34">
        <f t="shared" si="34"/>
        <v>2.1990740788169205E-3</v>
      </c>
    </row>
    <row r="1725" spans="7:9" x14ac:dyDescent="0.75">
      <c r="G1725" s="33">
        <v>42486.371099537035</v>
      </c>
      <c r="H1725" s="33">
        <v>42486.370682870365</v>
      </c>
      <c r="I1725" s="34">
        <f t="shared" si="34"/>
        <v>4.1666666948003694E-4</v>
      </c>
    </row>
    <row r="1726" spans="7:9" x14ac:dyDescent="0.75">
      <c r="G1726" s="33">
        <v>42486.369537037033</v>
      </c>
      <c r="H1726" s="33">
        <v>42486.368981481479</v>
      </c>
      <c r="I1726" s="34">
        <f t="shared" si="34"/>
        <v>5.5555555445607752E-4</v>
      </c>
    </row>
    <row r="1727" spans="7:9" x14ac:dyDescent="0.75">
      <c r="G1727" s="33">
        <v>42485.463009259256</v>
      </c>
      <c r="H1727" s="33">
        <v>42485.461215277777</v>
      </c>
      <c r="I1727" s="34">
        <f t="shared" ref="I1727:I1758" si="35">IF(H1727="","",G1727-H1727)</f>
        <v>1.7939814788405783E-3</v>
      </c>
    </row>
    <row r="1728" spans="7:9" x14ac:dyDescent="0.75">
      <c r="G1728" s="33">
        <v>42484.608148148145</v>
      </c>
      <c r="H1728" s="33">
        <v>42484.607847222222</v>
      </c>
      <c r="I1728" s="34">
        <f t="shared" si="35"/>
        <v>3.0092592351138592E-4</v>
      </c>
    </row>
    <row r="1729" spans="7:9" x14ac:dyDescent="0.75">
      <c r="G1729" s="33">
        <v>42484.606793981482</v>
      </c>
      <c r="H1729" s="33">
        <v>42484.605682870366</v>
      </c>
      <c r="I1729" s="34">
        <f t="shared" si="35"/>
        <v>1.1111111161881126E-3</v>
      </c>
    </row>
    <row r="1730" spans="7:9" x14ac:dyDescent="0.75">
      <c r="G1730" s="33">
        <v>42484.559988425921</v>
      </c>
      <c r="H1730" s="33">
        <v>42484.557476851849</v>
      </c>
      <c r="I1730" s="34">
        <f t="shared" si="35"/>
        <v>2.5115740718320012E-3</v>
      </c>
    </row>
    <row r="1731" spans="7:9" x14ac:dyDescent="0.75">
      <c r="G1731" s="33">
        <v>42484.424953703703</v>
      </c>
      <c r="H1731" s="33">
        <v>42484.423796296294</v>
      </c>
      <c r="I1731" s="34">
        <f t="shared" si="35"/>
        <v>1.157407408754807E-3</v>
      </c>
    </row>
    <row r="1732" spans="7:9" x14ac:dyDescent="0.75">
      <c r="G1732" s="33">
        <v>42482.709421296291</v>
      </c>
      <c r="H1732" s="33">
        <v>42482.708506944444</v>
      </c>
      <c r="I1732" s="34">
        <f t="shared" si="35"/>
        <v>9.1435184731381014E-4</v>
      </c>
    </row>
    <row r="1733" spans="7:9" x14ac:dyDescent="0.75">
      <c r="G1733" s="33">
        <v>42482.456238425926</v>
      </c>
      <c r="H1733" s="33">
        <v>42482.454537037032</v>
      </c>
      <c r="I1733" s="34">
        <f t="shared" si="35"/>
        <v>1.7013888937071897E-3</v>
      </c>
    </row>
    <row r="1734" spans="7:9" x14ac:dyDescent="0.75">
      <c r="G1734" s="33">
        <v>42482.389814814815</v>
      </c>
      <c r="H1734" s="33">
        <v>42482.389328703699</v>
      </c>
      <c r="I1734" s="34">
        <f t="shared" si="35"/>
        <v>4.8611111560603604E-4</v>
      </c>
    </row>
    <row r="1735" spans="7:9" x14ac:dyDescent="0.75">
      <c r="G1735" s="33">
        <v>42481.755416666667</v>
      </c>
      <c r="H1735" s="33">
        <v>42481.751157407409</v>
      </c>
      <c r="I1735" s="34">
        <f t="shared" si="35"/>
        <v>4.2592592581058852E-3</v>
      </c>
    </row>
    <row r="1736" spans="7:9" x14ac:dyDescent="0.75">
      <c r="G1736" s="33">
        <v>42481.715752314813</v>
      </c>
      <c r="H1736" s="33">
        <v>42481.711851851847</v>
      </c>
      <c r="I1736" s="34">
        <f t="shared" si="35"/>
        <v>3.9004629652481526E-3</v>
      </c>
    </row>
    <row r="1737" spans="7:9" x14ac:dyDescent="0.75">
      <c r="G1737" s="33">
        <v>42481.657557870371</v>
      </c>
      <c r="H1737" s="33">
        <v>42481.656319444446</v>
      </c>
      <c r="I1737" s="34">
        <f t="shared" si="35"/>
        <v>1.2384259243845008E-3</v>
      </c>
    </row>
    <row r="1738" spans="7:9" x14ac:dyDescent="0.75">
      <c r="G1738" s="33">
        <v>42481.528923611113</v>
      </c>
      <c r="H1738" s="33">
        <v>42481.52784722222</v>
      </c>
      <c r="I1738" s="34">
        <f t="shared" si="35"/>
        <v>1.0763888931251131E-3</v>
      </c>
    </row>
    <row r="1739" spans="7:9" x14ac:dyDescent="0.75">
      <c r="G1739" s="33">
        <v>42481.45003472222</v>
      </c>
      <c r="H1739" s="33">
        <v>42481.449675925927</v>
      </c>
      <c r="I1739" s="34">
        <f t="shared" si="35"/>
        <v>3.5879629285773262E-4</v>
      </c>
    </row>
    <row r="1740" spans="7:9" x14ac:dyDescent="0.75">
      <c r="G1740" s="33">
        <v>42481.421724537038</v>
      </c>
      <c r="H1740" s="33">
        <v>42481.42082175926</v>
      </c>
      <c r="I1740" s="34">
        <f t="shared" si="35"/>
        <v>9.0277777781011537E-4</v>
      </c>
    </row>
    <row r="1741" spans="7:9" x14ac:dyDescent="0.75">
      <c r="G1741" s="33">
        <v>42481.221400462964</v>
      </c>
      <c r="H1741" s="33">
        <v>42481.219490740739</v>
      </c>
      <c r="I1741" s="34">
        <f t="shared" si="35"/>
        <v>1.9097222248092294E-3</v>
      </c>
    </row>
    <row r="1742" spans="7:9" x14ac:dyDescent="0.75">
      <c r="G1742" s="33">
        <v>42480.754062499997</v>
      </c>
      <c r="H1742" s="33">
        <v>42480.753032407403</v>
      </c>
      <c r="I1742" s="34">
        <f t="shared" si="35"/>
        <v>1.0300925932824612E-3</v>
      </c>
    </row>
    <row r="1743" spans="7:9" x14ac:dyDescent="0.75">
      <c r="G1743" s="33">
        <v>42479.987268518518</v>
      </c>
      <c r="H1743" s="33">
        <v>42479.986481481479</v>
      </c>
      <c r="I1743" s="34">
        <f t="shared" si="35"/>
        <v>7.8703703911742195E-4</v>
      </c>
    </row>
    <row r="1744" spans="7:9" x14ac:dyDescent="0.75">
      <c r="G1744" s="33">
        <v>42479.794629629629</v>
      </c>
      <c r="H1744" s="33">
        <v>42479.793298611112</v>
      </c>
      <c r="I1744" s="34">
        <f t="shared" si="35"/>
        <v>1.3310185167938471E-3</v>
      </c>
    </row>
    <row r="1745" spans="7:9" x14ac:dyDescent="0.75">
      <c r="G1745" s="33">
        <v>42479.662256944444</v>
      </c>
      <c r="H1745" s="33">
        <v>42479.651527777773</v>
      </c>
      <c r="I1745" s="34">
        <f t="shared" si="35"/>
        <v>1.0729166671808343E-2</v>
      </c>
    </row>
    <row r="1746" spans="7:9" x14ac:dyDescent="0.75">
      <c r="G1746" s="33">
        <v>42479.60434027778</v>
      </c>
      <c r="H1746" s="33">
        <v>42479.603842592594</v>
      </c>
      <c r="I1746" s="34">
        <f t="shared" si="35"/>
        <v>4.9768518510973081E-4</v>
      </c>
    </row>
    <row r="1747" spans="7:9" x14ac:dyDescent="0.75">
      <c r="G1747" s="33">
        <v>42479.603009259255</v>
      </c>
      <c r="H1747" s="33">
        <v>42479.602453703701</v>
      </c>
      <c r="I1747" s="34">
        <f t="shared" si="35"/>
        <v>5.5555555445607752E-4</v>
      </c>
    </row>
    <row r="1748" spans="7:9" x14ac:dyDescent="0.75">
      <c r="G1748" s="33">
        <v>42478.484895833331</v>
      </c>
      <c r="H1748" s="33">
        <v>42478.48159722222</v>
      </c>
      <c r="I1748" s="34">
        <f t="shared" si="35"/>
        <v>3.2986111109494232E-3</v>
      </c>
    </row>
    <row r="1749" spans="7:9" x14ac:dyDescent="0.75">
      <c r="G1749" s="33">
        <v>42478.341087962959</v>
      </c>
      <c r="H1749" s="33">
        <v>42478.338333333333</v>
      </c>
      <c r="I1749" s="34">
        <f t="shared" si="35"/>
        <v>2.7546296259970404E-3</v>
      </c>
    </row>
    <row r="1750" spans="7:9" x14ac:dyDescent="0.75">
      <c r="G1750" s="33">
        <v>42477.872986111106</v>
      </c>
      <c r="H1750" s="33">
        <v>42477.872465277775</v>
      </c>
      <c r="I1750" s="34">
        <f t="shared" si="35"/>
        <v>5.2083333139307797E-4</v>
      </c>
    </row>
    <row r="1751" spans="7:9" x14ac:dyDescent="0.75">
      <c r="G1751" s="33">
        <v>42477.488553240742</v>
      </c>
      <c r="H1751" s="33">
        <v>42477.488090277773</v>
      </c>
      <c r="I1751" s="34">
        <f t="shared" si="35"/>
        <v>4.6296296932268888E-4</v>
      </c>
    </row>
    <row r="1752" spans="7:9" x14ac:dyDescent="0.75">
      <c r="G1752" s="33">
        <v>42477.487129629626</v>
      </c>
      <c r="H1752" s="33">
        <v>42477.486446759256</v>
      </c>
      <c r="I1752" s="34">
        <f t="shared" si="35"/>
        <v>6.8287036992842332E-4</v>
      </c>
    </row>
    <row r="1753" spans="7:9" x14ac:dyDescent="0.75">
      <c r="G1753" s="33">
        <v>42477.472824074073</v>
      </c>
      <c r="H1753" s="33">
        <v>42477.469872685186</v>
      </c>
      <c r="I1753" s="34">
        <f t="shared" si="35"/>
        <v>2.9513888875953853E-3</v>
      </c>
    </row>
    <row r="1754" spans="7:9" x14ac:dyDescent="0.75">
      <c r="G1754" s="33">
        <v>42477.469224537039</v>
      </c>
      <c r="H1754" s="33">
        <v>42477.46466435185</v>
      </c>
      <c r="I1754" s="34">
        <f t="shared" si="35"/>
        <v>4.5601851888932288E-3</v>
      </c>
    </row>
    <row r="1755" spans="7:9" x14ac:dyDescent="0.75">
      <c r="G1755" s="33">
        <v>42476.900555555556</v>
      </c>
      <c r="H1755" s="33">
        <v>42476.897604166668</v>
      </c>
      <c r="I1755" s="34">
        <f t="shared" si="35"/>
        <v>2.9513888875953853E-3</v>
      </c>
    </row>
    <row r="1756" spans="7:9" x14ac:dyDescent="0.75">
      <c r="G1756" s="33">
        <v>42476.607037037036</v>
      </c>
      <c r="H1756" s="33">
        <v>42476.604837962965</v>
      </c>
      <c r="I1756" s="34">
        <f t="shared" si="35"/>
        <v>2.1990740715409629E-3</v>
      </c>
    </row>
    <row r="1757" spans="7:9" x14ac:dyDescent="0.75">
      <c r="G1757" s="33">
        <v>42475.491678240738</v>
      </c>
      <c r="H1757" s="33">
        <v>42475.490752314814</v>
      </c>
      <c r="I1757" s="34">
        <f t="shared" si="35"/>
        <v>9.2592592409346253E-4</v>
      </c>
    </row>
    <row r="1758" spans="7:9" x14ac:dyDescent="0.75">
      <c r="G1758" s="33">
        <v>42475.356840277775</v>
      </c>
      <c r="H1758" s="33">
        <v>42475.352372685185</v>
      </c>
      <c r="I1758" s="34">
        <f t="shared" si="35"/>
        <v>4.4675925892079249E-3</v>
      </c>
    </row>
    <row r="1759" spans="7:9" x14ac:dyDescent="0.75">
      <c r="G1759" s="33">
        <v>42474.888333333329</v>
      </c>
      <c r="H1759" s="33">
        <v>42474.880428240736</v>
      </c>
      <c r="I1759" s="34">
        <f t="shared" ref="I1759:I1781" si="36">IF(H1759="","",G1759-H1759)</f>
        <v>7.9050925924093463E-3</v>
      </c>
    </row>
    <row r="1760" spans="7:9" x14ac:dyDescent="0.75">
      <c r="G1760" s="33">
        <v>42474.820868055554</v>
      </c>
      <c r="H1760" s="33">
        <v>42474.816585648143</v>
      </c>
      <c r="I1760" s="34">
        <f t="shared" si="36"/>
        <v>4.28240741166519E-3</v>
      </c>
    </row>
    <row r="1761" spans="7:9" x14ac:dyDescent="0.75">
      <c r="G1761" s="33">
        <v>42474.782858796294</v>
      </c>
      <c r="H1761" s="33">
        <v>42474.781018518515</v>
      </c>
      <c r="I1761" s="34">
        <f t="shared" si="36"/>
        <v>1.8402777786832303E-3</v>
      </c>
    </row>
    <row r="1762" spans="7:9" x14ac:dyDescent="0.75">
      <c r="G1762" s="33">
        <v>42474.476284722223</v>
      </c>
      <c r="H1762" s="33">
        <v>42474.474942129629</v>
      </c>
      <c r="I1762" s="34">
        <f t="shared" si="36"/>
        <v>1.3425925935734995E-3</v>
      </c>
    </row>
    <row r="1763" spans="7:9" x14ac:dyDescent="0.75">
      <c r="G1763" s="33">
        <v>42473.716354166667</v>
      </c>
      <c r="H1763" s="33">
        <v>42473.709016203698</v>
      </c>
      <c r="I1763" s="34">
        <f t="shared" si="36"/>
        <v>7.337962968449574E-3</v>
      </c>
    </row>
    <row r="1764" spans="7:9" x14ac:dyDescent="0.75">
      <c r="G1764" s="33">
        <v>42473.704027777778</v>
      </c>
      <c r="H1764" s="33">
        <v>42473.703333333331</v>
      </c>
      <c r="I1764" s="34">
        <f t="shared" si="36"/>
        <v>6.944444467080757E-4</v>
      </c>
    </row>
    <row r="1765" spans="7:9" x14ac:dyDescent="0.75">
      <c r="G1765" s="33">
        <v>42473.666087962964</v>
      </c>
      <c r="H1765" s="33">
        <v>42473.665347222217</v>
      </c>
      <c r="I1765" s="34">
        <f t="shared" si="36"/>
        <v>7.4074074655072764E-4</v>
      </c>
    </row>
    <row r="1766" spans="7:9" x14ac:dyDescent="0.75">
      <c r="G1766" s="33">
        <v>42473.449097222219</v>
      </c>
      <c r="H1766" s="33">
        <v>42473.447499999995</v>
      </c>
      <c r="I1766" s="34">
        <f t="shared" si="36"/>
        <v>1.5972222245181911E-3</v>
      </c>
    </row>
    <row r="1767" spans="7:9" x14ac:dyDescent="0.75">
      <c r="G1767" s="33">
        <v>42473.442685185182</v>
      </c>
      <c r="H1767" s="33">
        <v>42473.442071759258</v>
      </c>
      <c r="I1767" s="34">
        <f t="shared" si="36"/>
        <v>6.1342592380242422E-4</v>
      </c>
    </row>
    <row r="1768" spans="7:9" x14ac:dyDescent="0.75">
      <c r="G1768" s="33">
        <v>42472.823437499996</v>
      </c>
      <c r="H1768" s="33">
        <v>42472.822789351849</v>
      </c>
      <c r="I1768" s="34">
        <f t="shared" si="36"/>
        <v>6.4814814686542377E-4</v>
      </c>
    </row>
    <row r="1769" spans="7:9" x14ac:dyDescent="0.75">
      <c r="G1769" s="33">
        <v>42472.77983796296</v>
      </c>
      <c r="H1769" s="33">
        <v>42472.771574074075</v>
      </c>
      <c r="I1769" s="34">
        <f t="shared" si="36"/>
        <v>8.2638888852670789E-3</v>
      </c>
    </row>
    <row r="1770" spans="7:9" x14ac:dyDescent="0.75">
      <c r="G1770" s="33">
        <v>42472.741412037038</v>
      </c>
      <c r="H1770" s="33">
        <v>42472.738935185182</v>
      </c>
      <c r="I1770" s="34">
        <f t="shared" si="36"/>
        <v>2.4768518560449593E-3</v>
      </c>
    </row>
    <row r="1771" spans="7:9" x14ac:dyDescent="0.75">
      <c r="G1771" s="33">
        <v>42472.596840277773</v>
      </c>
      <c r="H1771" s="33">
        <v>42472.596539351849</v>
      </c>
      <c r="I1771" s="34">
        <f t="shared" si="36"/>
        <v>3.0092592351138592E-4</v>
      </c>
    </row>
    <row r="1772" spans="7:9" x14ac:dyDescent="0.75">
      <c r="G1772" s="33">
        <v>42472.414594907408</v>
      </c>
      <c r="H1772" s="33">
        <v>42472.413923611108</v>
      </c>
      <c r="I1772" s="34">
        <f t="shared" si="36"/>
        <v>6.7129630042472854E-4</v>
      </c>
    </row>
    <row r="1773" spans="7:9" x14ac:dyDescent="0.75">
      <c r="G1773" s="33">
        <v>42472.407743055555</v>
      </c>
      <c r="H1773" s="33">
        <v>42472.407152777778</v>
      </c>
      <c r="I1773" s="34">
        <f t="shared" si="36"/>
        <v>5.9027777751907706E-4</v>
      </c>
    </row>
    <row r="1774" spans="7:9" x14ac:dyDescent="0.75">
      <c r="G1774" s="33">
        <v>42471.991481481477</v>
      </c>
      <c r="H1774" s="33">
        <v>42471.990578703699</v>
      </c>
      <c r="I1774" s="34">
        <f t="shared" si="36"/>
        <v>9.0277777781011537E-4</v>
      </c>
    </row>
    <row r="1775" spans="7:9" x14ac:dyDescent="0.75">
      <c r="G1775" s="33">
        <v>42471.70548611111</v>
      </c>
      <c r="H1775" s="33">
        <v>42471.704305555555</v>
      </c>
      <c r="I1775" s="34">
        <f t="shared" si="36"/>
        <v>1.1805555550381541E-3</v>
      </c>
    </row>
    <row r="1776" spans="7:9" x14ac:dyDescent="0.75">
      <c r="G1776" s="33">
        <v>42471.636458333334</v>
      </c>
      <c r="H1776" s="33">
        <v>42471.635451388887</v>
      </c>
      <c r="I1776" s="34">
        <f t="shared" si="36"/>
        <v>1.006944446999114E-3</v>
      </c>
    </row>
    <row r="1777" spans="7:9" x14ac:dyDescent="0.75">
      <c r="G1777" s="33">
        <v>42470.718692129631</v>
      </c>
      <c r="H1777" s="33">
        <v>42470.71733796296</v>
      </c>
      <c r="I1777" s="34">
        <f t="shared" si="36"/>
        <v>1.3541666703531519E-3</v>
      </c>
    </row>
    <row r="1778" spans="7:9" x14ac:dyDescent="0.75">
      <c r="G1778" s="33">
        <v>42468.830312499995</v>
      </c>
      <c r="H1778" s="33">
        <v>42468.828298611108</v>
      </c>
      <c r="I1778" s="34">
        <f t="shared" si="36"/>
        <v>2.0138888867222704E-3</v>
      </c>
    </row>
    <row r="1779" spans="7:9" x14ac:dyDescent="0.75">
      <c r="G1779" s="33">
        <v>42468.695439814815</v>
      </c>
      <c r="H1779" s="33">
        <v>42468.694525462961</v>
      </c>
      <c r="I1779" s="34">
        <f t="shared" si="36"/>
        <v>9.1435185458976775E-4</v>
      </c>
    </row>
    <row r="1780" spans="7:9" x14ac:dyDescent="0.75">
      <c r="G1780" s="33">
        <v>42468.573148148149</v>
      </c>
      <c r="H1780" s="33">
        <v>42468.563287037032</v>
      </c>
      <c r="I1780" s="34">
        <f t="shared" si="36"/>
        <v>9.8611111170612276E-3</v>
      </c>
    </row>
    <row r="1781" spans="7:9" x14ac:dyDescent="0.75">
      <c r="G1781" s="33">
        <v>42467.619895833333</v>
      </c>
      <c r="H1781" s="33">
        <v>42467.617928240739</v>
      </c>
      <c r="I1781" s="34">
        <f t="shared" si="36"/>
        <v>1.9675925941555761E-3</v>
      </c>
    </row>
    <row r="1782" spans="7:9" x14ac:dyDescent="0.75">
      <c r="G1782" s="33">
        <v>42467.540833333333</v>
      </c>
      <c r="H1782" s="33">
        <v>42467.497534722221</v>
      </c>
      <c r="I1782" s="34"/>
    </row>
    <row r="1783" spans="7:9" x14ac:dyDescent="0.75">
      <c r="G1783" s="33">
        <v>42467.526203703703</v>
      </c>
      <c r="H1783" s="33">
        <v>42467.524918981479</v>
      </c>
      <c r="I1783" s="34">
        <f t="shared" ref="I1783:I1825" si="37">IF(H1783="","",G1783-H1783)</f>
        <v>1.2847222242271528E-3</v>
      </c>
    </row>
    <row r="1784" spans="7:9" x14ac:dyDescent="0.75">
      <c r="G1784" s="33">
        <v>42467.502245370371</v>
      </c>
      <c r="H1784" s="33">
        <v>42467.499351851853</v>
      </c>
      <c r="I1784" s="34">
        <f t="shared" si="37"/>
        <v>2.8935185182490386E-3</v>
      </c>
    </row>
    <row r="1785" spans="7:9" x14ac:dyDescent="0.75">
      <c r="G1785" s="33">
        <v>42467.385520833333</v>
      </c>
      <c r="H1785" s="33">
        <v>42467.383842592593</v>
      </c>
      <c r="I1785" s="34">
        <f t="shared" si="37"/>
        <v>1.6782407401478849E-3</v>
      </c>
    </row>
    <row r="1786" spans="7:9" x14ac:dyDescent="0.75">
      <c r="G1786" s="33">
        <v>42466.409317129626</v>
      </c>
      <c r="H1786" s="33">
        <v>42466.407986111109</v>
      </c>
      <c r="I1786" s="34">
        <f t="shared" si="37"/>
        <v>1.3310185167938471E-3</v>
      </c>
    </row>
    <row r="1787" spans="7:9" x14ac:dyDescent="0.75">
      <c r="G1787" s="33">
        <v>42465.771365740737</v>
      </c>
      <c r="H1787" s="33">
        <v>42465.77070601852</v>
      </c>
      <c r="I1787" s="34">
        <f t="shared" si="37"/>
        <v>6.5972221636911854E-4</v>
      </c>
    </row>
    <row r="1788" spans="7:9" x14ac:dyDescent="0.75">
      <c r="G1788" s="33">
        <v>42465.753877314812</v>
      </c>
      <c r="H1788" s="33">
        <v>42465.753344907404</v>
      </c>
      <c r="I1788" s="34">
        <f t="shared" si="37"/>
        <v>5.3240740817273036E-4</v>
      </c>
    </row>
    <row r="1789" spans="7:9" x14ac:dyDescent="0.75">
      <c r="G1789" s="33">
        <v>42465.751666666663</v>
      </c>
      <c r="H1789" s="33">
        <v>42465.751157407409</v>
      </c>
      <c r="I1789" s="34">
        <f t="shared" si="37"/>
        <v>5.0925925461342558E-4</v>
      </c>
    </row>
    <row r="1790" spans="7:9" x14ac:dyDescent="0.75">
      <c r="G1790" s="33">
        <v>42465.747256944444</v>
      </c>
      <c r="H1790" s="33">
        <v>42465.746608796297</v>
      </c>
      <c r="I1790" s="34">
        <f t="shared" si="37"/>
        <v>6.4814814686542377E-4</v>
      </c>
    </row>
    <row r="1791" spans="7:9" x14ac:dyDescent="0.75">
      <c r="G1791" s="33">
        <v>42465.475266203699</v>
      </c>
      <c r="H1791" s="33">
        <v>42465.474594907406</v>
      </c>
      <c r="I1791" s="34">
        <f t="shared" si="37"/>
        <v>6.7129629314877093E-4</v>
      </c>
    </row>
    <row r="1792" spans="7:9" x14ac:dyDescent="0.75">
      <c r="G1792" s="33">
        <v>42464.927210648144</v>
      </c>
      <c r="H1792" s="33">
        <v>42464.926898148144</v>
      </c>
      <c r="I1792" s="34">
        <f t="shared" si="37"/>
        <v>3.125000002910383E-4</v>
      </c>
    </row>
    <row r="1793" spans="7:9" x14ac:dyDescent="0.75">
      <c r="G1793" s="33">
        <v>42464.454664351848</v>
      </c>
      <c r="H1793" s="33">
        <v>42464.453645833331</v>
      </c>
      <c r="I1793" s="34">
        <f t="shared" si="37"/>
        <v>1.0185185165028088E-3</v>
      </c>
    </row>
    <row r="1794" spans="7:9" x14ac:dyDescent="0.75">
      <c r="G1794" s="33">
        <v>42464.426585648143</v>
      </c>
      <c r="H1794" s="33">
        <v>42464.424999999996</v>
      </c>
      <c r="I1794" s="34">
        <f t="shared" si="37"/>
        <v>1.5856481477385387E-3</v>
      </c>
    </row>
    <row r="1795" spans="7:9" x14ac:dyDescent="0.75">
      <c r="G1795" s="33">
        <v>42463.411134259259</v>
      </c>
      <c r="H1795" s="33">
        <v>42463.40892361111</v>
      </c>
      <c r="I1795" s="34">
        <f t="shared" si="37"/>
        <v>2.2106481483206153E-3</v>
      </c>
    </row>
    <row r="1796" spans="7:9" x14ac:dyDescent="0.75">
      <c r="G1796" s="33">
        <v>42462.676863425921</v>
      </c>
      <c r="H1796" s="33">
        <v>42462.675011574072</v>
      </c>
      <c r="I1796" s="34">
        <f t="shared" si="37"/>
        <v>1.8518518481869251E-3</v>
      </c>
    </row>
    <row r="1797" spans="7:9" x14ac:dyDescent="0.75">
      <c r="G1797" s="33">
        <v>42462.525266203702</v>
      </c>
      <c r="H1797" s="33">
        <v>42462.523877314816</v>
      </c>
      <c r="I1797" s="34">
        <f t="shared" si="37"/>
        <v>1.3888888861401938E-3</v>
      </c>
    </row>
    <row r="1798" spans="7:9" x14ac:dyDescent="0.75">
      <c r="G1798" s="33">
        <v>42461.762685185182</v>
      </c>
      <c r="H1798" s="33">
        <v>42461.761018518519</v>
      </c>
      <c r="I1798" s="34">
        <f t="shared" si="37"/>
        <v>1.6666666633682325E-3</v>
      </c>
    </row>
    <row r="1799" spans="7:9" x14ac:dyDescent="0.75">
      <c r="G1799" s="33">
        <v>42461.696620370371</v>
      </c>
      <c r="H1799" s="33">
        <v>42461.694768518515</v>
      </c>
      <c r="I1799" s="34">
        <f t="shared" si="37"/>
        <v>1.8518518554628827E-3</v>
      </c>
    </row>
    <row r="1800" spans="7:9" x14ac:dyDescent="0.75">
      <c r="G1800" s="33">
        <v>42461.534444444442</v>
      </c>
      <c r="H1800" s="33">
        <v>42461.532118055555</v>
      </c>
      <c r="I1800" s="34">
        <f t="shared" si="37"/>
        <v>2.3263888870133087E-3</v>
      </c>
    </row>
    <row r="1801" spans="7:9" x14ac:dyDescent="0.75">
      <c r="G1801" s="33">
        <v>42461.428912037038</v>
      </c>
      <c r="H1801" s="33">
        <v>42461.426446759258</v>
      </c>
      <c r="I1801" s="34">
        <f t="shared" si="37"/>
        <v>2.4652777792653069E-3</v>
      </c>
    </row>
    <row r="1802" spans="7:9" x14ac:dyDescent="0.75">
      <c r="G1802" s="33">
        <v>42460.696018518516</v>
      </c>
      <c r="H1802" s="33">
        <v>42460.695254629631</v>
      </c>
      <c r="I1802" s="34">
        <f t="shared" si="37"/>
        <v>7.6388888555811718E-4</v>
      </c>
    </row>
    <row r="1803" spans="7:9" x14ac:dyDescent="0.75">
      <c r="G1803" s="33">
        <v>42459.835763888885</v>
      </c>
      <c r="H1803" s="33">
        <v>42459.834780092591</v>
      </c>
      <c r="I1803" s="34">
        <f t="shared" si="37"/>
        <v>9.8379629343980923E-4</v>
      </c>
    </row>
    <row r="1804" spans="7:9" x14ac:dyDescent="0.75">
      <c r="G1804" s="33">
        <v>42459.799861111111</v>
      </c>
      <c r="H1804" s="33">
        <v>42459.798402777778</v>
      </c>
      <c r="I1804" s="34">
        <f t="shared" si="37"/>
        <v>1.4583333322661929E-3</v>
      </c>
    </row>
    <row r="1805" spans="7:9" x14ac:dyDescent="0.75">
      <c r="G1805" s="33">
        <v>42459.372083333328</v>
      </c>
      <c r="H1805" s="33">
        <v>42459.369583333333</v>
      </c>
      <c r="I1805" s="34">
        <f t="shared" si="37"/>
        <v>2.4999999950523488E-3</v>
      </c>
    </row>
    <row r="1806" spans="7:9" x14ac:dyDescent="0.75">
      <c r="G1806" s="33">
        <v>42458.560231481482</v>
      </c>
      <c r="H1806" s="33">
        <v>42458.559918981482</v>
      </c>
      <c r="I1806" s="34">
        <f t="shared" si="37"/>
        <v>3.125000002910383E-4</v>
      </c>
    </row>
    <row r="1807" spans="7:9" x14ac:dyDescent="0.75">
      <c r="G1807" s="33">
        <v>42458.396990740737</v>
      </c>
      <c r="H1807" s="33">
        <v>42458.395578703705</v>
      </c>
      <c r="I1807" s="34">
        <f t="shared" si="37"/>
        <v>1.4120370324235409E-3</v>
      </c>
    </row>
    <row r="1808" spans="7:9" x14ac:dyDescent="0.75">
      <c r="G1808" s="33">
        <v>42457.521354166667</v>
      </c>
      <c r="H1808" s="33">
        <v>42457.516018518516</v>
      </c>
      <c r="I1808" s="34">
        <f t="shared" si="37"/>
        <v>5.3356481512309983E-3</v>
      </c>
    </row>
    <row r="1809" spans="7:9" x14ac:dyDescent="0.75">
      <c r="G1809" s="33">
        <v>42456.997928240737</v>
      </c>
      <c r="H1809" s="33">
        <v>42456.99486111111</v>
      </c>
      <c r="I1809" s="34">
        <f t="shared" si="37"/>
        <v>3.0671296262880787E-3</v>
      </c>
    </row>
    <row r="1810" spans="7:9" x14ac:dyDescent="0.75">
      <c r="G1810" s="33">
        <v>42455.90657407407</v>
      </c>
      <c r="H1810" s="33">
        <v>42455.905868055554</v>
      </c>
      <c r="I1810" s="34">
        <f t="shared" si="37"/>
        <v>7.0601851621177047E-4</v>
      </c>
    </row>
    <row r="1811" spans="7:9" x14ac:dyDescent="0.75">
      <c r="G1811" s="33">
        <v>42455.90420138889</v>
      </c>
      <c r="H1811" s="33">
        <v>42455.902939814812</v>
      </c>
      <c r="I1811" s="34">
        <f t="shared" si="37"/>
        <v>1.2615740779438056E-3</v>
      </c>
    </row>
    <row r="1812" spans="7:9" x14ac:dyDescent="0.75">
      <c r="G1812" s="33">
        <v>42455.870775462958</v>
      </c>
      <c r="H1812" s="33">
        <v>42455.862569444442</v>
      </c>
      <c r="I1812" s="34">
        <f t="shared" si="37"/>
        <v>8.2060185159207322E-3</v>
      </c>
    </row>
    <row r="1813" spans="7:9" x14ac:dyDescent="0.75">
      <c r="G1813" s="33">
        <v>42454.887523148143</v>
      </c>
      <c r="H1813" s="33">
        <v>42454.885833333334</v>
      </c>
      <c r="I1813" s="34">
        <f t="shared" si="37"/>
        <v>1.6898148096515797E-3</v>
      </c>
    </row>
    <row r="1814" spans="7:9" x14ac:dyDescent="0.75">
      <c r="G1814" s="33">
        <v>42453.520219907405</v>
      </c>
      <c r="H1814" s="33">
        <v>42453.519317129627</v>
      </c>
      <c r="I1814" s="34">
        <f t="shared" si="37"/>
        <v>9.0277777781011537E-4</v>
      </c>
    </row>
    <row r="1815" spans="7:9" x14ac:dyDescent="0.75">
      <c r="G1815" s="33">
        <v>42452.688958333332</v>
      </c>
      <c r="H1815" s="33">
        <v>42452.686516203699</v>
      </c>
      <c r="I1815" s="34">
        <f t="shared" si="37"/>
        <v>2.4421296329819597E-3</v>
      </c>
    </row>
    <row r="1816" spans="7:9" x14ac:dyDescent="0.75">
      <c r="G1816" s="33">
        <v>42451.441932870366</v>
      </c>
      <c r="H1816" s="33">
        <v>42451.441388888888</v>
      </c>
      <c r="I1816" s="34">
        <f t="shared" si="37"/>
        <v>5.4398147767642513E-4</v>
      </c>
    </row>
    <row r="1817" spans="7:9" x14ac:dyDescent="0.75">
      <c r="G1817" s="33">
        <v>42450.43681712963</v>
      </c>
      <c r="H1817" s="33">
        <v>42450.435173611113</v>
      </c>
      <c r="I1817" s="34">
        <f t="shared" si="37"/>
        <v>1.6435185170848854E-3</v>
      </c>
    </row>
    <row r="1818" spans="7:9" x14ac:dyDescent="0.75">
      <c r="G1818" s="33">
        <v>42449.705046296294</v>
      </c>
      <c r="H1818" s="33">
        <v>42449.7030787037</v>
      </c>
      <c r="I1818" s="34">
        <f t="shared" si="37"/>
        <v>1.9675925941555761E-3</v>
      </c>
    </row>
    <row r="1819" spans="7:9" x14ac:dyDescent="0.75">
      <c r="G1819" s="33">
        <v>42448.756296296291</v>
      </c>
      <c r="H1819" s="33">
        <v>42448.754710648143</v>
      </c>
      <c r="I1819" s="34">
        <f t="shared" si="37"/>
        <v>1.5856481477385387E-3</v>
      </c>
    </row>
    <row r="1820" spans="7:9" x14ac:dyDescent="0.75">
      <c r="G1820" s="33">
        <v>42448.57913194444</v>
      </c>
      <c r="H1820" s="33">
        <v>42448.577800925923</v>
      </c>
      <c r="I1820" s="34">
        <f t="shared" si="37"/>
        <v>1.3310185167938471E-3</v>
      </c>
    </row>
    <row r="1821" spans="7:9" x14ac:dyDescent="0.75">
      <c r="G1821" s="33">
        <v>42445.467523148145</v>
      </c>
      <c r="H1821" s="33">
        <v>42445.465069444443</v>
      </c>
      <c r="I1821" s="34">
        <f t="shared" si="37"/>
        <v>2.4537037024856545E-3</v>
      </c>
    </row>
    <row r="1822" spans="7:9" x14ac:dyDescent="0.75">
      <c r="G1822" s="33">
        <v>42445.425937499997</v>
      </c>
      <c r="H1822" s="33">
        <v>42445.425555555557</v>
      </c>
      <c r="I1822" s="34">
        <f t="shared" si="37"/>
        <v>3.8194443914107978E-4</v>
      </c>
    </row>
    <row r="1823" spans="7:9" x14ac:dyDescent="0.75">
      <c r="G1823" s="33">
        <v>42445.424525462964</v>
      </c>
      <c r="H1823" s="33">
        <v>42445.423229166663</v>
      </c>
      <c r="I1823" s="34">
        <f t="shared" si="37"/>
        <v>1.2962963010068052E-3</v>
      </c>
    </row>
    <row r="1824" spans="7:9" x14ac:dyDescent="0.75">
      <c r="G1824" s="33">
        <v>42444.771527777775</v>
      </c>
      <c r="H1824" s="33">
        <v>42444.770532407405</v>
      </c>
      <c r="I1824" s="34">
        <f t="shared" si="37"/>
        <v>9.9537037021946162E-4</v>
      </c>
    </row>
    <row r="1825" spans="7:9" x14ac:dyDescent="0.75">
      <c r="G1825" s="33">
        <v>42444.476400462961</v>
      </c>
      <c r="H1825" s="33">
        <v>42444.467673611107</v>
      </c>
      <c r="I1825" s="34">
        <f t="shared" si="37"/>
        <v>8.7268518545897678E-3</v>
      </c>
    </row>
    <row r="1826" spans="7:9" x14ac:dyDescent="0.75">
      <c r="G1826" s="33">
        <v>42444.461041666662</v>
      </c>
      <c r="H1826" s="33">
        <v>42444.407488425924</v>
      </c>
      <c r="I1826" s="34"/>
    </row>
    <row r="1827" spans="7:9" x14ac:dyDescent="0.75">
      <c r="G1827" s="33">
        <v>42444.459513888884</v>
      </c>
      <c r="H1827" s="33">
        <v>42444.407488425924</v>
      </c>
      <c r="I1827" s="34"/>
    </row>
    <row r="1828" spans="7:9" x14ac:dyDescent="0.75">
      <c r="G1828" s="33">
        <v>42444.411053240736</v>
      </c>
      <c r="H1828" s="33">
        <v>42444.407488425924</v>
      </c>
      <c r="I1828" s="34">
        <f t="shared" ref="I1828:I1891" si="38">IF(H1828="","",G1828-H1828)</f>
        <v>3.5648148113978095E-3</v>
      </c>
    </row>
    <row r="1829" spans="7:9" x14ac:dyDescent="0.75">
      <c r="G1829" s="33">
        <v>42443.647638888884</v>
      </c>
      <c r="H1829" s="33">
        <v>42443.645740740736</v>
      </c>
      <c r="I1829" s="34">
        <f t="shared" si="38"/>
        <v>1.898148148029577E-3</v>
      </c>
    </row>
    <row r="1830" spans="7:9" x14ac:dyDescent="0.75">
      <c r="G1830" s="33">
        <v>42443.484432870369</v>
      </c>
      <c r="H1830" s="33">
        <v>42443.484039351853</v>
      </c>
      <c r="I1830" s="34">
        <f t="shared" si="38"/>
        <v>3.9351851592073217E-4</v>
      </c>
    </row>
    <row r="1831" spans="7:9" x14ac:dyDescent="0.75">
      <c r="G1831" s="33">
        <v>42443.440671296295</v>
      </c>
      <c r="H1831" s="33">
        <v>42443.438530092593</v>
      </c>
      <c r="I1831" s="34">
        <f t="shared" si="38"/>
        <v>2.1412037021946162E-3</v>
      </c>
    </row>
    <row r="1832" spans="7:9" x14ac:dyDescent="0.75">
      <c r="G1832" s="33">
        <v>42443.429039351853</v>
      </c>
      <c r="H1832" s="33">
        <v>42443.425092592588</v>
      </c>
      <c r="I1832" s="34">
        <f t="shared" si="38"/>
        <v>3.9467592650908045E-3</v>
      </c>
    </row>
    <row r="1833" spans="7:9" x14ac:dyDescent="0.75">
      <c r="G1833" s="33">
        <v>42442.843634259254</v>
      </c>
      <c r="H1833" s="33">
        <v>42442.841724537036</v>
      </c>
      <c r="I1833" s="34">
        <f t="shared" si="38"/>
        <v>1.9097222175332718E-3</v>
      </c>
    </row>
    <row r="1834" spans="7:9" x14ac:dyDescent="0.75">
      <c r="G1834" s="33">
        <v>42442.363715277774</v>
      </c>
      <c r="H1834" s="33">
        <v>42442.362835648149</v>
      </c>
      <c r="I1834" s="34">
        <f t="shared" si="38"/>
        <v>8.7962962425081059E-4</v>
      </c>
    </row>
    <row r="1835" spans="7:9" x14ac:dyDescent="0.75">
      <c r="G1835" s="33">
        <v>42441.631874999999</v>
      </c>
      <c r="H1835" s="33">
        <v>42441.627129629625</v>
      </c>
      <c r="I1835" s="34">
        <f t="shared" si="38"/>
        <v>4.7453703737119213E-3</v>
      </c>
    </row>
    <row r="1836" spans="7:9" x14ac:dyDescent="0.75">
      <c r="G1836" s="33">
        <v>42441.407384259255</v>
      </c>
      <c r="H1836" s="33">
        <v>42441.407083333332</v>
      </c>
      <c r="I1836" s="34">
        <f t="shared" si="38"/>
        <v>3.0092592351138592E-4</v>
      </c>
    </row>
    <row r="1837" spans="7:9" x14ac:dyDescent="0.75">
      <c r="G1837" s="33">
        <v>42441.406365740739</v>
      </c>
      <c r="H1837" s="33">
        <v>42441.405995370369</v>
      </c>
      <c r="I1837" s="34">
        <f t="shared" si="38"/>
        <v>3.7037036963738501E-4</v>
      </c>
    </row>
    <row r="1838" spans="7:9" x14ac:dyDescent="0.75">
      <c r="G1838" s="33">
        <v>42441.405462962961</v>
      </c>
      <c r="H1838" s="33">
        <v>42441.404062499998</v>
      </c>
      <c r="I1838" s="34">
        <f t="shared" si="38"/>
        <v>1.4004629629198462E-3</v>
      </c>
    </row>
    <row r="1839" spans="7:9" x14ac:dyDescent="0.75">
      <c r="G1839" s="33">
        <v>42440.680729166663</v>
      </c>
      <c r="H1839" s="33">
        <v>42440.679722222223</v>
      </c>
      <c r="I1839" s="34">
        <f t="shared" si="38"/>
        <v>1.0069444397231564E-3</v>
      </c>
    </row>
    <row r="1840" spans="7:9" x14ac:dyDescent="0.75">
      <c r="G1840" s="33">
        <v>42440.497696759259</v>
      </c>
      <c r="H1840" s="33">
        <v>42440.496122685181</v>
      </c>
      <c r="I1840" s="34">
        <f t="shared" si="38"/>
        <v>1.5740740782348439E-3</v>
      </c>
    </row>
    <row r="1841" spans="7:9" x14ac:dyDescent="0.75">
      <c r="G1841" s="33">
        <v>42440.475902777776</v>
      </c>
      <c r="H1841" s="33">
        <v>42440.473923611113</v>
      </c>
      <c r="I1841" s="34">
        <f t="shared" si="38"/>
        <v>1.9791666636592709E-3</v>
      </c>
    </row>
    <row r="1842" spans="7:9" x14ac:dyDescent="0.75">
      <c r="G1842" s="33">
        <v>42440.448969907404</v>
      </c>
      <c r="H1842" s="33">
        <v>42440.44667824074</v>
      </c>
      <c r="I1842" s="34">
        <f t="shared" si="38"/>
        <v>2.2916666639503092E-3</v>
      </c>
    </row>
    <row r="1843" spans="7:9" x14ac:dyDescent="0.75">
      <c r="G1843" s="33">
        <v>42440.052222222221</v>
      </c>
      <c r="H1843" s="33">
        <v>42440.051261574074</v>
      </c>
      <c r="I1843" s="34">
        <f t="shared" si="38"/>
        <v>9.6064814715646207E-4</v>
      </c>
    </row>
    <row r="1844" spans="7:9" x14ac:dyDescent="0.75">
      <c r="G1844" s="33">
        <v>42439.833854166667</v>
      </c>
      <c r="H1844" s="33">
        <v>42439.832349537035</v>
      </c>
      <c r="I1844" s="34">
        <f t="shared" si="38"/>
        <v>1.5046296321088448E-3</v>
      </c>
    </row>
    <row r="1845" spans="7:9" x14ac:dyDescent="0.75">
      <c r="G1845" s="33">
        <v>42439.830636574072</v>
      </c>
      <c r="H1845" s="33">
        <v>42439.829421296294</v>
      </c>
      <c r="I1845" s="34">
        <f t="shared" si="38"/>
        <v>1.2152777781011537E-3</v>
      </c>
    </row>
    <row r="1846" spans="7:9" x14ac:dyDescent="0.75">
      <c r="G1846" s="33">
        <v>42439.680381944439</v>
      </c>
      <c r="H1846" s="33">
        <v>42439.680162037039</v>
      </c>
      <c r="I1846" s="34">
        <f t="shared" si="38"/>
        <v>2.1990740060573444E-4</v>
      </c>
    </row>
    <row r="1847" spans="7:9" x14ac:dyDescent="0.75">
      <c r="G1847" s="33">
        <v>42439.679537037038</v>
      </c>
      <c r="H1847" s="33">
        <v>42439.679236111107</v>
      </c>
      <c r="I1847" s="34">
        <f t="shared" si="38"/>
        <v>3.0092593078734353E-4</v>
      </c>
    </row>
    <row r="1848" spans="7:9" x14ac:dyDescent="0.75">
      <c r="G1848" s="33">
        <v>42439.674502314811</v>
      </c>
      <c r="H1848" s="33">
        <v>42439.672118055554</v>
      </c>
      <c r="I1848" s="34">
        <f t="shared" si="38"/>
        <v>2.3842592563596554E-3</v>
      </c>
    </row>
    <row r="1849" spans="7:9" x14ac:dyDescent="0.75">
      <c r="G1849" s="33">
        <v>42439.492025462961</v>
      </c>
      <c r="H1849" s="33">
        <v>42439.491527777776</v>
      </c>
      <c r="I1849" s="34">
        <f t="shared" si="38"/>
        <v>4.9768518510973081E-4</v>
      </c>
    </row>
    <row r="1850" spans="7:9" x14ac:dyDescent="0.75">
      <c r="G1850" s="33">
        <v>42439.478634259256</v>
      </c>
      <c r="H1850" s="33">
        <v>42439.472465277773</v>
      </c>
      <c r="I1850" s="34">
        <f t="shared" si="38"/>
        <v>6.1689814829151146E-3</v>
      </c>
    </row>
    <row r="1851" spans="7:9" x14ac:dyDescent="0.75">
      <c r="G1851" s="33">
        <v>42438.705509259256</v>
      </c>
      <c r="H1851" s="33">
        <v>42438.695833333331</v>
      </c>
      <c r="I1851" s="34">
        <f t="shared" si="38"/>
        <v>9.6759259249665774E-3</v>
      </c>
    </row>
    <row r="1852" spans="7:9" x14ac:dyDescent="0.75">
      <c r="G1852" s="33">
        <v>42438.627754629626</v>
      </c>
      <c r="H1852" s="33">
        <v>42438.626979166664</v>
      </c>
      <c r="I1852" s="34">
        <f t="shared" si="38"/>
        <v>7.7546296233776957E-4</v>
      </c>
    </row>
    <row r="1853" spans="7:9" x14ac:dyDescent="0.75">
      <c r="G1853" s="33">
        <v>42436.735833333332</v>
      </c>
      <c r="H1853" s="33">
        <v>42436.734756944439</v>
      </c>
      <c r="I1853" s="34">
        <f t="shared" si="38"/>
        <v>1.0763888931251131E-3</v>
      </c>
    </row>
    <row r="1854" spans="7:9" x14ac:dyDescent="0.75">
      <c r="G1854" s="33">
        <v>42436.732453703698</v>
      </c>
      <c r="H1854" s="33">
        <v>42436.731192129628</v>
      </c>
      <c r="I1854" s="34">
        <f t="shared" si="38"/>
        <v>1.261574070667848E-3</v>
      </c>
    </row>
    <row r="1855" spans="7:9" x14ac:dyDescent="0.75">
      <c r="G1855" s="33">
        <v>42436.672268518516</v>
      </c>
      <c r="H1855" s="33">
        <v>42436.671284722222</v>
      </c>
      <c r="I1855" s="34">
        <f t="shared" si="38"/>
        <v>9.8379629343980923E-4</v>
      </c>
    </row>
    <row r="1856" spans="7:9" x14ac:dyDescent="0.75">
      <c r="G1856" s="33">
        <v>42436.661574074074</v>
      </c>
      <c r="H1856" s="33">
        <v>42436.660532407404</v>
      </c>
      <c r="I1856" s="34">
        <f t="shared" si="38"/>
        <v>1.0416666700621136E-3</v>
      </c>
    </row>
    <row r="1857" spans="7:9" x14ac:dyDescent="0.75">
      <c r="G1857" s="33">
        <v>42436.300729166665</v>
      </c>
      <c r="H1857" s="33">
        <v>42436.298750000002</v>
      </c>
      <c r="I1857" s="34">
        <f t="shared" si="38"/>
        <v>1.9791666636592709E-3</v>
      </c>
    </row>
    <row r="1858" spans="7:9" x14ac:dyDescent="0.75">
      <c r="G1858" s="33">
        <v>42434.603101851848</v>
      </c>
      <c r="H1858" s="33">
        <v>42434.598657407405</v>
      </c>
      <c r="I1858" s="34">
        <f t="shared" si="38"/>
        <v>4.4444444429245777E-3</v>
      </c>
    </row>
    <row r="1859" spans="7:9" x14ac:dyDescent="0.75">
      <c r="G1859" s="33">
        <v>42434.071747685186</v>
      </c>
      <c r="H1859" s="33">
        <v>42434.068738425922</v>
      </c>
      <c r="I1859" s="34">
        <f t="shared" si="38"/>
        <v>3.0092592642176896E-3</v>
      </c>
    </row>
    <row r="1860" spans="7:9" x14ac:dyDescent="0.75">
      <c r="G1860" s="33">
        <v>42434.06821759259</v>
      </c>
      <c r="H1860" s="33">
        <v>42434.059120370366</v>
      </c>
      <c r="I1860" s="34">
        <f t="shared" si="38"/>
        <v>9.0972222242271528E-3</v>
      </c>
    </row>
    <row r="1861" spans="7:9" x14ac:dyDescent="0.75">
      <c r="G1861" s="33">
        <v>42433.834907407407</v>
      </c>
      <c r="H1861" s="33">
        <v>42433.834016203698</v>
      </c>
      <c r="I1861" s="34">
        <f t="shared" si="38"/>
        <v>8.9120370830642059E-4</v>
      </c>
    </row>
    <row r="1862" spans="7:9" x14ac:dyDescent="0.75">
      <c r="G1862" s="33">
        <v>42433.813703703701</v>
      </c>
      <c r="H1862" s="33">
        <v>42433.811689814815</v>
      </c>
      <c r="I1862" s="34">
        <f t="shared" si="38"/>
        <v>2.0138888867222704E-3</v>
      </c>
    </row>
    <row r="1863" spans="7:9" x14ac:dyDescent="0.75">
      <c r="G1863" s="33">
        <v>42433.811481481476</v>
      </c>
      <c r="H1863" s="33">
        <v>42433.80574074074</v>
      </c>
      <c r="I1863" s="34">
        <f t="shared" si="38"/>
        <v>5.7407407366554253E-3</v>
      </c>
    </row>
    <row r="1864" spans="7:9" x14ac:dyDescent="0.75">
      <c r="G1864" s="33">
        <v>42433.640543981477</v>
      </c>
      <c r="H1864" s="33">
        <v>42433.639317129629</v>
      </c>
      <c r="I1864" s="34">
        <f t="shared" si="38"/>
        <v>1.2268518476048484E-3</v>
      </c>
    </row>
    <row r="1865" spans="7:9" x14ac:dyDescent="0.75">
      <c r="G1865" s="33">
        <v>42433.635034722218</v>
      </c>
      <c r="H1865" s="33">
        <v>42433.63071759259</v>
      </c>
      <c r="I1865" s="34">
        <f t="shared" si="38"/>
        <v>4.3171296274522319E-3</v>
      </c>
    </row>
    <row r="1866" spans="7:9" x14ac:dyDescent="0.75">
      <c r="G1866" s="33">
        <v>42433.591412037036</v>
      </c>
      <c r="H1866" s="33">
        <v>42433.590983796297</v>
      </c>
      <c r="I1866" s="34">
        <f t="shared" si="38"/>
        <v>4.2824073898373172E-4</v>
      </c>
    </row>
    <row r="1867" spans="7:9" x14ac:dyDescent="0.75">
      <c r="G1867" s="33">
        <v>42433.590150462958</v>
      </c>
      <c r="H1867" s="33">
        <v>42433.588923611111</v>
      </c>
      <c r="I1867" s="34">
        <f t="shared" si="38"/>
        <v>1.2268518476048484E-3</v>
      </c>
    </row>
    <row r="1868" spans="7:9" x14ac:dyDescent="0.75">
      <c r="G1868" s="33">
        <v>42433.586736111109</v>
      </c>
      <c r="H1868" s="33">
        <v>42433.58594907407</v>
      </c>
      <c r="I1868" s="34">
        <f t="shared" si="38"/>
        <v>7.8703703911742195E-4</v>
      </c>
    </row>
    <row r="1869" spans="7:9" x14ac:dyDescent="0.75">
      <c r="G1869" s="33">
        <v>42433.375127314815</v>
      </c>
      <c r="H1869" s="33">
        <v>42433.373472222222</v>
      </c>
      <c r="I1869" s="34">
        <f t="shared" si="38"/>
        <v>1.6550925938645378E-3</v>
      </c>
    </row>
    <row r="1870" spans="7:9" x14ac:dyDescent="0.75">
      <c r="G1870" s="33">
        <v>42432.677708333329</v>
      </c>
      <c r="H1870" s="33">
        <v>42432.673368055555</v>
      </c>
      <c r="I1870" s="34">
        <f t="shared" si="38"/>
        <v>4.3402777737355791E-3</v>
      </c>
    </row>
    <row r="1871" spans="7:9" x14ac:dyDescent="0.75">
      <c r="G1871" s="33">
        <v>42432.626828703702</v>
      </c>
      <c r="H1871" s="33">
        <v>42432.62568287037</v>
      </c>
      <c r="I1871" s="34">
        <f t="shared" si="38"/>
        <v>1.1458333319751546E-3</v>
      </c>
    </row>
    <row r="1872" spans="7:9" x14ac:dyDescent="0.75">
      <c r="G1872" s="33">
        <v>42432.613275462958</v>
      </c>
      <c r="H1872" s="33">
        <v>42432.609722222223</v>
      </c>
      <c r="I1872" s="34">
        <f t="shared" si="38"/>
        <v>3.5532407346181571E-3</v>
      </c>
    </row>
    <row r="1873" spans="7:9" x14ac:dyDescent="0.75">
      <c r="G1873" s="33">
        <v>42432.411053240736</v>
      </c>
      <c r="H1873" s="33">
        <v>42432.410567129627</v>
      </c>
      <c r="I1873" s="34">
        <f t="shared" si="38"/>
        <v>4.8611110833007842E-4</v>
      </c>
    </row>
    <row r="1874" spans="7:9" x14ac:dyDescent="0.75">
      <c r="G1874" s="33">
        <v>42431.406412037039</v>
      </c>
      <c r="H1874" s="33">
        <v>42431.404699074075</v>
      </c>
      <c r="I1874" s="34">
        <f t="shared" si="38"/>
        <v>1.7129629632108845E-3</v>
      </c>
    </row>
    <row r="1875" spans="7:9" x14ac:dyDescent="0.75">
      <c r="G1875" s="33">
        <v>42430.734872685185</v>
      </c>
      <c r="H1875" s="33">
        <v>42430.730995370366</v>
      </c>
      <c r="I1875" s="34">
        <f t="shared" si="38"/>
        <v>3.8773148189648055E-3</v>
      </c>
    </row>
    <row r="1876" spans="7:9" x14ac:dyDescent="0.75">
      <c r="G1876" s="33">
        <v>42430.713564814811</v>
      </c>
      <c r="H1876" s="33">
        <v>42430.711180555554</v>
      </c>
      <c r="I1876" s="34">
        <f t="shared" si="38"/>
        <v>2.3842592563596554E-3</v>
      </c>
    </row>
    <row r="1877" spans="7:9" x14ac:dyDescent="0.75">
      <c r="G1877" s="33">
        <v>42430.664618055554</v>
      </c>
      <c r="H1877" s="33">
        <v>42430.66306712963</v>
      </c>
      <c r="I1877" s="34">
        <f t="shared" si="38"/>
        <v>1.5509259246755391E-3</v>
      </c>
    </row>
    <row r="1878" spans="7:9" x14ac:dyDescent="0.75">
      <c r="G1878" s="33">
        <v>42430.663761574069</v>
      </c>
      <c r="H1878" s="33">
        <v>42430.660752314812</v>
      </c>
      <c r="I1878" s="34">
        <f t="shared" si="38"/>
        <v>3.009259256941732E-3</v>
      </c>
    </row>
    <row r="1879" spans="7:9" x14ac:dyDescent="0.75">
      <c r="G1879" s="33">
        <v>42430.010474537034</v>
      </c>
      <c r="H1879" s="33">
        <v>42430.009409722217</v>
      </c>
      <c r="I1879" s="34">
        <f t="shared" si="38"/>
        <v>1.0648148163454607E-3</v>
      </c>
    </row>
    <row r="1880" spans="7:9" x14ac:dyDescent="0.75">
      <c r="G1880" s="33">
        <v>42429.506226851852</v>
      </c>
      <c r="H1880" s="33">
        <v>42429.505810185183</v>
      </c>
      <c r="I1880" s="34">
        <f t="shared" si="38"/>
        <v>4.1666666948003694E-4</v>
      </c>
    </row>
    <row r="1881" spans="7:9" x14ac:dyDescent="0.75">
      <c r="G1881" s="33">
        <v>42428.729351851849</v>
      </c>
      <c r="H1881" s="33">
        <v>42428.727280092593</v>
      </c>
      <c r="I1881" s="34">
        <f t="shared" si="38"/>
        <v>2.0717592560686171E-3</v>
      </c>
    </row>
    <row r="1882" spans="7:9" x14ac:dyDescent="0.75">
      <c r="G1882" s="33">
        <v>42427.537141203698</v>
      </c>
      <c r="H1882" s="33">
        <v>42427.536608796298</v>
      </c>
      <c r="I1882" s="34">
        <f t="shared" si="38"/>
        <v>5.3240740089677274E-4</v>
      </c>
    </row>
    <row r="1883" spans="7:9" x14ac:dyDescent="0.75">
      <c r="G1883" s="33">
        <v>42427.534282407403</v>
      </c>
      <c r="H1883" s="33">
        <v>42427.530509259261</v>
      </c>
      <c r="I1883" s="34">
        <f t="shared" si="38"/>
        <v>3.7731481424998492E-3</v>
      </c>
    </row>
    <row r="1884" spans="7:9" x14ac:dyDescent="0.75">
      <c r="G1884" s="33">
        <v>42426.601539351854</v>
      </c>
      <c r="H1884" s="33">
        <v>42426.600995370369</v>
      </c>
      <c r="I1884" s="34">
        <f t="shared" si="38"/>
        <v>5.4398148495238274E-4</v>
      </c>
    </row>
    <row r="1885" spans="7:9" x14ac:dyDescent="0.75">
      <c r="G1885" s="33">
        <v>42426.594907407409</v>
      </c>
      <c r="H1885" s="33">
        <v>42426.593206018515</v>
      </c>
      <c r="I1885" s="34">
        <f t="shared" si="38"/>
        <v>1.7013888937071897E-3</v>
      </c>
    </row>
    <row r="1886" spans="7:9" x14ac:dyDescent="0.75">
      <c r="G1886" s="33">
        <v>42426.470532407402</v>
      </c>
      <c r="H1886" s="33">
        <v>42426.470081018517</v>
      </c>
      <c r="I1886" s="34">
        <f t="shared" si="38"/>
        <v>4.5138888526707888E-4</v>
      </c>
    </row>
    <row r="1887" spans="7:9" x14ac:dyDescent="0.75">
      <c r="G1887" s="33">
        <v>42426.378819444442</v>
      </c>
      <c r="H1887" s="33">
        <v>42426.378553240742</v>
      </c>
      <c r="I1887" s="34">
        <f t="shared" si="38"/>
        <v>2.6620370044838637E-4</v>
      </c>
    </row>
    <row r="1888" spans="7:9" x14ac:dyDescent="0.75">
      <c r="G1888" s="33">
        <v>42426.352442129624</v>
      </c>
      <c r="H1888" s="33">
        <v>42426.349108796298</v>
      </c>
      <c r="I1888" s="34">
        <f t="shared" si="38"/>
        <v>3.3333333267364651E-3</v>
      </c>
    </row>
    <row r="1889" spans="7:9" x14ac:dyDescent="0.75">
      <c r="G1889" s="33">
        <v>42425.533229166664</v>
      </c>
      <c r="H1889" s="33">
        <v>42425.530752314815</v>
      </c>
      <c r="I1889" s="34">
        <f t="shared" si="38"/>
        <v>2.4768518487690017E-3</v>
      </c>
    </row>
    <row r="1890" spans="7:9" x14ac:dyDescent="0.75">
      <c r="G1890" s="33">
        <v>42425.532893518517</v>
      </c>
      <c r="H1890" s="33">
        <v>42425.532465277778</v>
      </c>
      <c r="I1890" s="34">
        <f t="shared" si="38"/>
        <v>4.2824073898373172E-4</v>
      </c>
    </row>
    <row r="1891" spans="7:9" x14ac:dyDescent="0.75">
      <c r="G1891" s="33">
        <v>42425.530312499999</v>
      </c>
      <c r="H1891" s="33">
        <v>42425.528564814813</v>
      </c>
      <c r="I1891" s="34">
        <f t="shared" si="38"/>
        <v>1.747685186273884E-3</v>
      </c>
    </row>
    <row r="1892" spans="7:9" x14ac:dyDescent="0.75">
      <c r="G1892" s="33">
        <v>42425.528460648144</v>
      </c>
      <c r="H1892" s="33">
        <v>42425.526226851849</v>
      </c>
      <c r="I1892" s="34">
        <f t="shared" ref="I1892:I1955" si="39">IF(H1892="","",G1892-H1892)</f>
        <v>2.2337962946039625E-3</v>
      </c>
    </row>
    <row r="1893" spans="7:9" x14ac:dyDescent="0.75">
      <c r="G1893" s="33">
        <v>42424.772256944445</v>
      </c>
      <c r="H1893" s="33">
        <v>42424.770590277774</v>
      </c>
      <c r="I1893" s="34">
        <f t="shared" si="39"/>
        <v>1.6666666706441902E-3</v>
      </c>
    </row>
    <row r="1894" spans="7:9" x14ac:dyDescent="0.75">
      <c r="G1894" s="33">
        <v>42423.349340277775</v>
      </c>
      <c r="H1894" s="33">
        <v>42423.347650462958</v>
      </c>
      <c r="I1894" s="34">
        <f t="shared" si="39"/>
        <v>1.6898148169275373E-3</v>
      </c>
    </row>
    <row r="1895" spans="7:9" x14ac:dyDescent="0.75">
      <c r="G1895" s="33">
        <v>42420.796909722223</v>
      </c>
      <c r="H1895" s="33">
        <v>42420.796134259261</v>
      </c>
      <c r="I1895" s="34">
        <f t="shared" si="39"/>
        <v>7.7546296233776957E-4</v>
      </c>
    </row>
    <row r="1896" spans="7:9" x14ac:dyDescent="0.75">
      <c r="G1896" s="33">
        <v>42419.610868055555</v>
      </c>
      <c r="H1896" s="33">
        <v>42419.606620370367</v>
      </c>
      <c r="I1896" s="34">
        <f t="shared" si="39"/>
        <v>4.2476851886021905E-3</v>
      </c>
    </row>
    <row r="1897" spans="7:9" x14ac:dyDescent="0.75">
      <c r="G1897" s="33">
        <v>42418.681932870371</v>
      </c>
      <c r="H1897" s="33">
        <v>42418.679722222223</v>
      </c>
      <c r="I1897" s="34">
        <f t="shared" si="39"/>
        <v>2.2106481483206153E-3</v>
      </c>
    </row>
    <row r="1898" spans="7:9" x14ac:dyDescent="0.75">
      <c r="G1898" s="33">
        <v>42418.646087962959</v>
      </c>
      <c r="H1898" s="33">
        <v>42418.644837962958</v>
      </c>
      <c r="I1898" s="34">
        <f t="shared" si="39"/>
        <v>1.2500000011641532E-3</v>
      </c>
    </row>
    <row r="1899" spans="7:9" x14ac:dyDescent="0.75">
      <c r="G1899" s="33">
        <v>42418.522256944445</v>
      </c>
      <c r="H1899" s="33">
        <v>42418.521886574075</v>
      </c>
      <c r="I1899" s="34">
        <f t="shared" si="39"/>
        <v>3.7037036963738501E-4</v>
      </c>
    </row>
    <row r="1900" spans="7:9" x14ac:dyDescent="0.75">
      <c r="G1900" s="33">
        <v>42418.519803240742</v>
      </c>
      <c r="H1900" s="33">
        <v>42418.518842592588</v>
      </c>
      <c r="I1900" s="34">
        <f t="shared" si="39"/>
        <v>9.6064815443241969E-4</v>
      </c>
    </row>
    <row r="1901" spans="7:9" x14ac:dyDescent="0.75">
      <c r="G1901" s="33">
        <v>42416.956689814811</v>
      </c>
      <c r="H1901" s="33">
        <v>42416.95616898148</v>
      </c>
      <c r="I1901" s="34">
        <f t="shared" si="39"/>
        <v>5.2083333139307797E-4</v>
      </c>
    </row>
    <row r="1902" spans="7:9" x14ac:dyDescent="0.75">
      <c r="G1902" s="33">
        <v>42416.782407407409</v>
      </c>
      <c r="H1902" s="33">
        <v>42416.781643518516</v>
      </c>
      <c r="I1902" s="34">
        <f t="shared" si="39"/>
        <v>7.638888928340748E-4</v>
      </c>
    </row>
    <row r="1903" spans="7:9" x14ac:dyDescent="0.75">
      <c r="G1903" s="33">
        <v>42416.780729166661</v>
      </c>
      <c r="H1903" s="33">
        <v>42416.779861111107</v>
      </c>
      <c r="I1903" s="34">
        <f t="shared" si="39"/>
        <v>8.6805555474711582E-4</v>
      </c>
    </row>
    <row r="1904" spans="7:9" x14ac:dyDescent="0.75">
      <c r="G1904" s="33">
        <v>42416.458657407406</v>
      </c>
      <c r="H1904" s="33">
        <v>42416.451296296298</v>
      </c>
      <c r="I1904" s="34">
        <f t="shared" si="39"/>
        <v>7.3611111074569635E-3</v>
      </c>
    </row>
    <row r="1905" spans="7:9" x14ac:dyDescent="0.75">
      <c r="G1905" s="33">
        <v>42416.402361111112</v>
      </c>
      <c r="H1905" s="33">
        <v>42416.399861111109</v>
      </c>
      <c r="I1905" s="34">
        <f t="shared" si="39"/>
        <v>2.5000000023283064E-3</v>
      </c>
    </row>
    <row r="1906" spans="7:9" x14ac:dyDescent="0.75">
      <c r="G1906" s="33">
        <v>42416.384675925925</v>
      </c>
      <c r="H1906" s="33">
        <v>42416.379328703704</v>
      </c>
      <c r="I1906" s="34">
        <f t="shared" si="39"/>
        <v>5.3472222207346931E-3</v>
      </c>
    </row>
    <row r="1907" spans="7:9" x14ac:dyDescent="0.75">
      <c r="G1907" s="33">
        <v>42416.357546296298</v>
      </c>
      <c r="H1907" s="33">
        <v>42416.355706018519</v>
      </c>
      <c r="I1907" s="34">
        <f t="shared" si="39"/>
        <v>1.8402777786832303E-3</v>
      </c>
    </row>
    <row r="1908" spans="7:9" x14ac:dyDescent="0.75">
      <c r="G1908" s="33">
        <v>42415.985173611109</v>
      </c>
      <c r="H1908" s="33">
        <v>42415.977789351848</v>
      </c>
      <c r="I1908" s="34">
        <f t="shared" si="39"/>
        <v>7.3842592610162683E-3</v>
      </c>
    </row>
    <row r="1909" spans="7:9" x14ac:dyDescent="0.75">
      <c r="G1909" s="33">
        <v>42415.738738425927</v>
      </c>
      <c r="H1909" s="33">
        <v>42415.735335648147</v>
      </c>
      <c r="I1909" s="34">
        <f t="shared" si="39"/>
        <v>3.4027777801384218E-3</v>
      </c>
    </row>
    <row r="1910" spans="7:9" x14ac:dyDescent="0.75">
      <c r="G1910" s="33">
        <v>42415.527384259258</v>
      </c>
      <c r="H1910" s="33">
        <v>42415.525972222218</v>
      </c>
      <c r="I1910" s="34">
        <f t="shared" si="39"/>
        <v>1.4120370396994986E-3</v>
      </c>
    </row>
    <row r="1911" spans="7:9" x14ac:dyDescent="0.75">
      <c r="G1911" s="33">
        <v>42412.736504629625</v>
      </c>
      <c r="H1911" s="33">
        <v>42412.735439814816</v>
      </c>
      <c r="I1911" s="34">
        <f t="shared" si="39"/>
        <v>1.0648148090695031E-3</v>
      </c>
    </row>
    <row r="1912" spans="7:9" x14ac:dyDescent="0.75">
      <c r="G1912" s="33">
        <v>42412.492060185185</v>
      </c>
      <c r="H1912" s="33">
        <v>42412.484537037039</v>
      </c>
      <c r="I1912" s="34">
        <f t="shared" si="39"/>
        <v>7.5231481459923089E-3</v>
      </c>
    </row>
    <row r="1913" spans="7:9" x14ac:dyDescent="0.75">
      <c r="G1913" s="33">
        <v>42411.755486111113</v>
      </c>
      <c r="H1913" s="33">
        <v>42411.754965277774</v>
      </c>
      <c r="I1913" s="34">
        <f t="shared" si="39"/>
        <v>5.2083333866903558E-4</v>
      </c>
    </row>
    <row r="1914" spans="7:9" x14ac:dyDescent="0.75">
      <c r="G1914" s="33">
        <v>42411.510185185187</v>
      </c>
      <c r="H1914" s="33">
        <v>42411.509328703702</v>
      </c>
      <c r="I1914" s="34">
        <f t="shared" si="39"/>
        <v>8.5648148524342105E-4</v>
      </c>
    </row>
    <row r="1915" spans="7:9" x14ac:dyDescent="0.75">
      <c r="G1915" s="33">
        <v>42411.505300925921</v>
      </c>
      <c r="H1915" s="33">
        <v>42411.50299768518</v>
      </c>
      <c r="I1915" s="34">
        <f t="shared" si="39"/>
        <v>2.3032407407299615E-3</v>
      </c>
    </row>
    <row r="1916" spans="7:9" x14ac:dyDescent="0.75">
      <c r="G1916" s="33">
        <v>42410.573958333334</v>
      </c>
      <c r="H1916" s="33">
        <v>42410.573495370372</v>
      </c>
      <c r="I1916" s="34">
        <f t="shared" si="39"/>
        <v>4.6296296204673126E-4</v>
      </c>
    </row>
    <row r="1917" spans="7:9" x14ac:dyDescent="0.75">
      <c r="G1917" s="33">
        <v>42409.731192129628</v>
      </c>
      <c r="H1917" s="33">
        <v>42409.727268518516</v>
      </c>
      <c r="I1917" s="34">
        <f t="shared" si="39"/>
        <v>3.9236111115314998E-3</v>
      </c>
    </row>
    <row r="1918" spans="7:9" x14ac:dyDescent="0.75">
      <c r="G1918" s="33">
        <v>42409.723912037036</v>
      </c>
      <c r="H1918" s="33">
        <v>42409.711585648147</v>
      </c>
      <c r="I1918" s="34">
        <f t="shared" si="39"/>
        <v>1.2326388889050577E-2</v>
      </c>
    </row>
    <row r="1919" spans="7:9" x14ac:dyDescent="0.75">
      <c r="G1919" s="33">
        <v>42409.71466435185</v>
      </c>
      <c r="H1919" s="33">
        <v>42409.714120370372</v>
      </c>
      <c r="I1919" s="34">
        <f t="shared" si="39"/>
        <v>5.4398147767642513E-4</v>
      </c>
    </row>
    <row r="1920" spans="7:9" x14ac:dyDescent="0.75">
      <c r="G1920" s="33">
        <v>42408.676608796297</v>
      </c>
      <c r="H1920" s="33">
        <v>42408.674513888887</v>
      </c>
      <c r="I1920" s="34">
        <f t="shared" si="39"/>
        <v>2.0949074096279219E-3</v>
      </c>
    </row>
    <row r="1921" spans="7:9" x14ac:dyDescent="0.75">
      <c r="G1921" s="33">
        <v>42408.664814814816</v>
      </c>
      <c r="H1921" s="33">
        <v>42408.66128472222</v>
      </c>
      <c r="I1921" s="34">
        <f t="shared" si="39"/>
        <v>3.5300925956107676E-3</v>
      </c>
    </row>
    <row r="1922" spans="7:9" x14ac:dyDescent="0.75">
      <c r="G1922" s="33">
        <v>42408.451180555552</v>
      </c>
      <c r="H1922" s="33">
        <v>42408.450613425921</v>
      </c>
      <c r="I1922" s="34">
        <f t="shared" si="39"/>
        <v>5.671296312357299E-4</v>
      </c>
    </row>
    <row r="1923" spans="7:9" x14ac:dyDescent="0.75">
      <c r="G1923" s="33">
        <v>42407.717418981483</v>
      </c>
      <c r="H1923" s="33">
        <v>42407.716331018513</v>
      </c>
      <c r="I1923" s="34">
        <f t="shared" si="39"/>
        <v>1.0879629699047655E-3</v>
      </c>
    </row>
    <row r="1924" spans="7:9" x14ac:dyDescent="0.75">
      <c r="G1924" s="33">
        <v>42407.680219907408</v>
      </c>
      <c r="H1924" s="33">
        <v>42407.679849537039</v>
      </c>
      <c r="I1924" s="34">
        <f t="shared" si="39"/>
        <v>3.7037036963738501E-4</v>
      </c>
    </row>
    <row r="1925" spans="7:9" x14ac:dyDescent="0.75">
      <c r="G1925" s="33">
        <v>42407.671712962961</v>
      </c>
      <c r="H1925" s="33">
        <v>42407.67087962963</v>
      </c>
      <c r="I1925" s="34">
        <f t="shared" si="39"/>
        <v>8.3333333168411627E-4</v>
      </c>
    </row>
    <row r="1926" spans="7:9" x14ac:dyDescent="0.75">
      <c r="G1926" s="33">
        <v>42407.623773148145</v>
      </c>
      <c r="H1926" s="33">
        <v>42407.621319444443</v>
      </c>
      <c r="I1926" s="34">
        <f t="shared" si="39"/>
        <v>2.4537037024856545E-3</v>
      </c>
    </row>
    <row r="1927" spans="7:9" x14ac:dyDescent="0.75">
      <c r="G1927" s="33">
        <v>42406.593101851853</v>
      </c>
      <c r="H1927" s="33">
        <v>42406.591006944444</v>
      </c>
      <c r="I1927" s="34">
        <f t="shared" si="39"/>
        <v>2.0949074096279219E-3</v>
      </c>
    </row>
    <row r="1928" spans="7:9" x14ac:dyDescent="0.75">
      <c r="G1928" s="33">
        <v>42405.588182870371</v>
      </c>
      <c r="H1928" s="33">
        <v>42405.587314814817</v>
      </c>
      <c r="I1928" s="34">
        <f t="shared" si="39"/>
        <v>8.6805555474711582E-4</v>
      </c>
    </row>
    <row r="1929" spans="7:9" x14ac:dyDescent="0.75">
      <c r="G1929" s="33">
        <v>42405.482222222221</v>
      </c>
      <c r="H1929" s="33">
        <v>42405.481111111112</v>
      </c>
      <c r="I1929" s="34">
        <f t="shared" si="39"/>
        <v>1.111111108912155E-3</v>
      </c>
    </row>
    <row r="1930" spans="7:9" x14ac:dyDescent="0.75">
      <c r="G1930" s="33">
        <v>42404.526967592588</v>
      </c>
      <c r="H1930" s="33">
        <v>42404.526770833334</v>
      </c>
      <c r="I1930" s="34">
        <f t="shared" si="39"/>
        <v>1.9675925432238728E-4</v>
      </c>
    </row>
    <row r="1931" spans="7:9" x14ac:dyDescent="0.75">
      <c r="G1931" s="33">
        <v>42404.522997685184</v>
      </c>
      <c r="H1931" s="33">
        <v>42404.522789351853</v>
      </c>
      <c r="I1931" s="34">
        <f t="shared" si="39"/>
        <v>2.0833333110203966E-4</v>
      </c>
    </row>
    <row r="1932" spans="7:9" x14ac:dyDescent="0.75">
      <c r="G1932" s="33">
        <v>42404.521331018514</v>
      </c>
      <c r="H1932" s="33">
        <v>42404.520694444444</v>
      </c>
      <c r="I1932" s="34">
        <f t="shared" si="39"/>
        <v>6.3657407008577138E-4</v>
      </c>
    </row>
    <row r="1933" spans="7:9" x14ac:dyDescent="0.75">
      <c r="G1933" s="33">
        <v>42404.519918981481</v>
      </c>
      <c r="H1933" s="33">
        <v>42404.51866898148</v>
      </c>
      <c r="I1933" s="34">
        <f t="shared" si="39"/>
        <v>1.2500000011641532E-3</v>
      </c>
    </row>
    <row r="1934" spans="7:9" x14ac:dyDescent="0.75">
      <c r="G1934" s="33">
        <v>42404.386388888888</v>
      </c>
      <c r="H1934" s="33">
        <v>42404.383796296293</v>
      </c>
      <c r="I1934" s="34">
        <f t="shared" si="39"/>
        <v>2.5925925947376527E-3</v>
      </c>
    </row>
    <row r="1935" spans="7:9" x14ac:dyDescent="0.75">
      <c r="G1935" s="33">
        <v>42402.778877314813</v>
      </c>
      <c r="H1935" s="33">
        <v>42402.778611111113</v>
      </c>
      <c r="I1935" s="34">
        <f t="shared" si="39"/>
        <v>2.6620370044838637E-4</v>
      </c>
    </row>
    <row r="1936" spans="7:9" x14ac:dyDescent="0.75">
      <c r="G1936" s="33">
        <v>42402.778032407405</v>
      </c>
      <c r="H1936" s="33">
        <v>42402.777754629627</v>
      </c>
      <c r="I1936" s="34">
        <f t="shared" si="39"/>
        <v>2.7777777722803876E-4</v>
      </c>
    </row>
    <row r="1937" spans="7:9" x14ac:dyDescent="0.75">
      <c r="G1937" s="33">
        <v>42402.767384259256</v>
      </c>
      <c r="H1937" s="33">
        <v>42402.76663194444</v>
      </c>
      <c r="I1937" s="34">
        <f t="shared" si="39"/>
        <v>7.5231481605442241E-4</v>
      </c>
    </row>
    <row r="1938" spans="7:9" x14ac:dyDescent="0.75">
      <c r="G1938" s="33">
        <v>42402.756550925922</v>
      </c>
      <c r="H1938" s="33">
        <v>42402.755844907406</v>
      </c>
      <c r="I1938" s="34">
        <f t="shared" si="39"/>
        <v>7.0601851621177047E-4</v>
      </c>
    </row>
    <row r="1939" spans="7:9" x14ac:dyDescent="0.75">
      <c r="G1939" s="33">
        <v>42402.755590277775</v>
      </c>
      <c r="H1939" s="33">
        <v>42402.754895833328</v>
      </c>
      <c r="I1939" s="34">
        <f t="shared" si="39"/>
        <v>6.944444467080757E-4</v>
      </c>
    </row>
    <row r="1940" spans="7:9" x14ac:dyDescent="0.75">
      <c r="G1940" s="33">
        <v>42402.754583333335</v>
      </c>
      <c r="H1940" s="33">
        <v>42402.753194444442</v>
      </c>
      <c r="I1940" s="34">
        <f t="shared" si="39"/>
        <v>1.3888888934161514E-3</v>
      </c>
    </row>
    <row r="1941" spans="7:9" x14ac:dyDescent="0.75">
      <c r="G1941" s="33">
        <v>42402.601354166662</v>
      </c>
      <c r="H1941" s="33">
        <v>42402.598865740736</v>
      </c>
      <c r="I1941" s="34">
        <f t="shared" si="39"/>
        <v>2.488425925548654E-3</v>
      </c>
    </row>
    <row r="1942" spans="7:9" x14ac:dyDescent="0.75">
      <c r="G1942" s="33">
        <v>42402.41097222222</v>
      </c>
      <c r="H1942" s="33">
        <v>42402.409004629626</v>
      </c>
      <c r="I1942" s="34">
        <f t="shared" si="39"/>
        <v>1.9675925941555761E-3</v>
      </c>
    </row>
    <row r="1943" spans="7:9" x14ac:dyDescent="0.75">
      <c r="G1943" s="33">
        <v>42402.397418981476</v>
      </c>
      <c r="H1943" s="33">
        <v>42402.396701388891</v>
      </c>
      <c r="I1943" s="34">
        <f t="shared" si="39"/>
        <v>7.1759258571546525E-4</v>
      </c>
    </row>
    <row r="1944" spans="7:9" x14ac:dyDescent="0.75">
      <c r="G1944" s="33">
        <v>42401.657638888886</v>
      </c>
      <c r="H1944" s="33">
        <v>42401.657094907408</v>
      </c>
      <c r="I1944" s="34">
        <f t="shared" si="39"/>
        <v>5.4398147767642513E-4</v>
      </c>
    </row>
    <row r="1945" spans="7:9" x14ac:dyDescent="0.75">
      <c r="G1945" s="33">
        <v>42401.542523148149</v>
      </c>
      <c r="H1945" s="33">
        <v>42401.534907407404</v>
      </c>
      <c r="I1945" s="34">
        <f t="shared" si="39"/>
        <v>7.6157407456776127E-3</v>
      </c>
    </row>
    <row r="1946" spans="7:9" x14ac:dyDescent="0.75">
      <c r="G1946" s="33">
        <v>42401.415277777778</v>
      </c>
      <c r="H1946" s="33">
        <v>42401.414143518516</v>
      </c>
      <c r="I1946" s="34">
        <f t="shared" si="39"/>
        <v>1.1342592624714598E-3</v>
      </c>
    </row>
    <row r="1947" spans="7:9" x14ac:dyDescent="0.75">
      <c r="G1947" s="33">
        <v>42398.530914351853</v>
      </c>
      <c r="H1947" s="33">
        <v>42398.530324074076</v>
      </c>
      <c r="I1947" s="34">
        <f t="shared" si="39"/>
        <v>5.9027777751907706E-4</v>
      </c>
    </row>
    <row r="1948" spans="7:9" x14ac:dyDescent="0.75">
      <c r="G1948" s="33">
        <v>42398.292615740742</v>
      </c>
      <c r="H1948" s="33">
        <v>42398.290949074071</v>
      </c>
      <c r="I1948" s="34">
        <f t="shared" si="39"/>
        <v>1.6666666706441902E-3</v>
      </c>
    </row>
    <row r="1949" spans="7:9" x14ac:dyDescent="0.75">
      <c r="G1949" s="33">
        <v>42397.910960648143</v>
      </c>
      <c r="H1949" s="33">
        <v>42397.910300925927</v>
      </c>
      <c r="I1949" s="34">
        <f t="shared" si="39"/>
        <v>6.5972221636911854E-4</v>
      </c>
    </row>
    <row r="1950" spans="7:9" x14ac:dyDescent="0.75">
      <c r="G1950" s="33">
        <v>42397.414004629631</v>
      </c>
      <c r="H1950" s="33">
        <v>42397.412534722222</v>
      </c>
      <c r="I1950" s="34">
        <f t="shared" si="39"/>
        <v>1.4699074090458453E-3</v>
      </c>
    </row>
    <row r="1951" spans="7:9" x14ac:dyDescent="0.75">
      <c r="G1951" s="33">
        <v>42397.270023148143</v>
      </c>
      <c r="H1951" s="33">
        <v>42397.266469907408</v>
      </c>
      <c r="I1951" s="34">
        <f t="shared" si="39"/>
        <v>3.5532407346181571E-3</v>
      </c>
    </row>
    <row r="1952" spans="7:9" x14ac:dyDescent="0.75">
      <c r="G1952" s="33">
        <v>42396.771041666667</v>
      </c>
      <c r="H1952" s="33">
        <v>42396.77039351852</v>
      </c>
      <c r="I1952" s="34">
        <f t="shared" si="39"/>
        <v>6.4814814686542377E-4</v>
      </c>
    </row>
    <row r="1953" spans="7:9" x14ac:dyDescent="0.75">
      <c r="G1953" s="33">
        <v>42396.66474537037</v>
      </c>
      <c r="H1953" s="33">
        <v>42396.664050925923</v>
      </c>
      <c r="I1953" s="34">
        <f t="shared" si="39"/>
        <v>6.944444467080757E-4</v>
      </c>
    </row>
    <row r="1954" spans="7:9" x14ac:dyDescent="0.75">
      <c r="G1954" s="33">
        <v>42396.663634259261</v>
      </c>
      <c r="H1954" s="33">
        <v>42396.662569444445</v>
      </c>
      <c r="I1954" s="34">
        <f t="shared" si="39"/>
        <v>1.0648148163454607E-3</v>
      </c>
    </row>
    <row r="1955" spans="7:9" x14ac:dyDescent="0.75">
      <c r="G1955" s="33">
        <v>42396.063877314817</v>
      </c>
      <c r="H1955" s="33">
        <v>42396.062581018516</v>
      </c>
      <c r="I1955" s="34">
        <f t="shared" si="39"/>
        <v>1.2962963010068052E-3</v>
      </c>
    </row>
    <row r="1956" spans="7:9" x14ac:dyDescent="0.75">
      <c r="G1956" s="33">
        <v>42395.719537037032</v>
      </c>
      <c r="H1956" s="33">
        <v>42395.712708333333</v>
      </c>
      <c r="I1956" s="34">
        <f t="shared" ref="I1956:I2019" si="40">IF(H1956="","",G1956-H1956)</f>
        <v>6.8287036992842332E-3</v>
      </c>
    </row>
    <row r="1957" spans="7:9" x14ac:dyDescent="0.75">
      <c r="G1957" s="33">
        <v>42395.445625</v>
      </c>
      <c r="H1957" s="33">
        <v>42395.444884259261</v>
      </c>
      <c r="I1957" s="34">
        <f t="shared" si="40"/>
        <v>7.4074073927477002E-4</v>
      </c>
    </row>
    <row r="1958" spans="7:9" x14ac:dyDescent="0.75">
      <c r="G1958" s="33">
        <v>42395.442546296297</v>
      </c>
      <c r="H1958" s="33">
        <v>42395.439618055556</v>
      </c>
      <c r="I1958" s="34">
        <f t="shared" si="40"/>
        <v>2.9282407413120382E-3</v>
      </c>
    </row>
    <row r="1959" spans="7:9" x14ac:dyDescent="0.75">
      <c r="G1959" s="33">
        <v>42395.408738425926</v>
      </c>
      <c r="H1959" s="33">
        <v>42395.403148148143</v>
      </c>
      <c r="I1959" s="34">
        <f t="shared" si="40"/>
        <v>5.5902777821756899E-3</v>
      </c>
    </row>
    <row r="1960" spans="7:9" x14ac:dyDescent="0.75">
      <c r="G1960" s="33">
        <v>42395.402719907404</v>
      </c>
      <c r="H1960" s="33">
        <v>42395.395532407405</v>
      </c>
      <c r="I1960" s="34">
        <f t="shared" si="40"/>
        <v>7.1874999994179234E-3</v>
      </c>
    </row>
    <row r="1961" spans="7:9" x14ac:dyDescent="0.75">
      <c r="G1961" s="33">
        <v>42394.861273148148</v>
      </c>
      <c r="H1961" s="33">
        <v>42394.859363425923</v>
      </c>
      <c r="I1961" s="34">
        <f t="shared" si="40"/>
        <v>1.9097222248092294E-3</v>
      </c>
    </row>
    <row r="1962" spans="7:9" x14ac:dyDescent="0.75">
      <c r="G1962" s="33">
        <v>42394.648981481478</v>
      </c>
      <c r="H1962" s="33">
        <v>42394.643344907403</v>
      </c>
      <c r="I1962" s="34">
        <f t="shared" si="40"/>
        <v>5.6365740747423843E-3</v>
      </c>
    </row>
    <row r="1963" spans="7:9" x14ac:dyDescent="0.75">
      <c r="G1963" s="33">
        <v>42393.726701388885</v>
      </c>
      <c r="H1963" s="33">
        <v>42393.7262037037</v>
      </c>
      <c r="I1963" s="34">
        <f t="shared" si="40"/>
        <v>4.9768518510973081E-4</v>
      </c>
    </row>
    <row r="1964" spans="7:9" x14ac:dyDescent="0.75">
      <c r="G1964" s="33">
        <v>42392.783217592594</v>
      </c>
      <c r="H1964" s="33">
        <v>42392.780752314815</v>
      </c>
      <c r="I1964" s="34">
        <f t="shared" si="40"/>
        <v>2.4652777792653069E-3</v>
      </c>
    </row>
    <row r="1965" spans="7:9" x14ac:dyDescent="0.75">
      <c r="G1965" s="33">
        <v>42392.61137731481</v>
      </c>
      <c r="H1965" s="33">
        <v>42392.609583333331</v>
      </c>
      <c r="I1965" s="34">
        <f t="shared" si="40"/>
        <v>1.7939814788405783E-3</v>
      </c>
    </row>
    <row r="1966" spans="7:9" x14ac:dyDescent="0.75">
      <c r="G1966" s="33">
        <v>42391.34648148148</v>
      </c>
      <c r="H1966" s="33">
        <v>42391.344768518517</v>
      </c>
      <c r="I1966" s="34">
        <f t="shared" si="40"/>
        <v>1.7129629632108845E-3</v>
      </c>
    </row>
    <row r="1967" spans="7:9" x14ac:dyDescent="0.75">
      <c r="G1967" s="33">
        <v>42390.841041666667</v>
      </c>
      <c r="H1967" s="33">
        <v>42390.840115740742</v>
      </c>
      <c r="I1967" s="34">
        <f t="shared" si="40"/>
        <v>9.2592592409346253E-4</v>
      </c>
    </row>
    <row r="1968" spans="7:9" x14ac:dyDescent="0.75">
      <c r="G1968" s="33">
        <v>42389.995567129627</v>
      </c>
      <c r="H1968" s="33">
        <v>42389.99486111111</v>
      </c>
      <c r="I1968" s="34">
        <f t="shared" si="40"/>
        <v>7.0601851621177047E-4</v>
      </c>
    </row>
    <row r="1969" spans="7:9" x14ac:dyDescent="0.75">
      <c r="G1969" s="33">
        <v>42389.605486111112</v>
      </c>
      <c r="H1969" s="33">
        <v>42389.604652777773</v>
      </c>
      <c r="I1969" s="34">
        <f t="shared" si="40"/>
        <v>8.3333333896007389E-4</v>
      </c>
    </row>
    <row r="1970" spans="7:9" x14ac:dyDescent="0.75">
      <c r="G1970" s="33">
        <v>42389.604513888888</v>
      </c>
      <c r="H1970" s="33">
        <v>42389.603680555556</v>
      </c>
      <c r="I1970" s="34">
        <f t="shared" si="40"/>
        <v>8.3333333168411627E-4</v>
      </c>
    </row>
    <row r="1971" spans="7:9" x14ac:dyDescent="0.75">
      <c r="G1971" s="33">
        <v>42388.645752314813</v>
      </c>
      <c r="H1971" s="33">
        <v>42388.642916666664</v>
      </c>
      <c r="I1971" s="34">
        <f t="shared" si="40"/>
        <v>2.8356481489026919E-3</v>
      </c>
    </row>
    <row r="1972" spans="7:9" x14ac:dyDescent="0.75">
      <c r="G1972" s="33">
        <v>42388.511979166666</v>
      </c>
      <c r="H1972" s="33">
        <v>42388.511192129627</v>
      </c>
      <c r="I1972" s="34">
        <f t="shared" si="40"/>
        <v>7.8703703911742195E-4</v>
      </c>
    </row>
    <row r="1973" spans="7:9" x14ac:dyDescent="0.75">
      <c r="G1973" s="33">
        <v>42388.463171296295</v>
      </c>
      <c r="H1973" s="33">
        <v>42388.462372685186</v>
      </c>
      <c r="I1973" s="34">
        <f t="shared" si="40"/>
        <v>7.9861110862111673E-4</v>
      </c>
    </row>
    <row r="1974" spans="7:9" x14ac:dyDescent="0.75">
      <c r="G1974" s="33">
        <v>42387.694351851853</v>
      </c>
      <c r="H1974" s="33">
        <v>42387.693368055552</v>
      </c>
      <c r="I1974" s="34">
        <f t="shared" si="40"/>
        <v>9.8379630071576685E-4</v>
      </c>
    </row>
    <row r="1975" spans="7:9" x14ac:dyDescent="0.75">
      <c r="G1975" s="33">
        <v>42386.668298611112</v>
      </c>
      <c r="H1975" s="33">
        <v>42386.667141203703</v>
      </c>
      <c r="I1975" s="34">
        <f t="shared" si="40"/>
        <v>1.157407408754807E-3</v>
      </c>
    </row>
    <row r="1976" spans="7:9" x14ac:dyDescent="0.75">
      <c r="G1976" s="33">
        <v>42386.631701388884</v>
      </c>
      <c r="H1976" s="33">
        <v>42386.629282407404</v>
      </c>
      <c r="I1976" s="34">
        <f t="shared" si="40"/>
        <v>2.418981479422655E-3</v>
      </c>
    </row>
    <row r="1977" spans="7:9" x14ac:dyDescent="0.75">
      <c r="G1977" s="33">
        <v>42385.527268518519</v>
      </c>
      <c r="H1977" s="33">
        <v>42385.526400462964</v>
      </c>
      <c r="I1977" s="34">
        <f t="shared" si="40"/>
        <v>8.6805555474711582E-4</v>
      </c>
    </row>
    <row r="1978" spans="7:9" x14ac:dyDescent="0.75">
      <c r="G1978" s="33">
        <v>42385.523564814815</v>
      </c>
      <c r="H1978" s="33">
        <v>42385.520405092589</v>
      </c>
      <c r="I1978" s="34">
        <f t="shared" si="40"/>
        <v>3.1597222259733826E-3</v>
      </c>
    </row>
    <row r="1979" spans="7:9" x14ac:dyDescent="0.75">
      <c r="G1979" s="33">
        <v>42384.991724537038</v>
      </c>
      <c r="H1979" s="33">
        <v>42384.960636574069</v>
      </c>
      <c r="I1979" s="34">
        <f t="shared" si="40"/>
        <v>3.1087962968740612E-2</v>
      </c>
    </row>
    <row r="1980" spans="7:9" x14ac:dyDescent="0.75">
      <c r="G1980" s="33">
        <v>42384.960416666661</v>
      </c>
      <c r="H1980" s="33">
        <v>42384.956655092588</v>
      </c>
      <c r="I1980" s="34">
        <f t="shared" si="40"/>
        <v>3.7615740729961544E-3</v>
      </c>
    </row>
    <row r="1981" spans="7:9" x14ac:dyDescent="0.75">
      <c r="G1981" s="33">
        <v>42384.95952546296</v>
      </c>
      <c r="H1981" s="33">
        <v>42384.956655092588</v>
      </c>
      <c r="I1981" s="34">
        <f t="shared" si="40"/>
        <v>2.8703703719656914E-3</v>
      </c>
    </row>
    <row r="1982" spans="7:9" x14ac:dyDescent="0.75">
      <c r="G1982" s="33">
        <v>42384.759270833332</v>
      </c>
      <c r="H1982" s="33">
        <v>42384.749513888884</v>
      </c>
      <c r="I1982" s="34">
        <f t="shared" si="40"/>
        <v>9.7569444478722289E-3</v>
      </c>
    </row>
    <row r="1983" spans="7:9" x14ac:dyDescent="0.75">
      <c r="G1983" s="33">
        <v>42384.74795138889</v>
      </c>
      <c r="H1983" s="33">
        <v>42384.745057870372</v>
      </c>
      <c r="I1983" s="34">
        <f t="shared" si="40"/>
        <v>2.8935185182490386E-3</v>
      </c>
    </row>
    <row r="1984" spans="7:9" x14ac:dyDescent="0.75">
      <c r="G1984" s="33">
        <v>42384.356724537036</v>
      </c>
      <c r="H1984" s="33">
        <v>42384.356064814812</v>
      </c>
      <c r="I1984" s="34">
        <f t="shared" si="40"/>
        <v>6.5972222364507616E-4</v>
      </c>
    </row>
    <row r="1985" spans="7:9" x14ac:dyDescent="0.75">
      <c r="G1985" s="33">
        <v>42383.813113425924</v>
      </c>
      <c r="H1985" s="33">
        <v>42383.811550925922</v>
      </c>
      <c r="I1985" s="34">
        <f t="shared" si="40"/>
        <v>1.5625000014551915E-3</v>
      </c>
    </row>
    <row r="1986" spans="7:9" x14ac:dyDescent="0.75">
      <c r="G1986" s="33">
        <v>42383.810972222222</v>
      </c>
      <c r="H1986" s="33">
        <v>42383.808472222219</v>
      </c>
      <c r="I1986" s="34">
        <f t="shared" si="40"/>
        <v>2.5000000023283064E-3</v>
      </c>
    </row>
    <row r="1987" spans="7:9" x14ac:dyDescent="0.75">
      <c r="G1987" s="33">
        <v>42383.435810185183</v>
      </c>
      <c r="H1987" s="33">
        <v>42383.433368055557</v>
      </c>
      <c r="I1987" s="34">
        <f t="shared" si="40"/>
        <v>2.4421296257060021E-3</v>
      </c>
    </row>
    <row r="1988" spans="7:9" x14ac:dyDescent="0.75">
      <c r="G1988" s="33">
        <v>42381.469097222223</v>
      </c>
      <c r="H1988" s="33">
        <v>42381.467048611106</v>
      </c>
      <c r="I1988" s="34">
        <f t="shared" si="40"/>
        <v>2.0486111170612276E-3</v>
      </c>
    </row>
    <row r="1989" spans="7:9" x14ac:dyDescent="0.75">
      <c r="G1989" s="33">
        <v>42380.541574074072</v>
      </c>
      <c r="H1989" s="33">
        <v>42380.539305555554</v>
      </c>
      <c r="I1989" s="34">
        <f t="shared" si="40"/>
        <v>2.268518517666962E-3</v>
      </c>
    </row>
    <row r="1990" spans="7:9" x14ac:dyDescent="0.75">
      <c r="G1990" s="33">
        <v>42380.487384259257</v>
      </c>
      <c r="H1990" s="33">
        <v>42380.486319444441</v>
      </c>
      <c r="I1990" s="34">
        <f t="shared" si="40"/>
        <v>1.0648148163454607E-3</v>
      </c>
    </row>
    <row r="1991" spans="7:9" x14ac:dyDescent="0.75">
      <c r="G1991" s="33">
        <v>42379.828877314816</v>
      </c>
      <c r="H1991" s="33">
        <v>42379.825833333329</v>
      </c>
      <c r="I1991" s="34">
        <f t="shared" si="40"/>
        <v>3.0439814872806892E-3</v>
      </c>
    </row>
    <row r="1992" spans="7:9" x14ac:dyDescent="0.75">
      <c r="G1992" s="33">
        <v>42379.57304398148</v>
      </c>
      <c r="H1992" s="33">
        <v>42379.572118055556</v>
      </c>
      <c r="I1992" s="34">
        <f t="shared" si="40"/>
        <v>9.2592592409346253E-4</v>
      </c>
    </row>
    <row r="1993" spans="7:9" x14ac:dyDescent="0.75">
      <c r="G1993" s="33">
        <v>42378.527974537035</v>
      </c>
      <c r="H1993" s="33">
        <v>42378.525532407402</v>
      </c>
      <c r="I1993" s="34">
        <f t="shared" si="40"/>
        <v>2.4421296329819597E-3</v>
      </c>
    </row>
    <row r="1994" spans="7:9" x14ac:dyDescent="0.75">
      <c r="G1994" s="33">
        <v>42377.389166666668</v>
      </c>
      <c r="H1994" s="33">
        <v>42377.388460648144</v>
      </c>
      <c r="I1994" s="34">
        <f t="shared" si="40"/>
        <v>7.0601852348772809E-4</v>
      </c>
    </row>
    <row r="1995" spans="7:9" x14ac:dyDescent="0.75">
      <c r="G1995" s="33">
        <v>42376.969212962962</v>
      </c>
      <c r="H1995" s="33">
        <v>42376.968854166662</v>
      </c>
      <c r="I1995" s="34">
        <f t="shared" si="40"/>
        <v>3.5879630013369024E-4</v>
      </c>
    </row>
    <row r="1996" spans="7:9" x14ac:dyDescent="0.75">
      <c r="G1996" s="33">
        <v>42376.968287037038</v>
      </c>
      <c r="H1996" s="33">
        <v>42376.967939814815</v>
      </c>
      <c r="I1996" s="34">
        <f t="shared" si="40"/>
        <v>3.4722222335403785E-4</v>
      </c>
    </row>
    <row r="1997" spans="7:9" x14ac:dyDescent="0.75">
      <c r="G1997" s="33">
        <v>42376.966921296298</v>
      </c>
      <c r="H1997" s="33">
        <v>42376.966192129628</v>
      </c>
      <c r="I1997" s="34">
        <f t="shared" si="40"/>
        <v>7.2916666977107525E-4</v>
      </c>
    </row>
    <row r="1998" spans="7:9" x14ac:dyDescent="0.75">
      <c r="G1998" s="33">
        <v>42376.83425925926</v>
      </c>
      <c r="H1998" s="33">
        <v>42376.816122685181</v>
      </c>
      <c r="I1998" s="34">
        <f t="shared" si="40"/>
        <v>1.8136574079107959E-2</v>
      </c>
    </row>
    <row r="1999" spans="7:9" x14ac:dyDescent="0.75">
      <c r="G1999" s="33">
        <v>42375.465046296296</v>
      </c>
      <c r="H1999" s="33">
        <v>42375.462951388887</v>
      </c>
      <c r="I1999" s="34">
        <f t="shared" si="40"/>
        <v>2.0949074096279219E-3</v>
      </c>
    </row>
    <row r="2000" spans="7:9" x14ac:dyDescent="0.75">
      <c r="G2000" s="33">
        <v>42374.514398148145</v>
      </c>
      <c r="H2000" s="33">
        <v>42374.509189814817</v>
      </c>
      <c r="I2000" s="34">
        <f t="shared" si="40"/>
        <v>5.2083333284826949E-3</v>
      </c>
    </row>
    <row r="2001" spans="7:9" x14ac:dyDescent="0.75">
      <c r="G2001" s="33">
        <v>42374.508981481478</v>
      </c>
      <c r="H2001" s="33">
        <v>42374.507893518516</v>
      </c>
      <c r="I2001" s="34">
        <f t="shared" si="40"/>
        <v>1.0879629626288079E-3</v>
      </c>
    </row>
    <row r="2002" spans="7:9" x14ac:dyDescent="0.75">
      <c r="G2002" s="33">
        <v>42374.468784722223</v>
      </c>
      <c r="H2002" s="33">
        <v>42374.464837962958</v>
      </c>
      <c r="I2002" s="34">
        <f t="shared" si="40"/>
        <v>3.9467592650908045E-3</v>
      </c>
    </row>
    <row r="2003" spans="7:9" x14ac:dyDescent="0.75">
      <c r="G2003" s="33">
        <v>42374.426180555551</v>
      </c>
      <c r="H2003" s="33">
        <v>42374.423263888886</v>
      </c>
      <c r="I2003" s="34">
        <f t="shared" si="40"/>
        <v>2.9166666645323858E-3</v>
      </c>
    </row>
    <row r="2004" spans="7:9" x14ac:dyDescent="0.75">
      <c r="G2004" s="33">
        <v>42374.034699074073</v>
      </c>
      <c r="H2004" s="33">
        <v>42374.033958333333</v>
      </c>
      <c r="I2004" s="34">
        <f t="shared" si="40"/>
        <v>7.4074073927477002E-4</v>
      </c>
    </row>
    <row r="2005" spans="7:9" x14ac:dyDescent="0.75">
      <c r="G2005" s="33">
        <v>42373.559675925921</v>
      </c>
      <c r="H2005" s="33">
        <v>42373.558993055551</v>
      </c>
      <c r="I2005" s="34">
        <f t="shared" si="40"/>
        <v>6.8287036992842332E-4</v>
      </c>
    </row>
    <row r="2006" spans="7:9" x14ac:dyDescent="0.75">
      <c r="G2006" s="33">
        <v>42373.552314814813</v>
      </c>
      <c r="H2006" s="33">
        <v>42373.551689814813</v>
      </c>
      <c r="I2006" s="34">
        <f t="shared" si="40"/>
        <v>6.2500000058207661E-4</v>
      </c>
    </row>
    <row r="2007" spans="7:9" x14ac:dyDescent="0.75">
      <c r="G2007" s="33">
        <v>42373.551400462959</v>
      </c>
      <c r="H2007" s="33">
        <v>42373.550543981481</v>
      </c>
      <c r="I2007" s="34">
        <f t="shared" si="40"/>
        <v>8.5648147796746343E-4</v>
      </c>
    </row>
    <row r="2008" spans="7:9" x14ac:dyDescent="0.75">
      <c r="G2008" s="33">
        <v>42371.833194444444</v>
      </c>
      <c r="H2008" s="33">
        <v>42371.832291666666</v>
      </c>
      <c r="I2008" s="34">
        <f t="shared" si="40"/>
        <v>9.0277777781011537E-4</v>
      </c>
    </row>
    <row r="2009" spans="7:9" x14ac:dyDescent="0.75">
      <c r="G2009" s="33">
        <v>42371.813101851847</v>
      </c>
      <c r="H2009" s="33">
        <v>42371.810173611113</v>
      </c>
      <c r="I2009" s="34">
        <f t="shared" si="40"/>
        <v>2.9282407340360805E-3</v>
      </c>
    </row>
    <row r="2010" spans="7:9" x14ac:dyDescent="0.75">
      <c r="G2010" s="33">
        <v>42371.517118055555</v>
      </c>
      <c r="H2010" s="33">
        <v>42371.515706018516</v>
      </c>
      <c r="I2010" s="34">
        <f t="shared" si="40"/>
        <v>1.4120370396994986E-3</v>
      </c>
    </row>
    <row r="2011" spans="7:9" x14ac:dyDescent="0.75">
      <c r="G2011" s="33">
        <v>42371.510416666664</v>
      </c>
      <c r="H2011" s="33">
        <v>42371.509560185186</v>
      </c>
      <c r="I2011" s="34">
        <f t="shared" si="40"/>
        <v>8.5648147796746343E-4</v>
      </c>
    </row>
    <row r="2012" spans="7:9" x14ac:dyDescent="0.75">
      <c r="G2012" s="33">
        <v>42364.559120370366</v>
      </c>
      <c r="H2012" s="33">
        <v>42364.558229166665</v>
      </c>
      <c r="I2012" s="34">
        <f t="shared" si="40"/>
        <v>8.9120370103046298E-4</v>
      </c>
    </row>
    <row r="2013" spans="7:9" x14ac:dyDescent="0.75">
      <c r="G2013" s="33">
        <v>42361.540983796294</v>
      </c>
      <c r="H2013" s="33">
        <v>42361.540393518517</v>
      </c>
      <c r="I2013" s="34">
        <f t="shared" si="40"/>
        <v>5.9027777751907706E-4</v>
      </c>
    </row>
    <row r="2014" spans="7:9" x14ac:dyDescent="0.75">
      <c r="G2014" s="33">
        <v>42359.865370370368</v>
      </c>
      <c r="H2014" s="33">
        <v>42359.863726851851</v>
      </c>
      <c r="I2014" s="34">
        <f t="shared" si="40"/>
        <v>1.6435185170848854E-3</v>
      </c>
    </row>
    <row r="2015" spans="7:9" x14ac:dyDescent="0.75">
      <c r="G2015" s="33">
        <v>42359.643009259256</v>
      </c>
      <c r="H2015" s="33">
        <v>42359.641770833332</v>
      </c>
      <c r="I2015" s="34">
        <f t="shared" si="40"/>
        <v>1.2384259243845008E-3</v>
      </c>
    </row>
    <row r="2016" spans="7:9" x14ac:dyDescent="0.75">
      <c r="G2016" s="33">
        <v>42359.348807870367</v>
      </c>
      <c r="H2016" s="33">
        <v>42359.341747685183</v>
      </c>
      <c r="I2016" s="34">
        <f t="shared" si="40"/>
        <v>7.0601851839455776E-3</v>
      </c>
    </row>
    <row r="2017" spans="7:9" x14ac:dyDescent="0.75">
      <c r="G2017" s="33">
        <v>42358.972418981481</v>
      </c>
      <c r="H2017" s="33">
        <v>42358.969675925924</v>
      </c>
      <c r="I2017" s="34">
        <f t="shared" si="40"/>
        <v>2.7430555564933456E-3</v>
      </c>
    </row>
    <row r="2018" spans="7:9" x14ac:dyDescent="0.75">
      <c r="G2018" s="33">
        <v>42356.576631944445</v>
      </c>
      <c r="H2018" s="33">
        <v>42356.575648148144</v>
      </c>
      <c r="I2018" s="34">
        <f t="shared" si="40"/>
        <v>9.8379630071576685E-4</v>
      </c>
    </row>
    <row r="2019" spans="7:9" x14ac:dyDescent="0.75">
      <c r="G2019" s="33">
        <v>42355.48228009259</v>
      </c>
      <c r="H2019" s="33">
        <v>42355.477106481478</v>
      </c>
      <c r="I2019" s="34">
        <f t="shared" si="40"/>
        <v>5.173611112695653E-3</v>
      </c>
    </row>
    <row r="2020" spans="7:9" x14ac:dyDescent="0.75">
      <c r="G2020" s="33">
        <v>42355.462361111109</v>
      </c>
      <c r="H2020" s="33">
        <v>42355.462025462963</v>
      </c>
      <c r="I2020" s="34">
        <f t="shared" ref="I2020:I2083" si="41">IF(H2020="","",G2020-H2020)</f>
        <v>3.3564814657438546E-4</v>
      </c>
    </row>
    <row r="2021" spans="7:9" x14ac:dyDescent="0.75">
      <c r="G2021" s="33">
        <v>42355.451863425922</v>
      </c>
      <c r="H2021" s="33">
        <v>42355.451307870368</v>
      </c>
      <c r="I2021" s="34">
        <f t="shared" si="41"/>
        <v>5.5555555445607752E-4</v>
      </c>
    </row>
    <row r="2022" spans="7:9" x14ac:dyDescent="0.75">
      <c r="G2022" s="33">
        <v>42355.451284722221</v>
      </c>
      <c r="H2022" s="33">
        <v>42355.450636574074</v>
      </c>
      <c r="I2022" s="34">
        <f t="shared" si="41"/>
        <v>6.4814814686542377E-4</v>
      </c>
    </row>
    <row r="2023" spans="7:9" x14ac:dyDescent="0.75">
      <c r="G2023" s="33">
        <v>42355.408749999995</v>
      </c>
      <c r="H2023" s="33">
        <v>42355.40792824074</v>
      </c>
      <c r="I2023" s="34">
        <f t="shared" si="41"/>
        <v>8.2175925490446389E-4</v>
      </c>
    </row>
    <row r="2024" spans="7:9" x14ac:dyDescent="0.75">
      <c r="G2024" s="33">
        <v>42355.401712962965</v>
      </c>
      <c r="H2024" s="33">
        <v>42355.400821759256</v>
      </c>
      <c r="I2024" s="34">
        <f t="shared" si="41"/>
        <v>8.9120370830642059E-4</v>
      </c>
    </row>
    <row r="2025" spans="7:9" x14ac:dyDescent="0.75">
      <c r="G2025" s="33">
        <v>42353.722557870366</v>
      </c>
      <c r="H2025" s="33">
        <v>42353.713032407402</v>
      </c>
      <c r="I2025" s="34">
        <f t="shared" si="41"/>
        <v>9.5254629632108845E-3</v>
      </c>
    </row>
    <row r="2026" spans="7:9" x14ac:dyDescent="0.75">
      <c r="G2026" s="33">
        <v>42352.503958333335</v>
      </c>
      <c r="H2026" s="33">
        <v>42352.499976851854</v>
      </c>
      <c r="I2026" s="34">
        <f t="shared" si="41"/>
        <v>3.9814814808778465E-3</v>
      </c>
    </row>
    <row r="2027" spans="7:9" x14ac:dyDescent="0.75">
      <c r="G2027" s="33">
        <v>42351.489305555551</v>
      </c>
      <c r="H2027" s="33">
        <v>42351.48814814815</v>
      </c>
      <c r="I2027" s="34">
        <f t="shared" si="41"/>
        <v>1.1574074014788494E-3</v>
      </c>
    </row>
    <row r="2028" spans="7:9" x14ac:dyDescent="0.75">
      <c r="G2028" s="33">
        <v>42351.389687499999</v>
      </c>
      <c r="H2028" s="33">
        <v>42351.388923611106</v>
      </c>
      <c r="I2028" s="34">
        <f t="shared" si="41"/>
        <v>7.638888928340748E-4</v>
      </c>
    </row>
    <row r="2029" spans="7:9" x14ac:dyDescent="0.75">
      <c r="G2029" s="33">
        <v>42350.809027777774</v>
      </c>
      <c r="H2029" s="33">
        <v>42350.808506944442</v>
      </c>
      <c r="I2029" s="34">
        <f t="shared" si="41"/>
        <v>5.2083333139307797E-4</v>
      </c>
    </row>
    <row r="2030" spans="7:9" x14ac:dyDescent="0.75">
      <c r="G2030" s="33">
        <v>42349.585740740738</v>
      </c>
      <c r="H2030" s="33">
        <v>42349.585358796292</v>
      </c>
      <c r="I2030" s="34">
        <f t="shared" si="41"/>
        <v>3.819444464170374E-4</v>
      </c>
    </row>
    <row r="2031" spans="7:9" x14ac:dyDescent="0.75">
      <c r="G2031" s="33">
        <v>42349.463136574072</v>
      </c>
      <c r="H2031" s="33">
        <v>42349.462708333333</v>
      </c>
      <c r="I2031" s="34">
        <f t="shared" si="41"/>
        <v>4.2824073898373172E-4</v>
      </c>
    </row>
    <row r="2032" spans="7:9" x14ac:dyDescent="0.75">
      <c r="G2032" s="33">
        <v>42349.432893518519</v>
      </c>
      <c r="H2032" s="33">
        <v>42349.430868055555</v>
      </c>
      <c r="I2032" s="34">
        <f t="shared" si="41"/>
        <v>2.0254629635019228E-3</v>
      </c>
    </row>
    <row r="2033" spans="7:9" x14ac:dyDescent="0.75">
      <c r="G2033" s="33">
        <v>42349.38790509259</v>
      </c>
      <c r="H2033" s="33">
        <v>42349.387280092589</v>
      </c>
      <c r="I2033" s="34">
        <f t="shared" si="41"/>
        <v>6.2500000058207661E-4</v>
      </c>
    </row>
    <row r="2034" spans="7:9" x14ac:dyDescent="0.75">
      <c r="G2034" s="33">
        <v>42348.926886574074</v>
      </c>
      <c r="H2034" s="33">
        <v>42348.925729166665</v>
      </c>
      <c r="I2034" s="34">
        <f t="shared" si="41"/>
        <v>1.157407408754807E-3</v>
      </c>
    </row>
    <row r="2035" spans="7:9" x14ac:dyDescent="0.75">
      <c r="G2035" s="33">
        <v>42348.683402777773</v>
      </c>
      <c r="H2035" s="33">
        <v>42348.675520833334</v>
      </c>
      <c r="I2035" s="34">
        <f t="shared" si="41"/>
        <v>7.8819444388500415E-3</v>
      </c>
    </row>
    <row r="2036" spans="7:9" x14ac:dyDescent="0.75">
      <c r="G2036" s="33">
        <v>42347.514745370368</v>
      </c>
      <c r="H2036" s="33">
        <v>42347.50849537037</v>
      </c>
      <c r="I2036" s="34">
        <f t="shared" si="41"/>
        <v>6.2499999985448085E-3</v>
      </c>
    </row>
    <row r="2037" spans="7:9" x14ac:dyDescent="0.75">
      <c r="G2037" s="33">
        <v>42347.506319444445</v>
      </c>
      <c r="H2037" s="33">
        <v>42347.503252314811</v>
      </c>
      <c r="I2037" s="34">
        <f t="shared" si="41"/>
        <v>3.0671296335640363E-3</v>
      </c>
    </row>
    <row r="2038" spans="7:9" x14ac:dyDescent="0.75">
      <c r="G2038" s="33">
        <v>42346.393692129626</v>
      </c>
      <c r="H2038" s="33">
        <v>42346.393090277779</v>
      </c>
      <c r="I2038" s="34">
        <f t="shared" si="41"/>
        <v>6.0185184702277184E-4</v>
      </c>
    </row>
    <row r="2039" spans="7:9" x14ac:dyDescent="0.75">
      <c r="G2039" s="33">
        <v>42344.682743055557</v>
      </c>
      <c r="H2039" s="33">
        <v>42344.680173611108</v>
      </c>
      <c r="I2039" s="34">
        <f t="shared" si="41"/>
        <v>2.5694444484543055E-3</v>
      </c>
    </row>
    <row r="2040" spans="7:9" x14ac:dyDescent="0.75">
      <c r="G2040" s="33">
        <v>42343.54005787037</v>
      </c>
      <c r="H2040" s="33">
        <v>42343.539618055554</v>
      </c>
      <c r="I2040" s="34">
        <f t="shared" si="41"/>
        <v>4.398148157633841E-4</v>
      </c>
    </row>
    <row r="2041" spans="7:9" x14ac:dyDescent="0.75">
      <c r="G2041" s="33">
        <v>42343.538599537038</v>
      </c>
      <c r="H2041" s="33">
        <v>42343.537233796298</v>
      </c>
      <c r="I2041" s="34">
        <f t="shared" si="41"/>
        <v>1.3657407398568466E-3</v>
      </c>
    </row>
    <row r="2042" spans="7:9" x14ac:dyDescent="0.75">
      <c r="G2042" s="33">
        <v>42342.026423611111</v>
      </c>
      <c r="H2042" s="33">
        <v>42342.025694444441</v>
      </c>
      <c r="I2042" s="34">
        <f t="shared" si="41"/>
        <v>7.2916666977107525E-4</v>
      </c>
    </row>
    <row r="2043" spans="7:9" x14ac:dyDescent="0.75">
      <c r="G2043" s="33">
        <v>42342.023483796293</v>
      </c>
      <c r="H2043" s="33">
        <v>42342.022534722222</v>
      </c>
      <c r="I2043" s="34">
        <f t="shared" si="41"/>
        <v>9.4907407037680969E-4</v>
      </c>
    </row>
    <row r="2044" spans="7:9" x14ac:dyDescent="0.75">
      <c r="G2044" s="33">
        <v>42341.790578703702</v>
      </c>
      <c r="H2044" s="33">
        <v>42341.788680555554</v>
      </c>
      <c r="I2044" s="34">
        <f t="shared" si="41"/>
        <v>1.898148148029577E-3</v>
      </c>
    </row>
    <row r="2045" spans="7:9" x14ac:dyDescent="0.75">
      <c r="G2045" s="33">
        <v>42341.756018518514</v>
      </c>
      <c r="H2045" s="33">
        <v>42341.755555555552</v>
      </c>
      <c r="I2045" s="34">
        <f t="shared" si="41"/>
        <v>4.6296296204673126E-4</v>
      </c>
    </row>
    <row r="2046" spans="7:9" x14ac:dyDescent="0.75">
      <c r="G2046" s="33">
        <v>42341.009942129625</v>
      </c>
      <c r="H2046" s="33">
        <v>42341.007164351853</v>
      </c>
      <c r="I2046" s="34">
        <f t="shared" si="41"/>
        <v>2.7777777722803876E-3</v>
      </c>
    </row>
    <row r="2047" spans="7:9" x14ac:dyDescent="0.75">
      <c r="G2047" s="33">
        <v>42339.907141203701</v>
      </c>
      <c r="H2047" s="33">
        <v>42339.906087962961</v>
      </c>
      <c r="I2047" s="34">
        <f t="shared" si="41"/>
        <v>1.0532407395658083E-3</v>
      </c>
    </row>
    <row r="2048" spans="7:9" x14ac:dyDescent="0.75">
      <c r="G2048" s="33">
        <v>42339.755682870367</v>
      </c>
      <c r="H2048" s="33">
        <v>42339.754548611112</v>
      </c>
      <c r="I2048" s="34">
        <f t="shared" si="41"/>
        <v>1.1342592551955022E-3</v>
      </c>
    </row>
    <row r="2049" spans="7:9" x14ac:dyDescent="0.75">
      <c r="G2049" s="33">
        <v>42339.59170138889</v>
      </c>
      <c r="H2049" s="33">
        <v>42339.590902777774</v>
      </c>
      <c r="I2049" s="34">
        <f t="shared" si="41"/>
        <v>7.9861111589707434E-4</v>
      </c>
    </row>
    <row r="2050" spans="7:9" x14ac:dyDescent="0.75">
      <c r="G2050" s="33">
        <v>42338.829652777778</v>
      </c>
      <c r="H2050" s="33">
        <v>42338.822905092587</v>
      </c>
      <c r="I2050" s="34">
        <f t="shared" si="41"/>
        <v>6.7476851909304969E-3</v>
      </c>
    </row>
    <row r="2051" spans="7:9" x14ac:dyDescent="0.75">
      <c r="G2051" s="33">
        <v>42338.569236111107</v>
      </c>
      <c r="H2051" s="33">
        <v>42338.564351851848</v>
      </c>
      <c r="I2051" s="34">
        <f t="shared" si="41"/>
        <v>4.8842592586879618E-3</v>
      </c>
    </row>
    <row r="2052" spans="7:9" x14ac:dyDescent="0.75">
      <c r="G2052" s="33">
        <v>42338.370173611111</v>
      </c>
      <c r="H2052" s="33">
        <v>42338.368993055556</v>
      </c>
      <c r="I2052" s="34">
        <f t="shared" si="41"/>
        <v>1.1805555550381541E-3</v>
      </c>
    </row>
    <row r="2053" spans="7:9" x14ac:dyDescent="0.75">
      <c r="G2053" s="33">
        <v>42337.731388888889</v>
      </c>
      <c r="H2053" s="33">
        <v>42337.72892361111</v>
      </c>
      <c r="I2053" s="34">
        <f t="shared" si="41"/>
        <v>2.4652777792653069E-3</v>
      </c>
    </row>
    <row r="2054" spans="7:9" x14ac:dyDescent="0.75">
      <c r="G2054" s="33">
        <v>42337.728321759256</v>
      </c>
      <c r="H2054" s="33">
        <v>42337.723078703704</v>
      </c>
      <c r="I2054" s="34">
        <f t="shared" si="41"/>
        <v>5.2430555515456945E-3</v>
      </c>
    </row>
    <row r="2055" spans="7:9" x14ac:dyDescent="0.75">
      <c r="G2055" s="33">
        <v>42337.726412037038</v>
      </c>
      <c r="H2055" s="33">
        <v>42337.726041666661</v>
      </c>
      <c r="I2055" s="34">
        <f t="shared" si="41"/>
        <v>3.7037037691334262E-4</v>
      </c>
    </row>
    <row r="2056" spans="7:9" x14ac:dyDescent="0.75">
      <c r="G2056" s="33">
        <v>42336.645509259259</v>
      </c>
      <c r="H2056" s="33">
        <v>42336.644953703704</v>
      </c>
      <c r="I2056" s="34">
        <f t="shared" si="41"/>
        <v>5.5555555445607752E-4</v>
      </c>
    </row>
    <row r="2057" spans="7:9" x14ac:dyDescent="0.75">
      <c r="G2057" s="33">
        <v>42336.63927083333</v>
      </c>
      <c r="H2057" s="33">
        <v>42336.638379629629</v>
      </c>
      <c r="I2057" s="34">
        <f t="shared" si="41"/>
        <v>8.9120370103046298E-4</v>
      </c>
    </row>
    <row r="2058" spans="7:9" x14ac:dyDescent="0.75">
      <c r="G2058" s="33">
        <v>42335.990810185183</v>
      </c>
      <c r="H2058" s="33">
        <v>42335.98673611111</v>
      </c>
      <c r="I2058" s="34">
        <f t="shared" si="41"/>
        <v>4.0740740732871927E-3</v>
      </c>
    </row>
    <row r="2059" spans="7:9" x14ac:dyDescent="0.75">
      <c r="G2059" s="33">
        <v>42335.51761574074</v>
      </c>
      <c r="H2059" s="33">
        <v>42335.513206018513</v>
      </c>
      <c r="I2059" s="34">
        <f t="shared" si="41"/>
        <v>4.4097222271375358E-3</v>
      </c>
    </row>
    <row r="2060" spans="7:9" x14ac:dyDescent="0.75">
      <c r="G2060" s="33">
        <v>42335.340891203705</v>
      </c>
      <c r="H2060" s="33">
        <v>42335.339606481481</v>
      </c>
      <c r="I2060" s="34">
        <f t="shared" si="41"/>
        <v>1.2847222242271528E-3</v>
      </c>
    </row>
    <row r="2061" spans="7:9" x14ac:dyDescent="0.75">
      <c r="G2061" s="33">
        <v>42334.853344907402</v>
      </c>
      <c r="H2061" s="33">
        <v>42334.852048611108</v>
      </c>
      <c r="I2061" s="34">
        <f t="shared" si="41"/>
        <v>1.2962962937308475E-3</v>
      </c>
    </row>
    <row r="2062" spans="7:9" x14ac:dyDescent="0.75">
      <c r="G2062" s="33">
        <v>42334.851585648146</v>
      </c>
      <c r="H2062" s="33">
        <v>42334.850462962961</v>
      </c>
      <c r="I2062" s="34">
        <f t="shared" si="41"/>
        <v>1.1226851856918074E-3</v>
      </c>
    </row>
    <row r="2063" spans="7:9" x14ac:dyDescent="0.75">
      <c r="G2063" s="33">
        <v>42334.458148148144</v>
      </c>
      <c r="H2063" s="33">
        <v>42334.457905092589</v>
      </c>
      <c r="I2063" s="34">
        <f t="shared" si="41"/>
        <v>2.4305555416503921E-4</v>
      </c>
    </row>
    <row r="2064" spans="7:9" x14ac:dyDescent="0.75">
      <c r="G2064" s="33">
        <v>42334.409155092588</v>
      </c>
      <c r="H2064" s="33">
        <v>42334.406944444439</v>
      </c>
      <c r="I2064" s="34">
        <f t="shared" si="41"/>
        <v>2.2106481483206153E-3</v>
      </c>
    </row>
    <row r="2065" spans="7:9" x14ac:dyDescent="0.75">
      <c r="G2065" s="33">
        <v>42333.639143518514</v>
      </c>
      <c r="H2065" s="33">
        <v>42333.634305555555</v>
      </c>
      <c r="I2065" s="34">
        <f t="shared" si="41"/>
        <v>4.8379629588453099E-3</v>
      </c>
    </row>
    <row r="2066" spans="7:9" x14ac:dyDescent="0.75">
      <c r="G2066" s="33">
        <v>42332.656724537039</v>
      </c>
      <c r="H2066" s="33">
        <v>42332.654189814813</v>
      </c>
      <c r="I2066" s="34">
        <f t="shared" si="41"/>
        <v>2.534722225391306E-3</v>
      </c>
    </row>
    <row r="2067" spans="7:9" x14ac:dyDescent="0.75">
      <c r="G2067" s="33">
        <v>42332.478935185187</v>
      </c>
      <c r="H2067" s="33">
        <v>42332.47688657407</v>
      </c>
      <c r="I2067" s="34">
        <f t="shared" si="41"/>
        <v>2.0486111170612276E-3</v>
      </c>
    </row>
    <row r="2068" spans="7:9" x14ac:dyDescent="0.75">
      <c r="G2068" s="33">
        <v>42331.495393518519</v>
      </c>
      <c r="H2068" s="33">
        <v>42331.486550925925</v>
      </c>
      <c r="I2068" s="34">
        <f t="shared" si="41"/>
        <v>8.8425925932824612E-3</v>
      </c>
    </row>
    <row r="2069" spans="7:9" x14ac:dyDescent="0.75">
      <c r="G2069" s="33">
        <v>42331.481689814813</v>
      </c>
      <c r="H2069" s="33">
        <v>42331.479652777773</v>
      </c>
      <c r="I2069" s="34">
        <f t="shared" si="41"/>
        <v>2.0370370402815752E-3</v>
      </c>
    </row>
    <row r="2070" spans="7:9" x14ac:dyDescent="0.75">
      <c r="G2070" s="33">
        <v>42329.932094907403</v>
      </c>
      <c r="H2070" s="33">
        <v>42329.930208333331</v>
      </c>
      <c r="I2070" s="34">
        <f t="shared" si="41"/>
        <v>1.8865740712499246E-3</v>
      </c>
    </row>
    <row r="2071" spans="7:9" x14ac:dyDescent="0.75">
      <c r="G2071" s="33">
        <v>42328.955150462964</v>
      </c>
      <c r="H2071" s="33">
        <v>42328.952905092592</v>
      </c>
      <c r="I2071" s="34">
        <f t="shared" si="41"/>
        <v>2.2453703713836148E-3</v>
      </c>
    </row>
    <row r="2072" spans="7:9" x14ac:dyDescent="0.75">
      <c r="G2072" s="33">
        <v>42327.834050925921</v>
      </c>
      <c r="H2072" s="33">
        <v>42327.83353009259</v>
      </c>
      <c r="I2072" s="34">
        <f t="shared" si="41"/>
        <v>5.2083333139307797E-4</v>
      </c>
    </row>
    <row r="2073" spans="7:9" x14ac:dyDescent="0.75">
      <c r="G2073" s="33">
        <v>42327.824999999997</v>
      </c>
      <c r="H2073" s="33">
        <v>42327.82430555555</v>
      </c>
      <c r="I2073" s="34">
        <f t="shared" si="41"/>
        <v>6.944444467080757E-4</v>
      </c>
    </row>
    <row r="2074" spans="7:9" x14ac:dyDescent="0.75">
      <c r="G2074" s="33">
        <v>42327.82063657407</v>
      </c>
      <c r="H2074" s="33">
        <v>42327.820034722223</v>
      </c>
      <c r="I2074" s="34">
        <f t="shared" si="41"/>
        <v>6.0185184702277184E-4</v>
      </c>
    </row>
    <row r="2075" spans="7:9" x14ac:dyDescent="0.75">
      <c r="G2075" s="33">
        <v>42327.694050925922</v>
      </c>
      <c r="H2075" s="33">
        <v>42327.685555555552</v>
      </c>
      <c r="I2075" s="34">
        <f t="shared" si="41"/>
        <v>8.4953703699284233E-3</v>
      </c>
    </row>
    <row r="2076" spans="7:9" x14ac:dyDescent="0.75">
      <c r="G2076" s="33">
        <v>42327.669178240736</v>
      </c>
      <c r="H2076" s="33">
        <v>42327.668136574073</v>
      </c>
      <c r="I2076" s="34">
        <f t="shared" si="41"/>
        <v>1.0416666627861559E-3</v>
      </c>
    </row>
    <row r="2077" spans="7:9" x14ac:dyDescent="0.75">
      <c r="G2077" s="33">
        <v>42327.632673611108</v>
      </c>
      <c r="H2077" s="33">
        <v>42327.628668981481</v>
      </c>
      <c r="I2077" s="34">
        <f t="shared" si="41"/>
        <v>4.0046296271611936E-3</v>
      </c>
    </row>
    <row r="2078" spans="7:9" x14ac:dyDescent="0.75">
      <c r="G2078" s="33">
        <v>42327.5465162037</v>
      </c>
      <c r="H2078" s="33">
        <v>42327.544062499997</v>
      </c>
      <c r="I2078" s="34">
        <f t="shared" si="41"/>
        <v>2.4537037024856545E-3</v>
      </c>
    </row>
    <row r="2079" spans="7:9" x14ac:dyDescent="0.75">
      <c r="G2079" s="33">
        <v>42327.360127314816</v>
      </c>
      <c r="H2079" s="33">
        <v>42327.359282407408</v>
      </c>
      <c r="I2079" s="34">
        <f t="shared" si="41"/>
        <v>8.4490740846376866E-4</v>
      </c>
    </row>
    <row r="2080" spans="7:9" x14ac:dyDescent="0.75">
      <c r="G2080" s="33">
        <v>42326.782210648147</v>
      </c>
      <c r="H2080" s="33">
        <v>42326.780289351853</v>
      </c>
      <c r="I2080" s="34">
        <f t="shared" si="41"/>
        <v>1.9212962943129241E-3</v>
      </c>
    </row>
    <row r="2081" spans="7:9" x14ac:dyDescent="0.75">
      <c r="G2081" s="33">
        <v>42326.696226851847</v>
      </c>
      <c r="H2081" s="33">
        <v>42326.694004629629</v>
      </c>
      <c r="I2081" s="34">
        <f t="shared" si="41"/>
        <v>2.2222222178243101E-3</v>
      </c>
    </row>
    <row r="2082" spans="7:9" x14ac:dyDescent="0.75">
      <c r="G2082" s="33">
        <v>42326.098298611112</v>
      </c>
      <c r="H2082" s="33">
        <v>42326.093807870369</v>
      </c>
      <c r="I2082" s="34">
        <f t="shared" si="41"/>
        <v>4.4907407427672297E-3</v>
      </c>
    </row>
    <row r="2083" spans="7:9" x14ac:dyDescent="0.75">
      <c r="G2083" s="33">
        <v>42325.729548611111</v>
      </c>
      <c r="H2083" s="33">
        <v>42325.726909722223</v>
      </c>
      <c r="I2083" s="34">
        <f t="shared" si="41"/>
        <v>2.638888887304347E-3</v>
      </c>
    </row>
    <row r="2084" spans="7:9" x14ac:dyDescent="0.75">
      <c r="G2084" s="33">
        <v>42320.578796296293</v>
      </c>
      <c r="H2084" s="33">
        <v>42320.575810185182</v>
      </c>
      <c r="I2084" s="34">
        <f t="shared" ref="I2084:I2113" si="42">IF(H2084="","",G2084-H2084)</f>
        <v>2.9861111106583849E-3</v>
      </c>
    </row>
    <row r="2085" spans="7:9" x14ac:dyDescent="0.75">
      <c r="G2085" s="33">
        <v>42318.743321759255</v>
      </c>
      <c r="H2085" s="33">
        <v>42318.741481481477</v>
      </c>
      <c r="I2085" s="34">
        <f t="shared" si="42"/>
        <v>1.8402777786832303E-3</v>
      </c>
    </row>
    <row r="2086" spans="7:9" x14ac:dyDescent="0.75">
      <c r="G2086" s="33">
        <v>42318.365914351853</v>
      </c>
      <c r="H2086" s="33">
        <v>42318.36478009259</v>
      </c>
      <c r="I2086" s="34">
        <f t="shared" si="42"/>
        <v>1.1342592624714598E-3</v>
      </c>
    </row>
    <row r="2087" spans="7:9" x14ac:dyDescent="0.75">
      <c r="G2087" s="33">
        <v>42318.331516203703</v>
      </c>
      <c r="H2087" s="33">
        <v>42318.3283912037</v>
      </c>
      <c r="I2087" s="34">
        <f t="shared" si="42"/>
        <v>3.125000002910383E-3</v>
      </c>
    </row>
    <row r="2088" spans="7:9" x14ac:dyDescent="0.75">
      <c r="G2088" s="33">
        <v>42317.418287037035</v>
      </c>
      <c r="H2088" s="33">
        <v>42317.416631944441</v>
      </c>
      <c r="I2088" s="34">
        <f t="shared" si="42"/>
        <v>1.6550925938645378E-3</v>
      </c>
    </row>
    <row r="2089" spans="7:9" x14ac:dyDescent="0.75">
      <c r="G2089" s="33">
        <v>42316.807696759257</v>
      </c>
      <c r="H2089" s="33">
        <v>42316.801990740736</v>
      </c>
      <c r="I2089" s="34">
        <f t="shared" si="42"/>
        <v>5.7060185208683833E-3</v>
      </c>
    </row>
    <row r="2090" spans="7:9" x14ac:dyDescent="0.75">
      <c r="G2090" s="33">
        <v>42316.614490740736</v>
      </c>
      <c r="H2090" s="33">
        <v>42316.610069444439</v>
      </c>
      <c r="I2090" s="34">
        <f t="shared" si="42"/>
        <v>4.4212962966412306E-3</v>
      </c>
    </row>
    <row r="2091" spans="7:9" x14ac:dyDescent="0.75">
      <c r="G2091" s="33">
        <v>42316.42769675926</v>
      </c>
      <c r="H2091" s="33">
        <v>42316.425960648143</v>
      </c>
      <c r="I2091" s="34">
        <f t="shared" si="42"/>
        <v>1.7361111167701893E-3</v>
      </c>
    </row>
    <row r="2092" spans="7:9" x14ac:dyDescent="0.75">
      <c r="G2092" s="33">
        <v>42316.41914351852</v>
      </c>
      <c r="H2092" s="33">
        <v>42316.416238425925</v>
      </c>
      <c r="I2092" s="34">
        <f t="shared" si="42"/>
        <v>2.905092595028691E-3</v>
      </c>
    </row>
    <row r="2093" spans="7:9" x14ac:dyDescent="0.75">
      <c r="G2093" s="33">
        <v>42314.946550925924</v>
      </c>
      <c r="H2093" s="33">
        <v>42314.94427083333</v>
      </c>
      <c r="I2093" s="34">
        <f t="shared" si="42"/>
        <v>2.2800925944466144E-3</v>
      </c>
    </row>
    <row r="2094" spans="7:9" x14ac:dyDescent="0.75">
      <c r="G2094" s="33">
        <v>42314.439768518518</v>
      </c>
      <c r="H2094" s="33">
        <v>42314.438043981478</v>
      </c>
      <c r="I2094" s="34">
        <f t="shared" si="42"/>
        <v>1.7245370399905369E-3</v>
      </c>
    </row>
    <row r="2095" spans="7:9" x14ac:dyDescent="0.75">
      <c r="G2095" s="33">
        <v>42312.903946759259</v>
      </c>
      <c r="H2095" s="33">
        <v>42312.901608796295</v>
      </c>
      <c r="I2095" s="34">
        <f t="shared" si="42"/>
        <v>2.3379629637929611E-3</v>
      </c>
    </row>
    <row r="2096" spans="7:9" x14ac:dyDescent="0.75">
      <c r="G2096" s="33">
        <v>42312.532708333332</v>
      </c>
      <c r="H2096" s="33">
        <v>42312.530972222223</v>
      </c>
      <c r="I2096" s="34">
        <f t="shared" si="42"/>
        <v>1.7361111094942316E-3</v>
      </c>
    </row>
    <row r="2097" spans="7:9" x14ac:dyDescent="0.75">
      <c r="G2097" s="33">
        <v>42312.431342592594</v>
      </c>
      <c r="H2097" s="33">
        <v>42312.428402777776</v>
      </c>
      <c r="I2097" s="34">
        <f t="shared" si="42"/>
        <v>2.9398148180916905E-3</v>
      </c>
    </row>
    <row r="2098" spans="7:9" x14ac:dyDescent="0.75">
      <c r="G2098" s="33">
        <v>42312.357812499999</v>
      </c>
      <c r="H2098" s="33">
        <v>42312.357025462959</v>
      </c>
      <c r="I2098" s="34">
        <f t="shared" si="42"/>
        <v>7.8703703911742195E-4</v>
      </c>
    </row>
    <row r="2099" spans="7:9" x14ac:dyDescent="0.75">
      <c r="G2099" s="33">
        <v>42311.38616898148</v>
      </c>
      <c r="H2099" s="33">
        <v>42311.385381944441</v>
      </c>
      <c r="I2099" s="34">
        <f t="shared" si="42"/>
        <v>7.8703703911742195E-4</v>
      </c>
    </row>
    <row r="2100" spans="7:9" x14ac:dyDescent="0.75">
      <c r="G2100" s="33">
        <v>42310.508067129631</v>
      </c>
      <c r="H2100" s="33">
        <v>42310.50472222222</v>
      </c>
      <c r="I2100" s="34">
        <f t="shared" si="42"/>
        <v>3.3449074107920751E-3</v>
      </c>
    </row>
    <row r="2101" spans="7:9" x14ac:dyDescent="0.75">
      <c r="G2101" s="33">
        <v>42310.483784722222</v>
      </c>
      <c r="H2101" s="33">
        <v>42310.481296296297</v>
      </c>
      <c r="I2101" s="34">
        <f t="shared" si="42"/>
        <v>2.488425925548654E-3</v>
      </c>
    </row>
    <row r="2102" spans="7:9" x14ac:dyDescent="0.75">
      <c r="G2102" s="33">
        <v>42310.450578703705</v>
      </c>
      <c r="H2102" s="33">
        <v>42310.447152777779</v>
      </c>
      <c r="I2102" s="34">
        <f t="shared" si="42"/>
        <v>3.425925926421769E-3</v>
      </c>
    </row>
    <row r="2103" spans="7:9" x14ac:dyDescent="0.75">
      <c r="G2103" s="33">
        <v>42308.835439814815</v>
      </c>
      <c r="H2103" s="33">
        <v>42308.834791666668</v>
      </c>
      <c r="I2103" s="34">
        <f t="shared" si="42"/>
        <v>6.4814814686542377E-4</v>
      </c>
    </row>
    <row r="2104" spans="7:9" x14ac:dyDescent="0.75">
      <c r="G2104" s="33">
        <v>42307.587893518517</v>
      </c>
      <c r="H2104" s="33">
        <v>42307.587407407409</v>
      </c>
      <c r="I2104" s="34">
        <f t="shared" si="42"/>
        <v>4.8611110833007842E-4</v>
      </c>
    </row>
    <row r="2105" spans="7:9" x14ac:dyDescent="0.75">
      <c r="G2105" s="33">
        <v>42307.584340277775</v>
      </c>
      <c r="H2105" s="33">
        <v>42307.583368055552</v>
      </c>
      <c r="I2105" s="34">
        <f t="shared" si="42"/>
        <v>9.7222222393611446E-4</v>
      </c>
    </row>
    <row r="2106" spans="7:9" x14ac:dyDescent="0.75">
      <c r="G2106" s="33">
        <v>42307.555104166662</v>
      </c>
      <c r="H2106" s="33">
        <v>42307.554548611108</v>
      </c>
      <c r="I2106" s="34">
        <f t="shared" si="42"/>
        <v>5.5555555445607752E-4</v>
      </c>
    </row>
    <row r="2107" spans="7:9" x14ac:dyDescent="0.75">
      <c r="G2107" s="33">
        <v>42306.501145833332</v>
      </c>
      <c r="H2107" s="33">
        <v>42306.499988425923</v>
      </c>
      <c r="I2107" s="34">
        <f t="shared" si="42"/>
        <v>1.157407408754807E-3</v>
      </c>
    </row>
    <row r="2108" spans="7:9" x14ac:dyDescent="0.75">
      <c r="G2108" s="33">
        <v>42306.377708333333</v>
      </c>
      <c r="H2108" s="33">
        <v>42306.374861111108</v>
      </c>
      <c r="I2108" s="34">
        <f t="shared" si="42"/>
        <v>2.8472222256823443E-3</v>
      </c>
    </row>
    <row r="2109" spans="7:9" x14ac:dyDescent="0.75">
      <c r="G2109" s="33">
        <v>42305.649050925924</v>
      </c>
      <c r="H2109" s="33">
        <v>42305.648159722223</v>
      </c>
      <c r="I2109" s="34">
        <f t="shared" si="42"/>
        <v>8.9120370103046298E-4</v>
      </c>
    </row>
    <row r="2110" spans="7:9" x14ac:dyDescent="0.75">
      <c r="G2110" s="33">
        <v>42305.639074074075</v>
      </c>
      <c r="H2110" s="33">
        <v>42305.637986111113</v>
      </c>
      <c r="I2110" s="34">
        <f t="shared" si="42"/>
        <v>1.0879629626288079E-3</v>
      </c>
    </row>
    <row r="2111" spans="7:9" x14ac:dyDescent="0.75">
      <c r="G2111" s="33">
        <v>42305.634363425925</v>
      </c>
      <c r="H2111" s="33">
        <v>42305.633032407408</v>
      </c>
      <c r="I2111" s="34">
        <f t="shared" si="42"/>
        <v>1.3310185167938471E-3</v>
      </c>
    </row>
    <row r="2112" spans="7:9" x14ac:dyDescent="0.75">
      <c r="G2112" s="33">
        <v>42305.446562500001</v>
      </c>
      <c r="H2112" s="33">
        <v>42305.442430555551</v>
      </c>
      <c r="I2112" s="34">
        <f t="shared" si="42"/>
        <v>4.1319444499094971E-3</v>
      </c>
    </row>
    <row r="2113" spans="7:9" x14ac:dyDescent="0.75">
      <c r="G2113" s="33">
        <v>42304.918414351851</v>
      </c>
      <c r="H2113" s="33">
        <v>42304.916435185187</v>
      </c>
      <c r="I2113" s="34">
        <f t="shared" si="42"/>
        <v>1.9791666636592709E-3</v>
      </c>
    </row>
    <row r="2114" spans="7:9" x14ac:dyDescent="0.75">
      <c r="G2114" s="33">
        <v>42304.831319444442</v>
      </c>
      <c r="H2114" s="33">
        <v>42304.420798611107</v>
      </c>
      <c r="I2114" s="34"/>
    </row>
    <row r="2115" spans="7:9" x14ac:dyDescent="0.75">
      <c r="G2115" s="33">
        <v>42304.765902777777</v>
      </c>
      <c r="H2115" s="33">
        <v>42304.760752314811</v>
      </c>
      <c r="I2115" s="34">
        <f t="shared" ref="I2115:I2155" si="43">IF(H2115="","",G2115-H2115)</f>
        <v>5.1504629664123058E-3</v>
      </c>
    </row>
    <row r="2116" spans="7:9" x14ac:dyDescent="0.75">
      <c r="G2116" s="33">
        <v>42304.56726851852</v>
      </c>
      <c r="H2116" s="33">
        <v>42304.566400462958</v>
      </c>
      <c r="I2116" s="34">
        <f t="shared" si="43"/>
        <v>8.6805556202307343E-4</v>
      </c>
    </row>
    <row r="2117" spans="7:9" x14ac:dyDescent="0.75">
      <c r="G2117" s="33">
        <v>42303.648148148146</v>
      </c>
      <c r="H2117" s="33">
        <v>42303.647673611107</v>
      </c>
      <c r="I2117" s="34">
        <f t="shared" si="43"/>
        <v>4.7453703882638365E-4</v>
      </c>
    </row>
    <row r="2118" spans="7:9" x14ac:dyDescent="0.75">
      <c r="G2118" s="33">
        <v>42303.63082175926</v>
      </c>
      <c r="H2118" s="33">
        <v>42303.626342592594</v>
      </c>
      <c r="I2118" s="34">
        <f t="shared" si="43"/>
        <v>4.4791666659875773E-3</v>
      </c>
    </row>
    <row r="2119" spans="7:9" x14ac:dyDescent="0.75">
      <c r="G2119" s="33">
        <v>42303.629537037035</v>
      </c>
      <c r="H2119" s="33">
        <v>42303.626342592594</v>
      </c>
      <c r="I2119" s="34">
        <f t="shared" si="43"/>
        <v>3.1944444417604245E-3</v>
      </c>
    </row>
    <row r="2120" spans="7:9" x14ac:dyDescent="0.75">
      <c r="G2120" s="33">
        <v>42303.427789351852</v>
      </c>
      <c r="H2120" s="33">
        <v>42303.426180555551</v>
      </c>
      <c r="I2120" s="34">
        <f t="shared" si="43"/>
        <v>1.6087963012978435E-3</v>
      </c>
    </row>
    <row r="2121" spans="7:9" x14ac:dyDescent="0.75">
      <c r="G2121" s="33">
        <v>42303.417916666665</v>
      </c>
      <c r="H2121" s="33">
        <v>42303.416805555556</v>
      </c>
      <c r="I2121" s="34">
        <f t="shared" si="43"/>
        <v>1.111111108912155E-3</v>
      </c>
    </row>
    <row r="2122" spans="7:9" x14ac:dyDescent="0.75">
      <c r="G2122" s="33">
        <v>42301.96980324074</v>
      </c>
      <c r="H2122" s="33">
        <v>42301.967557870368</v>
      </c>
      <c r="I2122" s="34">
        <f t="shared" si="43"/>
        <v>2.2453703713836148E-3</v>
      </c>
    </row>
    <row r="2123" spans="7:9" x14ac:dyDescent="0.75">
      <c r="G2123" s="33">
        <v>42301.492673611108</v>
      </c>
      <c r="H2123" s="33">
        <v>42301.489351851851</v>
      </c>
      <c r="I2123" s="34">
        <f t="shared" si="43"/>
        <v>3.3217592572327703E-3</v>
      </c>
    </row>
    <row r="2124" spans="7:9" x14ac:dyDescent="0.75">
      <c r="G2124" s="33">
        <v>42300.791030092594</v>
      </c>
      <c r="H2124" s="33">
        <v>42300.788784722223</v>
      </c>
      <c r="I2124" s="34">
        <f t="shared" si="43"/>
        <v>2.2453703713836148E-3</v>
      </c>
    </row>
    <row r="2125" spans="7:9" x14ac:dyDescent="0.75">
      <c r="G2125" s="33">
        <v>42300.642766203702</v>
      </c>
      <c r="H2125" s="33">
        <v>42300.641597222224</v>
      </c>
      <c r="I2125" s="34">
        <f t="shared" si="43"/>
        <v>1.1689814782585017E-3</v>
      </c>
    </row>
    <row r="2126" spans="7:9" x14ac:dyDescent="0.75">
      <c r="G2126" s="33">
        <v>42300.64099537037</v>
      </c>
      <c r="H2126" s="33">
        <v>42300.608865740738</v>
      </c>
      <c r="I2126" s="34">
        <f t="shared" si="43"/>
        <v>3.2129629631526768E-2</v>
      </c>
    </row>
    <row r="2127" spans="7:9" x14ac:dyDescent="0.75">
      <c r="G2127" s="33">
        <v>42300.584780092591</v>
      </c>
      <c r="H2127" s="33">
        <v>42300.582800925928</v>
      </c>
      <c r="I2127" s="34">
        <f t="shared" si="43"/>
        <v>1.9791666636592709E-3</v>
      </c>
    </row>
    <row r="2128" spans="7:9" x14ac:dyDescent="0.75">
      <c r="G2128" s="33">
        <v>42299.382233796292</v>
      </c>
      <c r="H2128" s="33">
        <v>42299.378136574072</v>
      </c>
      <c r="I2128" s="34">
        <f t="shared" si="43"/>
        <v>4.0972222195705399E-3</v>
      </c>
    </row>
    <row r="2129" spans="7:9" x14ac:dyDescent="0.75">
      <c r="G2129" s="33">
        <v>42298.495578703703</v>
      </c>
      <c r="H2129" s="33">
        <v>42298.494733796295</v>
      </c>
      <c r="I2129" s="34">
        <f t="shared" si="43"/>
        <v>8.4490740846376866E-4</v>
      </c>
    </row>
    <row r="2130" spans="7:9" x14ac:dyDescent="0.75">
      <c r="G2130" s="33">
        <v>42298.493738425925</v>
      </c>
      <c r="H2130" s="33">
        <v>42298.492175925923</v>
      </c>
      <c r="I2130" s="34">
        <f t="shared" si="43"/>
        <v>1.5625000014551915E-3</v>
      </c>
    </row>
    <row r="2131" spans="7:9" x14ac:dyDescent="0.75">
      <c r="G2131" s="33">
        <v>42298.491423611107</v>
      </c>
      <c r="H2131" s="33">
        <v>42298.484722222223</v>
      </c>
      <c r="I2131" s="34">
        <f t="shared" si="43"/>
        <v>6.7013888838118874E-3</v>
      </c>
    </row>
    <row r="2132" spans="7:9" x14ac:dyDescent="0.75">
      <c r="G2132" s="33">
        <v>42298.49050925926</v>
      </c>
      <c r="H2132" s="33">
        <v>42298.488993055551</v>
      </c>
      <c r="I2132" s="34">
        <f t="shared" si="43"/>
        <v>1.5162037088884972E-3</v>
      </c>
    </row>
    <row r="2133" spans="7:9" x14ac:dyDescent="0.75">
      <c r="G2133" s="33">
        <v>42297.828738425924</v>
      </c>
      <c r="H2133" s="33">
        <v>42297.824374999997</v>
      </c>
      <c r="I2133" s="34">
        <f t="shared" si="43"/>
        <v>4.3634259272948839E-3</v>
      </c>
    </row>
    <row r="2134" spans="7:9" x14ac:dyDescent="0.75">
      <c r="G2134" s="33">
        <v>42297.592847222222</v>
      </c>
      <c r="H2134" s="33">
        <v>42297.590173611112</v>
      </c>
      <c r="I2134" s="34">
        <f t="shared" si="43"/>
        <v>2.6736111103673466E-3</v>
      </c>
    </row>
    <row r="2135" spans="7:9" x14ac:dyDescent="0.75">
      <c r="G2135" s="33">
        <v>42297.508379629631</v>
      </c>
      <c r="H2135" s="33">
        <v>42297.501215277778</v>
      </c>
      <c r="I2135" s="34">
        <f t="shared" si="43"/>
        <v>7.1643518531345762E-3</v>
      </c>
    </row>
    <row r="2136" spans="7:9" x14ac:dyDescent="0.75">
      <c r="G2136" s="33">
        <v>42297.475092592591</v>
      </c>
      <c r="H2136" s="33">
        <v>42297.47206018518</v>
      </c>
      <c r="I2136" s="34">
        <f t="shared" si="43"/>
        <v>3.0324074105010368E-3</v>
      </c>
    </row>
    <row r="2137" spans="7:9" x14ac:dyDescent="0.75">
      <c r="G2137" s="33">
        <v>42297.395173611112</v>
      </c>
      <c r="H2137" s="33">
        <v>42297.389849537038</v>
      </c>
      <c r="I2137" s="34">
        <f t="shared" si="43"/>
        <v>5.324074074451346E-3</v>
      </c>
    </row>
    <row r="2138" spans="7:9" x14ac:dyDescent="0.75">
      <c r="G2138" s="33">
        <v>42296.821539351848</v>
      </c>
      <c r="H2138" s="33">
        <v>42296.818483796298</v>
      </c>
      <c r="I2138" s="34">
        <f t="shared" si="43"/>
        <v>3.0555555495084263E-3</v>
      </c>
    </row>
    <row r="2139" spans="7:9" x14ac:dyDescent="0.75">
      <c r="G2139" s="33">
        <v>42296.566377314812</v>
      </c>
      <c r="H2139" s="33">
        <v>42296.564259259256</v>
      </c>
      <c r="I2139" s="34">
        <f t="shared" si="43"/>
        <v>2.118055555911269E-3</v>
      </c>
    </row>
    <row r="2140" spans="7:9" x14ac:dyDescent="0.75">
      <c r="G2140" s="33">
        <v>42296.436527777776</v>
      </c>
      <c r="H2140" s="33">
        <v>42296.435439814813</v>
      </c>
      <c r="I2140" s="34">
        <f t="shared" si="43"/>
        <v>1.0879629626288079E-3</v>
      </c>
    </row>
    <row r="2141" spans="7:9" x14ac:dyDescent="0.75">
      <c r="G2141" s="33">
        <v>42295.909178240741</v>
      </c>
      <c r="H2141" s="33">
        <v>42295.903113425928</v>
      </c>
      <c r="I2141" s="34">
        <f t="shared" si="43"/>
        <v>6.064814813726116E-3</v>
      </c>
    </row>
    <row r="2142" spans="7:9" x14ac:dyDescent="0.75">
      <c r="G2142" s="33">
        <v>42293.462488425925</v>
      </c>
      <c r="H2142" s="33">
        <v>42293.462222222217</v>
      </c>
      <c r="I2142" s="34">
        <f t="shared" si="43"/>
        <v>2.6620370772434399E-4</v>
      </c>
    </row>
    <row r="2143" spans="7:9" x14ac:dyDescent="0.75">
      <c r="G2143" s="33">
        <v>42293.420532407406</v>
      </c>
      <c r="H2143" s="33">
        <v>42293.416759259257</v>
      </c>
      <c r="I2143" s="34">
        <f t="shared" si="43"/>
        <v>3.7731481497758068E-3</v>
      </c>
    </row>
    <row r="2144" spans="7:9" x14ac:dyDescent="0.75">
      <c r="G2144" s="33">
        <v>42292.662916666668</v>
      </c>
      <c r="H2144" s="33">
        <v>42292.658506944441</v>
      </c>
      <c r="I2144" s="34">
        <f t="shared" si="43"/>
        <v>4.4097222271375358E-3</v>
      </c>
    </row>
    <row r="2145" spans="7:9" x14ac:dyDescent="0.75">
      <c r="G2145" s="33">
        <v>42292.422893518517</v>
      </c>
      <c r="H2145" s="33">
        <v>42292.419629629629</v>
      </c>
      <c r="I2145" s="34">
        <f t="shared" si="43"/>
        <v>3.2638888878864236E-3</v>
      </c>
    </row>
    <row r="2146" spans="7:9" x14ac:dyDescent="0.75">
      <c r="G2146" s="33">
        <v>42292.413368055553</v>
      </c>
      <c r="H2146" s="33">
        <v>42292.409942129627</v>
      </c>
      <c r="I2146" s="34">
        <f t="shared" si="43"/>
        <v>3.425925926421769E-3</v>
      </c>
    </row>
    <row r="2147" spans="7:9" x14ac:dyDescent="0.75">
      <c r="G2147" s="33">
        <v>42292.367164351854</v>
      </c>
      <c r="H2147" s="33">
        <v>42292.364745370367</v>
      </c>
      <c r="I2147" s="34">
        <f t="shared" si="43"/>
        <v>2.4189814866986126E-3</v>
      </c>
    </row>
    <row r="2148" spans="7:9" x14ac:dyDescent="0.75">
      <c r="G2148" s="33">
        <v>42291.712557870371</v>
      </c>
      <c r="H2148" s="33">
        <v>42291.701423611106</v>
      </c>
      <c r="I2148" s="34">
        <f t="shared" si="43"/>
        <v>1.1134259264508728E-2</v>
      </c>
    </row>
    <row r="2149" spans="7:9" x14ac:dyDescent="0.75">
      <c r="G2149" s="33">
        <v>42291.689872685187</v>
      </c>
      <c r="H2149" s="33">
        <v>42291.689467592594</v>
      </c>
      <c r="I2149" s="34">
        <f t="shared" si="43"/>
        <v>4.0509259270038456E-4</v>
      </c>
    </row>
    <row r="2150" spans="7:9" x14ac:dyDescent="0.75">
      <c r="G2150" s="33">
        <v>42291.68650462963</v>
      </c>
      <c r="H2150" s="33">
        <v>42291.685300925921</v>
      </c>
      <c r="I2150" s="34">
        <f t="shared" si="43"/>
        <v>1.2037037085974589E-3</v>
      </c>
    </row>
    <row r="2151" spans="7:9" x14ac:dyDescent="0.75">
      <c r="G2151" s="33">
        <v>42291.68236111111</v>
      </c>
      <c r="H2151" s="33">
        <v>42291.68105324074</v>
      </c>
      <c r="I2151" s="34">
        <f t="shared" si="43"/>
        <v>1.3078703705104999E-3</v>
      </c>
    </row>
    <row r="2152" spans="7:9" x14ac:dyDescent="0.75">
      <c r="G2152" s="33">
        <v>42291.63040509259</v>
      </c>
      <c r="H2152" s="33">
        <v>42291.628923611112</v>
      </c>
      <c r="I2152" s="34">
        <f t="shared" si="43"/>
        <v>1.48148147854954E-3</v>
      </c>
    </row>
    <row r="2153" spans="7:9" x14ac:dyDescent="0.75">
      <c r="G2153" s="33">
        <v>42291.47383101852</v>
      </c>
      <c r="H2153" s="33">
        <v>42291.473217592589</v>
      </c>
      <c r="I2153" s="34">
        <f t="shared" si="43"/>
        <v>6.1342593107838184E-4</v>
      </c>
    </row>
    <row r="2154" spans="7:9" x14ac:dyDescent="0.75">
      <c r="G2154" s="33">
        <v>42291.226701388885</v>
      </c>
      <c r="H2154" s="33">
        <v>42291.225636574076</v>
      </c>
      <c r="I2154" s="34">
        <f t="shared" si="43"/>
        <v>1.0648148090695031E-3</v>
      </c>
    </row>
    <row r="2155" spans="7:9" x14ac:dyDescent="0.75">
      <c r="G2155" s="33">
        <v>42290.608773148146</v>
      </c>
      <c r="H2155" s="33">
        <v>42290.605729166666</v>
      </c>
      <c r="I2155" s="34">
        <f t="shared" si="43"/>
        <v>3.0439814800047316E-3</v>
      </c>
    </row>
    <row r="2156" spans="7:9" x14ac:dyDescent="0.75">
      <c r="G2156" s="33">
        <v>42290.404733796291</v>
      </c>
      <c r="H2156" s="33">
        <v>42290.325011574074</v>
      </c>
      <c r="I2156" s="34"/>
    </row>
    <row r="2157" spans="7:9" x14ac:dyDescent="0.75">
      <c r="G2157" s="33">
        <v>42289.753749999996</v>
      </c>
      <c r="H2157" s="33">
        <v>42289.753333333334</v>
      </c>
      <c r="I2157" s="34">
        <f t="shared" ref="I2157:I2181" si="44">IF(H2157="","",G2157-H2157)</f>
        <v>4.1666666220407933E-4</v>
      </c>
    </row>
    <row r="2158" spans="7:9" x14ac:dyDescent="0.75">
      <c r="G2158" s="33">
        <v>42289.75277777778</v>
      </c>
      <c r="H2158" s="33">
        <v>42289.752280092594</v>
      </c>
      <c r="I2158" s="34">
        <f t="shared" si="44"/>
        <v>4.9768518510973081E-4</v>
      </c>
    </row>
    <row r="2159" spans="7:9" x14ac:dyDescent="0.75">
      <c r="G2159" s="33">
        <v>42289.751585648148</v>
      </c>
      <c r="H2159" s="33">
        <v>42289.748969907407</v>
      </c>
      <c r="I2159" s="34">
        <f t="shared" si="44"/>
        <v>2.6157407410209998E-3</v>
      </c>
    </row>
    <row r="2160" spans="7:9" x14ac:dyDescent="0.75">
      <c r="G2160" s="33">
        <v>42289.694699074069</v>
      </c>
      <c r="H2160" s="33">
        <v>42289.691724537035</v>
      </c>
      <c r="I2160" s="34">
        <f t="shared" si="44"/>
        <v>2.9745370338787325E-3</v>
      </c>
    </row>
    <row r="2161" spans="7:9" x14ac:dyDescent="0.75">
      <c r="G2161" s="33">
        <v>42289.680578703701</v>
      </c>
      <c r="H2161" s="33">
        <v>42289.680104166662</v>
      </c>
      <c r="I2161" s="34">
        <f t="shared" si="44"/>
        <v>4.7453703882638365E-4</v>
      </c>
    </row>
    <row r="2162" spans="7:9" x14ac:dyDescent="0.75">
      <c r="G2162" s="33">
        <v>42288.511215277773</v>
      </c>
      <c r="H2162" s="33">
        <v>42288.510474537034</v>
      </c>
      <c r="I2162" s="34">
        <f t="shared" si="44"/>
        <v>7.4074073927477002E-4</v>
      </c>
    </row>
    <row r="2163" spans="7:9" x14ac:dyDescent="0.75">
      <c r="G2163" s="33">
        <v>42288.5074537037</v>
      </c>
      <c r="H2163" s="33">
        <v>42288.502939814811</v>
      </c>
      <c r="I2163" s="34">
        <f t="shared" si="44"/>
        <v>4.5138888890505768E-3</v>
      </c>
    </row>
    <row r="2164" spans="7:9" x14ac:dyDescent="0.75">
      <c r="G2164" s="33">
        <v>42286.564988425926</v>
      </c>
      <c r="H2164" s="33">
        <v>42286.559398148143</v>
      </c>
      <c r="I2164" s="34">
        <f t="shared" si="44"/>
        <v>5.5902777821756899E-3</v>
      </c>
    </row>
    <row r="2165" spans="7:9" x14ac:dyDescent="0.75">
      <c r="G2165" s="33">
        <v>42285.737430555557</v>
      </c>
      <c r="H2165" s="33">
        <v>42285.731550925921</v>
      </c>
      <c r="I2165" s="34">
        <f t="shared" si="44"/>
        <v>5.8796296361833811E-3</v>
      </c>
    </row>
    <row r="2166" spans="7:9" x14ac:dyDescent="0.75">
      <c r="G2166" s="33">
        <v>42285.356458333328</v>
      </c>
      <c r="H2166" s="33">
        <v>42285.355081018519</v>
      </c>
      <c r="I2166" s="34">
        <f t="shared" si="44"/>
        <v>1.3773148093605414E-3</v>
      </c>
    </row>
    <row r="2167" spans="7:9" x14ac:dyDescent="0.75">
      <c r="G2167" s="33">
        <v>42284.761620370366</v>
      </c>
      <c r="H2167" s="33">
        <v>42284.759722222218</v>
      </c>
      <c r="I2167" s="34">
        <f t="shared" si="44"/>
        <v>1.898148148029577E-3</v>
      </c>
    </row>
    <row r="2168" spans="7:9" x14ac:dyDescent="0.75">
      <c r="G2168" s="33">
        <v>42284.557847222219</v>
      </c>
      <c r="H2168" s="33">
        <v>42284.557118055556</v>
      </c>
      <c r="I2168" s="34">
        <f t="shared" si="44"/>
        <v>7.2916666249511763E-4</v>
      </c>
    </row>
    <row r="2169" spans="7:9" x14ac:dyDescent="0.75">
      <c r="G2169" s="33">
        <v>42283.761006944442</v>
      </c>
      <c r="H2169" s="33">
        <v>42283.758923611109</v>
      </c>
      <c r="I2169" s="34">
        <f t="shared" si="44"/>
        <v>2.0833333328482695E-3</v>
      </c>
    </row>
    <row r="2170" spans="7:9" x14ac:dyDescent="0.75">
      <c r="G2170" s="33">
        <v>42283.648981481478</v>
      </c>
      <c r="H2170" s="33">
        <v>42283.647951388884</v>
      </c>
      <c r="I2170" s="34">
        <f t="shared" si="44"/>
        <v>1.0300925932824612E-3</v>
      </c>
    </row>
    <row r="2171" spans="7:9" x14ac:dyDescent="0.75">
      <c r="G2171" s="33">
        <v>42283.604942129627</v>
      </c>
      <c r="H2171" s="33">
        <v>42283.603171296294</v>
      </c>
      <c r="I2171" s="34">
        <f t="shared" si="44"/>
        <v>1.7708333325572312E-3</v>
      </c>
    </row>
    <row r="2172" spans="7:9" x14ac:dyDescent="0.75">
      <c r="G2172" s="33">
        <v>42283.559699074074</v>
      </c>
      <c r="H2172" s="33">
        <v>42283.557627314811</v>
      </c>
      <c r="I2172" s="34">
        <f t="shared" si="44"/>
        <v>2.0717592633445747E-3</v>
      </c>
    </row>
    <row r="2173" spans="7:9" x14ac:dyDescent="0.75">
      <c r="G2173" s="33">
        <v>42283.504548611112</v>
      </c>
      <c r="H2173" s="33">
        <v>42283.503298611111</v>
      </c>
      <c r="I2173" s="34">
        <f t="shared" si="44"/>
        <v>1.2500000011641532E-3</v>
      </c>
    </row>
    <row r="2174" spans="7:9" x14ac:dyDescent="0.75">
      <c r="G2174" s="33">
        <v>42283.438831018517</v>
      </c>
      <c r="H2174" s="33">
        <v>42283.437534722223</v>
      </c>
      <c r="I2174" s="34">
        <f t="shared" si="44"/>
        <v>1.2962962937308475E-3</v>
      </c>
    </row>
    <row r="2175" spans="7:9" x14ac:dyDescent="0.75">
      <c r="G2175" s="33">
        <v>42282.5308912037</v>
      </c>
      <c r="H2175" s="33">
        <v>42282.530312499999</v>
      </c>
      <c r="I2175" s="34">
        <f t="shared" si="44"/>
        <v>5.7870370073942468E-4</v>
      </c>
    </row>
    <row r="2176" spans="7:9" x14ac:dyDescent="0.75">
      <c r="G2176" s="33">
        <v>42282.526828703703</v>
      </c>
      <c r="H2176" s="33">
        <v>42282.52616898148</v>
      </c>
      <c r="I2176" s="34">
        <f t="shared" si="44"/>
        <v>6.5972222364507616E-4</v>
      </c>
    </row>
    <row r="2177" spans="7:9" x14ac:dyDescent="0.75">
      <c r="G2177" s="33">
        <v>42282.522627314815</v>
      </c>
      <c r="H2177" s="33">
        <v>42282.521990740737</v>
      </c>
      <c r="I2177" s="34">
        <f t="shared" si="44"/>
        <v>6.36574077361729E-4</v>
      </c>
    </row>
    <row r="2178" spans="7:9" x14ac:dyDescent="0.75">
      <c r="G2178" s="33">
        <v>42282.52208333333</v>
      </c>
      <c r="H2178" s="33">
        <v>42282.520011574074</v>
      </c>
      <c r="I2178" s="34">
        <f t="shared" si="44"/>
        <v>2.0717592560686171E-3</v>
      </c>
    </row>
    <row r="2179" spans="7:9" x14ac:dyDescent="0.75">
      <c r="G2179" s="33">
        <v>42280.536400462959</v>
      </c>
      <c r="H2179" s="33">
        <v>42280.533807870372</v>
      </c>
      <c r="I2179" s="34">
        <f t="shared" si="44"/>
        <v>2.5925925874616951E-3</v>
      </c>
    </row>
    <row r="2180" spans="7:9" x14ac:dyDescent="0.75">
      <c r="G2180" s="33">
        <v>42280.428981481477</v>
      </c>
      <c r="H2180" s="33">
        <v>42280.428263888884</v>
      </c>
      <c r="I2180" s="34">
        <f t="shared" si="44"/>
        <v>7.1759259299142286E-4</v>
      </c>
    </row>
    <row r="2181" spans="7:9" x14ac:dyDescent="0.75">
      <c r="G2181" s="33">
        <v>42280.314120370371</v>
      </c>
      <c r="H2181" s="33">
        <v>42280.311400462961</v>
      </c>
      <c r="I2181" s="34">
        <f t="shared" si="44"/>
        <v>2.7199074102099985E-3</v>
      </c>
    </row>
    <row r="2182" spans="7:9" x14ac:dyDescent="0.75">
      <c r="G2182" s="33">
        <v>42279.733275462961</v>
      </c>
      <c r="H2182" s="33">
        <v>42279.682615740741</v>
      </c>
      <c r="I2182" s="34"/>
    </row>
    <row r="2183" spans="7:9" x14ac:dyDescent="0.75">
      <c r="G2183" s="33">
        <v>42278.671990740739</v>
      </c>
      <c r="H2183" s="33">
        <v>42278.669849537036</v>
      </c>
      <c r="I2183" s="34">
        <f t="shared" ref="I2183:I2246" si="45">IF(H2183="","",G2183-H2183)</f>
        <v>2.1412037021946162E-3</v>
      </c>
    </row>
    <row r="2184" spans="7:9" x14ac:dyDescent="0.75">
      <c r="G2184" s="33">
        <v>42277.662372685183</v>
      </c>
      <c r="H2184" s="33">
        <v>42277.661539351851</v>
      </c>
      <c r="I2184" s="34">
        <f t="shared" si="45"/>
        <v>8.3333333168411627E-4</v>
      </c>
    </row>
    <row r="2185" spans="7:9" x14ac:dyDescent="0.75">
      <c r="G2185" s="33">
        <v>42277.601770833331</v>
      </c>
      <c r="H2185" s="33">
        <v>42277.600173611107</v>
      </c>
      <c r="I2185" s="34">
        <f t="shared" si="45"/>
        <v>1.5972222245181911E-3</v>
      </c>
    </row>
    <row r="2186" spans="7:9" x14ac:dyDescent="0.75">
      <c r="G2186" s="33">
        <v>42277.469618055555</v>
      </c>
      <c r="H2186" s="33">
        <v>42277.467152777775</v>
      </c>
      <c r="I2186" s="34">
        <f t="shared" si="45"/>
        <v>2.4652777792653069E-3</v>
      </c>
    </row>
    <row r="2187" spans="7:9" x14ac:dyDescent="0.75">
      <c r="G2187" s="33">
        <v>42274.106886574074</v>
      </c>
      <c r="H2187" s="33">
        <v>42274.100347222222</v>
      </c>
      <c r="I2187" s="34">
        <f t="shared" si="45"/>
        <v>6.5393518525524996E-3</v>
      </c>
    </row>
    <row r="2188" spans="7:9" x14ac:dyDescent="0.75">
      <c r="G2188" s="33">
        <v>42273.476342592592</v>
      </c>
      <c r="H2188" s="33">
        <v>42273.475821759261</v>
      </c>
      <c r="I2188" s="34">
        <f t="shared" si="45"/>
        <v>5.2083333139307797E-4</v>
      </c>
    </row>
    <row r="2189" spans="7:9" x14ac:dyDescent="0.75">
      <c r="G2189" s="33">
        <v>42273.475057870368</v>
      </c>
      <c r="H2189" s="33">
        <v>42273.474687499998</v>
      </c>
      <c r="I2189" s="34">
        <f t="shared" si="45"/>
        <v>3.7037036963738501E-4</v>
      </c>
    </row>
    <row r="2190" spans="7:9" x14ac:dyDescent="0.75">
      <c r="G2190" s="33">
        <v>42273.474074074074</v>
      </c>
      <c r="H2190" s="33">
        <v>42273.473090277774</v>
      </c>
      <c r="I2190" s="34">
        <f t="shared" si="45"/>
        <v>9.8379630071576685E-4</v>
      </c>
    </row>
    <row r="2191" spans="7:9" x14ac:dyDescent="0.75">
      <c r="G2191" s="33">
        <v>42273.472337962958</v>
      </c>
      <c r="H2191" s="33">
        <v>42273.471851851849</v>
      </c>
      <c r="I2191" s="34">
        <f t="shared" si="45"/>
        <v>4.8611110833007842E-4</v>
      </c>
    </row>
    <row r="2192" spans="7:9" x14ac:dyDescent="0.75">
      <c r="G2192" s="33">
        <v>42273.471134259256</v>
      </c>
      <c r="H2192" s="33">
        <v>42273.469849537032</v>
      </c>
      <c r="I2192" s="34">
        <f t="shared" si="45"/>
        <v>1.2847222242271528E-3</v>
      </c>
    </row>
    <row r="2193" spans="7:9" x14ac:dyDescent="0.75">
      <c r="G2193" s="33">
        <v>42273.444293981476</v>
      </c>
      <c r="H2193" s="33">
        <v>42273.442129629628</v>
      </c>
      <c r="I2193" s="34">
        <f t="shared" si="45"/>
        <v>2.1643518484779634E-3</v>
      </c>
    </row>
    <row r="2194" spans="7:9" x14ac:dyDescent="0.75">
      <c r="G2194" s="33">
        <v>42273.4065162037</v>
      </c>
      <c r="H2194" s="33">
        <v>42273.404247685183</v>
      </c>
      <c r="I2194" s="34">
        <f t="shared" si="45"/>
        <v>2.268518517666962E-3</v>
      </c>
    </row>
    <row r="2195" spans="7:9" x14ac:dyDescent="0.75">
      <c r="G2195" s="33">
        <v>42272.56251157407</v>
      </c>
      <c r="H2195" s="33">
        <v>42272.558564814812</v>
      </c>
      <c r="I2195" s="34">
        <f t="shared" si="45"/>
        <v>3.9467592578148469E-3</v>
      </c>
    </row>
    <row r="2196" spans="7:9" x14ac:dyDescent="0.75">
      <c r="G2196" s="33">
        <v>42272.550416666665</v>
      </c>
      <c r="H2196" s="33">
        <v>42272.549756944441</v>
      </c>
      <c r="I2196" s="34">
        <f t="shared" si="45"/>
        <v>6.5972222364507616E-4</v>
      </c>
    </row>
    <row r="2197" spans="7:9" x14ac:dyDescent="0.75">
      <c r="G2197" s="33">
        <v>42272.524895833332</v>
      </c>
      <c r="H2197" s="33">
        <v>42272.523402777777</v>
      </c>
      <c r="I2197" s="34">
        <f t="shared" si="45"/>
        <v>1.4930555553291924E-3</v>
      </c>
    </row>
    <row r="2198" spans="7:9" x14ac:dyDescent="0.75">
      <c r="G2198" s="33">
        <v>42270.91306712963</v>
      </c>
      <c r="H2198" s="33">
        <v>42270.909409722219</v>
      </c>
      <c r="I2198" s="34">
        <f t="shared" si="45"/>
        <v>3.6574074110831134E-3</v>
      </c>
    </row>
    <row r="2199" spans="7:9" x14ac:dyDescent="0.75">
      <c r="G2199" s="33">
        <v>42270.764293981483</v>
      </c>
      <c r="H2199" s="33">
        <v>42270.755682870367</v>
      </c>
      <c r="I2199" s="34">
        <f t="shared" si="45"/>
        <v>8.6111111158970743E-3</v>
      </c>
    </row>
    <row r="2200" spans="7:9" x14ac:dyDescent="0.75">
      <c r="G2200" s="33">
        <v>42270.751701388886</v>
      </c>
      <c r="H2200" s="33">
        <v>42270.751111111109</v>
      </c>
      <c r="I2200" s="34">
        <f t="shared" si="45"/>
        <v>5.9027777751907706E-4</v>
      </c>
    </row>
    <row r="2201" spans="7:9" x14ac:dyDescent="0.75">
      <c r="G2201" s="33">
        <v>42270.748819444445</v>
      </c>
      <c r="H2201" s="33">
        <v>42270.747152777774</v>
      </c>
      <c r="I2201" s="34">
        <f t="shared" si="45"/>
        <v>1.6666666706441902E-3</v>
      </c>
    </row>
    <row r="2202" spans="7:9" x14ac:dyDescent="0.75">
      <c r="G2202" s="33">
        <v>42270.74324074074</v>
      </c>
      <c r="H2202" s="33">
        <v>42270.739733796298</v>
      </c>
      <c r="I2202" s="34">
        <f t="shared" si="45"/>
        <v>3.5069444420514628E-3</v>
      </c>
    </row>
    <row r="2203" spans="7:9" x14ac:dyDescent="0.75">
      <c r="G2203" s="33">
        <v>42270.327789351853</v>
      </c>
      <c r="H2203" s="33">
        <v>42270.327013888884</v>
      </c>
      <c r="I2203" s="34">
        <f t="shared" si="45"/>
        <v>7.7546296961372718E-4</v>
      </c>
    </row>
    <row r="2204" spans="7:9" x14ac:dyDescent="0.75">
      <c r="G2204" s="33">
        <v>42269.74145833333</v>
      </c>
      <c r="H2204" s="33">
        <v>42269.738333333335</v>
      </c>
      <c r="I2204" s="34">
        <f t="shared" si="45"/>
        <v>3.1249999956344254E-3</v>
      </c>
    </row>
    <row r="2205" spans="7:9" x14ac:dyDescent="0.75">
      <c r="G2205" s="33">
        <v>42269.464212962965</v>
      </c>
      <c r="H2205" s="33">
        <v>42269.463692129626</v>
      </c>
      <c r="I2205" s="34">
        <f t="shared" si="45"/>
        <v>5.2083333866903558E-4</v>
      </c>
    </row>
    <row r="2206" spans="7:9" x14ac:dyDescent="0.75">
      <c r="G2206" s="33">
        <v>42269.46262731481</v>
      </c>
      <c r="H2206" s="33">
        <v>42269.461967592593</v>
      </c>
      <c r="I2206" s="34">
        <f t="shared" si="45"/>
        <v>6.5972221636911854E-4</v>
      </c>
    </row>
    <row r="2207" spans="7:9" x14ac:dyDescent="0.75">
      <c r="G2207" s="33">
        <v>42269.460474537038</v>
      </c>
      <c r="H2207" s="33">
        <v>42269.459432870368</v>
      </c>
      <c r="I2207" s="34">
        <f t="shared" si="45"/>
        <v>1.0416666700621136E-3</v>
      </c>
    </row>
    <row r="2208" spans="7:9" x14ac:dyDescent="0.75">
      <c r="G2208" s="33">
        <v>42268.605752314812</v>
      </c>
      <c r="H2208" s="33">
        <v>42268.605104166665</v>
      </c>
      <c r="I2208" s="34">
        <f t="shared" si="45"/>
        <v>6.4814814686542377E-4</v>
      </c>
    </row>
    <row r="2209" spans="7:9" x14ac:dyDescent="0.75">
      <c r="G2209" s="33">
        <v>42268.604421296295</v>
      </c>
      <c r="H2209" s="33">
        <v>42268.602754629625</v>
      </c>
      <c r="I2209" s="34">
        <f t="shared" si="45"/>
        <v>1.6666666706441902E-3</v>
      </c>
    </row>
    <row r="2210" spans="7:9" x14ac:dyDescent="0.75">
      <c r="G2210" s="33">
        <v>42268.470856481479</v>
      </c>
      <c r="H2210" s="33">
        <v>42268.469305555554</v>
      </c>
      <c r="I2210" s="34">
        <f t="shared" si="45"/>
        <v>1.5509259246755391E-3</v>
      </c>
    </row>
    <row r="2211" spans="7:9" x14ac:dyDescent="0.75">
      <c r="G2211" s="33">
        <v>42265.383229166662</v>
      </c>
      <c r="H2211" s="33">
        <v>42265.382048611107</v>
      </c>
      <c r="I2211" s="34">
        <f t="shared" si="45"/>
        <v>1.1805555550381541E-3</v>
      </c>
    </row>
    <row r="2212" spans="7:9" x14ac:dyDescent="0.75">
      <c r="G2212" s="33">
        <v>42264.821886574071</v>
      </c>
      <c r="H2212" s="33">
        <v>42264.820752314816</v>
      </c>
      <c r="I2212" s="34">
        <f t="shared" si="45"/>
        <v>1.1342592551955022E-3</v>
      </c>
    </row>
    <row r="2213" spans="7:9" x14ac:dyDescent="0.75">
      <c r="G2213" s="33">
        <v>42264.713437499995</v>
      </c>
      <c r="H2213" s="33">
        <v>42264.709861111107</v>
      </c>
      <c r="I2213" s="34">
        <f t="shared" si="45"/>
        <v>3.5763888881774619E-3</v>
      </c>
    </row>
    <row r="2214" spans="7:9" x14ac:dyDescent="0.75">
      <c r="G2214" s="33">
        <v>42264.622928240737</v>
      </c>
      <c r="H2214" s="33">
        <v>42264.61986111111</v>
      </c>
      <c r="I2214" s="34">
        <f t="shared" si="45"/>
        <v>3.0671296262880787E-3</v>
      </c>
    </row>
    <row r="2215" spans="7:9" x14ac:dyDescent="0.75">
      <c r="G2215" s="33">
        <v>42264.557141203702</v>
      </c>
      <c r="H2215" s="33">
        <v>42264.553240740737</v>
      </c>
      <c r="I2215" s="34">
        <f t="shared" si="45"/>
        <v>3.9004629652481526E-3</v>
      </c>
    </row>
    <row r="2216" spans="7:9" x14ac:dyDescent="0.75">
      <c r="G2216" s="33">
        <v>42263.567939814813</v>
      </c>
      <c r="H2216" s="33">
        <v>42263.565902777773</v>
      </c>
      <c r="I2216" s="34">
        <f t="shared" si="45"/>
        <v>2.0370370402815752E-3</v>
      </c>
    </row>
    <row r="2217" spans="7:9" x14ac:dyDescent="0.75">
      <c r="G2217" s="33">
        <v>42262.722129629627</v>
      </c>
      <c r="H2217" s="33">
        <v>42262.719143518516</v>
      </c>
      <c r="I2217" s="34">
        <f t="shared" si="45"/>
        <v>2.9861111106583849E-3</v>
      </c>
    </row>
    <row r="2218" spans="7:9" x14ac:dyDescent="0.75">
      <c r="G2218" s="33">
        <v>42262.386157407404</v>
      </c>
      <c r="H2218" s="33">
        <v>42262.385509259257</v>
      </c>
      <c r="I2218" s="34">
        <f t="shared" si="45"/>
        <v>6.4814814686542377E-4</v>
      </c>
    </row>
    <row r="2219" spans="7:9" x14ac:dyDescent="0.75">
      <c r="G2219" s="33">
        <v>42261.628194444442</v>
      </c>
      <c r="H2219" s="33">
        <v>42261.626875000002</v>
      </c>
      <c r="I2219" s="34">
        <f t="shared" si="45"/>
        <v>1.3194444400141947E-3</v>
      </c>
    </row>
    <row r="2220" spans="7:9" x14ac:dyDescent="0.75">
      <c r="G2220" s="33">
        <v>42261.54787037037</v>
      </c>
      <c r="H2220" s="33">
        <v>42261.546863425923</v>
      </c>
      <c r="I2220" s="34">
        <f t="shared" si="45"/>
        <v>1.006944446999114E-3</v>
      </c>
    </row>
    <row r="2221" spans="7:9" x14ac:dyDescent="0.75">
      <c r="G2221" s="33">
        <v>42260.753645833334</v>
      </c>
      <c r="H2221" s="33">
        <v>42260.746886574074</v>
      </c>
      <c r="I2221" s="34">
        <f t="shared" si="45"/>
        <v>6.7592592604341917E-3</v>
      </c>
    </row>
    <row r="2222" spans="7:9" x14ac:dyDescent="0.75">
      <c r="G2222" s="33">
        <v>42260.454456018517</v>
      </c>
      <c r="H2222" s="33">
        <v>42260.453831018516</v>
      </c>
      <c r="I2222" s="34">
        <f t="shared" si="45"/>
        <v>6.2500000058207661E-4</v>
      </c>
    </row>
    <row r="2223" spans="7:9" x14ac:dyDescent="0.75">
      <c r="G2223" s="33">
        <v>42260.452337962961</v>
      </c>
      <c r="H2223" s="33">
        <v>42260.451388888891</v>
      </c>
      <c r="I2223" s="34">
        <f t="shared" si="45"/>
        <v>9.4907407037680969E-4</v>
      </c>
    </row>
    <row r="2224" spans="7:9" x14ac:dyDescent="0.75">
      <c r="G2224" s="33">
        <v>42259.486747685187</v>
      </c>
      <c r="H2224" s="33">
        <v>42259.482754629629</v>
      </c>
      <c r="I2224" s="34">
        <f t="shared" si="45"/>
        <v>3.9930555576574989E-3</v>
      </c>
    </row>
    <row r="2225" spans="7:9" x14ac:dyDescent="0.75">
      <c r="G2225" s="33">
        <v>42257.97006944444</v>
      </c>
      <c r="H2225" s="33">
        <v>42257.967141203699</v>
      </c>
      <c r="I2225" s="34">
        <f t="shared" si="45"/>
        <v>2.9282407413120382E-3</v>
      </c>
    </row>
    <row r="2226" spans="7:9" x14ac:dyDescent="0.75">
      <c r="G2226" s="33">
        <v>42257.648402777777</v>
      </c>
      <c r="H2226" s="33">
        <v>42257.647546296292</v>
      </c>
      <c r="I2226" s="34">
        <f t="shared" si="45"/>
        <v>8.5648148524342105E-4</v>
      </c>
    </row>
    <row r="2227" spans="7:9" x14ac:dyDescent="0.75">
      <c r="G2227" s="33">
        <v>42257.586585648147</v>
      </c>
      <c r="H2227" s="33">
        <v>42257.583541666667</v>
      </c>
      <c r="I2227" s="34">
        <f t="shared" si="45"/>
        <v>3.0439814800047316E-3</v>
      </c>
    </row>
    <row r="2228" spans="7:9" x14ac:dyDescent="0.75">
      <c r="G2228" s="33">
        <v>42255.655914351853</v>
      </c>
      <c r="H2228" s="33">
        <v>42255.654699074075</v>
      </c>
      <c r="I2228" s="34">
        <f t="shared" si="45"/>
        <v>1.2152777781011537E-3</v>
      </c>
    </row>
    <row r="2229" spans="7:9" x14ac:dyDescent="0.75">
      <c r="G2229" s="33">
        <v>42255.586226851847</v>
      </c>
      <c r="H2229" s="33">
        <v>42255.580474537033</v>
      </c>
      <c r="I2229" s="34">
        <f t="shared" si="45"/>
        <v>5.7523148134350777E-3</v>
      </c>
    </row>
    <row r="2230" spans="7:9" x14ac:dyDescent="0.75">
      <c r="G2230" s="33">
        <v>42255.536770833329</v>
      </c>
      <c r="H2230" s="33">
        <v>42255.535162037035</v>
      </c>
      <c r="I2230" s="34">
        <f t="shared" si="45"/>
        <v>1.6087962940218858E-3</v>
      </c>
    </row>
    <row r="2231" spans="7:9" x14ac:dyDescent="0.75">
      <c r="G2231" s="33">
        <v>42254.989884259259</v>
      </c>
      <c r="H2231" s="33">
        <v>42254.986458333333</v>
      </c>
      <c r="I2231" s="34">
        <f t="shared" si="45"/>
        <v>3.425925926421769E-3</v>
      </c>
    </row>
    <row r="2232" spans="7:9" x14ac:dyDescent="0.75">
      <c r="G2232" s="33">
        <v>42254.510451388887</v>
      </c>
      <c r="H2232" s="33">
        <v>42254.509745370371</v>
      </c>
      <c r="I2232" s="34">
        <f t="shared" si="45"/>
        <v>7.0601851621177047E-4</v>
      </c>
    </row>
    <row r="2233" spans="7:9" x14ac:dyDescent="0.75">
      <c r="G2233" s="33">
        <v>42253.546122685184</v>
      </c>
      <c r="H2233" s="33">
        <v>42253.545416666668</v>
      </c>
      <c r="I2233" s="34">
        <f t="shared" si="45"/>
        <v>7.0601851621177047E-4</v>
      </c>
    </row>
    <row r="2234" spans="7:9" x14ac:dyDescent="0.75">
      <c r="G2234" s="33">
        <v>42252.710381944446</v>
      </c>
      <c r="H2234" s="33">
        <v>42252.705138888887</v>
      </c>
      <c r="I2234" s="34">
        <f t="shared" si="45"/>
        <v>5.2430555588216521E-3</v>
      </c>
    </row>
    <row r="2235" spans="7:9" x14ac:dyDescent="0.75">
      <c r="G2235" s="33">
        <v>42249.534837962958</v>
      </c>
      <c r="H2235" s="33">
        <v>42249.53393518518</v>
      </c>
      <c r="I2235" s="34">
        <f t="shared" si="45"/>
        <v>9.0277777781011537E-4</v>
      </c>
    </row>
    <row r="2236" spans="7:9" x14ac:dyDescent="0.75">
      <c r="G2236" s="33">
        <v>42249.503796296296</v>
      </c>
      <c r="H2236" s="33">
        <v>42249.502465277779</v>
      </c>
      <c r="I2236" s="34">
        <f t="shared" si="45"/>
        <v>1.3310185167938471E-3</v>
      </c>
    </row>
    <row r="2237" spans="7:9" x14ac:dyDescent="0.75">
      <c r="G2237" s="33">
        <v>42249.392824074072</v>
      </c>
      <c r="H2237" s="33">
        <v>42249.391817129625</v>
      </c>
      <c r="I2237" s="34">
        <f t="shared" si="45"/>
        <v>1.006944446999114E-3</v>
      </c>
    </row>
    <row r="2238" spans="7:9" x14ac:dyDescent="0.75">
      <c r="G2238" s="33">
        <v>42248.453287037039</v>
      </c>
      <c r="H2238" s="33">
        <v>42248.45244212963</v>
      </c>
      <c r="I2238" s="34">
        <f t="shared" si="45"/>
        <v>8.4490740846376866E-4</v>
      </c>
    </row>
    <row r="2239" spans="7:9" x14ac:dyDescent="0.75">
      <c r="G2239" s="33">
        <v>42247.57981481481</v>
      </c>
      <c r="H2239" s="33">
        <v>42247.578020833331</v>
      </c>
      <c r="I2239" s="34">
        <f t="shared" si="45"/>
        <v>1.7939814788405783E-3</v>
      </c>
    </row>
    <row r="2240" spans="7:9" x14ac:dyDescent="0.75">
      <c r="G2240" s="33">
        <v>42247.531354166662</v>
      </c>
      <c r="H2240" s="33">
        <v>42247.530347222222</v>
      </c>
      <c r="I2240" s="34">
        <f t="shared" si="45"/>
        <v>1.0069444397231564E-3</v>
      </c>
    </row>
    <row r="2241" spans="7:9" x14ac:dyDescent="0.75">
      <c r="G2241" s="33">
        <v>42243.469733796293</v>
      </c>
      <c r="H2241" s="33">
        <v>42243.468530092592</v>
      </c>
      <c r="I2241" s="34">
        <f t="shared" si="45"/>
        <v>1.2037037013215013E-3</v>
      </c>
    </row>
    <row r="2242" spans="7:9" x14ac:dyDescent="0.75">
      <c r="G2242" s="33">
        <v>42242.965601851851</v>
      </c>
      <c r="H2242" s="33">
        <v>42242.96466435185</v>
      </c>
      <c r="I2242" s="34">
        <f t="shared" si="45"/>
        <v>9.3750000087311491E-4</v>
      </c>
    </row>
    <row r="2243" spans="7:9" x14ac:dyDescent="0.75">
      <c r="G2243" s="33">
        <v>42242.9605787037</v>
      </c>
      <c r="H2243" s="33">
        <v>42242.959791666668</v>
      </c>
      <c r="I2243" s="34">
        <f t="shared" si="45"/>
        <v>7.8703703184146434E-4</v>
      </c>
    </row>
    <row r="2244" spans="7:9" x14ac:dyDescent="0.75">
      <c r="G2244" s="33">
        <v>42242.955983796295</v>
      </c>
      <c r="H2244" s="33">
        <v>42242.955069444441</v>
      </c>
      <c r="I2244" s="34">
        <f t="shared" si="45"/>
        <v>9.1435185458976775E-4</v>
      </c>
    </row>
    <row r="2245" spans="7:9" x14ac:dyDescent="0.75">
      <c r="G2245" s="33">
        <v>42241.725277777776</v>
      </c>
      <c r="H2245" s="33">
        <v>42241.724062499998</v>
      </c>
      <c r="I2245" s="34">
        <f t="shared" si="45"/>
        <v>1.2152777781011537E-3</v>
      </c>
    </row>
    <row r="2246" spans="7:9" x14ac:dyDescent="0.75">
      <c r="G2246" s="33">
        <v>42241.711238425924</v>
      </c>
      <c r="H2246" s="33">
        <v>42241.709328703699</v>
      </c>
      <c r="I2246" s="34">
        <f t="shared" si="45"/>
        <v>1.9097222248092294E-3</v>
      </c>
    </row>
    <row r="2247" spans="7:9" x14ac:dyDescent="0.75">
      <c r="G2247" s="33">
        <v>42241.530266203699</v>
      </c>
      <c r="H2247" s="33">
        <v>42241.528298611112</v>
      </c>
      <c r="I2247" s="34">
        <f t="shared" ref="I2247:I2310" si="46">IF(H2247="","",G2247-H2247)</f>
        <v>1.9675925868796185E-3</v>
      </c>
    </row>
    <row r="2248" spans="7:9" x14ac:dyDescent="0.75">
      <c r="G2248" s="33">
        <v>42241.517453703702</v>
      </c>
      <c r="H2248" s="33">
        <v>42241.516516203701</v>
      </c>
      <c r="I2248" s="34">
        <f t="shared" si="46"/>
        <v>9.3750000087311491E-4</v>
      </c>
    </row>
    <row r="2249" spans="7:9" x14ac:dyDescent="0.75">
      <c r="G2249" s="33">
        <v>42241.438958333332</v>
      </c>
      <c r="H2249" s="33">
        <v>42241.437418981477</v>
      </c>
      <c r="I2249" s="34">
        <f t="shared" si="46"/>
        <v>1.5393518551718444E-3</v>
      </c>
    </row>
    <row r="2250" spans="7:9" x14ac:dyDescent="0.75">
      <c r="G2250" s="33">
        <v>42241.431909722218</v>
      </c>
      <c r="H2250" s="33">
        <v>42241.43100694444</v>
      </c>
      <c r="I2250" s="34">
        <f t="shared" si="46"/>
        <v>9.0277777781011537E-4</v>
      </c>
    </row>
    <row r="2251" spans="7:9" x14ac:dyDescent="0.75">
      <c r="G2251" s="33">
        <v>42240.761562499996</v>
      </c>
      <c r="H2251" s="33">
        <v>42240.75913194444</v>
      </c>
      <c r="I2251" s="34">
        <f t="shared" si="46"/>
        <v>2.4305555562023073E-3</v>
      </c>
    </row>
    <row r="2252" spans="7:9" x14ac:dyDescent="0.75">
      <c r="G2252" s="33">
        <v>42240.633958333332</v>
      </c>
      <c r="H2252" s="33">
        <v>42240.631273148145</v>
      </c>
      <c r="I2252" s="34">
        <f t="shared" si="46"/>
        <v>2.6851851871469989E-3</v>
      </c>
    </row>
    <row r="2253" spans="7:9" x14ac:dyDescent="0.75">
      <c r="G2253" s="33">
        <v>42240.633298611108</v>
      </c>
      <c r="H2253" s="33">
        <v>42240.631273148145</v>
      </c>
      <c r="I2253" s="34">
        <f t="shared" si="46"/>
        <v>2.0254629635019228E-3</v>
      </c>
    </row>
    <row r="2254" spans="7:9" x14ac:dyDescent="0.75">
      <c r="G2254" s="33">
        <v>42239.695347222223</v>
      </c>
      <c r="H2254" s="33">
        <v>42239.692430555551</v>
      </c>
      <c r="I2254" s="34">
        <f t="shared" si="46"/>
        <v>2.9166666718083434E-3</v>
      </c>
    </row>
    <row r="2255" spans="7:9" x14ac:dyDescent="0.75">
      <c r="G2255" s="33">
        <v>42239.675821759258</v>
      </c>
      <c r="H2255" s="33">
        <v>42239.67460648148</v>
      </c>
      <c r="I2255" s="34">
        <f t="shared" si="46"/>
        <v>1.2152777781011537E-3</v>
      </c>
    </row>
    <row r="2256" spans="7:9" x14ac:dyDescent="0.75">
      <c r="G2256" s="33">
        <v>42239.448749999996</v>
      </c>
      <c r="H2256" s="33">
        <v>42239.444699074069</v>
      </c>
      <c r="I2256" s="34">
        <f t="shared" si="46"/>
        <v>4.0509259270038456E-3</v>
      </c>
    </row>
    <row r="2257" spans="7:9" x14ac:dyDescent="0.75">
      <c r="G2257" s="33">
        <v>42236.79751157407</v>
      </c>
      <c r="H2257" s="33">
        <v>42236.793553240735</v>
      </c>
      <c r="I2257" s="34">
        <f t="shared" si="46"/>
        <v>3.9583333345944993E-3</v>
      </c>
    </row>
    <row r="2258" spans="7:9" x14ac:dyDescent="0.75">
      <c r="G2258" s="33">
        <v>42236.591469907406</v>
      </c>
      <c r="H2258" s="33">
        <v>42236.590057870366</v>
      </c>
      <c r="I2258" s="34">
        <f t="shared" si="46"/>
        <v>1.4120370396994986E-3</v>
      </c>
    </row>
    <row r="2259" spans="7:9" x14ac:dyDescent="0.75">
      <c r="G2259" s="33">
        <v>42235.554710648146</v>
      </c>
      <c r="H2259" s="33">
        <v>42235.553946759261</v>
      </c>
      <c r="I2259" s="34">
        <f t="shared" si="46"/>
        <v>7.6388888555811718E-4</v>
      </c>
    </row>
    <row r="2260" spans="7:9" x14ac:dyDescent="0.75">
      <c r="G2260" s="33">
        <v>42235.46938657407</v>
      </c>
      <c r="H2260" s="33">
        <v>42235.468310185184</v>
      </c>
      <c r="I2260" s="34">
        <f t="shared" si="46"/>
        <v>1.0763888858491555E-3</v>
      </c>
    </row>
    <row r="2261" spans="7:9" x14ac:dyDescent="0.75">
      <c r="G2261" s="33">
        <v>42235.467951388884</v>
      </c>
      <c r="H2261" s="33">
        <v>42235.466886574075</v>
      </c>
      <c r="I2261" s="34">
        <f t="shared" si="46"/>
        <v>1.0648148090695031E-3</v>
      </c>
    </row>
    <row r="2262" spans="7:9" x14ac:dyDescent="0.75">
      <c r="G2262" s="33">
        <v>42234.433773148143</v>
      </c>
      <c r="H2262" s="33">
        <v>42234.432719907403</v>
      </c>
      <c r="I2262" s="34">
        <f t="shared" si="46"/>
        <v>1.0532407395658083E-3</v>
      </c>
    </row>
    <row r="2263" spans="7:9" x14ac:dyDescent="0.75">
      <c r="G2263" s="33">
        <v>42234.432326388887</v>
      </c>
      <c r="H2263" s="33">
        <v>42234.430914351848</v>
      </c>
      <c r="I2263" s="34">
        <f t="shared" si="46"/>
        <v>1.4120370396994986E-3</v>
      </c>
    </row>
    <row r="2264" spans="7:9" x14ac:dyDescent="0.75">
      <c r="G2264" s="33">
        <v>42234.404930555553</v>
      </c>
      <c r="H2264" s="33">
        <v>42234.401469907403</v>
      </c>
      <c r="I2264" s="34">
        <f t="shared" si="46"/>
        <v>3.4606481494847685E-3</v>
      </c>
    </row>
    <row r="2265" spans="7:9" x14ac:dyDescent="0.75">
      <c r="G2265" s="33">
        <v>42233.680023148147</v>
      </c>
      <c r="H2265" s="33">
        <v>42233.67863425926</v>
      </c>
      <c r="I2265" s="34">
        <f t="shared" si="46"/>
        <v>1.3888888861401938E-3</v>
      </c>
    </row>
    <row r="2266" spans="7:9" x14ac:dyDescent="0.75">
      <c r="G2266" s="33">
        <v>42233.007581018515</v>
      </c>
      <c r="H2266" s="33">
        <v>42233.004745370366</v>
      </c>
      <c r="I2266" s="34">
        <f t="shared" si="46"/>
        <v>2.8356481489026919E-3</v>
      </c>
    </row>
    <row r="2267" spans="7:9" x14ac:dyDescent="0.75">
      <c r="G2267" s="33">
        <v>42230.996921296297</v>
      </c>
      <c r="H2267" s="33">
        <v>42230.991990740738</v>
      </c>
      <c r="I2267" s="34">
        <f t="shared" si="46"/>
        <v>4.9305555585306138E-3</v>
      </c>
    </row>
    <row r="2268" spans="7:9" x14ac:dyDescent="0.75">
      <c r="G2268" s="33">
        <v>42230.982199074075</v>
      </c>
      <c r="H2268" s="33">
        <v>42230.976018518515</v>
      </c>
      <c r="I2268" s="34">
        <f t="shared" si="46"/>
        <v>6.180555559694767E-3</v>
      </c>
    </row>
    <row r="2269" spans="7:9" x14ac:dyDescent="0.75">
      <c r="G2269" s="33">
        <v>42226.563564814816</v>
      </c>
      <c r="H2269" s="33">
        <v>42226.561203703699</v>
      </c>
      <c r="I2269" s="34">
        <f t="shared" si="46"/>
        <v>2.3611111173522659E-3</v>
      </c>
    </row>
    <row r="2270" spans="7:9" x14ac:dyDescent="0.75">
      <c r="G2270" s="33">
        <v>42226.533530092594</v>
      </c>
      <c r="H2270" s="33">
        <v>42226.530439814815</v>
      </c>
      <c r="I2270" s="34">
        <f t="shared" si="46"/>
        <v>3.0902777798473835E-3</v>
      </c>
    </row>
    <row r="2271" spans="7:9" x14ac:dyDescent="0.75">
      <c r="G2271" s="33">
        <v>42225.730104166665</v>
      </c>
      <c r="H2271" s="33">
        <v>42225.728622685187</v>
      </c>
      <c r="I2271" s="34">
        <f t="shared" si="46"/>
        <v>1.48148147854954E-3</v>
      </c>
    </row>
    <row r="2272" spans="7:9" x14ac:dyDescent="0.75">
      <c r="G2272" s="33">
        <v>42225.530486111107</v>
      </c>
      <c r="H2272" s="33">
        <v>42225.527106481481</v>
      </c>
      <c r="I2272" s="34">
        <f t="shared" si="46"/>
        <v>3.379629626579117E-3</v>
      </c>
    </row>
    <row r="2273" spans="7:9" x14ac:dyDescent="0.75">
      <c r="G2273" s="33">
        <v>42222.403854166667</v>
      </c>
      <c r="H2273" s="33">
        <v>42222.402546296296</v>
      </c>
      <c r="I2273" s="34">
        <f t="shared" si="46"/>
        <v>1.3078703705104999E-3</v>
      </c>
    </row>
    <row r="2274" spans="7:9" x14ac:dyDescent="0.75">
      <c r="G2274" s="33">
        <v>42221.407048611109</v>
      </c>
      <c r="H2274" s="33">
        <v>42221.405694444446</v>
      </c>
      <c r="I2274" s="34">
        <f t="shared" si="46"/>
        <v>1.3541666630771942E-3</v>
      </c>
    </row>
    <row r="2275" spans="7:9" x14ac:dyDescent="0.75">
      <c r="G2275" s="33">
        <v>42220.894699074073</v>
      </c>
      <c r="H2275" s="33">
        <v>42220.889803240738</v>
      </c>
      <c r="I2275" s="34">
        <f t="shared" si="46"/>
        <v>4.8958333354676142E-3</v>
      </c>
    </row>
    <row r="2276" spans="7:9" x14ac:dyDescent="0.75">
      <c r="G2276" s="33">
        <v>42220.709675925922</v>
      </c>
      <c r="H2276" s="33">
        <v>42220.701562499999</v>
      </c>
      <c r="I2276" s="34">
        <f t="shared" si="46"/>
        <v>8.1134259235113859E-3</v>
      </c>
    </row>
    <row r="2277" spans="7:9" x14ac:dyDescent="0.75">
      <c r="G2277" s="33">
        <v>42219.472546296296</v>
      </c>
      <c r="H2277" s="33">
        <v>42219.470405092594</v>
      </c>
      <c r="I2277" s="34">
        <f t="shared" si="46"/>
        <v>2.1412037021946162E-3</v>
      </c>
    </row>
    <row r="2278" spans="7:9" x14ac:dyDescent="0.75">
      <c r="G2278" s="33">
        <v>42216.422754629632</v>
      </c>
      <c r="H2278" s="33">
        <v>42216.42114583333</v>
      </c>
      <c r="I2278" s="34">
        <f t="shared" si="46"/>
        <v>1.6087963012978435E-3</v>
      </c>
    </row>
    <row r="2279" spans="7:9" x14ac:dyDescent="0.75">
      <c r="G2279" s="33">
        <v>42215.387395833335</v>
      </c>
      <c r="H2279" s="33">
        <v>42215.385937499996</v>
      </c>
      <c r="I2279" s="34">
        <f t="shared" si="46"/>
        <v>1.4583333395421505E-3</v>
      </c>
    </row>
    <row r="2280" spans="7:9" x14ac:dyDescent="0.75">
      <c r="G2280" s="33">
        <v>42215.385659722218</v>
      </c>
      <c r="H2280" s="33">
        <v>42215.384513888886</v>
      </c>
      <c r="I2280" s="34">
        <f t="shared" si="46"/>
        <v>1.1458333319751546E-3</v>
      </c>
    </row>
    <row r="2281" spans="7:9" x14ac:dyDescent="0.75">
      <c r="G2281" s="33">
        <v>42214.711539351847</v>
      </c>
      <c r="H2281" s="33">
        <v>42214.710358796292</v>
      </c>
      <c r="I2281" s="34">
        <f t="shared" si="46"/>
        <v>1.1805555550381541E-3</v>
      </c>
    </row>
    <row r="2282" spans="7:9" x14ac:dyDescent="0.75">
      <c r="G2282" s="33">
        <v>42214.490856481483</v>
      </c>
      <c r="H2282" s="33">
        <v>42214.49009259259</v>
      </c>
      <c r="I2282" s="34">
        <f t="shared" si="46"/>
        <v>7.638888928340748E-4</v>
      </c>
    </row>
    <row r="2283" spans="7:9" x14ac:dyDescent="0.75">
      <c r="G2283" s="33">
        <v>42214.412245370368</v>
      </c>
      <c r="H2283" s="33">
        <v>42214.408831018518</v>
      </c>
      <c r="I2283" s="34">
        <f t="shared" si="46"/>
        <v>3.4143518496421166E-3</v>
      </c>
    </row>
    <row r="2284" spans="7:9" x14ac:dyDescent="0.75">
      <c r="G2284" s="33">
        <v>42212.377280092594</v>
      </c>
      <c r="H2284" s="33">
        <v>42212.376875000002</v>
      </c>
      <c r="I2284" s="34">
        <f t="shared" si="46"/>
        <v>4.0509259270038456E-4</v>
      </c>
    </row>
    <row r="2285" spans="7:9" x14ac:dyDescent="0.75">
      <c r="G2285" s="33">
        <v>42209.599942129629</v>
      </c>
      <c r="H2285" s="33">
        <v>42209.599247685182</v>
      </c>
      <c r="I2285" s="34">
        <f t="shared" si="46"/>
        <v>6.944444467080757E-4</v>
      </c>
    </row>
    <row r="2286" spans="7:9" x14ac:dyDescent="0.75">
      <c r="G2286" s="33">
        <v>42209.557175925926</v>
      </c>
      <c r="H2286" s="33">
        <v>42209.552083333328</v>
      </c>
      <c r="I2286" s="34">
        <f t="shared" si="46"/>
        <v>5.0925925970659591E-3</v>
      </c>
    </row>
    <row r="2287" spans="7:9" x14ac:dyDescent="0.75">
      <c r="G2287" s="33">
        <v>42208.463657407403</v>
      </c>
      <c r="H2287" s="33">
        <v>42208.461759259255</v>
      </c>
      <c r="I2287" s="34">
        <f t="shared" si="46"/>
        <v>1.898148148029577E-3</v>
      </c>
    </row>
    <row r="2288" spans="7:9" x14ac:dyDescent="0.75">
      <c r="G2288" s="33">
        <v>42207.308888888889</v>
      </c>
      <c r="H2288" s="33">
        <v>42207.307094907403</v>
      </c>
      <c r="I2288" s="34">
        <f t="shared" si="46"/>
        <v>1.793981486116536E-3</v>
      </c>
    </row>
    <row r="2289" spans="7:9" x14ac:dyDescent="0.75">
      <c r="G2289" s="33">
        <v>42206.852442129632</v>
      </c>
      <c r="H2289" s="33">
        <v>42206.852060185185</v>
      </c>
      <c r="I2289" s="34">
        <f t="shared" si="46"/>
        <v>3.819444464170374E-4</v>
      </c>
    </row>
    <row r="2290" spans="7:9" x14ac:dyDescent="0.75">
      <c r="G2290" s="33">
        <v>42206.851793981477</v>
      </c>
      <c r="H2290" s="33">
        <v>42206.849907407406</v>
      </c>
      <c r="I2290" s="34">
        <f t="shared" si="46"/>
        <v>1.8865740712499246E-3</v>
      </c>
    </row>
    <row r="2291" spans="7:9" x14ac:dyDescent="0.75">
      <c r="G2291" s="33">
        <v>42205.620902777773</v>
      </c>
      <c r="H2291" s="33">
        <v>42205.618773148148</v>
      </c>
      <c r="I2291" s="34">
        <f t="shared" si="46"/>
        <v>2.1296296254149638E-3</v>
      </c>
    </row>
    <row r="2292" spans="7:9" x14ac:dyDescent="0.75">
      <c r="G2292" s="33">
        <v>42204.425034722219</v>
      </c>
      <c r="H2292" s="33">
        <v>42204.424293981479</v>
      </c>
      <c r="I2292" s="34">
        <f t="shared" si="46"/>
        <v>7.4074073927477002E-4</v>
      </c>
    </row>
    <row r="2293" spans="7:9" x14ac:dyDescent="0.75">
      <c r="G2293" s="33">
        <v>42203.571747685186</v>
      </c>
      <c r="H2293" s="33">
        <v>42203.563668981478</v>
      </c>
      <c r="I2293" s="34">
        <f t="shared" si="46"/>
        <v>8.078703707724344E-3</v>
      </c>
    </row>
    <row r="2294" spans="7:9" x14ac:dyDescent="0.75">
      <c r="G2294" s="33">
        <v>42202.890925925924</v>
      </c>
      <c r="H2294" s="33">
        <v>42202.888784722221</v>
      </c>
      <c r="I2294" s="34">
        <f t="shared" si="46"/>
        <v>2.1412037021946162E-3</v>
      </c>
    </row>
    <row r="2295" spans="7:9" x14ac:dyDescent="0.75">
      <c r="G2295" s="33">
        <v>42202.533090277779</v>
      </c>
      <c r="H2295" s="33">
        <v>42202.531840277778</v>
      </c>
      <c r="I2295" s="34">
        <f t="shared" si="46"/>
        <v>1.2500000011641532E-3</v>
      </c>
    </row>
    <row r="2296" spans="7:9" x14ac:dyDescent="0.75">
      <c r="G2296" s="33">
        <v>42201.687858796293</v>
      </c>
      <c r="H2296" s="33">
        <v>42201.68645833333</v>
      </c>
      <c r="I2296" s="34">
        <f t="shared" si="46"/>
        <v>1.4004629629198462E-3</v>
      </c>
    </row>
    <row r="2297" spans="7:9" x14ac:dyDescent="0.75">
      <c r="G2297" s="33">
        <v>42201.685011574074</v>
      </c>
      <c r="H2297" s="33">
        <v>42201.684039351851</v>
      </c>
      <c r="I2297" s="34">
        <f t="shared" si="46"/>
        <v>9.7222222393611446E-4</v>
      </c>
    </row>
    <row r="2298" spans="7:9" x14ac:dyDescent="0.75">
      <c r="G2298" s="33">
        <v>42200.800196759257</v>
      </c>
      <c r="H2298" s="33">
        <v>42200.798541666663</v>
      </c>
      <c r="I2298" s="34">
        <f t="shared" si="46"/>
        <v>1.6550925938645378E-3</v>
      </c>
    </row>
    <row r="2299" spans="7:9" x14ac:dyDescent="0.75">
      <c r="G2299" s="33">
        <v>42199.574050925927</v>
      </c>
      <c r="H2299" s="33">
        <v>42199.573171296295</v>
      </c>
      <c r="I2299" s="34">
        <f t="shared" si="46"/>
        <v>8.7962963152676821E-4</v>
      </c>
    </row>
    <row r="2300" spans="7:9" x14ac:dyDescent="0.75">
      <c r="G2300" s="33">
        <v>42199.572881944441</v>
      </c>
      <c r="H2300" s="33">
        <v>42199.571284722224</v>
      </c>
      <c r="I2300" s="34">
        <f t="shared" si="46"/>
        <v>1.5972222172422335E-3</v>
      </c>
    </row>
    <row r="2301" spans="7:9" x14ac:dyDescent="0.75">
      <c r="G2301" s="33">
        <v>42199.480578703704</v>
      </c>
      <c r="H2301" s="33">
        <v>42199.479282407403</v>
      </c>
      <c r="I2301" s="34">
        <f t="shared" si="46"/>
        <v>1.2962963010068052E-3</v>
      </c>
    </row>
    <row r="2302" spans="7:9" x14ac:dyDescent="0.75">
      <c r="G2302" s="33">
        <v>42198.740787037037</v>
      </c>
      <c r="H2302" s="33">
        <v>42198.739837962959</v>
      </c>
      <c r="I2302" s="34">
        <f t="shared" si="46"/>
        <v>9.490740776527673E-4</v>
      </c>
    </row>
    <row r="2303" spans="7:9" x14ac:dyDescent="0.75">
      <c r="G2303" s="33">
        <v>42198.74009259259</v>
      </c>
      <c r="H2303" s="33">
        <v>42198.738738425927</v>
      </c>
      <c r="I2303" s="34">
        <f t="shared" si="46"/>
        <v>1.3541666630771942E-3</v>
      </c>
    </row>
    <row r="2304" spans="7:9" x14ac:dyDescent="0.75">
      <c r="G2304" s="33">
        <v>42198.463796296295</v>
      </c>
      <c r="H2304" s="33">
        <v>42198.459467592591</v>
      </c>
      <c r="I2304" s="34">
        <f t="shared" si="46"/>
        <v>4.3287037042318843E-3</v>
      </c>
    </row>
    <row r="2305" spans="7:9" x14ac:dyDescent="0.75">
      <c r="G2305" s="33">
        <v>42194.905358796292</v>
      </c>
      <c r="H2305" s="33">
        <v>42194.903344907405</v>
      </c>
      <c r="I2305" s="34">
        <f t="shared" si="46"/>
        <v>2.0138888867222704E-3</v>
      </c>
    </row>
    <row r="2306" spans="7:9" x14ac:dyDescent="0.75">
      <c r="G2306" s="33">
        <v>42194.634745370371</v>
      </c>
      <c r="H2306" s="33">
        <v>42194.633483796293</v>
      </c>
      <c r="I2306" s="34">
        <f t="shared" si="46"/>
        <v>1.2615740779438056E-3</v>
      </c>
    </row>
    <row r="2307" spans="7:9" x14ac:dyDescent="0.75">
      <c r="G2307" s="33">
        <v>42194.62903935185</v>
      </c>
      <c r="H2307" s="33">
        <v>42194.628495370365</v>
      </c>
      <c r="I2307" s="34">
        <f t="shared" si="46"/>
        <v>5.4398148495238274E-4</v>
      </c>
    </row>
    <row r="2308" spans="7:9" x14ac:dyDescent="0.75">
      <c r="G2308" s="33">
        <v>42194.624930555554</v>
      </c>
      <c r="H2308" s="33">
        <v>42194.624131944445</v>
      </c>
      <c r="I2308" s="34">
        <f t="shared" si="46"/>
        <v>7.9861110862111673E-4</v>
      </c>
    </row>
    <row r="2309" spans="7:9" x14ac:dyDescent="0.75">
      <c r="G2309" s="33">
        <v>42194.261840277773</v>
      </c>
      <c r="H2309" s="33">
        <v>42194.26054398148</v>
      </c>
      <c r="I2309" s="34">
        <f t="shared" si="46"/>
        <v>1.2962962937308475E-3</v>
      </c>
    </row>
    <row r="2310" spans="7:9" x14ac:dyDescent="0.75">
      <c r="G2310" s="33">
        <v>42193.795717592591</v>
      </c>
      <c r="H2310" s="33">
        <v>42193.792986111112</v>
      </c>
      <c r="I2310" s="34">
        <f t="shared" si="46"/>
        <v>2.7314814797136933E-3</v>
      </c>
    </row>
    <row r="2311" spans="7:9" x14ac:dyDescent="0.75">
      <c r="G2311" s="33">
        <v>42193.372430555552</v>
      </c>
      <c r="H2311" s="33">
        <v>42193.370370370372</v>
      </c>
      <c r="I2311" s="34">
        <f t="shared" ref="I2311:I2374" si="47">IF(H2311="","",G2311-H2311)</f>
        <v>2.0601851792889647E-3</v>
      </c>
    </row>
    <row r="2312" spans="7:9" x14ac:dyDescent="0.75">
      <c r="G2312" s="33">
        <v>42192.453958333332</v>
      </c>
      <c r="H2312" s="33">
        <v>42192.453067129631</v>
      </c>
      <c r="I2312" s="34">
        <f t="shared" si="47"/>
        <v>8.9120370103046298E-4</v>
      </c>
    </row>
    <row r="2313" spans="7:9" x14ac:dyDescent="0.75">
      <c r="G2313" s="33">
        <v>42192.452743055554</v>
      </c>
      <c r="H2313" s="33">
        <v>42192.451701388884</v>
      </c>
      <c r="I2313" s="34">
        <f t="shared" si="47"/>
        <v>1.0416666700621136E-3</v>
      </c>
    </row>
    <row r="2314" spans="7:9" x14ac:dyDescent="0.75">
      <c r="G2314" s="33">
        <v>42192.451481481483</v>
      </c>
      <c r="H2314" s="33">
        <v>42192.45040509259</v>
      </c>
      <c r="I2314" s="34">
        <f t="shared" si="47"/>
        <v>1.0763888931251131E-3</v>
      </c>
    </row>
    <row r="2315" spans="7:9" x14ac:dyDescent="0.75">
      <c r="G2315" s="33">
        <v>42192.397986111107</v>
      </c>
      <c r="H2315" s="33">
        <v>42192.397326388884</v>
      </c>
      <c r="I2315" s="34">
        <f t="shared" si="47"/>
        <v>6.5972222364507616E-4</v>
      </c>
    </row>
    <row r="2316" spans="7:9" x14ac:dyDescent="0.75">
      <c r="G2316" s="33">
        <v>42192.381956018515</v>
      </c>
      <c r="H2316" s="33">
        <v>42192.381215277775</v>
      </c>
      <c r="I2316" s="34">
        <f t="shared" si="47"/>
        <v>7.4074073927477002E-4</v>
      </c>
    </row>
    <row r="2317" spans="7:9" x14ac:dyDescent="0.75">
      <c r="G2317" s="33">
        <v>42190.415787037033</v>
      </c>
      <c r="H2317" s="33">
        <v>42190.412303240737</v>
      </c>
      <c r="I2317" s="34">
        <f t="shared" si="47"/>
        <v>3.4837962957681157E-3</v>
      </c>
    </row>
    <row r="2318" spans="7:9" x14ac:dyDescent="0.75">
      <c r="G2318" s="33">
        <v>42189.918715277774</v>
      </c>
      <c r="H2318" s="33">
        <v>42189.916087962964</v>
      </c>
      <c r="I2318" s="34">
        <f t="shared" si="47"/>
        <v>2.6273148105246946E-3</v>
      </c>
    </row>
    <row r="2319" spans="7:9" x14ac:dyDescent="0.75">
      <c r="G2319" s="33">
        <v>42189.388564814813</v>
      </c>
      <c r="H2319" s="33">
        <v>42189.386793981481</v>
      </c>
      <c r="I2319" s="34">
        <f t="shared" si="47"/>
        <v>1.7708333325572312E-3</v>
      </c>
    </row>
    <row r="2320" spans="7:9" x14ac:dyDescent="0.75">
      <c r="G2320" s="33">
        <v>42188.969108796293</v>
      </c>
      <c r="H2320" s="33">
        <v>42188.967673611107</v>
      </c>
      <c r="I2320" s="34">
        <f t="shared" si="47"/>
        <v>1.4351851859828457E-3</v>
      </c>
    </row>
    <row r="2321" spans="7:9" x14ac:dyDescent="0.75">
      <c r="G2321" s="33">
        <v>42188.706030092588</v>
      </c>
      <c r="H2321" s="33">
        <v>42188.704872685186</v>
      </c>
      <c r="I2321" s="34">
        <f t="shared" si="47"/>
        <v>1.1574074014788494E-3</v>
      </c>
    </row>
    <row r="2322" spans="7:9" x14ac:dyDescent="0.75">
      <c r="G2322" s="33">
        <v>42188.567835648144</v>
      </c>
      <c r="H2322" s="33">
        <v>42188.56349537037</v>
      </c>
      <c r="I2322" s="34">
        <f t="shared" si="47"/>
        <v>4.3402777737355791E-3</v>
      </c>
    </row>
    <row r="2323" spans="7:9" x14ac:dyDescent="0.75">
      <c r="G2323" s="33">
        <v>42188.356886574074</v>
      </c>
      <c r="H2323" s="33">
        <v>42188.356388888889</v>
      </c>
      <c r="I2323" s="34">
        <f t="shared" si="47"/>
        <v>4.9768518510973081E-4</v>
      </c>
    </row>
    <row r="2324" spans="7:9" x14ac:dyDescent="0.75">
      <c r="G2324" s="33">
        <v>42186.579375000001</v>
      </c>
      <c r="H2324" s="33">
        <v>42186.578113425923</v>
      </c>
      <c r="I2324" s="34">
        <f t="shared" si="47"/>
        <v>1.2615740779438056E-3</v>
      </c>
    </row>
    <row r="2325" spans="7:9" x14ac:dyDescent="0.75">
      <c r="G2325" s="33">
        <v>42186.301076388889</v>
      </c>
      <c r="H2325" s="33">
        <v>42186.299131944441</v>
      </c>
      <c r="I2325" s="34">
        <f t="shared" si="47"/>
        <v>1.9444444478722289E-3</v>
      </c>
    </row>
    <row r="2326" spans="7:9" x14ac:dyDescent="0.75">
      <c r="G2326" s="33">
        <v>42184.565243055556</v>
      </c>
      <c r="H2326" s="33">
        <v>42184.550902777773</v>
      </c>
      <c r="I2326" s="34">
        <f t="shared" si="47"/>
        <v>1.4340277783048805E-2</v>
      </c>
    </row>
    <row r="2327" spans="7:9" x14ac:dyDescent="0.75">
      <c r="G2327" s="33">
        <v>42183.605324074073</v>
      </c>
      <c r="H2327" s="33">
        <v>42183.604594907403</v>
      </c>
      <c r="I2327" s="34">
        <f t="shared" si="47"/>
        <v>7.2916666977107525E-4</v>
      </c>
    </row>
    <row r="2328" spans="7:9" x14ac:dyDescent="0.75">
      <c r="G2328" s="33">
        <v>42180.639733796292</v>
      </c>
      <c r="H2328" s="33">
        <v>42180.638888888891</v>
      </c>
      <c r="I2328" s="34">
        <f t="shared" si="47"/>
        <v>8.4490740118781105E-4</v>
      </c>
    </row>
    <row r="2329" spans="7:9" x14ac:dyDescent="0.75">
      <c r="G2329" s="33">
        <v>42180.638645833329</v>
      </c>
      <c r="H2329" s="33">
        <v>42180.636689814812</v>
      </c>
      <c r="I2329" s="34">
        <f t="shared" si="47"/>
        <v>1.9560185173759237E-3</v>
      </c>
    </row>
    <row r="2330" spans="7:9" x14ac:dyDescent="0.75">
      <c r="G2330" s="33">
        <v>42180.565833333334</v>
      </c>
      <c r="H2330" s="33">
        <v>42180.564618055556</v>
      </c>
      <c r="I2330" s="34">
        <f t="shared" si="47"/>
        <v>1.2152777781011537E-3</v>
      </c>
    </row>
    <row r="2331" spans="7:9" x14ac:dyDescent="0.75">
      <c r="G2331" s="33">
        <v>42178.441458333335</v>
      </c>
      <c r="H2331" s="33">
        <v>42178.438958333332</v>
      </c>
      <c r="I2331" s="34">
        <f t="shared" si="47"/>
        <v>2.5000000023283064E-3</v>
      </c>
    </row>
    <row r="2332" spans="7:9" x14ac:dyDescent="0.75">
      <c r="G2332" s="33">
        <v>42176.770370370366</v>
      </c>
      <c r="H2332" s="33">
        <v>42176.768784722219</v>
      </c>
      <c r="I2332" s="34">
        <f t="shared" si="47"/>
        <v>1.5856481477385387E-3</v>
      </c>
    </row>
    <row r="2333" spans="7:9" x14ac:dyDescent="0.75">
      <c r="G2333" s="33">
        <v>42173.80978009259</v>
      </c>
      <c r="H2333" s="33">
        <v>42173.809351851851</v>
      </c>
      <c r="I2333" s="34">
        <f t="shared" si="47"/>
        <v>4.2824073898373172E-4</v>
      </c>
    </row>
    <row r="2334" spans="7:9" x14ac:dyDescent="0.75">
      <c r="G2334" s="33">
        <v>42173.689074074071</v>
      </c>
      <c r="H2334" s="33">
        <v>42173.687372685185</v>
      </c>
      <c r="I2334" s="34">
        <f t="shared" si="47"/>
        <v>1.7013888864312321E-3</v>
      </c>
    </row>
    <row r="2335" spans="7:9" x14ac:dyDescent="0.75">
      <c r="G2335" s="33">
        <v>42173.521053240736</v>
      </c>
      <c r="H2335" s="33">
        <v>42173.517199074071</v>
      </c>
      <c r="I2335" s="34">
        <f t="shared" si="47"/>
        <v>3.8541666654055007E-3</v>
      </c>
    </row>
    <row r="2336" spans="7:9" x14ac:dyDescent="0.75">
      <c r="G2336" s="33">
        <v>42173.499293981477</v>
      </c>
      <c r="H2336" s="33">
        <v>42173.479374999995</v>
      </c>
      <c r="I2336" s="34">
        <f t="shared" si="47"/>
        <v>1.9918981481168885E-2</v>
      </c>
    </row>
    <row r="2337" spans="7:9" x14ac:dyDescent="0.75">
      <c r="G2337" s="33">
        <v>42173.326550925922</v>
      </c>
      <c r="H2337" s="33">
        <v>42173.323530092588</v>
      </c>
      <c r="I2337" s="34">
        <f t="shared" si="47"/>
        <v>3.0208333337213844E-3</v>
      </c>
    </row>
    <row r="2338" spans="7:9" x14ac:dyDescent="0.75">
      <c r="G2338" s="33">
        <v>42166.653958333329</v>
      </c>
      <c r="H2338" s="33">
        <v>42166.651886574073</v>
      </c>
      <c r="I2338" s="34">
        <f t="shared" si="47"/>
        <v>2.0717592560686171E-3</v>
      </c>
    </row>
    <row r="2339" spans="7:9" x14ac:dyDescent="0.75">
      <c r="G2339" s="33">
        <v>42166.228530092594</v>
      </c>
      <c r="H2339" s="33">
        <v>42166.226608796293</v>
      </c>
      <c r="I2339" s="34">
        <f t="shared" si="47"/>
        <v>1.9212963015888818E-3</v>
      </c>
    </row>
    <row r="2340" spans="7:9" x14ac:dyDescent="0.75">
      <c r="G2340" s="33">
        <v>42165.659652777773</v>
      </c>
      <c r="H2340" s="33">
        <v>42165.658634259256</v>
      </c>
      <c r="I2340" s="34">
        <f t="shared" si="47"/>
        <v>1.0185185165028088E-3</v>
      </c>
    </row>
    <row r="2341" spans="7:9" x14ac:dyDescent="0.75">
      <c r="G2341" s="33">
        <v>42165.37663194444</v>
      </c>
      <c r="H2341" s="33">
        <v>42165.374699074069</v>
      </c>
      <c r="I2341" s="34">
        <f t="shared" si="47"/>
        <v>1.9328703710925765E-3</v>
      </c>
    </row>
    <row r="2342" spans="7:9" x14ac:dyDescent="0.75">
      <c r="G2342" s="33">
        <v>42164.761273148149</v>
      </c>
      <c r="H2342" s="33">
        <v>42164.75818287037</v>
      </c>
      <c r="I2342" s="34">
        <f t="shared" si="47"/>
        <v>3.0902777798473835E-3</v>
      </c>
    </row>
    <row r="2343" spans="7:9" x14ac:dyDescent="0.75">
      <c r="G2343" s="33">
        <v>42163.705567129626</v>
      </c>
      <c r="H2343" s="33">
        <v>42163.70480324074</v>
      </c>
      <c r="I2343" s="34">
        <f t="shared" si="47"/>
        <v>7.6388888555811718E-4</v>
      </c>
    </row>
    <row r="2344" spans="7:9" x14ac:dyDescent="0.75">
      <c r="G2344" s="33">
        <v>42163.700659722221</v>
      </c>
      <c r="H2344" s="33">
        <v>42163.699664351851</v>
      </c>
      <c r="I2344" s="34">
        <f t="shared" si="47"/>
        <v>9.9537037021946162E-4</v>
      </c>
    </row>
    <row r="2345" spans="7:9" x14ac:dyDescent="0.75">
      <c r="G2345" s="33">
        <v>42161.46876157407</v>
      </c>
      <c r="H2345" s="33">
        <v>42161.461770833332</v>
      </c>
      <c r="I2345" s="34">
        <f t="shared" si="47"/>
        <v>6.9907407378195785E-3</v>
      </c>
    </row>
    <row r="2346" spans="7:9" x14ac:dyDescent="0.75">
      <c r="G2346" s="33">
        <v>42161.032094907408</v>
      </c>
      <c r="H2346" s="33">
        <v>42161.029791666668</v>
      </c>
      <c r="I2346" s="34">
        <f t="shared" si="47"/>
        <v>2.3032407407299615E-3</v>
      </c>
    </row>
    <row r="2347" spans="7:9" x14ac:dyDescent="0.75">
      <c r="G2347" s="33">
        <v>42160.696550925924</v>
      </c>
      <c r="H2347" s="33">
        <v>42160.669328703705</v>
      </c>
      <c r="I2347" s="34">
        <f t="shared" si="47"/>
        <v>2.7222222219279502E-2</v>
      </c>
    </row>
    <row r="2348" spans="7:9" x14ac:dyDescent="0.75">
      <c r="G2348" s="33">
        <v>42159.719583333332</v>
      </c>
      <c r="H2348" s="33">
        <v>42159.716504629629</v>
      </c>
      <c r="I2348" s="34">
        <f t="shared" si="47"/>
        <v>3.0787037030677311E-3</v>
      </c>
    </row>
    <row r="2349" spans="7:9" x14ac:dyDescent="0.75">
      <c r="G2349" s="33">
        <v>42159.537106481483</v>
      </c>
      <c r="H2349" s="33">
        <v>42159.53628472222</v>
      </c>
      <c r="I2349" s="34">
        <f t="shared" si="47"/>
        <v>8.217592621804215E-4</v>
      </c>
    </row>
    <row r="2350" spans="7:9" x14ac:dyDescent="0.75">
      <c r="G2350" s="33">
        <v>42158.787476851852</v>
      </c>
      <c r="H2350" s="33">
        <v>42158.786678240736</v>
      </c>
      <c r="I2350" s="34">
        <f t="shared" si="47"/>
        <v>7.9861111589707434E-4</v>
      </c>
    </row>
    <row r="2351" spans="7:9" x14ac:dyDescent="0.75">
      <c r="G2351" s="33">
        <v>42158.655868055554</v>
      </c>
      <c r="H2351" s="33">
        <v>42158.654340277775</v>
      </c>
      <c r="I2351" s="34">
        <f t="shared" si="47"/>
        <v>1.527777778392192E-3</v>
      </c>
    </row>
    <row r="2352" spans="7:9" x14ac:dyDescent="0.75">
      <c r="G2352" s="33">
        <v>42157.76153935185</v>
      </c>
      <c r="H2352" s="33">
        <v>42157.756423611107</v>
      </c>
      <c r="I2352" s="34">
        <f t="shared" si="47"/>
        <v>5.1157407433493063E-3</v>
      </c>
    </row>
    <row r="2353" spans="7:9" x14ac:dyDescent="0.75">
      <c r="G2353" s="33">
        <v>42154.642662037033</v>
      </c>
      <c r="H2353" s="33">
        <v>42154.641180555554</v>
      </c>
      <c r="I2353" s="34">
        <f t="shared" si="47"/>
        <v>1.48148147854954E-3</v>
      </c>
    </row>
    <row r="2354" spans="7:9" x14ac:dyDescent="0.75">
      <c r="G2354" s="33">
        <v>42154.44730324074</v>
      </c>
      <c r="H2354" s="33">
        <v>42154.445520833331</v>
      </c>
      <c r="I2354" s="34">
        <f t="shared" si="47"/>
        <v>1.7824074093368836E-3</v>
      </c>
    </row>
    <row r="2355" spans="7:9" x14ac:dyDescent="0.75">
      <c r="G2355" s="33">
        <v>42153.927777777775</v>
      </c>
      <c r="H2355" s="33">
        <v>42153.924108796295</v>
      </c>
      <c r="I2355" s="34">
        <f t="shared" si="47"/>
        <v>3.6689814805868082E-3</v>
      </c>
    </row>
    <row r="2356" spans="7:9" x14ac:dyDescent="0.75">
      <c r="G2356" s="33">
        <v>42153.732534722221</v>
      </c>
      <c r="H2356" s="33">
        <v>42153.72934027778</v>
      </c>
      <c r="I2356" s="34">
        <f t="shared" si="47"/>
        <v>3.1944444417604245E-3</v>
      </c>
    </row>
    <row r="2357" spans="7:9" x14ac:dyDescent="0.75">
      <c r="G2357" s="33">
        <v>42153.514918981477</v>
      </c>
      <c r="H2357" s="33">
        <v>42153.509884259256</v>
      </c>
      <c r="I2357" s="34">
        <f t="shared" si="47"/>
        <v>5.0347222204436548E-3</v>
      </c>
    </row>
    <row r="2358" spans="7:9" x14ac:dyDescent="0.75">
      <c r="G2358" s="33">
        <v>42153.386701388888</v>
      </c>
      <c r="H2358" s="33">
        <v>42153.383252314816</v>
      </c>
      <c r="I2358" s="34">
        <f t="shared" si="47"/>
        <v>3.4490740727051161E-3</v>
      </c>
    </row>
    <row r="2359" spans="7:9" x14ac:dyDescent="0.75">
      <c r="G2359" s="33">
        <v>42153.338078703702</v>
      </c>
      <c r="H2359" s="33">
        <v>42153.336215277777</v>
      </c>
      <c r="I2359" s="34">
        <f t="shared" si="47"/>
        <v>1.8634259249665774E-3</v>
      </c>
    </row>
    <row r="2360" spans="7:9" x14ac:dyDescent="0.75">
      <c r="G2360" s="33">
        <v>42152.876469907409</v>
      </c>
      <c r="H2360" s="33">
        <v>42152.873206018514</v>
      </c>
      <c r="I2360" s="34">
        <f t="shared" si="47"/>
        <v>3.2638888951623812E-3</v>
      </c>
    </row>
    <row r="2361" spans="7:9" x14ac:dyDescent="0.75">
      <c r="G2361" s="33">
        <v>42152.555567129632</v>
      </c>
      <c r="H2361" s="33">
        <v>42152.553935185184</v>
      </c>
      <c r="I2361" s="34">
        <f t="shared" si="47"/>
        <v>1.6319444475811906E-3</v>
      </c>
    </row>
    <row r="2362" spans="7:9" x14ac:dyDescent="0.75">
      <c r="G2362" s="33">
        <v>42152.55532407407</v>
      </c>
      <c r="H2362" s="33">
        <v>42152.553935185184</v>
      </c>
      <c r="I2362" s="34">
        <f t="shared" si="47"/>
        <v>1.3888888861401938E-3</v>
      </c>
    </row>
    <row r="2363" spans="7:9" x14ac:dyDescent="0.75">
      <c r="G2363" s="33">
        <v>42152.485150462962</v>
      </c>
      <c r="H2363" s="33">
        <v>42152.483298611107</v>
      </c>
      <c r="I2363" s="34">
        <f t="shared" si="47"/>
        <v>1.8518518554628827E-3</v>
      </c>
    </row>
    <row r="2364" spans="7:9" x14ac:dyDescent="0.75">
      <c r="G2364" s="33">
        <v>42151.680439814816</v>
      </c>
      <c r="H2364" s="33">
        <v>42151.678981481477</v>
      </c>
      <c r="I2364" s="34">
        <f t="shared" si="47"/>
        <v>1.4583333395421505E-3</v>
      </c>
    </row>
    <row r="2365" spans="7:9" x14ac:dyDescent="0.75">
      <c r="G2365" s="33">
        <v>42151.474652777775</v>
      </c>
      <c r="H2365" s="33">
        <v>42151.472731481481</v>
      </c>
      <c r="I2365" s="34">
        <f t="shared" si="47"/>
        <v>1.9212962943129241E-3</v>
      </c>
    </row>
    <row r="2366" spans="7:9" x14ac:dyDescent="0.75">
      <c r="G2366" s="33">
        <v>42150.689143518517</v>
      </c>
      <c r="H2366" s="33">
        <v>42150.68818287037</v>
      </c>
      <c r="I2366" s="34">
        <f t="shared" si="47"/>
        <v>9.6064814715646207E-4</v>
      </c>
    </row>
    <row r="2367" spans="7:9" x14ac:dyDescent="0.75">
      <c r="G2367" s="33">
        <v>42150.506527777776</v>
      </c>
      <c r="H2367" s="33">
        <v>42150.503275462965</v>
      </c>
      <c r="I2367" s="34">
        <f t="shared" si="47"/>
        <v>3.2523148111067712E-3</v>
      </c>
    </row>
    <row r="2368" spans="7:9" x14ac:dyDescent="0.75">
      <c r="G2368" s="33">
        <v>42150.503009259257</v>
      </c>
      <c r="H2368" s="33">
        <v>42150.49827546296</v>
      </c>
      <c r="I2368" s="34">
        <f t="shared" si="47"/>
        <v>4.7337962969322689E-3</v>
      </c>
    </row>
    <row r="2369" spans="7:9" x14ac:dyDescent="0.75">
      <c r="G2369" s="33">
        <v>42150.497847222221</v>
      </c>
      <c r="H2369" s="33">
        <v>42150.495636574073</v>
      </c>
      <c r="I2369" s="34">
        <f t="shared" si="47"/>
        <v>2.2106481483206153E-3</v>
      </c>
    </row>
    <row r="2370" spans="7:9" x14ac:dyDescent="0.75">
      <c r="G2370" s="33">
        <v>42150.495335648149</v>
      </c>
      <c r="H2370" s="33">
        <v>42150.49355324074</v>
      </c>
      <c r="I2370" s="34">
        <f t="shared" si="47"/>
        <v>1.7824074093368836E-3</v>
      </c>
    </row>
    <row r="2371" spans="7:9" x14ac:dyDescent="0.75">
      <c r="G2371" s="33">
        <v>42149.369259259256</v>
      </c>
      <c r="H2371" s="33">
        <v>42149.368634259255</v>
      </c>
      <c r="I2371" s="34">
        <f t="shared" si="47"/>
        <v>6.2500000058207661E-4</v>
      </c>
    </row>
    <row r="2372" spans="7:9" x14ac:dyDescent="0.75">
      <c r="G2372" s="33">
        <v>42149.36136574074</v>
      </c>
      <c r="H2372" s="33">
        <v>42149.36069444444</v>
      </c>
      <c r="I2372" s="34">
        <f t="shared" si="47"/>
        <v>6.7129630042472854E-4</v>
      </c>
    </row>
    <row r="2373" spans="7:9" x14ac:dyDescent="0.75">
      <c r="G2373" s="33">
        <v>42149.358611111107</v>
      </c>
      <c r="H2373" s="33">
        <v>42149.358101851853</v>
      </c>
      <c r="I2373" s="34">
        <f t="shared" si="47"/>
        <v>5.0925925461342558E-4</v>
      </c>
    </row>
    <row r="2374" spans="7:9" x14ac:dyDescent="0.75">
      <c r="G2374" s="33">
        <v>42147.628148148149</v>
      </c>
      <c r="H2374" s="33">
        <v>42147.621041666665</v>
      </c>
      <c r="I2374" s="34">
        <f t="shared" si="47"/>
        <v>7.1064814837882295E-3</v>
      </c>
    </row>
    <row r="2375" spans="7:9" x14ac:dyDescent="0.75">
      <c r="G2375" s="33">
        <v>42147.62631944444</v>
      </c>
      <c r="H2375" s="33">
        <v>42147.62462962963</v>
      </c>
      <c r="I2375" s="34">
        <f t="shared" ref="I2375:I2438" si="48">IF(H2375="","",G2375-H2375)</f>
        <v>1.6898148096515797E-3</v>
      </c>
    </row>
    <row r="2376" spans="7:9" x14ac:dyDescent="0.75">
      <c r="G2376" s="33">
        <v>42146.673842592594</v>
      </c>
      <c r="H2376" s="33">
        <v>42146.671527777777</v>
      </c>
      <c r="I2376" s="34">
        <f t="shared" si="48"/>
        <v>2.3148148175096139E-3</v>
      </c>
    </row>
    <row r="2377" spans="7:9" x14ac:dyDescent="0.75">
      <c r="G2377" s="33">
        <v>42146.458912037036</v>
      </c>
      <c r="H2377" s="33">
        <v>42146.45689814815</v>
      </c>
      <c r="I2377" s="34">
        <f t="shared" si="48"/>
        <v>2.0138888867222704E-3</v>
      </c>
    </row>
    <row r="2378" spans="7:9" x14ac:dyDescent="0.75">
      <c r="G2378" s="33">
        <v>42145.656030092592</v>
      </c>
      <c r="H2378" s="33">
        <v>42145.654247685183</v>
      </c>
      <c r="I2378" s="34">
        <f t="shared" si="48"/>
        <v>1.7824074093368836E-3</v>
      </c>
    </row>
    <row r="2379" spans="7:9" x14ac:dyDescent="0.75">
      <c r="G2379" s="33">
        <v>42144.647824074069</v>
      </c>
      <c r="H2379" s="33">
        <v>42144.646504629629</v>
      </c>
      <c r="I2379" s="34">
        <f t="shared" si="48"/>
        <v>1.3194444400141947E-3</v>
      </c>
    </row>
    <row r="2380" spans="7:9" x14ac:dyDescent="0.75">
      <c r="G2380" s="33">
        <v>42144.642731481479</v>
      </c>
      <c r="H2380" s="33">
        <v>42144.641932870371</v>
      </c>
      <c r="I2380" s="34">
        <f t="shared" si="48"/>
        <v>7.9861110862111673E-4</v>
      </c>
    </row>
    <row r="2381" spans="7:9" x14ac:dyDescent="0.75">
      <c r="G2381" s="33">
        <v>42144.397152777776</v>
      </c>
      <c r="H2381" s="33">
        <v>42144.395775462959</v>
      </c>
      <c r="I2381" s="34">
        <f t="shared" si="48"/>
        <v>1.377314816636499E-3</v>
      </c>
    </row>
    <row r="2382" spans="7:9" x14ac:dyDescent="0.75">
      <c r="G2382" s="33">
        <v>42143.712974537033</v>
      </c>
      <c r="H2382" s="33">
        <v>42143.711504629631</v>
      </c>
      <c r="I2382" s="34">
        <f t="shared" si="48"/>
        <v>1.4699074017698877E-3</v>
      </c>
    </row>
    <row r="2383" spans="7:9" x14ac:dyDescent="0.75">
      <c r="G2383" s="33">
        <v>42143.615347222221</v>
      </c>
      <c r="H2383" s="33">
        <v>42143.61278935185</v>
      </c>
      <c r="I2383" s="34">
        <f t="shared" si="48"/>
        <v>2.5578703716746531E-3</v>
      </c>
    </row>
    <row r="2384" spans="7:9" x14ac:dyDescent="0.75">
      <c r="G2384" s="33">
        <v>42142.710879629631</v>
      </c>
      <c r="H2384" s="33">
        <v>42142.710625</v>
      </c>
      <c r="I2384" s="34">
        <f t="shared" si="48"/>
        <v>2.546296309446916E-4</v>
      </c>
    </row>
    <row r="2385" spans="7:9" x14ac:dyDescent="0.75">
      <c r="G2385" s="33">
        <v>42142.710335648146</v>
      </c>
      <c r="H2385" s="33">
        <v>42142.710046296292</v>
      </c>
      <c r="I2385" s="34">
        <f t="shared" si="48"/>
        <v>2.8935185400769114E-4</v>
      </c>
    </row>
    <row r="2386" spans="7:9" x14ac:dyDescent="0.75">
      <c r="G2386" s="33">
        <v>42142.709618055553</v>
      </c>
      <c r="H2386" s="33">
        <v>42142.709363425922</v>
      </c>
      <c r="I2386" s="34">
        <f t="shared" si="48"/>
        <v>2.546296309446916E-4</v>
      </c>
    </row>
    <row r="2387" spans="7:9" x14ac:dyDescent="0.75">
      <c r="G2387" s="33">
        <v>42142.709097222221</v>
      </c>
      <c r="H2387" s="33">
        <v>42142.708831018514</v>
      </c>
      <c r="I2387" s="34">
        <f t="shared" si="48"/>
        <v>2.6620370772434399E-4</v>
      </c>
    </row>
    <row r="2388" spans="7:9" x14ac:dyDescent="0.75">
      <c r="G2388" s="33">
        <v>42142.708414351851</v>
      </c>
      <c r="H2388" s="33">
        <v>42142.708101851851</v>
      </c>
      <c r="I2388" s="34">
        <f t="shared" si="48"/>
        <v>3.125000002910383E-4</v>
      </c>
    </row>
    <row r="2389" spans="7:9" x14ac:dyDescent="0.75">
      <c r="G2389" s="33">
        <v>42142.70581018518</v>
      </c>
      <c r="H2389" s="33">
        <v>42142.705555555556</v>
      </c>
      <c r="I2389" s="34">
        <f t="shared" si="48"/>
        <v>2.5462962366873398E-4</v>
      </c>
    </row>
    <row r="2390" spans="7:9" x14ac:dyDescent="0.75">
      <c r="G2390" s="33">
        <v>42142.705277777779</v>
      </c>
      <c r="H2390" s="33">
        <v>42142.704976851848</v>
      </c>
      <c r="I2390" s="34">
        <f t="shared" si="48"/>
        <v>3.0092593078734353E-4</v>
      </c>
    </row>
    <row r="2391" spans="7:9" x14ac:dyDescent="0.75">
      <c r="G2391" s="33">
        <v>42142.704456018517</v>
      </c>
      <c r="H2391" s="33">
        <v>42142.704143518517</v>
      </c>
      <c r="I2391" s="34">
        <f t="shared" si="48"/>
        <v>3.125000002910383E-4</v>
      </c>
    </row>
    <row r="2392" spans="7:9" x14ac:dyDescent="0.75">
      <c r="G2392" s="33">
        <v>42142.70313657407</v>
      </c>
      <c r="H2392" s="33">
        <v>42142.702499999999</v>
      </c>
      <c r="I2392" s="34">
        <f t="shared" si="48"/>
        <v>6.3657407008577138E-4</v>
      </c>
    </row>
    <row r="2393" spans="7:9" x14ac:dyDescent="0.75">
      <c r="G2393" s="33">
        <v>42142.701666666668</v>
      </c>
      <c r="H2393" s="33">
        <v>42142.700532407405</v>
      </c>
      <c r="I2393" s="34">
        <f t="shared" si="48"/>
        <v>1.1342592624714598E-3</v>
      </c>
    </row>
    <row r="2394" spans="7:9" x14ac:dyDescent="0.75">
      <c r="G2394" s="33">
        <v>42140.848645833328</v>
      </c>
      <c r="H2394" s="33">
        <v>42140.847777777773</v>
      </c>
      <c r="I2394" s="34">
        <f t="shared" si="48"/>
        <v>8.6805555474711582E-4</v>
      </c>
    </row>
    <row r="2395" spans="7:9" x14ac:dyDescent="0.75">
      <c r="G2395" s="33">
        <v>42137.82880787037</v>
      </c>
      <c r="H2395" s="33">
        <v>42137.828009259254</v>
      </c>
      <c r="I2395" s="34">
        <f t="shared" si="48"/>
        <v>7.9861111589707434E-4</v>
      </c>
    </row>
    <row r="2396" spans="7:9" x14ac:dyDescent="0.75">
      <c r="G2396" s="33">
        <v>42137.31591435185</v>
      </c>
      <c r="H2396" s="33">
        <v>42137.312951388885</v>
      </c>
      <c r="I2396" s="34">
        <f t="shared" si="48"/>
        <v>2.9629629643750377E-3</v>
      </c>
    </row>
    <row r="2397" spans="7:9" x14ac:dyDescent="0.75">
      <c r="G2397" s="33">
        <v>42136.490405092591</v>
      </c>
      <c r="H2397" s="33">
        <v>42136.488541666666</v>
      </c>
      <c r="I2397" s="34">
        <f t="shared" si="48"/>
        <v>1.8634259249665774E-3</v>
      </c>
    </row>
    <row r="2398" spans="7:9" x14ac:dyDescent="0.75">
      <c r="G2398" s="33">
        <v>42136.412488425922</v>
      </c>
      <c r="H2398" s="33">
        <v>42136.408622685187</v>
      </c>
      <c r="I2398" s="34">
        <f t="shared" si="48"/>
        <v>3.8657407349091955E-3</v>
      </c>
    </row>
    <row r="2399" spans="7:9" x14ac:dyDescent="0.75">
      <c r="G2399" s="33">
        <v>42135.577060185184</v>
      </c>
      <c r="H2399" s="33">
        <v>42135.576782407406</v>
      </c>
      <c r="I2399" s="34">
        <f t="shared" si="48"/>
        <v>2.7777777722803876E-4</v>
      </c>
    </row>
    <row r="2400" spans="7:9" x14ac:dyDescent="0.75">
      <c r="G2400" s="33">
        <v>42135.576307870368</v>
      </c>
      <c r="H2400" s="33">
        <v>42135.57539351852</v>
      </c>
      <c r="I2400" s="34">
        <f t="shared" si="48"/>
        <v>9.1435184731381014E-4</v>
      </c>
    </row>
    <row r="2401" spans="7:9" x14ac:dyDescent="0.75">
      <c r="G2401" s="33">
        <v>42135.436782407407</v>
      </c>
      <c r="H2401" s="33">
        <v>42135.429421296292</v>
      </c>
      <c r="I2401" s="34">
        <f t="shared" si="48"/>
        <v>7.3611111147329211E-3</v>
      </c>
    </row>
    <row r="2402" spans="7:9" x14ac:dyDescent="0.75">
      <c r="G2402" s="33">
        <v>42135.409687499996</v>
      </c>
      <c r="H2402" s="33">
        <v>42135.408645833333</v>
      </c>
      <c r="I2402" s="34">
        <f t="shared" si="48"/>
        <v>1.0416666627861559E-3</v>
      </c>
    </row>
    <row r="2403" spans="7:9" x14ac:dyDescent="0.75">
      <c r="G2403" s="33">
        <v>42134.487650462965</v>
      </c>
      <c r="H2403" s="33">
        <v>42134.486655092594</v>
      </c>
      <c r="I2403" s="34">
        <f t="shared" si="48"/>
        <v>9.9537037021946162E-4</v>
      </c>
    </row>
    <row r="2404" spans="7:9" x14ac:dyDescent="0.75">
      <c r="G2404" s="33">
        <v>42134.019895833335</v>
      </c>
      <c r="H2404" s="33">
        <v>42134.012835648144</v>
      </c>
      <c r="I2404" s="34">
        <f t="shared" si="48"/>
        <v>7.0601851912215352E-3</v>
      </c>
    </row>
    <row r="2405" spans="7:9" x14ac:dyDescent="0.75">
      <c r="G2405" s="33">
        <v>42133.882430555554</v>
      </c>
      <c r="H2405" s="33">
        <v>42133.876493055555</v>
      </c>
      <c r="I2405" s="34">
        <f t="shared" si="48"/>
        <v>5.9374999982537702E-3</v>
      </c>
    </row>
    <row r="2406" spans="7:9" x14ac:dyDescent="0.75">
      <c r="G2406" s="33">
        <v>42131.543657407405</v>
      </c>
      <c r="H2406" s="33">
        <v>42131.539039351854</v>
      </c>
      <c r="I2406" s="34">
        <f t="shared" si="48"/>
        <v>4.6180555509636179E-3</v>
      </c>
    </row>
    <row r="2407" spans="7:9" x14ac:dyDescent="0.75">
      <c r="G2407" s="33">
        <v>42131.481354166666</v>
      </c>
      <c r="H2407" s="33">
        <v>42131.479942129627</v>
      </c>
      <c r="I2407" s="34">
        <f t="shared" si="48"/>
        <v>1.4120370396994986E-3</v>
      </c>
    </row>
    <row r="2408" spans="7:9" x14ac:dyDescent="0.75">
      <c r="G2408" s="33">
        <v>42130.788240740738</v>
      </c>
      <c r="H2408" s="33">
        <v>42130.784050925926</v>
      </c>
      <c r="I2408" s="34">
        <f t="shared" si="48"/>
        <v>4.1898148119798861E-3</v>
      </c>
    </row>
    <row r="2409" spans="7:9" x14ac:dyDescent="0.75">
      <c r="G2409" s="33">
        <v>42130.67282407407</v>
      </c>
      <c r="H2409" s="33">
        <v>42130.671932870369</v>
      </c>
      <c r="I2409" s="34">
        <f t="shared" si="48"/>
        <v>8.9120370103046298E-4</v>
      </c>
    </row>
    <row r="2410" spans="7:9" x14ac:dyDescent="0.75">
      <c r="G2410" s="33">
        <v>42129.78738425926</v>
      </c>
      <c r="H2410" s="33">
        <v>42129.786157407405</v>
      </c>
      <c r="I2410" s="34">
        <f t="shared" si="48"/>
        <v>1.2268518548808061E-3</v>
      </c>
    </row>
    <row r="2411" spans="7:9" x14ac:dyDescent="0.75">
      <c r="G2411" s="33">
        <v>42129.575682870367</v>
      </c>
      <c r="H2411" s="33">
        <v>42129.573518518519</v>
      </c>
      <c r="I2411" s="34">
        <f t="shared" si="48"/>
        <v>2.1643518484779634E-3</v>
      </c>
    </row>
    <row r="2412" spans="7:9" x14ac:dyDescent="0.75">
      <c r="G2412" s="33">
        <v>42129.569050925922</v>
      </c>
      <c r="H2412" s="33">
        <v>42129.567175925928</v>
      </c>
      <c r="I2412" s="34">
        <f t="shared" si="48"/>
        <v>1.8749999944702722E-3</v>
      </c>
    </row>
    <row r="2413" spans="7:9" x14ac:dyDescent="0.75">
      <c r="G2413" s="33">
        <v>42129.402881944443</v>
      </c>
      <c r="H2413" s="33">
        <v>42129.401157407403</v>
      </c>
      <c r="I2413" s="34">
        <f t="shared" si="48"/>
        <v>1.7245370399905369E-3</v>
      </c>
    </row>
    <row r="2414" spans="7:9" x14ac:dyDescent="0.75">
      <c r="G2414" s="33">
        <v>42127.679861111108</v>
      </c>
      <c r="H2414" s="33">
        <v>42127.67863425926</v>
      </c>
      <c r="I2414" s="34">
        <f t="shared" si="48"/>
        <v>1.2268518476048484E-3</v>
      </c>
    </row>
    <row r="2415" spans="7:9" x14ac:dyDescent="0.75">
      <c r="G2415" s="33">
        <v>42126.551041666666</v>
      </c>
      <c r="H2415" s="33">
        <v>42126.54892361111</v>
      </c>
      <c r="I2415" s="34">
        <f t="shared" si="48"/>
        <v>2.118055555911269E-3</v>
      </c>
    </row>
    <row r="2416" spans="7:9" x14ac:dyDescent="0.75">
      <c r="G2416" s="33">
        <v>42124.841365740736</v>
      </c>
      <c r="H2416" s="33">
        <v>42124.839618055557</v>
      </c>
      <c r="I2416" s="34">
        <f t="shared" si="48"/>
        <v>1.7476851789979264E-3</v>
      </c>
    </row>
    <row r="2417" spans="7:9" x14ac:dyDescent="0.75">
      <c r="G2417" s="33">
        <v>42124.460868055554</v>
      </c>
      <c r="H2417" s="33">
        <v>42124.457638888889</v>
      </c>
      <c r="I2417" s="34">
        <f t="shared" si="48"/>
        <v>3.2291666648234241E-3</v>
      </c>
    </row>
    <row r="2418" spans="7:9" x14ac:dyDescent="0.75">
      <c r="G2418" s="33">
        <v>42124.421087962961</v>
      </c>
      <c r="H2418" s="33">
        <v>42124.414594907408</v>
      </c>
      <c r="I2418" s="34">
        <f t="shared" si="48"/>
        <v>6.4930555527098477E-3</v>
      </c>
    </row>
    <row r="2419" spans="7:9" x14ac:dyDescent="0.75">
      <c r="G2419" s="33">
        <v>42123.439432870371</v>
      </c>
      <c r="H2419" s="33">
        <v>42123.437488425923</v>
      </c>
      <c r="I2419" s="34">
        <f t="shared" si="48"/>
        <v>1.9444444478722289E-3</v>
      </c>
    </row>
    <row r="2420" spans="7:9" x14ac:dyDescent="0.75">
      <c r="G2420" s="33">
        <v>42122.92732638889</v>
      </c>
      <c r="H2420" s="33">
        <v>42122.921875</v>
      </c>
      <c r="I2420" s="34">
        <f t="shared" si="48"/>
        <v>5.4513888899236917E-3</v>
      </c>
    </row>
    <row r="2421" spans="7:9" x14ac:dyDescent="0.75">
      <c r="G2421" s="33">
        <v>42122.73569444444</v>
      </c>
      <c r="H2421" s="33">
        <v>42122.730844907404</v>
      </c>
      <c r="I2421" s="34">
        <f t="shared" si="48"/>
        <v>4.8495370356249623E-3</v>
      </c>
    </row>
    <row r="2422" spans="7:9" x14ac:dyDescent="0.75">
      <c r="G2422" s="33">
        <v>42122.499085648145</v>
      </c>
      <c r="H2422" s="33">
        <v>42122.498703703699</v>
      </c>
      <c r="I2422" s="34">
        <f t="shared" si="48"/>
        <v>3.819444464170374E-4</v>
      </c>
    </row>
    <row r="2423" spans="7:9" x14ac:dyDescent="0.75">
      <c r="G2423" s="33">
        <v>42121.590752314813</v>
      </c>
      <c r="H2423" s="33">
        <v>42121.588530092587</v>
      </c>
      <c r="I2423" s="34">
        <f t="shared" si="48"/>
        <v>2.2222222251002677E-3</v>
      </c>
    </row>
    <row r="2424" spans="7:9" x14ac:dyDescent="0.75">
      <c r="G2424" s="33">
        <v>42121.510960648149</v>
      </c>
      <c r="H2424" s="33">
        <v>42121.508518518516</v>
      </c>
      <c r="I2424" s="34">
        <f t="shared" si="48"/>
        <v>2.4421296329819597E-3</v>
      </c>
    </row>
    <row r="2425" spans="7:9" x14ac:dyDescent="0.75">
      <c r="G2425" s="33">
        <v>42121.413159722222</v>
      </c>
      <c r="H2425" s="33">
        <v>42121.412141203698</v>
      </c>
      <c r="I2425" s="34">
        <f t="shared" si="48"/>
        <v>1.0185185237787664E-3</v>
      </c>
    </row>
    <row r="2426" spans="7:9" x14ac:dyDescent="0.75">
      <c r="G2426" s="33">
        <v>42120.437673611108</v>
      </c>
      <c r="H2426" s="33">
        <v>42120.436574074076</v>
      </c>
      <c r="I2426" s="34">
        <f t="shared" si="48"/>
        <v>1.0995370321325026E-3</v>
      </c>
    </row>
    <row r="2427" spans="7:9" x14ac:dyDescent="0.75">
      <c r="G2427" s="33">
        <v>42119.841215277775</v>
      </c>
      <c r="H2427" s="33">
        <v>42119.838877314811</v>
      </c>
      <c r="I2427" s="34">
        <f t="shared" si="48"/>
        <v>2.3379629637929611E-3</v>
      </c>
    </row>
    <row r="2428" spans="7:9" x14ac:dyDescent="0.75">
      <c r="G2428" s="33">
        <v>42119.621076388888</v>
      </c>
      <c r="H2428" s="33">
        <v>42119.617708333331</v>
      </c>
      <c r="I2428" s="34">
        <f t="shared" si="48"/>
        <v>3.3680555570754223E-3</v>
      </c>
    </row>
    <row r="2429" spans="7:9" x14ac:dyDescent="0.75">
      <c r="G2429" s="33">
        <v>42119.515393518515</v>
      </c>
      <c r="H2429" s="33">
        <v>42119.514456018514</v>
      </c>
      <c r="I2429" s="34">
        <f t="shared" si="48"/>
        <v>9.3750000087311491E-4</v>
      </c>
    </row>
    <row r="2430" spans="7:9" x14ac:dyDescent="0.75">
      <c r="G2430" s="33">
        <v>42117.863935185182</v>
      </c>
      <c r="H2430" s="33">
        <v>42117.862627314811</v>
      </c>
      <c r="I2430" s="34">
        <f t="shared" si="48"/>
        <v>1.3078703705104999E-3</v>
      </c>
    </row>
    <row r="2431" spans="7:9" x14ac:dyDescent="0.75">
      <c r="G2431" s="33">
        <v>42117.831377314811</v>
      </c>
      <c r="H2431" s="33">
        <v>42117.831041666665</v>
      </c>
      <c r="I2431" s="34">
        <f t="shared" si="48"/>
        <v>3.3564814657438546E-4</v>
      </c>
    </row>
    <row r="2432" spans="7:9" x14ac:dyDescent="0.75">
      <c r="G2432" s="33">
        <v>42117.830706018518</v>
      </c>
      <c r="H2432" s="33">
        <v>42117.829259259255</v>
      </c>
      <c r="I2432" s="34">
        <f t="shared" si="48"/>
        <v>1.4467592627624981E-3</v>
      </c>
    </row>
    <row r="2433" spans="7:9" x14ac:dyDescent="0.75">
      <c r="G2433" s="33">
        <v>42117.694039351853</v>
      </c>
      <c r="H2433" s="33">
        <v>42117.69017361111</v>
      </c>
      <c r="I2433" s="34">
        <f t="shared" si="48"/>
        <v>3.8657407421851531E-3</v>
      </c>
    </row>
    <row r="2434" spans="7:9" x14ac:dyDescent="0.75">
      <c r="G2434" s="33">
        <v>42117.611828703702</v>
      </c>
      <c r="H2434" s="33">
        <v>42117.610532407409</v>
      </c>
      <c r="I2434" s="34">
        <f t="shared" si="48"/>
        <v>1.2962962937308475E-3</v>
      </c>
    </row>
    <row r="2435" spans="7:9" x14ac:dyDescent="0.75">
      <c r="G2435" s="33">
        <v>42115.710636574069</v>
      </c>
      <c r="H2435" s="33">
        <v>42115.708483796298</v>
      </c>
      <c r="I2435" s="34">
        <f t="shared" si="48"/>
        <v>2.152777771698311E-3</v>
      </c>
    </row>
    <row r="2436" spans="7:9" x14ac:dyDescent="0.75">
      <c r="G2436" s="33">
        <v>42115.706099537034</v>
      </c>
      <c r="H2436" s="33">
        <v>42115.704317129625</v>
      </c>
      <c r="I2436" s="34">
        <f t="shared" si="48"/>
        <v>1.7824074093368836E-3</v>
      </c>
    </row>
    <row r="2437" spans="7:9" x14ac:dyDescent="0.75">
      <c r="G2437" s="33">
        <v>42115.63549768518</v>
      </c>
      <c r="H2437" s="33">
        <v>42115.634837962964</v>
      </c>
      <c r="I2437" s="34">
        <f t="shared" si="48"/>
        <v>6.5972221636911854E-4</v>
      </c>
    </row>
    <row r="2438" spans="7:9" x14ac:dyDescent="0.75">
      <c r="G2438" s="33">
        <v>42115.571724537032</v>
      </c>
      <c r="H2438" s="33">
        <v>42115.569189814814</v>
      </c>
      <c r="I2438" s="34">
        <f t="shared" si="48"/>
        <v>2.5347222181153484E-3</v>
      </c>
    </row>
    <row r="2439" spans="7:9" x14ac:dyDescent="0.75">
      <c r="G2439" s="33">
        <v>42115.546307870369</v>
      </c>
      <c r="H2439" s="33">
        <v>42115.545289351852</v>
      </c>
      <c r="I2439" s="34">
        <f t="shared" ref="I2439:I2502" si="49">IF(H2439="","",G2439-H2439)</f>
        <v>1.0185185165028088E-3</v>
      </c>
    </row>
    <row r="2440" spans="7:9" x14ac:dyDescent="0.75">
      <c r="G2440" s="33">
        <v>42115.481689814813</v>
      </c>
      <c r="H2440" s="33">
        <v>42115.480474537035</v>
      </c>
      <c r="I2440" s="34">
        <f t="shared" si="49"/>
        <v>1.2152777781011537E-3</v>
      </c>
    </row>
    <row r="2441" spans="7:9" x14ac:dyDescent="0.75">
      <c r="G2441" s="33">
        <v>42115.469733796293</v>
      </c>
      <c r="H2441" s="33">
        <v>42115.468402777777</v>
      </c>
      <c r="I2441" s="34">
        <f t="shared" si="49"/>
        <v>1.3310185167938471E-3</v>
      </c>
    </row>
    <row r="2442" spans="7:9" x14ac:dyDescent="0.75">
      <c r="G2442" s="33">
        <v>42115.466631944444</v>
      </c>
      <c r="H2442" s="33">
        <v>42115.463912037034</v>
      </c>
      <c r="I2442" s="34">
        <f t="shared" si="49"/>
        <v>2.7199074102099985E-3</v>
      </c>
    </row>
    <row r="2443" spans="7:9" x14ac:dyDescent="0.75">
      <c r="G2443" s="33">
        <v>42114.712800925925</v>
      </c>
      <c r="H2443" s="33">
        <v>42114.711458333331</v>
      </c>
      <c r="I2443" s="34">
        <f t="shared" si="49"/>
        <v>1.3425925935734995E-3</v>
      </c>
    </row>
    <row r="2444" spans="7:9" x14ac:dyDescent="0.75">
      <c r="G2444" s="33">
        <v>42113.770856481482</v>
      </c>
      <c r="H2444" s="33">
        <v>42113.770243055551</v>
      </c>
      <c r="I2444" s="34">
        <f t="shared" si="49"/>
        <v>6.1342593107838184E-4</v>
      </c>
    </row>
    <row r="2445" spans="7:9" x14ac:dyDescent="0.75">
      <c r="G2445" s="33">
        <v>42112.491122685184</v>
      </c>
      <c r="H2445" s="33">
        <v>42112.488634259258</v>
      </c>
      <c r="I2445" s="34">
        <f t="shared" si="49"/>
        <v>2.488425925548654E-3</v>
      </c>
    </row>
    <row r="2446" spans="7:9" x14ac:dyDescent="0.75">
      <c r="G2446" s="33">
        <v>42111.49119212963</v>
      </c>
      <c r="H2446" s="33">
        <v>42111.490439814814</v>
      </c>
      <c r="I2446" s="34">
        <f t="shared" si="49"/>
        <v>7.5231481605442241E-4</v>
      </c>
    </row>
    <row r="2447" spans="7:9" x14ac:dyDescent="0.75">
      <c r="G2447" s="33">
        <v>42111.479328703703</v>
      </c>
      <c r="H2447" s="33">
        <v>42111.478912037033</v>
      </c>
      <c r="I2447" s="34">
        <f t="shared" si="49"/>
        <v>4.1666666948003694E-4</v>
      </c>
    </row>
    <row r="2448" spans="7:9" x14ac:dyDescent="0.75">
      <c r="G2448" s="33">
        <v>42111.478090277778</v>
      </c>
      <c r="H2448" s="33">
        <v>42111.477430555555</v>
      </c>
      <c r="I2448" s="34">
        <f t="shared" si="49"/>
        <v>6.5972222364507616E-4</v>
      </c>
    </row>
    <row r="2449" spans="7:9" x14ac:dyDescent="0.75">
      <c r="G2449" s="33">
        <v>42111.473599537036</v>
      </c>
      <c r="H2449" s="33">
        <v>42111.471319444441</v>
      </c>
      <c r="I2449" s="34">
        <f t="shared" si="49"/>
        <v>2.2800925944466144E-3</v>
      </c>
    </row>
    <row r="2450" spans="7:9" x14ac:dyDescent="0.75">
      <c r="G2450" s="33">
        <v>42111.391446759255</v>
      </c>
      <c r="H2450" s="33">
        <v>42111.39063657407</v>
      </c>
      <c r="I2450" s="34">
        <f t="shared" si="49"/>
        <v>8.1018518540076911E-4</v>
      </c>
    </row>
    <row r="2451" spans="7:9" x14ac:dyDescent="0.75">
      <c r="G2451" s="33">
        <v>42110.598344907405</v>
      </c>
      <c r="H2451" s="33">
        <v>42110.592430555553</v>
      </c>
      <c r="I2451" s="34">
        <f t="shared" si="49"/>
        <v>5.914351851970423E-3</v>
      </c>
    </row>
    <row r="2452" spans="7:9" x14ac:dyDescent="0.75">
      <c r="G2452" s="33">
        <v>42109.490810185183</v>
      </c>
      <c r="H2452" s="33">
        <v>42109.488391203704</v>
      </c>
      <c r="I2452" s="34">
        <f t="shared" si="49"/>
        <v>2.418981479422655E-3</v>
      </c>
    </row>
    <row r="2453" spans="7:9" x14ac:dyDescent="0.75">
      <c r="G2453" s="33">
        <v>42109.385555555556</v>
      </c>
      <c r="H2453" s="33">
        <v>42109.383576388886</v>
      </c>
      <c r="I2453" s="34">
        <f t="shared" si="49"/>
        <v>1.9791666709352285E-3</v>
      </c>
    </row>
    <row r="2454" spans="7:9" x14ac:dyDescent="0.75">
      <c r="G2454" s="33">
        <v>42109.041215277779</v>
      </c>
      <c r="H2454" s="33">
        <v>42109.036851851852</v>
      </c>
      <c r="I2454" s="34">
        <f t="shared" si="49"/>
        <v>4.3634259272948839E-3</v>
      </c>
    </row>
    <row r="2455" spans="7:9" x14ac:dyDescent="0.75">
      <c r="G2455" s="33">
        <v>42109.004629629628</v>
      </c>
      <c r="H2455" s="33">
        <v>42109.004108796296</v>
      </c>
      <c r="I2455" s="34">
        <f t="shared" si="49"/>
        <v>5.2083333139307797E-4</v>
      </c>
    </row>
    <row r="2456" spans="7:9" x14ac:dyDescent="0.75">
      <c r="G2456" s="33">
        <v>42109.002037037033</v>
      </c>
      <c r="H2456" s="33">
        <v>42109.001157407409</v>
      </c>
      <c r="I2456" s="34">
        <f t="shared" si="49"/>
        <v>8.7962962425081059E-4</v>
      </c>
    </row>
    <row r="2457" spans="7:9" x14ac:dyDescent="0.75">
      <c r="G2457" s="33">
        <v>42109.000289351847</v>
      </c>
      <c r="H2457" s="33">
        <v>42108.999525462961</v>
      </c>
      <c r="I2457" s="34">
        <f t="shared" si="49"/>
        <v>7.6388888555811718E-4</v>
      </c>
    </row>
    <row r="2458" spans="7:9" x14ac:dyDescent="0.75">
      <c r="G2458" s="33">
        <v>42108.784768518519</v>
      </c>
      <c r="H2458" s="33">
        <v>42108.774988425925</v>
      </c>
      <c r="I2458" s="34">
        <f t="shared" si="49"/>
        <v>9.7800925941555761E-3</v>
      </c>
    </row>
    <row r="2459" spans="7:9" x14ac:dyDescent="0.75">
      <c r="G2459" s="33">
        <v>42108.68414351852</v>
      </c>
      <c r="H2459" s="33">
        <v>42108.683622685181</v>
      </c>
      <c r="I2459" s="34">
        <f t="shared" si="49"/>
        <v>5.2083333866903558E-4</v>
      </c>
    </row>
    <row r="2460" spans="7:9" x14ac:dyDescent="0.75">
      <c r="G2460" s="33">
        <v>42108.68137731481</v>
      </c>
      <c r="H2460" s="33">
        <v>42108.680833333332</v>
      </c>
      <c r="I2460" s="34">
        <f t="shared" si="49"/>
        <v>5.4398147767642513E-4</v>
      </c>
    </row>
    <row r="2461" spans="7:9" x14ac:dyDescent="0.75">
      <c r="G2461" s="33">
        <v>42108.678935185184</v>
      </c>
      <c r="H2461" s="33">
        <v>42108.678414351853</v>
      </c>
      <c r="I2461" s="34">
        <f t="shared" si="49"/>
        <v>5.2083333139307797E-4</v>
      </c>
    </row>
    <row r="2462" spans="7:9" x14ac:dyDescent="0.75">
      <c r="G2462" s="33">
        <v>42108.676990740736</v>
      </c>
      <c r="H2462" s="33">
        <v>42108.675925925927</v>
      </c>
      <c r="I2462" s="34">
        <f t="shared" si="49"/>
        <v>1.0648148090695031E-3</v>
      </c>
    </row>
    <row r="2463" spans="7:9" x14ac:dyDescent="0.75">
      <c r="G2463" s="33">
        <v>42108.674097222218</v>
      </c>
      <c r="H2463" s="33">
        <v>42108.67292824074</v>
      </c>
      <c r="I2463" s="34">
        <f t="shared" si="49"/>
        <v>1.1689814782585017E-3</v>
      </c>
    </row>
    <row r="2464" spans="7:9" x14ac:dyDescent="0.75">
      <c r="G2464" s="33">
        <v>42108.6715162037</v>
      </c>
      <c r="H2464" s="33">
        <v>42108.669421296298</v>
      </c>
      <c r="I2464" s="34">
        <f t="shared" si="49"/>
        <v>2.0949074023519643E-3</v>
      </c>
    </row>
    <row r="2465" spans="7:9" x14ac:dyDescent="0.75">
      <c r="G2465" s="33">
        <v>42108.63957175926</v>
      </c>
      <c r="H2465" s="33">
        <v>42108.634756944441</v>
      </c>
      <c r="I2465" s="34">
        <f t="shared" si="49"/>
        <v>4.8148148198379204E-3</v>
      </c>
    </row>
    <row r="2466" spans="7:9" x14ac:dyDescent="0.75">
      <c r="G2466" s="33">
        <v>42108.55846064815</v>
      </c>
      <c r="H2466" s="33">
        <v>42108.557210648149</v>
      </c>
      <c r="I2466" s="34">
        <f t="shared" si="49"/>
        <v>1.2500000011641532E-3</v>
      </c>
    </row>
    <row r="2467" spans="7:9" x14ac:dyDescent="0.75">
      <c r="G2467" s="33">
        <v>42107.880636574075</v>
      </c>
      <c r="H2467" s="33">
        <v>42107.878553240742</v>
      </c>
      <c r="I2467" s="34">
        <f t="shared" si="49"/>
        <v>2.0833333328482695E-3</v>
      </c>
    </row>
    <row r="2468" spans="7:9" x14ac:dyDescent="0.75">
      <c r="G2468" s="33">
        <v>42104.32944444444</v>
      </c>
      <c r="H2468" s="33">
        <v>42104.323425925926</v>
      </c>
      <c r="I2468" s="34">
        <f t="shared" si="49"/>
        <v>6.018518513883464E-3</v>
      </c>
    </row>
    <row r="2469" spans="7:9" x14ac:dyDescent="0.75">
      <c r="G2469" s="33">
        <v>42103.719421296293</v>
      </c>
      <c r="H2469" s="33">
        <v>42103.717916666668</v>
      </c>
      <c r="I2469" s="34">
        <f t="shared" si="49"/>
        <v>1.5046296248328872E-3</v>
      </c>
    </row>
    <row r="2470" spans="7:9" x14ac:dyDescent="0.75">
      <c r="G2470" s="33">
        <v>42102.623067129629</v>
      </c>
      <c r="H2470" s="33">
        <v>42102.619120370371</v>
      </c>
      <c r="I2470" s="34">
        <f t="shared" si="49"/>
        <v>3.9467592578148469E-3</v>
      </c>
    </row>
    <row r="2471" spans="7:9" x14ac:dyDescent="0.75">
      <c r="G2471" s="33">
        <v>42102.610393518517</v>
      </c>
      <c r="H2471" s="33">
        <v>42102.6087037037</v>
      </c>
      <c r="I2471" s="34">
        <f t="shared" si="49"/>
        <v>1.6898148169275373E-3</v>
      </c>
    </row>
    <row r="2472" spans="7:9" x14ac:dyDescent="0.75">
      <c r="G2472" s="33">
        <v>42102.414733796293</v>
      </c>
      <c r="H2472" s="33">
        <v>42102.412222222221</v>
      </c>
      <c r="I2472" s="34">
        <f t="shared" si="49"/>
        <v>2.5115740718320012E-3</v>
      </c>
    </row>
    <row r="2473" spans="7:9" x14ac:dyDescent="0.75">
      <c r="G2473" s="33">
        <v>42102.358263888884</v>
      </c>
      <c r="H2473" s="33">
        <v>42102.354733796295</v>
      </c>
      <c r="I2473" s="34">
        <f t="shared" si="49"/>
        <v>3.53009258833481E-3</v>
      </c>
    </row>
    <row r="2474" spans="7:9" x14ac:dyDescent="0.75">
      <c r="G2474" s="33">
        <v>42101.637974537036</v>
      </c>
      <c r="H2474" s="33">
        <v>42101.636111111111</v>
      </c>
      <c r="I2474" s="34">
        <f t="shared" si="49"/>
        <v>1.8634259249665774E-3</v>
      </c>
    </row>
    <row r="2475" spans="7:9" x14ac:dyDescent="0.75">
      <c r="G2475" s="33">
        <v>42101.465196759258</v>
      </c>
      <c r="H2475" s="33">
        <v>42101.464479166665</v>
      </c>
      <c r="I2475" s="34">
        <f t="shared" si="49"/>
        <v>7.1759259299142286E-4</v>
      </c>
    </row>
    <row r="2476" spans="7:9" x14ac:dyDescent="0.75">
      <c r="G2476" s="33">
        <v>42101.464189814811</v>
      </c>
      <c r="H2476" s="33">
        <v>42101.463530092587</v>
      </c>
      <c r="I2476" s="34">
        <f t="shared" si="49"/>
        <v>6.5972222364507616E-4</v>
      </c>
    </row>
    <row r="2477" spans="7:9" x14ac:dyDescent="0.75">
      <c r="G2477" s="33">
        <v>42098.454317129625</v>
      </c>
      <c r="H2477" s="33">
        <v>42098.453842592593</v>
      </c>
      <c r="I2477" s="34">
        <f t="shared" si="49"/>
        <v>4.7453703155042604E-4</v>
      </c>
    </row>
    <row r="2478" spans="7:9" x14ac:dyDescent="0.75">
      <c r="G2478" s="33">
        <v>42096.675474537034</v>
      </c>
      <c r="H2478" s="33">
        <v>42096.674143518518</v>
      </c>
      <c r="I2478" s="34">
        <f t="shared" si="49"/>
        <v>1.3310185167938471E-3</v>
      </c>
    </row>
    <row r="2479" spans="7:9" x14ac:dyDescent="0.75">
      <c r="G2479" s="33">
        <v>42096.495069444441</v>
      </c>
      <c r="H2479" s="33">
        <v>42096.49381944444</v>
      </c>
      <c r="I2479" s="34">
        <f t="shared" si="49"/>
        <v>1.2500000011641532E-3</v>
      </c>
    </row>
    <row r="2480" spans="7:9" x14ac:dyDescent="0.75">
      <c r="G2480" s="33">
        <v>42095.49355324074</v>
      </c>
      <c r="H2480" s="33">
        <v>42095.492685185185</v>
      </c>
      <c r="I2480" s="34">
        <f t="shared" si="49"/>
        <v>8.6805555474711582E-4</v>
      </c>
    </row>
    <row r="2481" spans="7:9" x14ac:dyDescent="0.75">
      <c r="G2481" s="33">
        <v>42095.492314814815</v>
      </c>
      <c r="H2481" s="33">
        <v>42095.49114583333</v>
      </c>
      <c r="I2481" s="34">
        <f t="shared" si="49"/>
        <v>1.1689814855344594E-3</v>
      </c>
    </row>
    <row r="2482" spans="7:9" x14ac:dyDescent="0.75">
      <c r="G2482" s="33">
        <v>42094.948923611111</v>
      </c>
      <c r="H2482" s="33">
        <v>42094.947222222218</v>
      </c>
      <c r="I2482" s="34">
        <f t="shared" si="49"/>
        <v>1.7013888937071897E-3</v>
      </c>
    </row>
    <row r="2483" spans="7:9" x14ac:dyDescent="0.75">
      <c r="G2483" s="33">
        <v>42094.681203703702</v>
      </c>
      <c r="H2483" s="33">
        <v>42094.678171296291</v>
      </c>
      <c r="I2483" s="34">
        <f t="shared" si="49"/>
        <v>3.0324074105010368E-3</v>
      </c>
    </row>
    <row r="2484" spans="7:9" x14ac:dyDescent="0.75">
      <c r="G2484" s="33">
        <v>42093.466412037036</v>
      </c>
      <c r="H2484" s="33">
        <v>42093.463287037033</v>
      </c>
      <c r="I2484" s="34">
        <f t="shared" si="49"/>
        <v>3.125000002910383E-3</v>
      </c>
    </row>
    <row r="2485" spans="7:9" x14ac:dyDescent="0.75">
      <c r="G2485" s="33">
        <v>42093.35565972222</v>
      </c>
      <c r="H2485" s="33">
        <v>42093.353726851848</v>
      </c>
      <c r="I2485" s="34">
        <f t="shared" si="49"/>
        <v>1.9328703710925765E-3</v>
      </c>
    </row>
    <row r="2486" spans="7:9" x14ac:dyDescent="0.75">
      <c r="G2486" s="33">
        <v>42092.649745370371</v>
      </c>
      <c r="H2486" s="33">
        <v>42092.648518518516</v>
      </c>
      <c r="I2486" s="34">
        <f t="shared" si="49"/>
        <v>1.2268518548808061E-3</v>
      </c>
    </row>
    <row r="2487" spans="7:9" x14ac:dyDescent="0.75">
      <c r="G2487" s="33">
        <v>42092.637129629627</v>
      </c>
      <c r="H2487" s="33">
        <v>42092.635601851849</v>
      </c>
      <c r="I2487" s="34">
        <f t="shared" si="49"/>
        <v>1.527777778392192E-3</v>
      </c>
    </row>
    <row r="2488" spans="7:9" x14ac:dyDescent="0.75">
      <c r="G2488" s="33">
        <v>42092.62164351852</v>
      </c>
      <c r="H2488" s="33">
        <v>42092.617650462962</v>
      </c>
      <c r="I2488" s="34">
        <f t="shared" si="49"/>
        <v>3.9930555576574989E-3</v>
      </c>
    </row>
    <row r="2489" spans="7:9" x14ac:dyDescent="0.75">
      <c r="G2489" s="33">
        <v>42091.624432870369</v>
      </c>
      <c r="H2489" s="33">
        <v>42091.622546296298</v>
      </c>
      <c r="I2489" s="34">
        <f t="shared" si="49"/>
        <v>1.8865740712499246E-3</v>
      </c>
    </row>
    <row r="2490" spans="7:9" x14ac:dyDescent="0.75">
      <c r="G2490" s="33">
        <v>42090.561608796292</v>
      </c>
      <c r="H2490" s="33">
        <v>42090.560972222222</v>
      </c>
      <c r="I2490" s="34">
        <f t="shared" si="49"/>
        <v>6.3657407008577138E-4</v>
      </c>
    </row>
    <row r="2491" spans="7:9" x14ac:dyDescent="0.75">
      <c r="G2491" s="33">
        <v>42090.558506944442</v>
      </c>
      <c r="H2491" s="33">
        <v>42090.557835648149</v>
      </c>
      <c r="I2491" s="34">
        <f t="shared" si="49"/>
        <v>6.7129629314877093E-4</v>
      </c>
    </row>
    <row r="2492" spans="7:9" x14ac:dyDescent="0.75">
      <c r="G2492" s="33">
        <v>42090.556909722218</v>
      </c>
      <c r="H2492" s="33">
        <v>42090.556226851848</v>
      </c>
      <c r="I2492" s="34">
        <f t="shared" si="49"/>
        <v>6.8287036992842332E-4</v>
      </c>
    </row>
    <row r="2493" spans="7:9" x14ac:dyDescent="0.75">
      <c r="G2493" s="33">
        <v>42090.549502314811</v>
      </c>
      <c r="H2493" s="33">
        <v>42090.548437500001</v>
      </c>
      <c r="I2493" s="34">
        <f t="shared" si="49"/>
        <v>1.0648148090695031E-3</v>
      </c>
    </row>
    <row r="2494" spans="7:9" x14ac:dyDescent="0.75">
      <c r="G2494" s="33">
        <v>42087.726956018516</v>
      </c>
      <c r="H2494" s="33">
        <v>42087.726215277777</v>
      </c>
      <c r="I2494" s="34">
        <f t="shared" si="49"/>
        <v>7.4074073927477002E-4</v>
      </c>
    </row>
    <row r="2495" spans="7:9" x14ac:dyDescent="0.75">
      <c r="G2495" s="33">
        <v>42087.614398148144</v>
      </c>
      <c r="H2495" s="33">
        <v>42087.613194444442</v>
      </c>
      <c r="I2495" s="34">
        <f t="shared" si="49"/>
        <v>1.2037037013215013E-3</v>
      </c>
    </row>
    <row r="2496" spans="7:9" x14ac:dyDescent="0.75">
      <c r="G2496" s="33">
        <v>42086.727349537032</v>
      </c>
      <c r="H2496" s="33">
        <v>42086.725821759261</v>
      </c>
      <c r="I2496" s="34">
        <f t="shared" si="49"/>
        <v>1.5277777711162344E-3</v>
      </c>
    </row>
    <row r="2497" spans="7:9" x14ac:dyDescent="0.75">
      <c r="G2497" s="33">
        <v>42086.670034722221</v>
      </c>
      <c r="H2497" s="33">
        <v>42086.667233796295</v>
      </c>
      <c r="I2497" s="34">
        <f t="shared" si="49"/>
        <v>2.8009259258396924E-3</v>
      </c>
    </row>
    <row r="2498" spans="7:9" x14ac:dyDescent="0.75">
      <c r="G2498" s="33">
        <v>42086.550162037034</v>
      </c>
      <c r="H2498" s="33">
        <v>42086.549004629625</v>
      </c>
      <c r="I2498" s="34">
        <f t="shared" si="49"/>
        <v>1.157407408754807E-3</v>
      </c>
    </row>
    <row r="2499" spans="7:9" x14ac:dyDescent="0.75">
      <c r="G2499" s="33">
        <v>42084.847638888888</v>
      </c>
      <c r="H2499" s="33">
        <v>42084.847291666665</v>
      </c>
      <c r="I2499" s="34">
        <f t="shared" si="49"/>
        <v>3.4722222335403785E-4</v>
      </c>
    </row>
    <row r="2500" spans="7:9" x14ac:dyDescent="0.75">
      <c r="G2500" s="33">
        <v>42084.823159722218</v>
      </c>
      <c r="H2500" s="33">
        <v>42084.822141203702</v>
      </c>
      <c r="I2500" s="34">
        <f t="shared" si="49"/>
        <v>1.0185185165028088E-3</v>
      </c>
    </row>
    <row r="2501" spans="7:9" x14ac:dyDescent="0.75">
      <c r="G2501" s="33">
        <v>42083.487534722219</v>
      </c>
      <c r="H2501" s="33">
        <v>42083.486261574071</v>
      </c>
      <c r="I2501" s="34">
        <f t="shared" si="49"/>
        <v>1.2731481474475004E-3</v>
      </c>
    </row>
    <row r="2502" spans="7:9" x14ac:dyDescent="0.75">
      <c r="G2502" s="33">
        <v>42082.461608796293</v>
      </c>
      <c r="H2502" s="33">
        <v>42082.458912037036</v>
      </c>
      <c r="I2502" s="34">
        <f t="shared" si="49"/>
        <v>2.6967592566506937E-3</v>
      </c>
    </row>
    <row r="2503" spans="7:9" x14ac:dyDescent="0.75">
      <c r="G2503" s="33">
        <v>42082.025509259256</v>
      </c>
      <c r="H2503" s="33">
        <v>42082.022013888884</v>
      </c>
      <c r="I2503" s="34">
        <f t="shared" ref="I2503:I2566" si="50">IF(H2503="","",G2503-H2503)</f>
        <v>3.4953703725477681E-3</v>
      </c>
    </row>
    <row r="2504" spans="7:9" x14ac:dyDescent="0.75">
      <c r="G2504" s="33">
        <v>42075.7496875</v>
      </c>
      <c r="H2504" s="33">
        <v>42075.748715277776</v>
      </c>
      <c r="I2504" s="34">
        <f t="shared" si="50"/>
        <v>9.7222222393611446E-4</v>
      </c>
    </row>
    <row r="2505" spans="7:9" x14ac:dyDescent="0.75">
      <c r="G2505" s="33">
        <v>42075.628634259258</v>
      </c>
      <c r="H2505" s="33">
        <v>42075.627233796295</v>
      </c>
      <c r="I2505" s="34">
        <f t="shared" si="50"/>
        <v>1.4004629629198462E-3</v>
      </c>
    </row>
    <row r="2506" spans="7:9" x14ac:dyDescent="0.75">
      <c r="G2506" s="33">
        <v>42074.659583333334</v>
      </c>
      <c r="H2506" s="33">
        <v>42074.658807870372</v>
      </c>
      <c r="I2506" s="34">
        <f t="shared" si="50"/>
        <v>7.7546296233776957E-4</v>
      </c>
    </row>
    <row r="2507" spans="7:9" x14ac:dyDescent="0.75">
      <c r="G2507" s="33">
        <v>42074.657638888886</v>
      </c>
      <c r="H2507" s="33">
        <v>42074.656481481477</v>
      </c>
      <c r="I2507" s="34">
        <f t="shared" si="50"/>
        <v>1.157407408754807E-3</v>
      </c>
    </row>
    <row r="2508" spans="7:9" x14ac:dyDescent="0.75">
      <c r="G2508" s="33">
        <v>42073.829004629632</v>
      </c>
      <c r="H2508" s="33">
        <v>42073.827939814815</v>
      </c>
      <c r="I2508" s="34">
        <f t="shared" si="50"/>
        <v>1.0648148163454607E-3</v>
      </c>
    </row>
    <row r="2509" spans="7:9" x14ac:dyDescent="0.75">
      <c r="G2509" s="33">
        <v>42073.822662037033</v>
      </c>
      <c r="H2509" s="33">
        <v>42073.821979166663</v>
      </c>
      <c r="I2509" s="34">
        <f t="shared" si="50"/>
        <v>6.8287036992842332E-4</v>
      </c>
    </row>
    <row r="2510" spans="7:9" x14ac:dyDescent="0.75">
      <c r="G2510" s="33">
        <v>42073.821689814817</v>
      </c>
      <c r="H2510" s="33">
        <v>42073.819791666661</v>
      </c>
      <c r="I2510" s="34">
        <f t="shared" si="50"/>
        <v>1.8981481553055346E-3</v>
      </c>
    </row>
    <row r="2511" spans="7:9" x14ac:dyDescent="0.75">
      <c r="G2511" s="33">
        <v>42073.492118055554</v>
      </c>
      <c r="H2511" s="33">
        <v>42073.489293981482</v>
      </c>
      <c r="I2511" s="34">
        <f t="shared" si="50"/>
        <v>2.8240740721230395E-3</v>
      </c>
    </row>
    <row r="2512" spans="7:9" x14ac:dyDescent="0.75">
      <c r="G2512" s="33">
        <v>42070.9143287037</v>
      </c>
      <c r="H2512" s="33">
        <v>42070.91196759259</v>
      </c>
      <c r="I2512" s="34">
        <f t="shared" si="50"/>
        <v>2.3611111100763083E-3</v>
      </c>
    </row>
    <row r="2513" spans="7:9" x14ac:dyDescent="0.75">
      <c r="G2513" s="33">
        <v>42068.68200231481</v>
      </c>
      <c r="H2513" s="33">
        <v>42068.679386574069</v>
      </c>
      <c r="I2513" s="34">
        <f t="shared" si="50"/>
        <v>2.6157407410209998E-3</v>
      </c>
    </row>
    <row r="2514" spans="7:9" x14ac:dyDescent="0.75">
      <c r="G2514" s="33">
        <v>42066.963854166665</v>
      </c>
      <c r="H2514" s="33">
        <v>42066.959467592591</v>
      </c>
      <c r="I2514" s="34">
        <f t="shared" si="50"/>
        <v>4.386574073578231E-3</v>
      </c>
    </row>
    <row r="2515" spans="7:9" x14ac:dyDescent="0.75">
      <c r="G2515" s="33">
        <v>42065.612013888887</v>
      </c>
      <c r="H2515" s="33">
        <v>42065.60938657407</v>
      </c>
      <c r="I2515" s="34">
        <f t="shared" si="50"/>
        <v>2.6273148178006522E-3</v>
      </c>
    </row>
    <row r="2516" spans="7:9" x14ac:dyDescent="0.75">
      <c r="G2516" s="33">
        <v>42065.580162037033</v>
      </c>
      <c r="H2516" s="33">
        <v>42065.578784722224</v>
      </c>
      <c r="I2516" s="34">
        <f t="shared" si="50"/>
        <v>1.3773148093605414E-3</v>
      </c>
    </row>
    <row r="2517" spans="7:9" x14ac:dyDescent="0.75">
      <c r="G2517" s="33">
        <v>42065.570671296293</v>
      </c>
      <c r="H2517" s="33">
        <v>42065.564942129626</v>
      </c>
      <c r="I2517" s="34">
        <f t="shared" si="50"/>
        <v>5.7291666671517305E-3</v>
      </c>
    </row>
    <row r="2518" spans="7:9" x14ac:dyDescent="0.75">
      <c r="G2518" s="33">
        <v>42061.750914351847</v>
      </c>
      <c r="H2518" s="33">
        <v>42061.749456018515</v>
      </c>
      <c r="I2518" s="34">
        <f t="shared" si="50"/>
        <v>1.4583333322661929E-3</v>
      </c>
    </row>
    <row r="2519" spans="7:9" x14ac:dyDescent="0.75">
      <c r="G2519" s="33">
        <v>42056.509479166663</v>
      </c>
      <c r="H2519" s="33">
        <v>42056.506608796291</v>
      </c>
      <c r="I2519" s="34">
        <f t="shared" si="50"/>
        <v>2.8703703719656914E-3</v>
      </c>
    </row>
    <row r="2520" spans="7:9" x14ac:dyDescent="0.75">
      <c r="G2520" s="33">
        <v>42056.473275462959</v>
      </c>
      <c r="H2520" s="33">
        <v>42056.469467592593</v>
      </c>
      <c r="I2520" s="34">
        <f t="shared" si="50"/>
        <v>3.8078703655628487E-3</v>
      </c>
    </row>
    <row r="2521" spans="7:9" x14ac:dyDescent="0.75">
      <c r="G2521" s="33">
        <v>42054.625393518516</v>
      </c>
      <c r="H2521" s="33">
        <v>42054.624224537038</v>
      </c>
      <c r="I2521" s="34">
        <f t="shared" si="50"/>
        <v>1.1689814782585017E-3</v>
      </c>
    </row>
    <row r="2522" spans="7:9" x14ac:dyDescent="0.75">
      <c r="G2522" s="33">
        <v>42052.45407407407</v>
      </c>
      <c r="H2522" s="33">
        <v>42052.448541666665</v>
      </c>
      <c r="I2522" s="34">
        <f t="shared" si="50"/>
        <v>5.5324074055533856E-3</v>
      </c>
    </row>
    <row r="2523" spans="7:9" x14ac:dyDescent="0.75">
      <c r="G2523" s="33">
        <v>42052.439259259256</v>
      </c>
      <c r="H2523" s="33">
        <v>42052.438703703701</v>
      </c>
      <c r="I2523" s="34">
        <f t="shared" si="50"/>
        <v>5.5555555445607752E-4</v>
      </c>
    </row>
    <row r="2524" spans="7:9" x14ac:dyDescent="0.75">
      <c r="G2524" s="33">
        <v>42052.426493055551</v>
      </c>
      <c r="H2524" s="33">
        <v>42052.425011574072</v>
      </c>
      <c r="I2524" s="34">
        <f t="shared" si="50"/>
        <v>1.48148147854954E-3</v>
      </c>
    </row>
    <row r="2525" spans="7:9" x14ac:dyDescent="0.75">
      <c r="G2525" s="33">
        <v>42051.636157407404</v>
      </c>
      <c r="H2525" s="33">
        <v>42051.633356481478</v>
      </c>
      <c r="I2525" s="34">
        <f t="shared" si="50"/>
        <v>2.8009259258396924E-3</v>
      </c>
    </row>
    <row r="2526" spans="7:9" x14ac:dyDescent="0.75">
      <c r="G2526" s="33">
        <v>42047.560543981483</v>
      </c>
      <c r="H2526" s="33">
        <v>42047.550370370365</v>
      </c>
      <c r="I2526" s="34">
        <f t="shared" si="50"/>
        <v>1.0173611117352266E-2</v>
      </c>
    </row>
    <row r="2527" spans="7:9" x14ac:dyDescent="0.75">
      <c r="G2527" s="33">
        <v>42047.538229166668</v>
      </c>
      <c r="H2527" s="33">
        <v>42047.531388888885</v>
      </c>
      <c r="I2527" s="34">
        <f t="shared" si="50"/>
        <v>6.8402777833398432E-3</v>
      </c>
    </row>
    <row r="2528" spans="7:9" x14ac:dyDescent="0.75">
      <c r="G2528" s="33">
        <v>42046.696192129632</v>
      </c>
      <c r="H2528" s="31"/>
      <c r="I2528" s="34" t="str">
        <f t="shared" si="50"/>
        <v/>
      </c>
    </row>
    <row r="2529" spans="7:9" x14ac:dyDescent="0.75">
      <c r="G2529" s="33">
        <v>42044.397164351853</v>
      </c>
      <c r="H2529" s="31"/>
      <c r="I2529" s="34" t="str">
        <f t="shared" si="50"/>
        <v/>
      </c>
    </row>
    <row r="2530" spans="7:9" x14ac:dyDescent="0.75">
      <c r="G2530" s="33">
        <v>42041.846932870372</v>
      </c>
      <c r="H2530" s="31"/>
      <c r="I2530" s="34" t="str">
        <f t="shared" si="50"/>
        <v/>
      </c>
    </row>
    <row r="2531" spans="7:9" x14ac:dyDescent="0.75">
      <c r="G2531" s="33">
        <v>42041.421597222223</v>
      </c>
      <c r="H2531" s="31"/>
      <c r="I2531" s="34" t="str">
        <f t="shared" si="50"/>
        <v/>
      </c>
    </row>
    <row r="2532" spans="7:9" x14ac:dyDescent="0.75">
      <c r="G2532" s="33">
        <v>42040.360219907408</v>
      </c>
      <c r="H2532" s="31"/>
      <c r="I2532" s="34" t="str">
        <f t="shared" si="50"/>
        <v/>
      </c>
    </row>
    <row r="2533" spans="7:9" x14ac:dyDescent="0.75">
      <c r="G2533" s="33">
        <v>42035.505428240736</v>
      </c>
      <c r="H2533" s="31"/>
      <c r="I2533" s="34" t="str">
        <f t="shared" si="50"/>
        <v/>
      </c>
    </row>
    <row r="2534" spans="7:9" x14ac:dyDescent="0.75">
      <c r="G2534" s="33">
        <v>42033.764467592591</v>
      </c>
      <c r="H2534" s="31"/>
      <c r="I2534" s="34" t="str">
        <f t="shared" si="50"/>
        <v/>
      </c>
    </row>
    <row r="2535" spans="7:9" x14ac:dyDescent="0.75">
      <c r="G2535" s="33">
        <v>42032.67288194444</v>
      </c>
      <c r="H2535" s="31"/>
      <c r="I2535" s="34" t="str">
        <f t="shared" si="50"/>
        <v/>
      </c>
    </row>
    <row r="2536" spans="7:9" x14ac:dyDescent="0.75">
      <c r="G2536" s="33">
        <v>42032.671006944445</v>
      </c>
      <c r="H2536" s="31"/>
      <c r="I2536" s="34" t="str">
        <f t="shared" si="50"/>
        <v/>
      </c>
    </row>
    <row r="2537" spans="7:9" x14ac:dyDescent="0.75">
      <c r="G2537" s="33">
        <v>42031.761388888888</v>
      </c>
      <c r="H2537" s="31"/>
      <c r="I2537" s="34" t="str">
        <f t="shared" si="50"/>
        <v/>
      </c>
    </row>
    <row r="2538" spans="7:9" x14ac:dyDescent="0.75">
      <c r="G2538" s="33">
        <v>42031.736631944441</v>
      </c>
      <c r="H2538" s="31"/>
      <c r="I2538" s="34" t="str">
        <f t="shared" si="50"/>
        <v/>
      </c>
    </row>
    <row r="2539" spans="7:9" x14ac:dyDescent="0.75">
      <c r="G2539" s="33">
        <v>42031.734189814815</v>
      </c>
      <c r="H2539" s="31"/>
      <c r="I2539" s="34" t="str">
        <f t="shared" si="50"/>
        <v/>
      </c>
    </row>
    <row r="2540" spans="7:9" x14ac:dyDescent="0.75">
      <c r="G2540" s="33">
        <v>42031.556423611109</v>
      </c>
      <c r="H2540" s="31"/>
      <c r="I2540" s="34" t="str">
        <f t="shared" si="50"/>
        <v/>
      </c>
    </row>
    <row r="2541" spans="7:9" x14ac:dyDescent="0.75">
      <c r="G2541" s="33">
        <v>42031.508043981477</v>
      </c>
      <c r="H2541" s="31"/>
      <c r="I2541" s="34" t="str">
        <f t="shared" si="50"/>
        <v/>
      </c>
    </row>
    <row r="2542" spans="7:9" x14ac:dyDescent="0.75">
      <c r="G2542" s="33">
        <v>42030.608206018514</v>
      </c>
      <c r="H2542" s="31"/>
      <c r="I2542" s="34" t="str">
        <f t="shared" si="50"/>
        <v/>
      </c>
    </row>
    <row r="2543" spans="7:9" x14ac:dyDescent="0.75">
      <c r="G2543" s="33">
        <v>42030.487013888887</v>
      </c>
      <c r="H2543" s="31"/>
      <c r="I2543" s="34" t="str">
        <f t="shared" si="50"/>
        <v/>
      </c>
    </row>
    <row r="2544" spans="7:9" x14ac:dyDescent="0.75">
      <c r="G2544" s="33">
        <v>42028.613182870366</v>
      </c>
      <c r="H2544" s="31"/>
      <c r="I2544" s="34" t="str">
        <f t="shared" si="50"/>
        <v/>
      </c>
    </row>
    <row r="2545" spans="7:9" x14ac:dyDescent="0.75">
      <c r="G2545" s="33">
        <v>42027.618460648147</v>
      </c>
      <c r="H2545" s="31"/>
      <c r="I2545" s="34" t="str">
        <f t="shared" si="50"/>
        <v/>
      </c>
    </row>
    <row r="2546" spans="7:9" x14ac:dyDescent="0.75">
      <c r="G2546" s="33">
        <v>42027.505601851852</v>
      </c>
      <c r="H2546" s="31"/>
      <c r="I2546" s="34" t="str">
        <f t="shared" si="50"/>
        <v/>
      </c>
    </row>
    <row r="2547" spans="7:9" x14ac:dyDescent="0.75">
      <c r="G2547" s="33">
        <v>42026.455567129626</v>
      </c>
      <c r="H2547" s="31"/>
      <c r="I2547" s="34" t="str">
        <f t="shared" si="50"/>
        <v/>
      </c>
    </row>
    <row r="2548" spans="7:9" x14ac:dyDescent="0.75">
      <c r="G2548" s="33">
        <v>42024.736284722218</v>
      </c>
      <c r="H2548" s="31"/>
      <c r="I2548" s="34" t="str">
        <f t="shared" si="50"/>
        <v/>
      </c>
    </row>
    <row r="2549" spans="7:9" x14ac:dyDescent="0.75">
      <c r="G2549" s="33">
        <v>42024.505254629628</v>
      </c>
      <c r="H2549" s="31"/>
      <c r="I2549" s="34" t="str">
        <f t="shared" si="50"/>
        <v/>
      </c>
    </row>
    <row r="2550" spans="7:9" x14ac:dyDescent="0.75">
      <c r="G2550" s="33">
        <v>42024.461724537032</v>
      </c>
      <c r="H2550" s="31"/>
      <c r="I2550" s="34" t="str">
        <f t="shared" si="50"/>
        <v/>
      </c>
    </row>
    <row r="2551" spans="7:9" x14ac:dyDescent="0.75">
      <c r="G2551" s="33">
        <v>42023.985358796293</v>
      </c>
      <c r="H2551" s="31"/>
      <c r="I2551" s="34" t="str">
        <f t="shared" si="50"/>
        <v/>
      </c>
    </row>
    <row r="2552" spans="7:9" x14ac:dyDescent="0.75">
      <c r="G2552" s="33">
        <v>42023.981481481482</v>
      </c>
      <c r="H2552" s="31"/>
      <c r="I2552" s="34" t="str">
        <f t="shared" si="50"/>
        <v/>
      </c>
    </row>
    <row r="2553" spans="7:9" x14ac:dyDescent="0.75">
      <c r="G2553" s="33">
        <v>42020.896724537037</v>
      </c>
      <c r="H2553" s="31"/>
      <c r="I2553" s="34" t="str">
        <f t="shared" si="50"/>
        <v/>
      </c>
    </row>
    <row r="2554" spans="7:9" x14ac:dyDescent="0.75">
      <c r="G2554" s="33">
        <v>42020.769120370365</v>
      </c>
      <c r="H2554" s="31"/>
      <c r="I2554" s="34" t="str">
        <f t="shared" si="50"/>
        <v/>
      </c>
    </row>
    <row r="2555" spans="7:9" x14ac:dyDescent="0.75">
      <c r="G2555" s="33">
        <v>42020.544050925921</v>
      </c>
      <c r="H2555" s="31"/>
      <c r="I2555" s="34" t="str">
        <f t="shared" si="50"/>
        <v/>
      </c>
    </row>
    <row r="2556" spans="7:9" x14ac:dyDescent="0.75">
      <c r="G2556" s="33">
        <v>42019.554062499999</v>
      </c>
      <c r="H2556" s="31"/>
      <c r="I2556" s="34" t="str">
        <f t="shared" si="50"/>
        <v/>
      </c>
    </row>
    <row r="2557" spans="7:9" x14ac:dyDescent="0.75">
      <c r="G2557" s="33">
        <v>42019.479861111111</v>
      </c>
      <c r="H2557" s="31"/>
      <c r="I2557" s="34" t="str">
        <f t="shared" si="50"/>
        <v/>
      </c>
    </row>
    <row r="2558" spans="7:9" x14ac:dyDescent="0.75">
      <c r="G2558" s="33">
        <v>42018.586400462962</v>
      </c>
      <c r="H2558" s="31"/>
      <c r="I2558" s="34" t="str">
        <f t="shared" si="50"/>
        <v/>
      </c>
    </row>
    <row r="2559" spans="7:9" x14ac:dyDescent="0.75">
      <c r="G2559" s="33">
        <v>42018.582430555551</v>
      </c>
      <c r="H2559" s="31"/>
      <c r="I2559" s="34" t="str">
        <f t="shared" si="50"/>
        <v/>
      </c>
    </row>
    <row r="2560" spans="7:9" x14ac:dyDescent="0.75">
      <c r="G2560" s="33">
        <v>42017.76525462963</v>
      </c>
      <c r="H2560" s="31"/>
      <c r="I2560" s="34" t="str">
        <f t="shared" si="50"/>
        <v/>
      </c>
    </row>
    <row r="2561" spans="7:9" x14ac:dyDescent="0.75">
      <c r="G2561" s="33">
        <v>42014.601840277777</v>
      </c>
      <c r="H2561" s="31"/>
      <c r="I2561" s="34" t="str">
        <f t="shared" si="50"/>
        <v/>
      </c>
    </row>
    <row r="2562" spans="7:9" x14ac:dyDescent="0.75">
      <c r="G2562" s="33">
        <v>42013.393206018518</v>
      </c>
      <c r="H2562" s="31"/>
      <c r="I2562" s="34" t="str">
        <f t="shared" si="50"/>
        <v/>
      </c>
    </row>
    <row r="2563" spans="7:9" x14ac:dyDescent="0.75">
      <c r="G2563" s="33">
        <v>42011.660868055551</v>
      </c>
      <c r="H2563" s="31"/>
      <c r="I2563" s="34" t="str">
        <f t="shared" si="50"/>
        <v/>
      </c>
    </row>
    <row r="2564" spans="7:9" x14ac:dyDescent="0.75">
      <c r="G2564" s="33">
        <v>42011.474687499998</v>
      </c>
      <c r="H2564" s="31"/>
      <c r="I2564" s="34" t="str">
        <f t="shared" si="50"/>
        <v/>
      </c>
    </row>
    <row r="2565" spans="7:9" x14ac:dyDescent="0.75">
      <c r="G2565" s="33">
        <v>42010.677222222221</v>
      </c>
      <c r="H2565" s="31"/>
      <c r="I2565" s="34" t="str">
        <f t="shared" si="50"/>
        <v/>
      </c>
    </row>
    <row r="2566" spans="7:9" x14ac:dyDescent="0.75">
      <c r="G2566" s="33">
        <v>42010.449988425928</v>
      </c>
      <c r="H2566" s="31"/>
      <c r="I2566" s="34" t="str">
        <f t="shared" si="50"/>
        <v/>
      </c>
    </row>
    <row r="2567" spans="7:9" x14ac:dyDescent="0.75">
      <c r="G2567" s="33">
        <v>42009.686666666668</v>
      </c>
      <c r="H2567" s="31"/>
      <c r="I2567" s="34" t="str">
        <f t="shared" ref="I2567" si="51">IF(H2567="","",G2567-H2567)</f>
        <v/>
      </c>
    </row>
  </sheetData>
  <sortState xmlns:xlrd2="http://schemas.microsoft.com/office/spreadsheetml/2017/richdata2" ref="G2:I2567">
    <sortCondition descending="1" ref="G2:G2567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89761-F2AF-4A29-9514-D5F10BB2D1B4}">
  <dimension ref="A1:G9"/>
  <sheetViews>
    <sheetView tabSelected="1" workbookViewId="0">
      <selection activeCell="G11" sqref="G11"/>
    </sheetView>
  </sheetViews>
  <sheetFormatPr baseColWidth="10" defaultRowHeight="14.75" x14ac:dyDescent="0.75"/>
  <cols>
    <col min="1" max="1" width="21.5" bestFit="1" customWidth="1"/>
    <col min="2" max="2" width="6.08984375" bestFit="1" customWidth="1"/>
    <col min="3" max="3" width="15.04296875" bestFit="1" customWidth="1"/>
    <col min="5" max="5" width="25.08984375" bestFit="1" customWidth="1"/>
    <col min="6" max="6" width="6.08984375" bestFit="1" customWidth="1"/>
    <col min="7" max="7" width="15.04296875" bestFit="1" customWidth="1"/>
  </cols>
  <sheetData>
    <row r="1" spans="1:7" x14ac:dyDescent="0.75">
      <c r="A1" t="s">
        <v>106</v>
      </c>
      <c r="B1" t="s">
        <v>1</v>
      </c>
      <c r="C1" t="s">
        <v>87</v>
      </c>
      <c r="E1" t="s">
        <v>108</v>
      </c>
      <c r="F1" t="s">
        <v>1</v>
      </c>
      <c r="G1" t="s">
        <v>87</v>
      </c>
    </row>
    <row r="2" spans="1:7" x14ac:dyDescent="0.75">
      <c r="A2" t="s">
        <v>5</v>
      </c>
      <c r="B2">
        <v>287</v>
      </c>
      <c r="C2" s="42">
        <f>('Gesamt Stichworte'!B2-'Begründung ..arbeit'!Q2)/'Gesamt Stichworte'!B2</f>
        <v>0.23693379790940766</v>
      </c>
      <c r="E2" t="s">
        <v>65</v>
      </c>
      <c r="F2">
        <v>402</v>
      </c>
      <c r="G2" s="42">
        <f>(F2-'Begründung Univeranstaltung'!Q2)/F2</f>
        <v>0.20149253731343283</v>
      </c>
    </row>
    <row r="3" spans="1:7" x14ac:dyDescent="0.75">
      <c r="A3" t="s">
        <v>58</v>
      </c>
      <c r="B3">
        <v>37</v>
      </c>
      <c r="C3" s="42">
        <f>('Gesamt Stichworte'!B3-'Begründung ..arbeit'!Q178)/'Gesamt Stichworte'!B3</f>
        <v>0.24324324324324326</v>
      </c>
      <c r="E3" t="s">
        <v>66</v>
      </c>
      <c r="F3">
        <v>99</v>
      </c>
      <c r="G3" s="42">
        <f>(F3-'Begründung Univeranstaltung'!Q33)/F3</f>
        <v>0.17171717171717171</v>
      </c>
    </row>
    <row r="4" spans="1:7" x14ac:dyDescent="0.75">
      <c r="A4" t="s">
        <v>48</v>
      </c>
      <c r="B4">
        <v>195</v>
      </c>
      <c r="C4" s="42">
        <f>('Gesamt Stichworte'!B4-'Begründung ..arbeit'!Q31)/'Gesamt Stichworte'!B4</f>
        <v>0.27179487179487177</v>
      </c>
      <c r="E4" t="s">
        <v>67</v>
      </c>
      <c r="F4">
        <v>123</v>
      </c>
      <c r="G4" s="42">
        <f>(F4-'Begründung Univeranstaltung'!Q57)/F4</f>
        <v>0.15447154471544716</v>
      </c>
    </row>
    <row r="5" spans="1:7" x14ac:dyDescent="0.75">
      <c r="A5" t="s">
        <v>49</v>
      </c>
      <c r="B5">
        <v>313</v>
      </c>
      <c r="C5" s="42">
        <f>('Gesamt Stichworte'!B5-'Begründung ..arbeit'!Q60)/'Gesamt Stichworte'!B5</f>
        <v>0.30031948881789139</v>
      </c>
      <c r="E5" t="s">
        <v>68</v>
      </c>
      <c r="F5">
        <v>9</v>
      </c>
      <c r="G5" s="42">
        <f>(F5-'Begründung Univeranstaltung'!Q86)/F5</f>
        <v>0.22222222222222221</v>
      </c>
    </row>
    <row r="6" spans="1:7" x14ac:dyDescent="0.75">
      <c r="A6" t="s">
        <v>107</v>
      </c>
      <c r="B6">
        <v>84</v>
      </c>
      <c r="C6" s="42">
        <f>('Gesamt Stichworte'!B6-'Begründung ..arbeit'!Q126)/'Gesamt Stichworte'!B6</f>
        <v>0.19047619047619047</v>
      </c>
      <c r="E6" t="s">
        <v>69</v>
      </c>
      <c r="F6">
        <v>2</v>
      </c>
      <c r="G6" s="42">
        <f>(F6-'Begründung Univeranstaltung'!Q93)/F6</f>
        <v>0.5</v>
      </c>
    </row>
    <row r="7" spans="1:7" x14ac:dyDescent="0.75">
      <c r="A7" t="s">
        <v>56</v>
      </c>
      <c r="B7">
        <v>168</v>
      </c>
      <c r="C7" s="42">
        <f>('Gesamt Stichworte'!B7-'Begründung ..arbeit'!Q151)/'Gesamt Stichworte'!B7</f>
        <v>0.33333333333333331</v>
      </c>
    </row>
    <row r="9" spans="1:7" x14ac:dyDescent="0.75">
      <c r="A9" t="s">
        <v>89</v>
      </c>
      <c r="B9">
        <f>SUM(B2:B7)</f>
        <v>1084</v>
      </c>
      <c r="C9" s="42">
        <f>(B9-('Begründung ..arbeit'!Q2+'Begründung ..arbeit'!Q31+'Begründung ..arbeit'!Q60+'Begründung ..arbeit'!Q126+'Begründung ..arbeit'!Q151+'Gesamt Stichworte'!Q178))/B9</f>
        <v>0.2988929889298893</v>
      </c>
      <c r="E9" t="s">
        <v>89</v>
      </c>
      <c r="F9">
        <f>SUM(F2:F6)</f>
        <v>635</v>
      </c>
      <c r="G9" s="42">
        <f>(F9-('Begründung Univeranstaltung'!Q2+'Begründung Univeranstaltung'!Q33+'Begründung Univeranstaltung'!Q57+'Begründung Univeranstaltung'!Q86+'Begründung Univeranstaltung'!Q93))/F9</f>
        <v>0.1889763779527559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Begründung ..arbeit</vt:lpstr>
      <vt:lpstr>Begründung Univeranstaltung</vt:lpstr>
      <vt:lpstr>Einzelne Zahlen</vt:lpstr>
      <vt:lpstr>Gesamt Stichworte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Das PDA-Print-Modell an der UB/LMB Kassel</dc:title>
  <dc:creator>Birte Cordes</dc:creator>
  <cp:lastModifiedBy>Birte Cordes</cp:lastModifiedBy>
  <dcterms:created xsi:type="dcterms:W3CDTF">2018-03-06T14:32:26Z</dcterms:created>
  <dcterms:modified xsi:type="dcterms:W3CDTF">2020-03-26T19:05:58Z</dcterms:modified>
</cp:coreProperties>
</file>