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bbirt\Documents\Bibliothek\Veröffentlichung Masterarbeit\Datensatz_bereinigt\"/>
    </mc:Choice>
  </mc:AlternateContent>
  <xr:revisionPtr revIDLastSave="0" documentId="13_ncr:1_{32C5D9CA-98E0-4F46-AF23-0E8CCF797186}" xr6:coauthVersionLast="46" xr6:coauthVersionMax="46" xr10:uidLastSave="{00000000-0000-0000-0000-000000000000}"/>
  <bookViews>
    <workbookView xWindow="-90" yWindow="-90" windowWidth="19380" windowHeight="10380" tabRatio="604" activeTab="1" xr2:uid="{00000000-000D-0000-FFFF-FFFF00000000}"/>
  </bookViews>
  <sheets>
    <sheet name="Abkürzungen FG" sheetId="11" r:id="rId1"/>
    <sheet name="Anzahl Typ Jahr" sheetId="1" r:id="rId2"/>
    <sheet name="Anzahl Typ Jahr mit Graf" sheetId="2" r:id="rId3"/>
    <sheet name="Nutzerentwicklung" sheetId="18" r:id="rId4"/>
    <sheet name="Wünsche pro Nutzer" sheetId="19" r:id="rId5"/>
    <sheet name="Anzahl Jahr Nutzergruppe Typ" sheetId="4" r:id="rId6"/>
    <sheet name="Anzahl Jahr Fachgebiet" sheetId="3" r:id="rId7"/>
    <sheet name="Anzahl Fachgebiet Typ" sheetId="6" r:id="rId8"/>
    <sheet name="Erscheinungsjahr" sheetId="12" r:id="rId9"/>
    <sheet name="Preise FG" sheetId="16" r:id="rId10"/>
    <sheet name="Bearbeitungszeit" sheetId="21" r:id="rId11"/>
    <sheet name="Anzahl Ablgrund Jahr" sheetId="9" r:id="rId12"/>
    <sheet name="Suchterme" sheetId="22" r:id="rId13"/>
    <sheet name="Begründungen" sheetId="2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" i="23" l="1"/>
  <c r="S3" i="23"/>
  <c r="R6" i="23"/>
  <c r="S6" i="23"/>
  <c r="R5" i="23"/>
  <c r="S5" i="23"/>
  <c r="R8" i="23"/>
  <c r="S8" i="23"/>
  <c r="R7" i="23"/>
  <c r="S7" i="23"/>
  <c r="R4" i="23"/>
  <c r="S4" i="23"/>
  <c r="C5" i="23" l="1"/>
  <c r="D5" i="23" s="1"/>
  <c r="F3" i="1" l="1"/>
  <c r="F4" i="1"/>
  <c r="F5" i="1"/>
  <c r="J5" i="23" l="1"/>
  <c r="K5" i="23" s="1"/>
  <c r="C7" i="23"/>
  <c r="D7" i="23" s="1"/>
  <c r="J12" i="23"/>
  <c r="K12" i="23" s="1"/>
  <c r="C10" i="23"/>
  <c r="D10" i="23" s="1"/>
  <c r="J14" i="23"/>
  <c r="K14" i="23" s="1"/>
  <c r="J13" i="23"/>
  <c r="K13" i="23" s="1"/>
  <c r="J11" i="23"/>
  <c r="K11" i="23" s="1"/>
  <c r="J8" i="23"/>
  <c r="K8" i="23" s="1"/>
  <c r="J6" i="23"/>
  <c r="K6" i="23" s="1"/>
  <c r="C4" i="23"/>
  <c r="D4" i="23" s="1"/>
  <c r="J10" i="23"/>
  <c r="K10" i="23" s="1"/>
  <c r="C9" i="22"/>
  <c r="C8" i="22"/>
  <c r="C6" i="22"/>
  <c r="C5" i="22"/>
  <c r="C7" i="22"/>
  <c r="C3" i="22"/>
  <c r="C4" i="22"/>
  <c r="J3" i="23" l="1"/>
  <c r="K3" i="23" s="1"/>
  <c r="M18" i="23"/>
  <c r="C13" i="23"/>
  <c r="D13" i="23" s="1"/>
  <c r="J7" i="23"/>
  <c r="K7" i="23" s="1"/>
  <c r="C14" i="23"/>
  <c r="D14" i="23" s="1"/>
  <c r="J9" i="23"/>
  <c r="K9" i="23" s="1"/>
  <c r="F18" i="23"/>
  <c r="I16" i="23"/>
  <c r="I19" i="23" s="1"/>
  <c r="C3" i="23"/>
  <c r="D3" i="23" s="1"/>
  <c r="C6" i="23"/>
  <c r="D6" i="23" s="1"/>
  <c r="C9" i="23"/>
  <c r="D9" i="23" s="1"/>
  <c r="C12" i="23"/>
  <c r="D12" i="23" s="1"/>
  <c r="C8" i="23"/>
  <c r="D8" i="23" s="1"/>
  <c r="C11" i="23"/>
  <c r="D11" i="23" s="1"/>
  <c r="J4" i="23"/>
  <c r="K4" i="23" s="1"/>
  <c r="B16" i="23"/>
  <c r="B19" i="23" s="1"/>
  <c r="E5" i="22"/>
  <c r="E4" i="22"/>
  <c r="E6" i="22"/>
  <c r="E3" i="22"/>
  <c r="E8" i="22"/>
  <c r="E7" i="22"/>
  <c r="E9" i="22"/>
  <c r="F2" i="19"/>
  <c r="J2" i="19"/>
  <c r="H2" i="19"/>
  <c r="C12" i="18"/>
  <c r="C9" i="18"/>
  <c r="C8" i="18"/>
  <c r="F26" i="9"/>
  <c r="C3" i="9"/>
  <c r="I45" i="21" l="1"/>
  <c r="J39" i="21"/>
  <c r="J38" i="21"/>
  <c r="J37" i="21"/>
  <c r="J36" i="21"/>
  <c r="V2284" i="21"/>
  <c r="V2285" i="21"/>
  <c r="V2286" i="21"/>
  <c r="V2287" i="21"/>
  <c r="V2288" i="21"/>
  <c r="V2289" i="21"/>
  <c r="V2290" i="21"/>
  <c r="V2291" i="21"/>
  <c r="V2292" i="21"/>
  <c r="V2293" i="21"/>
  <c r="V2294" i="21"/>
  <c r="V2295" i="21"/>
  <c r="V2296" i="21"/>
  <c r="V2297" i="21"/>
  <c r="V2298" i="21"/>
  <c r="V2299" i="21"/>
  <c r="V2300" i="21"/>
  <c r="V2301" i="21"/>
  <c r="V2302" i="21"/>
  <c r="V2303" i="21"/>
  <c r="V2304" i="21"/>
  <c r="V2305" i="21"/>
  <c r="V2306" i="21"/>
  <c r="V2307" i="21"/>
  <c r="V2308" i="21"/>
  <c r="V2309" i="21"/>
  <c r="V2310" i="21"/>
  <c r="V2311" i="21"/>
  <c r="V2312" i="21"/>
  <c r="V2313" i="21"/>
  <c r="V2314" i="21"/>
  <c r="V2315" i="21"/>
  <c r="V2316" i="21"/>
  <c r="V2317" i="21"/>
  <c r="V2318" i="21"/>
  <c r="V2319" i="21"/>
  <c r="V2320" i="21"/>
  <c r="V2321" i="21"/>
  <c r="V2322" i="21"/>
  <c r="V2323" i="21"/>
  <c r="V2324" i="21"/>
  <c r="V2325" i="21"/>
  <c r="V2326" i="21"/>
  <c r="V2327" i="21"/>
  <c r="V2328" i="21"/>
  <c r="V2329" i="21"/>
  <c r="V2330" i="21"/>
  <c r="V2331" i="21"/>
  <c r="V2332" i="21"/>
  <c r="V2333" i="21"/>
  <c r="V2334" i="21"/>
  <c r="V2335" i="21"/>
  <c r="V2336" i="21"/>
  <c r="V2337" i="21"/>
  <c r="V2338" i="21"/>
  <c r="V2339" i="21"/>
  <c r="V2340" i="21"/>
  <c r="V2341" i="21"/>
  <c r="V2342" i="21"/>
  <c r="V2343" i="21"/>
  <c r="V2344" i="21"/>
  <c r="V2345" i="21"/>
  <c r="V2346" i="21"/>
  <c r="V2347" i="21"/>
  <c r="V2348" i="21"/>
  <c r="V2349" i="21"/>
  <c r="V2350" i="21"/>
  <c r="V2351" i="21"/>
  <c r="V2352" i="21"/>
  <c r="V2353" i="21"/>
  <c r="V2354" i="21"/>
  <c r="V2355" i="21"/>
  <c r="V2356" i="21"/>
  <c r="V2357" i="21"/>
  <c r="V2358" i="21"/>
  <c r="V2359" i="21"/>
  <c r="V2360" i="21"/>
  <c r="V2361" i="21"/>
  <c r="V2362" i="21"/>
  <c r="V2363" i="21"/>
  <c r="V2364" i="21"/>
  <c r="V2365" i="21"/>
  <c r="V2366" i="21"/>
  <c r="V2367" i="21"/>
  <c r="V2368" i="21"/>
  <c r="V2369" i="21"/>
  <c r="V2370" i="21"/>
  <c r="V2371" i="21"/>
  <c r="V2372" i="21"/>
  <c r="V2373" i="21"/>
  <c r="V2374" i="21"/>
  <c r="V2375" i="21"/>
  <c r="V2376" i="21"/>
  <c r="V2377" i="21"/>
  <c r="V2378" i="21"/>
  <c r="V2379" i="21"/>
  <c r="V2380" i="21"/>
  <c r="V2381" i="21"/>
  <c r="V2382" i="21"/>
  <c r="V2383" i="21"/>
  <c r="V2384" i="21"/>
  <c r="V2385" i="21"/>
  <c r="V2386" i="21"/>
  <c r="V2387" i="21"/>
  <c r="V2388" i="21"/>
  <c r="V2389" i="21"/>
  <c r="V2390" i="21"/>
  <c r="V2391" i="21"/>
  <c r="V2392" i="21"/>
  <c r="V2393" i="21"/>
  <c r="V2394" i="21"/>
  <c r="V2395" i="21"/>
  <c r="V2396" i="21"/>
  <c r="V2397" i="21"/>
  <c r="V2398" i="21"/>
  <c r="V2399" i="21"/>
  <c r="V2400" i="21"/>
  <c r="V2401" i="21"/>
  <c r="V2402" i="21"/>
  <c r="V2403" i="21"/>
  <c r="V2404" i="21"/>
  <c r="V2405" i="21"/>
  <c r="V2406" i="21"/>
  <c r="V2407" i="21"/>
  <c r="V2408" i="21"/>
  <c r="V2409" i="21"/>
  <c r="V2410" i="21"/>
  <c r="V2411" i="21"/>
  <c r="V2412" i="21"/>
  <c r="V2413" i="21"/>
  <c r="V2414" i="21"/>
  <c r="V2415" i="21"/>
  <c r="V2416" i="21"/>
  <c r="V2417" i="21"/>
  <c r="V2418" i="21"/>
  <c r="V2419" i="21"/>
  <c r="V2420" i="21"/>
  <c r="V2421" i="21"/>
  <c r="V2422" i="21"/>
  <c r="V2423" i="21"/>
  <c r="V2424" i="21"/>
  <c r="V2425" i="21"/>
  <c r="V2426" i="21"/>
  <c r="V2427" i="21"/>
  <c r="V2428" i="21"/>
  <c r="V2429" i="21"/>
  <c r="V2430" i="21"/>
  <c r="V2431" i="21"/>
  <c r="V2432" i="21"/>
  <c r="V2433" i="21"/>
  <c r="V2434" i="21"/>
  <c r="V2435" i="21"/>
  <c r="V2436" i="21"/>
  <c r="V2437" i="21"/>
  <c r="V2438" i="21"/>
  <c r="V2439" i="21"/>
  <c r="V2440" i="21"/>
  <c r="V2441" i="21"/>
  <c r="V2442" i="21"/>
  <c r="V2443" i="21"/>
  <c r="V2444" i="21"/>
  <c r="V2445" i="21"/>
  <c r="V2446" i="21"/>
  <c r="V2447" i="21"/>
  <c r="V2448" i="21"/>
  <c r="V2449" i="21"/>
  <c r="V2450" i="21"/>
  <c r="V2451" i="21"/>
  <c r="V2452" i="21"/>
  <c r="V2453" i="21"/>
  <c r="V2454" i="21"/>
  <c r="V2455" i="21"/>
  <c r="V2456" i="21"/>
  <c r="V2457" i="21"/>
  <c r="V2458" i="21"/>
  <c r="V2459" i="21"/>
  <c r="V2460" i="21"/>
  <c r="V2461" i="21"/>
  <c r="V2462" i="21"/>
  <c r="V2463" i="21"/>
  <c r="V2464" i="21"/>
  <c r="V2465" i="21"/>
  <c r="V2466" i="21"/>
  <c r="V2467" i="21"/>
  <c r="V2468" i="21"/>
  <c r="V2469" i="21"/>
  <c r="V2470" i="21"/>
  <c r="V2471" i="21"/>
  <c r="V2472" i="21"/>
  <c r="V2473" i="21"/>
  <c r="V2474" i="21"/>
  <c r="V2475" i="21"/>
  <c r="V2476" i="21"/>
  <c r="V2477" i="21"/>
  <c r="V2478" i="21"/>
  <c r="V2479" i="21"/>
  <c r="V2480" i="21"/>
  <c r="V2481" i="21"/>
  <c r="V2482" i="21"/>
  <c r="V2483" i="21"/>
  <c r="V2484" i="21"/>
  <c r="V2485" i="21"/>
  <c r="V2486" i="21"/>
  <c r="V2487" i="21"/>
  <c r="V2488" i="21"/>
  <c r="V2489" i="21"/>
  <c r="V2490" i="21"/>
  <c r="V2491" i="21"/>
  <c r="V2492" i="21"/>
  <c r="V2493" i="21"/>
  <c r="V2494" i="21"/>
  <c r="V2495" i="21"/>
  <c r="V2496" i="21"/>
  <c r="V2497" i="21"/>
  <c r="V2498" i="21"/>
  <c r="V2499" i="21"/>
  <c r="V2500" i="21"/>
  <c r="V2501" i="21"/>
  <c r="V2502" i="21"/>
  <c r="V2503" i="21"/>
  <c r="V2504" i="21"/>
  <c r="V2505" i="21"/>
  <c r="V2506" i="21"/>
  <c r="V2507" i="21"/>
  <c r="V2508" i="21"/>
  <c r="V2509" i="21"/>
  <c r="V2510" i="21"/>
  <c r="V2511" i="21"/>
  <c r="V2512" i="21"/>
  <c r="V2513" i="21"/>
  <c r="V2514" i="21"/>
  <c r="V2515" i="21"/>
  <c r="V2516" i="21"/>
  <c r="V2517" i="21"/>
  <c r="V2518" i="21"/>
  <c r="V2519" i="21"/>
  <c r="V2520" i="21"/>
  <c r="V2521" i="21"/>
  <c r="V2522" i="21"/>
  <c r="V2523" i="21"/>
  <c r="V2524" i="21"/>
  <c r="V2525" i="21"/>
  <c r="V2526" i="21"/>
  <c r="V2527" i="21"/>
  <c r="V2528" i="21"/>
  <c r="V2529" i="21"/>
  <c r="V2530" i="21"/>
  <c r="V2531" i="21"/>
  <c r="V2532" i="21"/>
  <c r="V2533" i="21"/>
  <c r="V2534" i="21"/>
  <c r="V2535" i="21"/>
  <c r="V2536" i="21"/>
  <c r="V2537" i="21"/>
  <c r="V2538" i="21"/>
  <c r="V2539" i="21"/>
  <c r="V2540" i="21"/>
  <c r="V2541" i="21"/>
  <c r="V2542" i="21"/>
  <c r="V2543" i="21"/>
  <c r="V2544" i="21"/>
  <c r="V2545" i="21"/>
  <c r="V2546" i="21"/>
  <c r="V2547" i="21"/>
  <c r="V2548" i="21"/>
  <c r="V2549" i="21"/>
  <c r="V2550" i="21"/>
  <c r="V2551" i="21"/>
  <c r="V2552" i="21"/>
  <c r="V2553" i="21"/>
  <c r="V2554" i="21"/>
  <c r="V2555" i="21"/>
  <c r="V2556" i="21"/>
  <c r="V2557" i="21"/>
  <c r="V2558" i="21"/>
  <c r="V2559" i="21"/>
  <c r="V2560" i="21"/>
  <c r="V2561" i="21"/>
  <c r="V2562" i="21"/>
  <c r="V2563" i="21"/>
  <c r="I46" i="21"/>
  <c r="G39" i="21"/>
  <c r="G38" i="21"/>
  <c r="G37" i="21"/>
  <c r="G36" i="21"/>
  <c r="Q5811" i="21"/>
  <c r="Q5812" i="21"/>
  <c r="Q5813" i="21"/>
  <c r="Q5814" i="21"/>
  <c r="Q5815" i="21"/>
  <c r="Q5816" i="21"/>
  <c r="Q5817" i="21"/>
  <c r="Q5818" i="21"/>
  <c r="Q5819" i="21"/>
  <c r="Q5820" i="21"/>
  <c r="Q5821" i="21"/>
  <c r="Q5822" i="21"/>
  <c r="Q5823" i="21"/>
  <c r="Q5824" i="21"/>
  <c r="Q5825" i="21"/>
  <c r="Q5826" i="21"/>
  <c r="Q5827" i="21"/>
  <c r="Q5828" i="21"/>
  <c r="Q5829" i="21"/>
  <c r="Q5830" i="21"/>
  <c r="Q5831" i="21"/>
  <c r="Q5832" i="21"/>
  <c r="Q5833" i="21"/>
  <c r="Q5834" i="21"/>
  <c r="Q5835" i="21"/>
  <c r="Q5836" i="21"/>
  <c r="Q5837" i="21"/>
  <c r="Q5838" i="21"/>
  <c r="Q5839" i="21"/>
  <c r="Q5840" i="21"/>
  <c r="Q5841" i="21"/>
  <c r="Q5842" i="21"/>
  <c r="Q5843" i="21"/>
  <c r="Q5844" i="21"/>
  <c r="Q5845" i="21"/>
  <c r="Q5846" i="21"/>
  <c r="Q5847" i="21"/>
  <c r="Q5848" i="21"/>
  <c r="Q5849" i="21"/>
  <c r="Q5850" i="21"/>
  <c r="Q5851" i="21"/>
  <c r="Q5852" i="21"/>
  <c r="Q5853" i="21"/>
  <c r="Q5854" i="21"/>
  <c r="Q5855" i="21"/>
  <c r="Q5856" i="21"/>
  <c r="Q5857" i="21"/>
  <c r="Q5858" i="21"/>
  <c r="Q5859" i="21"/>
  <c r="Q5860" i="21"/>
  <c r="Q5861" i="21"/>
  <c r="Q5862" i="21"/>
  <c r="Q5863" i="21"/>
  <c r="Q5864" i="21"/>
  <c r="Q5865" i="21"/>
  <c r="Q5866" i="21"/>
  <c r="Q5867" i="21"/>
  <c r="Q5868" i="21"/>
  <c r="Q5869" i="21"/>
  <c r="Q5870" i="21"/>
  <c r="Q5871" i="21"/>
  <c r="Q5872" i="21"/>
  <c r="Q5873" i="21"/>
  <c r="Q5874" i="21"/>
  <c r="Q5875" i="21"/>
  <c r="Q5876" i="21"/>
  <c r="Q5877" i="21"/>
  <c r="Q5878" i="21"/>
  <c r="Q5879" i="21"/>
  <c r="Q5880" i="21"/>
  <c r="Q5881" i="21"/>
  <c r="Q5882" i="21"/>
  <c r="Q5883" i="21"/>
  <c r="Q5884" i="21"/>
  <c r="Q5885" i="21"/>
  <c r="Q5886" i="21"/>
  <c r="Q5887" i="21"/>
  <c r="Q5888" i="21"/>
  <c r="Q5889" i="21"/>
  <c r="Q5890" i="21"/>
  <c r="Q5891" i="21"/>
  <c r="Q5892" i="21"/>
  <c r="Q5893" i="21"/>
  <c r="Q5894" i="21"/>
  <c r="Q5895" i="21"/>
  <c r="Q5896" i="21"/>
  <c r="Q5897" i="21"/>
  <c r="Q5898" i="21"/>
  <c r="Q5899" i="21"/>
  <c r="Q5900" i="21"/>
  <c r="Q5901" i="21"/>
  <c r="Q5902" i="21"/>
  <c r="Q5903" i="21"/>
  <c r="Q5904" i="21"/>
  <c r="Q5905" i="21"/>
  <c r="Q5906" i="21"/>
  <c r="Q5907" i="21"/>
  <c r="Q5908" i="21"/>
  <c r="Q5909" i="21"/>
  <c r="Q5910" i="21"/>
  <c r="Q5911" i="21"/>
  <c r="Q5912" i="21"/>
  <c r="Q5913" i="21"/>
  <c r="Q5914" i="21"/>
  <c r="Q5915" i="21"/>
  <c r="Q5916" i="21"/>
  <c r="Q5917" i="21"/>
  <c r="Q5918" i="21"/>
  <c r="Q5919" i="21"/>
  <c r="Q5920" i="21"/>
  <c r="Q5921" i="21"/>
  <c r="Q5922" i="21"/>
  <c r="Q5923" i="21"/>
  <c r="Q5924" i="21"/>
  <c r="Q5925" i="21"/>
  <c r="Q5926" i="21"/>
  <c r="Q5927" i="21"/>
  <c r="Q5928" i="21"/>
  <c r="Q5929" i="21"/>
  <c r="Q5930" i="21"/>
  <c r="Q5931" i="21"/>
  <c r="Q5932" i="21"/>
  <c r="Q5933" i="21"/>
  <c r="Q5934" i="21"/>
  <c r="Q5935" i="21"/>
  <c r="Q5936" i="21"/>
  <c r="Q5937" i="21"/>
  <c r="Q5938" i="21"/>
  <c r="Q5939" i="21"/>
  <c r="Q5940" i="21"/>
  <c r="Q5941" i="21"/>
  <c r="Q5942" i="21"/>
  <c r="Q5943" i="21"/>
  <c r="Q5944" i="21"/>
  <c r="Q5945" i="21"/>
  <c r="Q5946" i="21"/>
  <c r="Q5947" i="21"/>
  <c r="Q5948" i="21"/>
  <c r="Q5949" i="21"/>
  <c r="Q5950" i="21"/>
  <c r="Q5951" i="21"/>
  <c r="Q5952" i="21"/>
  <c r="Q5953" i="21"/>
  <c r="Q5954" i="21"/>
  <c r="Q5955" i="21"/>
  <c r="Q5956" i="21"/>
  <c r="Q5957" i="21"/>
  <c r="Q5958" i="21"/>
  <c r="Q5959" i="21"/>
  <c r="Q5960" i="21"/>
  <c r="Q5961" i="21"/>
  <c r="Q5962" i="21"/>
  <c r="Q5963" i="21"/>
  <c r="Q5964" i="21"/>
  <c r="Q5965" i="21"/>
  <c r="Q5966" i="21"/>
  <c r="Q5967" i="21"/>
  <c r="Q5968" i="21"/>
  <c r="Q5969" i="21"/>
  <c r="Q5970" i="21"/>
  <c r="Q5971" i="21"/>
  <c r="Q5972" i="21"/>
  <c r="Q5973" i="21"/>
  <c r="Q5974" i="21"/>
  <c r="Q5975" i="21"/>
  <c r="Q5976" i="21"/>
  <c r="Q5977" i="21"/>
  <c r="Q5978" i="21"/>
  <c r="Q5979" i="21"/>
  <c r="Q5980" i="21"/>
  <c r="Q5981" i="21"/>
  <c r="Q5982" i="21"/>
  <c r="Q5983" i="21"/>
  <c r="Q5984" i="21"/>
  <c r="Q5985" i="21"/>
  <c r="Q5986" i="21"/>
  <c r="Q5987" i="21"/>
  <c r="Q5988" i="21"/>
  <c r="Q5989" i="21"/>
  <c r="Q5990" i="21"/>
  <c r="Q5991" i="21"/>
  <c r="Q5992" i="21"/>
  <c r="Q5993" i="21"/>
  <c r="Q5994" i="21"/>
  <c r="Q5995" i="21"/>
  <c r="Q5996" i="21"/>
  <c r="Q5997" i="21"/>
  <c r="Q5998" i="21"/>
  <c r="Q5999" i="21"/>
  <c r="Q6000" i="21"/>
  <c r="Q6001" i="21"/>
  <c r="Q6002" i="21"/>
  <c r="Q6003" i="21"/>
  <c r="Q6004" i="21"/>
  <c r="Q6005" i="21"/>
  <c r="Q6006" i="21"/>
  <c r="Q6007" i="21"/>
  <c r="Q6008" i="21"/>
  <c r="Q6009" i="21"/>
  <c r="Q6010" i="21"/>
  <c r="Q6011" i="21"/>
  <c r="Q6012" i="21"/>
  <c r="Q6013" i="21"/>
  <c r="Q6014" i="21"/>
  <c r="Q6015" i="21"/>
  <c r="Q6016" i="21"/>
  <c r="Q6017" i="21"/>
  <c r="Q6018" i="21"/>
  <c r="Q6019" i="21"/>
  <c r="Q6020" i="21"/>
  <c r="Q6021" i="21"/>
  <c r="Q6022" i="21"/>
  <c r="Q6023" i="21"/>
  <c r="Q6024" i="21"/>
  <c r="Q6025" i="21"/>
  <c r="Q6026" i="21"/>
  <c r="Q6027" i="21"/>
  <c r="Q6028" i="21"/>
  <c r="Q6029" i="21"/>
  <c r="Q6030" i="21"/>
  <c r="Q6031" i="21"/>
  <c r="Q6032" i="21"/>
  <c r="Q6033" i="21"/>
  <c r="Q6034" i="21"/>
  <c r="Q6035" i="21"/>
  <c r="Q6036" i="21"/>
  <c r="Q6037" i="21"/>
  <c r="Q6038" i="21"/>
  <c r="Q6039" i="21"/>
  <c r="Q6040" i="21"/>
  <c r="Q6041" i="21"/>
  <c r="Q6042" i="21"/>
  <c r="Q6043" i="21"/>
  <c r="Q6044" i="21"/>
  <c r="Q6045" i="21"/>
  <c r="Q6046" i="21"/>
  <c r="Q6047" i="21"/>
  <c r="Q6048" i="21"/>
  <c r="Q6049" i="21"/>
  <c r="Q6050" i="21"/>
  <c r="Q6051" i="21"/>
  <c r="Q6052" i="21"/>
  <c r="Q6053" i="21"/>
  <c r="Q6054" i="21"/>
  <c r="Q6055" i="21"/>
  <c r="Q6056" i="21"/>
  <c r="Q6057" i="21"/>
  <c r="Q6058" i="21"/>
  <c r="Q6059" i="21"/>
  <c r="Q6060" i="21"/>
  <c r="Q6061" i="21"/>
  <c r="Q6062" i="21"/>
  <c r="Q6063" i="21"/>
  <c r="Q6064" i="21"/>
  <c r="Q6065" i="21"/>
  <c r="Q6066" i="21"/>
  <c r="Q6067" i="21"/>
  <c r="Q6068" i="21"/>
  <c r="Q6069" i="21"/>
  <c r="Q6070" i="21"/>
  <c r="Q6071" i="21"/>
  <c r="Q6072" i="21"/>
  <c r="Q6073" i="21"/>
  <c r="Q6074" i="21"/>
  <c r="Q6075" i="21"/>
  <c r="Q6076" i="21"/>
  <c r="Q6077" i="21"/>
  <c r="Q6078" i="21"/>
  <c r="Q6079" i="21"/>
  <c r="Q6080" i="21"/>
  <c r="Q6081" i="21"/>
  <c r="Q6082" i="21"/>
  <c r="Q6083" i="21"/>
  <c r="Q6084" i="21"/>
  <c r="Q6085" i="21"/>
  <c r="Q6086" i="21"/>
  <c r="Q6087" i="21"/>
  <c r="Q6088" i="21"/>
  <c r="Q6089" i="21"/>
  <c r="Q6090" i="21"/>
  <c r="Q6091" i="21"/>
  <c r="Q6092" i="21"/>
  <c r="Q6093" i="21"/>
  <c r="Q6094" i="21"/>
  <c r="Q6095" i="21"/>
  <c r="Q6096" i="21"/>
  <c r="Q6097" i="21"/>
  <c r="Q6098" i="21"/>
  <c r="Q6099" i="21"/>
  <c r="Q6100" i="21"/>
  <c r="Q6101" i="21"/>
  <c r="Q6102" i="21"/>
  <c r="Q6103" i="21"/>
  <c r="Q6104" i="21"/>
  <c r="Q6105" i="21"/>
  <c r="Q6106" i="21"/>
  <c r="Q6107" i="21"/>
  <c r="Q6108" i="21"/>
  <c r="Q6109" i="21"/>
  <c r="Q6110" i="21"/>
  <c r="Q6111" i="21"/>
  <c r="Q6112" i="21"/>
  <c r="Q6113" i="21"/>
  <c r="Q6114" i="21"/>
  <c r="Q6115" i="21"/>
  <c r="Q6116" i="21"/>
  <c r="Q6117" i="21"/>
  <c r="Q6118" i="21"/>
  <c r="Q6119" i="21"/>
  <c r="Q6120" i="21"/>
  <c r="Q6121" i="21"/>
  <c r="Q6122" i="21"/>
  <c r="Q6123" i="21"/>
  <c r="Q6124" i="21"/>
  <c r="Q6125" i="21"/>
  <c r="Q6126" i="21"/>
  <c r="Q6127" i="21"/>
  <c r="Q6128" i="21"/>
  <c r="Q6129" i="21"/>
  <c r="Q6130" i="21"/>
  <c r="Q6131" i="21"/>
  <c r="Q6132" i="21"/>
  <c r="Q6133" i="21"/>
  <c r="Q6134" i="21"/>
  <c r="Q6135" i="21"/>
  <c r="Q6136" i="21"/>
  <c r="Q6137" i="21"/>
  <c r="Q6138" i="21"/>
  <c r="Q6139" i="21"/>
  <c r="Q6140" i="21"/>
  <c r="Q6141" i="21"/>
  <c r="Q6142" i="21"/>
  <c r="Q6143" i="21"/>
  <c r="Q6144" i="21"/>
  <c r="Q6145" i="21"/>
  <c r="Q6146" i="21"/>
  <c r="Q6147" i="21"/>
  <c r="Q6148" i="21"/>
  <c r="Q6149" i="21"/>
  <c r="Q6150" i="21"/>
  <c r="Q6151" i="21"/>
  <c r="Q6152" i="21"/>
  <c r="Q6153" i="21"/>
  <c r="Q6154" i="21"/>
  <c r="Q6155" i="21"/>
  <c r="Q6156" i="21"/>
  <c r="Q6157" i="21"/>
  <c r="Q6158" i="21"/>
  <c r="Q6159" i="21"/>
  <c r="Q6160" i="21"/>
  <c r="Q6161" i="21"/>
  <c r="Q6162" i="21"/>
  <c r="Q6163" i="21"/>
  <c r="Q6164" i="21"/>
  <c r="Q6165" i="21"/>
  <c r="Q6166" i="21"/>
  <c r="Q6167" i="21"/>
  <c r="Q6168" i="21"/>
  <c r="Q6169" i="21"/>
  <c r="Q6170" i="21"/>
  <c r="Q6171" i="21"/>
  <c r="Q6172" i="21"/>
  <c r="Q6173" i="21"/>
  <c r="Q6174" i="21"/>
  <c r="Q6175" i="21"/>
  <c r="Q6176" i="21"/>
  <c r="Q6177" i="21"/>
  <c r="Q6178" i="21"/>
  <c r="Q6179" i="21"/>
  <c r="Q6180" i="21"/>
  <c r="Q6181" i="21"/>
  <c r="Q6182" i="21"/>
  <c r="Q6183" i="21"/>
  <c r="Q6184" i="21"/>
  <c r="Q6185" i="21"/>
  <c r="Q6186" i="21"/>
  <c r="Q6187" i="21"/>
  <c r="Q6188" i="21"/>
  <c r="Q6189" i="21"/>
  <c r="Q6190" i="21"/>
  <c r="Q6191" i="21"/>
  <c r="Q6192" i="21"/>
  <c r="Q6193" i="21"/>
  <c r="Q6194" i="21"/>
  <c r="Q6195" i="21"/>
  <c r="Q6196" i="21"/>
  <c r="Q6197" i="21"/>
  <c r="Q6198" i="21"/>
  <c r="Q6199" i="21"/>
  <c r="Q6200" i="21"/>
  <c r="Q6201" i="21"/>
  <c r="Q6202" i="21"/>
  <c r="Q6203" i="21"/>
  <c r="Q6204" i="21"/>
  <c r="Q6205" i="21"/>
  <c r="Q6206" i="21"/>
  <c r="Q6207" i="21"/>
  <c r="Q6208" i="21"/>
  <c r="Q6209" i="21"/>
  <c r="Q6210" i="21"/>
  <c r="Q6211" i="21"/>
  <c r="Q6212" i="21"/>
  <c r="Q6213" i="21"/>
  <c r="Q6214" i="21"/>
  <c r="Q6215" i="21"/>
  <c r="Q6216" i="21"/>
  <c r="Q6217" i="21"/>
  <c r="Q6218" i="21"/>
  <c r="Q6219" i="21"/>
  <c r="Q6220" i="21"/>
  <c r="Q6221" i="21"/>
  <c r="Q6222" i="21"/>
  <c r="Q6223" i="21"/>
  <c r="Q6224" i="21"/>
  <c r="Q6225" i="21"/>
  <c r="Q6226" i="21"/>
  <c r="Q6227" i="21"/>
  <c r="Q6228" i="21"/>
  <c r="Q6229" i="21"/>
  <c r="Q6230" i="21"/>
  <c r="Q6231" i="21"/>
  <c r="Q6232" i="21"/>
  <c r="Q6233" i="21"/>
  <c r="Q6234" i="21"/>
  <c r="Q6235" i="21"/>
  <c r="Q6236" i="21"/>
  <c r="Q6237" i="21"/>
  <c r="Q6238" i="21"/>
  <c r="Q6239" i="21"/>
  <c r="Q6240" i="21"/>
  <c r="Q6241" i="21"/>
  <c r="Q6242" i="21"/>
  <c r="Q6243" i="21"/>
  <c r="Q6244" i="21"/>
  <c r="Q6245" i="21"/>
  <c r="Q6246" i="21"/>
  <c r="Q6247" i="21"/>
  <c r="Q6248" i="21"/>
  <c r="Q6249" i="21"/>
  <c r="Q6250" i="21"/>
  <c r="Q6251" i="21"/>
  <c r="Q6252" i="21"/>
  <c r="Q6253" i="21"/>
  <c r="Q6254" i="21"/>
  <c r="Q6255" i="21"/>
  <c r="Q6256" i="21"/>
  <c r="Q6257" i="21"/>
  <c r="Q6258" i="21"/>
  <c r="Q6259" i="21"/>
  <c r="Q6260" i="21"/>
  <c r="Q6261" i="21"/>
  <c r="Q6262" i="21"/>
  <c r="Q6263" i="21"/>
  <c r="Q6264" i="21"/>
  <c r="Q6265" i="21"/>
  <c r="Q6266" i="21"/>
  <c r="Q6267" i="21"/>
  <c r="Q6268" i="21"/>
  <c r="Q6269" i="21"/>
  <c r="Q6270" i="21"/>
  <c r="Q6271" i="21"/>
  <c r="Q6272" i="21"/>
  <c r="Q6273" i="21"/>
  <c r="Q6274" i="21"/>
  <c r="Q6275" i="21"/>
  <c r="Q6276" i="21"/>
  <c r="Q6277" i="21"/>
  <c r="Q6278" i="21"/>
  <c r="Q6279" i="21"/>
  <c r="Q6280" i="21"/>
  <c r="Q6281" i="21"/>
  <c r="Q6282" i="21"/>
  <c r="Q6283" i="21"/>
  <c r="Q6284" i="21"/>
  <c r="Q6285" i="21"/>
  <c r="Q6286" i="21"/>
  <c r="Q6287" i="21"/>
  <c r="Q6288" i="21"/>
  <c r="Q6289" i="21"/>
  <c r="Q6290" i="21"/>
  <c r="Q6291" i="21"/>
  <c r="Q6292" i="21"/>
  <c r="Q6293" i="21"/>
  <c r="Q6294" i="21"/>
  <c r="Q6295" i="21"/>
  <c r="Q6296" i="21"/>
  <c r="Q6297" i="21"/>
  <c r="Q6298" i="21"/>
  <c r="Q6299" i="21"/>
  <c r="Q6300" i="21"/>
  <c r="Q6301" i="21"/>
  <c r="Q6302" i="21"/>
  <c r="Q6303" i="21"/>
  <c r="Q6304" i="21"/>
  <c r="Q6305" i="21"/>
  <c r="Q6306" i="21"/>
  <c r="Q6307" i="21"/>
  <c r="Q6308" i="21"/>
  <c r="Q6309" i="21"/>
  <c r="Q6310" i="21"/>
  <c r="Q6311" i="21"/>
  <c r="Q6312" i="21"/>
  <c r="Q6313" i="21"/>
  <c r="Q6314" i="21"/>
  <c r="Q6315" i="21"/>
  <c r="Q6316" i="21"/>
  <c r="Q6317" i="21"/>
  <c r="Q6318" i="21"/>
  <c r="Q6319" i="21"/>
  <c r="Q6320" i="21"/>
  <c r="Q6321" i="21"/>
  <c r="Q6322" i="21"/>
  <c r="Q6323" i="21"/>
  <c r="Q6324" i="21"/>
  <c r="Q6325" i="21"/>
  <c r="Q6326" i="21"/>
  <c r="Q6327" i="21"/>
  <c r="Q6328" i="21"/>
  <c r="Q6329" i="21"/>
  <c r="Q6330" i="21"/>
  <c r="Q6331" i="21"/>
  <c r="Q6332" i="21"/>
  <c r="Q6333" i="21"/>
  <c r="Q6334" i="21"/>
  <c r="Q6335" i="21"/>
  <c r="Q6336" i="21"/>
  <c r="Q6337" i="21"/>
  <c r="Q6338" i="21"/>
  <c r="Q6339" i="21"/>
  <c r="Q6340" i="21"/>
  <c r="Q6341" i="21"/>
  <c r="Q6342" i="21"/>
  <c r="Q6343" i="21"/>
  <c r="Q6344" i="21"/>
  <c r="Q6345" i="21"/>
  <c r="Q6346" i="21"/>
  <c r="Q6347" i="21"/>
  <c r="Q6348" i="21"/>
  <c r="Q6349" i="21"/>
  <c r="Q6350" i="21"/>
  <c r="Q6351" i="21"/>
  <c r="Q6352" i="21"/>
  <c r="Q6353" i="21"/>
  <c r="Q6354" i="21"/>
  <c r="Q6355" i="21"/>
  <c r="Q6356" i="21"/>
  <c r="Q6357" i="21"/>
  <c r="Q6358" i="21"/>
  <c r="Q6359" i="21"/>
  <c r="Q6360" i="21"/>
  <c r="Q6361" i="21"/>
  <c r="Q6362" i="21"/>
  <c r="Q6363" i="21"/>
  <c r="Q6364" i="21"/>
  <c r="Q6365" i="21"/>
  <c r="Q6366" i="21"/>
  <c r="Q6367" i="21"/>
  <c r="Q6368" i="21"/>
  <c r="Q6369" i="21"/>
  <c r="Q6370" i="21"/>
  <c r="Q6371" i="21"/>
  <c r="Q6372" i="21"/>
  <c r="Q6373" i="21"/>
  <c r="Q6374" i="21"/>
  <c r="Q6375" i="21"/>
  <c r="Q6376" i="21"/>
  <c r="Q6377" i="21"/>
  <c r="Q6378" i="21"/>
  <c r="Q6379" i="21"/>
  <c r="Q6380" i="21"/>
  <c r="Q6381" i="21"/>
  <c r="Q6382" i="21"/>
  <c r="Q6383" i="21"/>
  <c r="Q6384" i="21"/>
  <c r="Q6385" i="21"/>
  <c r="Q6386" i="21"/>
  <c r="Q6387" i="21"/>
  <c r="Q6388" i="21"/>
  <c r="Q6389" i="21"/>
  <c r="Q6390" i="21"/>
  <c r="Q6391" i="21"/>
  <c r="Q6392" i="21"/>
  <c r="Q6393" i="21"/>
  <c r="Q6394" i="21"/>
  <c r="Q6395" i="21"/>
  <c r="Q6396" i="21"/>
  <c r="Q6397" i="21"/>
  <c r="Q6398" i="21"/>
  <c r="Q6399" i="21"/>
  <c r="Q6400" i="21"/>
  <c r="Q6401" i="21"/>
  <c r="G5" i="21"/>
  <c r="G4" i="21"/>
  <c r="G3" i="21"/>
  <c r="G2" i="21"/>
  <c r="D8211" i="21"/>
  <c r="D8212" i="21"/>
  <c r="D8213" i="21"/>
  <c r="D8214" i="21"/>
  <c r="D8215" i="21"/>
  <c r="D8216" i="21"/>
  <c r="D8217" i="21"/>
  <c r="D8218" i="21"/>
  <c r="D8219" i="21"/>
  <c r="D8220" i="21"/>
  <c r="D8221" i="21"/>
  <c r="D8222" i="21"/>
  <c r="D8223" i="21"/>
  <c r="D8224" i="21"/>
  <c r="D8225" i="21"/>
  <c r="D8226" i="21"/>
  <c r="D8227" i="21"/>
  <c r="D8228" i="21"/>
  <c r="D8229" i="21"/>
  <c r="D8230" i="21"/>
  <c r="D8231" i="21"/>
  <c r="D8232" i="21"/>
  <c r="D8233" i="21"/>
  <c r="D8234" i="21"/>
  <c r="D8235" i="21"/>
  <c r="D8236" i="21"/>
  <c r="D8237" i="21"/>
  <c r="D8238" i="21"/>
  <c r="D8239" i="21"/>
  <c r="D8240" i="21"/>
  <c r="D8241" i="21"/>
  <c r="D8242" i="21"/>
  <c r="D8243" i="21"/>
  <c r="D8244" i="21"/>
  <c r="D8245" i="21"/>
  <c r="D8246" i="21"/>
  <c r="D8247" i="21"/>
  <c r="D8248" i="21"/>
  <c r="D8249" i="21"/>
  <c r="D8250" i="21"/>
  <c r="D8251" i="21"/>
  <c r="D8252" i="21"/>
  <c r="D8253" i="21"/>
  <c r="D8254" i="21"/>
  <c r="D8255" i="21"/>
  <c r="D8256" i="21"/>
  <c r="D8257" i="21"/>
  <c r="D8258" i="21"/>
  <c r="D8259" i="21"/>
  <c r="D8260" i="21"/>
  <c r="D8261" i="21"/>
  <c r="D8262" i="21"/>
  <c r="D8263" i="21"/>
  <c r="D8264" i="21"/>
  <c r="D8265" i="21"/>
  <c r="D8266" i="21"/>
  <c r="D8267" i="21"/>
  <c r="D8268" i="21"/>
  <c r="D8269" i="21"/>
  <c r="D8270" i="21"/>
  <c r="D8271" i="21"/>
  <c r="D8272" i="21"/>
  <c r="D8273" i="21"/>
  <c r="D8274" i="21"/>
  <c r="D8275" i="21"/>
  <c r="D8276" i="21"/>
  <c r="D8277" i="21"/>
  <c r="D8278" i="21"/>
  <c r="D8279" i="21"/>
  <c r="D8280" i="21"/>
  <c r="D8281" i="21"/>
  <c r="D8282" i="21"/>
  <c r="D8283" i="21"/>
  <c r="D8284" i="21"/>
  <c r="D8285" i="21"/>
  <c r="D8286" i="21"/>
  <c r="D8287" i="21"/>
  <c r="D8288" i="21"/>
  <c r="D8289" i="21"/>
  <c r="D8290" i="21"/>
  <c r="D8291" i="21"/>
  <c r="D8292" i="21"/>
  <c r="D8293" i="21"/>
  <c r="D8294" i="21"/>
  <c r="D8295" i="21"/>
  <c r="D8296" i="21"/>
  <c r="D8297" i="21"/>
  <c r="D8298" i="21"/>
  <c r="D8299" i="21"/>
  <c r="D8300" i="21"/>
  <c r="D8301" i="21"/>
  <c r="D8302" i="21"/>
  <c r="D8303" i="21"/>
  <c r="D8304" i="21"/>
  <c r="D8305" i="21"/>
  <c r="D8306" i="21"/>
  <c r="D8307" i="21"/>
  <c r="D8308" i="21"/>
  <c r="D8309" i="21"/>
  <c r="D8310" i="21"/>
  <c r="D8311" i="21"/>
  <c r="D8312" i="21"/>
  <c r="D8313" i="21"/>
  <c r="D8314" i="21"/>
  <c r="D8315" i="21"/>
  <c r="D8316" i="21"/>
  <c r="D8317" i="21"/>
  <c r="D8318" i="21"/>
  <c r="D8319" i="21"/>
  <c r="D8320" i="21"/>
  <c r="D8321" i="21"/>
  <c r="D8322" i="21"/>
  <c r="D8323" i="21"/>
  <c r="D8324" i="21"/>
  <c r="D8325" i="21"/>
  <c r="D8326" i="21"/>
  <c r="D8327" i="21"/>
  <c r="D8328" i="21"/>
  <c r="D8329" i="21"/>
  <c r="D8330" i="21"/>
  <c r="D8331" i="21"/>
  <c r="D8332" i="21"/>
  <c r="D8333" i="21"/>
  <c r="D8334" i="21"/>
  <c r="D8335" i="21"/>
  <c r="D8336" i="21"/>
  <c r="D8337" i="21"/>
  <c r="D8338" i="21"/>
  <c r="D8339" i="21"/>
  <c r="D8340" i="21"/>
  <c r="D8341" i="21"/>
  <c r="D8342" i="21"/>
  <c r="D8343" i="21"/>
  <c r="D8344" i="21"/>
  <c r="D8345" i="21"/>
  <c r="D8346" i="21"/>
  <c r="D8347" i="21"/>
  <c r="D8348" i="21"/>
  <c r="D8349" i="21"/>
  <c r="D8350" i="21"/>
  <c r="D8351" i="21"/>
  <c r="D8352" i="21"/>
  <c r="D8353" i="21"/>
  <c r="D8354" i="21"/>
  <c r="D8355" i="21"/>
  <c r="D8356" i="21"/>
  <c r="D8357" i="21"/>
  <c r="D8358" i="21"/>
  <c r="D8359" i="21"/>
  <c r="D8360" i="21"/>
  <c r="D8361" i="21"/>
  <c r="D8362" i="21"/>
  <c r="D8363" i="21"/>
  <c r="D8364" i="21"/>
  <c r="D8365" i="21"/>
  <c r="D8366" i="21"/>
  <c r="D8367" i="21"/>
  <c r="D8368" i="21"/>
  <c r="D8369" i="21"/>
  <c r="D8370" i="21"/>
  <c r="D8371" i="21"/>
  <c r="D8372" i="21"/>
  <c r="D8373" i="21"/>
  <c r="D8374" i="21"/>
  <c r="D8375" i="21"/>
  <c r="D8376" i="21"/>
  <c r="D8377" i="21"/>
  <c r="D8378" i="21"/>
  <c r="D8379" i="21"/>
  <c r="D8380" i="21"/>
  <c r="D8381" i="21"/>
  <c r="D8382" i="21"/>
  <c r="D8383" i="21"/>
  <c r="D8384" i="21"/>
  <c r="D8385" i="21"/>
  <c r="D8386" i="21"/>
  <c r="D8387" i="21"/>
  <c r="D8388" i="21"/>
  <c r="D8389" i="21"/>
  <c r="D8390" i="21"/>
  <c r="D8391" i="21"/>
  <c r="D8392" i="21"/>
  <c r="D8393" i="21"/>
  <c r="D8394" i="21"/>
  <c r="D8395" i="21"/>
  <c r="D8396" i="21"/>
  <c r="D8397" i="21"/>
  <c r="D8398" i="21"/>
  <c r="D8399" i="21"/>
  <c r="D8400" i="21"/>
  <c r="D8401" i="21"/>
  <c r="D8402" i="21"/>
  <c r="D8403" i="21"/>
  <c r="D8404" i="21"/>
  <c r="D8405" i="21"/>
  <c r="D8406" i="21"/>
  <c r="D8407" i="21"/>
  <c r="D8408" i="21"/>
  <c r="D8409" i="21"/>
  <c r="D8410" i="21"/>
  <c r="D8411" i="21"/>
  <c r="D8412" i="21"/>
  <c r="D8413" i="21"/>
  <c r="D8414" i="21"/>
  <c r="D8415" i="21"/>
  <c r="D8416" i="21"/>
  <c r="D8417" i="21"/>
  <c r="D8418" i="21"/>
  <c r="D8419" i="21"/>
  <c r="D8420" i="21"/>
  <c r="D8421" i="21"/>
  <c r="D8422" i="21"/>
  <c r="D8423" i="21"/>
  <c r="D8424" i="21"/>
  <c r="D8425" i="21"/>
  <c r="D8426" i="21"/>
  <c r="D8427" i="21"/>
  <c r="D8428" i="21"/>
  <c r="D8429" i="21"/>
  <c r="D8430" i="21"/>
  <c r="D8431" i="21"/>
  <c r="D8432" i="21"/>
  <c r="D8433" i="21"/>
  <c r="D8434" i="21"/>
  <c r="D8435" i="21"/>
  <c r="D8436" i="21"/>
  <c r="D8437" i="21"/>
  <c r="D8438" i="21"/>
  <c r="D8439" i="21"/>
  <c r="D8440" i="21"/>
  <c r="D8441" i="21"/>
  <c r="D8442" i="21"/>
  <c r="D8443" i="21"/>
  <c r="D8444" i="21"/>
  <c r="D8445" i="21"/>
  <c r="D8446" i="21"/>
  <c r="D8447" i="21"/>
  <c r="D8448" i="21"/>
  <c r="D8449" i="21"/>
  <c r="D8450" i="21"/>
  <c r="D8451" i="21"/>
  <c r="D8452" i="21"/>
  <c r="D8453" i="21"/>
  <c r="D8454" i="21"/>
  <c r="D8455" i="21"/>
  <c r="D8456" i="21"/>
  <c r="D8457" i="21"/>
  <c r="D8458" i="21"/>
  <c r="D8459" i="21"/>
  <c r="D8460" i="21"/>
  <c r="D8461" i="21"/>
  <c r="D8462" i="21"/>
  <c r="D8463" i="21"/>
  <c r="D8464" i="21"/>
  <c r="D8465" i="21"/>
  <c r="D8466" i="21"/>
  <c r="D8467" i="21"/>
  <c r="D8468" i="21"/>
  <c r="D8469" i="21"/>
  <c r="D8470" i="21"/>
  <c r="D8471" i="21"/>
  <c r="D8472" i="21"/>
  <c r="D8473" i="21"/>
  <c r="D8474" i="21"/>
  <c r="D8475" i="21"/>
  <c r="D8476" i="21"/>
  <c r="D8477" i="21"/>
  <c r="D8478" i="21"/>
  <c r="D8479" i="21"/>
  <c r="D8480" i="21"/>
  <c r="D8481" i="21"/>
  <c r="D8482" i="21"/>
  <c r="D8483" i="21"/>
  <c r="D8484" i="21"/>
  <c r="D8485" i="21"/>
  <c r="D8486" i="21"/>
  <c r="D8487" i="21"/>
  <c r="D8488" i="21"/>
  <c r="D8489" i="21"/>
  <c r="D8490" i="21"/>
  <c r="D8491" i="21"/>
  <c r="D8492" i="21"/>
  <c r="D8493" i="21"/>
  <c r="D8494" i="21"/>
  <c r="D8495" i="21"/>
  <c r="D8496" i="21"/>
  <c r="D8497" i="21"/>
  <c r="D8498" i="21"/>
  <c r="D8499" i="21"/>
  <c r="D8500" i="21"/>
  <c r="D8501" i="21"/>
  <c r="D8502" i="21"/>
  <c r="D8503" i="21"/>
  <c r="D8504" i="21"/>
  <c r="D8505" i="21"/>
  <c r="D8506" i="21"/>
  <c r="D8507" i="21"/>
  <c r="D8508" i="21"/>
  <c r="D8509" i="21"/>
  <c r="D8510" i="21"/>
  <c r="D8511" i="21"/>
  <c r="D8512" i="21"/>
  <c r="D8513" i="21"/>
  <c r="D8514" i="21"/>
  <c r="D8515" i="21"/>
  <c r="D8516" i="21"/>
  <c r="D8517" i="21"/>
  <c r="D8518" i="21"/>
  <c r="D8519" i="21"/>
  <c r="D8520" i="21"/>
  <c r="D8521" i="21"/>
  <c r="D8522" i="21"/>
  <c r="D8523" i="21"/>
  <c r="D8524" i="21"/>
  <c r="D8525" i="21"/>
  <c r="D8526" i="21"/>
  <c r="D8527" i="21"/>
  <c r="D8528" i="21"/>
  <c r="D8529" i="21"/>
  <c r="D8530" i="21"/>
  <c r="D8531" i="21"/>
  <c r="D8532" i="21"/>
  <c r="D8533" i="21"/>
  <c r="D8534" i="21"/>
  <c r="D8535" i="21"/>
  <c r="D8536" i="21"/>
  <c r="D8537" i="21"/>
  <c r="D8538" i="21"/>
  <c r="D8539" i="21"/>
  <c r="D8540" i="21"/>
  <c r="D8541" i="21"/>
  <c r="D8542" i="21"/>
  <c r="D8543" i="21"/>
  <c r="D8544" i="21"/>
  <c r="D8545" i="21"/>
  <c r="D8546" i="21"/>
  <c r="D8547" i="21"/>
  <c r="D8548" i="21"/>
  <c r="D8549" i="21"/>
  <c r="D8550" i="21"/>
  <c r="D8551" i="21"/>
  <c r="D8552" i="21"/>
  <c r="D8553" i="21"/>
  <c r="D8554" i="21"/>
  <c r="D8555" i="21"/>
  <c r="D8556" i="21"/>
  <c r="D8557" i="21"/>
  <c r="D8558" i="21"/>
  <c r="D8559" i="21"/>
  <c r="D8560" i="21"/>
  <c r="D8561" i="21"/>
  <c r="D8562" i="21"/>
  <c r="D8563" i="21"/>
  <c r="D8564" i="21"/>
  <c r="D8565" i="21"/>
  <c r="D8566" i="21"/>
  <c r="D8567" i="21"/>
  <c r="D8568" i="21"/>
  <c r="D8569" i="21"/>
  <c r="D8570" i="21"/>
  <c r="D8571" i="21"/>
  <c r="D8572" i="21"/>
  <c r="D8573" i="21"/>
  <c r="D8574" i="21"/>
  <c r="D8575" i="21"/>
  <c r="D8576" i="21"/>
  <c r="D8577" i="21"/>
  <c r="D8578" i="21"/>
  <c r="D8579" i="21"/>
  <c r="D8580" i="21"/>
  <c r="D8581" i="21"/>
  <c r="D8582" i="21"/>
  <c r="D8583" i="21"/>
  <c r="D8584" i="21"/>
  <c r="D8585" i="21"/>
  <c r="D8586" i="21"/>
  <c r="D8587" i="21"/>
  <c r="D8588" i="21"/>
  <c r="D8589" i="21"/>
  <c r="D8590" i="21"/>
  <c r="D8591" i="21"/>
  <c r="D8592" i="21"/>
  <c r="D8593" i="21"/>
  <c r="D8594" i="21"/>
  <c r="D8595" i="21"/>
  <c r="D8596" i="21"/>
  <c r="D8597" i="21"/>
  <c r="D8598" i="21"/>
  <c r="D8599" i="21"/>
  <c r="D8600" i="21"/>
  <c r="D8601" i="21"/>
  <c r="D8602" i="21"/>
  <c r="D8603" i="21"/>
  <c r="D8604" i="21"/>
  <c r="D8605" i="21"/>
  <c r="D8606" i="21"/>
  <c r="D8607" i="21"/>
  <c r="D8608" i="21"/>
  <c r="D8609" i="21"/>
  <c r="D8610" i="21"/>
  <c r="D8611" i="21"/>
  <c r="D8612" i="21"/>
  <c r="D8613" i="21"/>
  <c r="D8614" i="21"/>
  <c r="D8615" i="21"/>
  <c r="D8616" i="21"/>
  <c r="D8617" i="21"/>
  <c r="D8618" i="21"/>
  <c r="D8619" i="21"/>
  <c r="D8620" i="21"/>
  <c r="D8621" i="21"/>
  <c r="D8622" i="21"/>
  <c r="D8623" i="21"/>
  <c r="D8624" i="21"/>
  <c r="D8625" i="21"/>
  <c r="D8626" i="21"/>
  <c r="D8627" i="21"/>
  <c r="D8628" i="21"/>
  <c r="D8629" i="21"/>
  <c r="D8630" i="21"/>
  <c r="D8631" i="21"/>
  <c r="D8632" i="21"/>
  <c r="D8633" i="21"/>
  <c r="D8634" i="21"/>
  <c r="D8635" i="21"/>
  <c r="D8636" i="21"/>
  <c r="D8637" i="21"/>
  <c r="D8638" i="21"/>
  <c r="D8639" i="21"/>
  <c r="D8640" i="21"/>
  <c r="D8641" i="21"/>
  <c r="D8642" i="21"/>
  <c r="D8643" i="21"/>
  <c r="D8644" i="21"/>
  <c r="D8645" i="21"/>
  <c r="D8646" i="21"/>
  <c r="D8647" i="21"/>
  <c r="D8648" i="21"/>
  <c r="D8649" i="21"/>
  <c r="D8650" i="21"/>
  <c r="D8651" i="21"/>
  <c r="D8652" i="21"/>
  <c r="D8653" i="21"/>
  <c r="D8654" i="21"/>
  <c r="D8655" i="21"/>
  <c r="D8656" i="21"/>
  <c r="D8657" i="21"/>
  <c r="D8658" i="21"/>
  <c r="D8659" i="21"/>
  <c r="D8660" i="21"/>
  <c r="D8661" i="21"/>
  <c r="D8662" i="21"/>
  <c r="D8663" i="21"/>
  <c r="D8664" i="21"/>
  <c r="D8665" i="21"/>
  <c r="D8666" i="21"/>
  <c r="D8667" i="21"/>
  <c r="D8668" i="21"/>
  <c r="D8669" i="21"/>
  <c r="D8670" i="21"/>
  <c r="D8671" i="21"/>
  <c r="D8672" i="21"/>
  <c r="D8673" i="21"/>
  <c r="D8674" i="21"/>
  <c r="D8675" i="21"/>
  <c r="D8676" i="21"/>
  <c r="D8677" i="21"/>
  <c r="D8678" i="21"/>
  <c r="D8679" i="21"/>
  <c r="D8680" i="21"/>
  <c r="D8681" i="21"/>
  <c r="D8682" i="21"/>
  <c r="D8683" i="21"/>
  <c r="D8684" i="21"/>
  <c r="D8685" i="21"/>
  <c r="D8686" i="21"/>
  <c r="D8687" i="21"/>
  <c r="D8688" i="21"/>
  <c r="D8689" i="21"/>
  <c r="D8690" i="21"/>
  <c r="D8691" i="21"/>
  <c r="D8692" i="21"/>
  <c r="D8693" i="21"/>
  <c r="D8694" i="21"/>
  <c r="D8695" i="21"/>
  <c r="D8696" i="21"/>
  <c r="D8697" i="21"/>
  <c r="D8698" i="21"/>
  <c r="D8699" i="21"/>
  <c r="D8700" i="21"/>
  <c r="D8701" i="21"/>
  <c r="D8702" i="21"/>
  <c r="D8703" i="21"/>
  <c r="D8704" i="21"/>
  <c r="D8705" i="21"/>
  <c r="D8706" i="21"/>
  <c r="D8707" i="21"/>
  <c r="D8708" i="21"/>
  <c r="D8709" i="21"/>
  <c r="D8710" i="21"/>
  <c r="D8711" i="21"/>
  <c r="D8712" i="21"/>
  <c r="D8713" i="21"/>
  <c r="D8714" i="21"/>
  <c r="D8715" i="21"/>
  <c r="D8716" i="21"/>
  <c r="D8717" i="21"/>
  <c r="D8718" i="21"/>
  <c r="D8719" i="21"/>
  <c r="D8720" i="21"/>
  <c r="D8721" i="21"/>
  <c r="D8722" i="21"/>
  <c r="D8723" i="21"/>
  <c r="D8724" i="21"/>
  <c r="D8725" i="21"/>
  <c r="D8726" i="21"/>
  <c r="D8727" i="21"/>
  <c r="D8728" i="21"/>
  <c r="D8729" i="21"/>
  <c r="D8730" i="21"/>
  <c r="D8731" i="21"/>
  <c r="D8732" i="21"/>
  <c r="D8733" i="21"/>
  <c r="D8734" i="21"/>
  <c r="D8735" i="21"/>
  <c r="D8736" i="21"/>
  <c r="D8737" i="21"/>
  <c r="D8738" i="21"/>
  <c r="D8739" i="21"/>
  <c r="D8740" i="21"/>
  <c r="D8741" i="21"/>
  <c r="D8742" i="21"/>
  <c r="D8743" i="21"/>
  <c r="D8744" i="21"/>
  <c r="D8745" i="21"/>
  <c r="D8746" i="21"/>
  <c r="D8747" i="21"/>
  <c r="D8748" i="21"/>
  <c r="D8749" i="21"/>
  <c r="D8750" i="21"/>
  <c r="D8751" i="21"/>
  <c r="D8752" i="21"/>
  <c r="D8753" i="21"/>
  <c r="D8754" i="21"/>
  <c r="D8755" i="21"/>
  <c r="D8756" i="21"/>
  <c r="D8757" i="21"/>
  <c r="D8758" i="21"/>
  <c r="D8759" i="21"/>
  <c r="D8760" i="21"/>
  <c r="D8761" i="21"/>
  <c r="D8762" i="21"/>
  <c r="D8763" i="21"/>
  <c r="D8764" i="21"/>
  <c r="D8765" i="21"/>
  <c r="D8766" i="21"/>
  <c r="D8767" i="21"/>
  <c r="D8768" i="21"/>
  <c r="D8769" i="21"/>
  <c r="D8770" i="21"/>
  <c r="D8771" i="21"/>
  <c r="D8772" i="21"/>
  <c r="D8773" i="21"/>
  <c r="D8774" i="21"/>
  <c r="D8775" i="21"/>
  <c r="D8776" i="21"/>
  <c r="D8777" i="21"/>
  <c r="D8778" i="21"/>
  <c r="D8779" i="21"/>
  <c r="D8780" i="21"/>
  <c r="D8781" i="21"/>
  <c r="D8782" i="21"/>
  <c r="D8783" i="21"/>
  <c r="D8784" i="21"/>
  <c r="D8785" i="21"/>
  <c r="D8786" i="21"/>
  <c r="D8787" i="21"/>
  <c r="D8788" i="21"/>
  <c r="D8789" i="21"/>
  <c r="D8790" i="21"/>
  <c r="D8791" i="21"/>
  <c r="D8792" i="21"/>
  <c r="D8793" i="21"/>
  <c r="D8794" i="21"/>
  <c r="D8795" i="21"/>
  <c r="D8796" i="21"/>
  <c r="D8797" i="21"/>
  <c r="D8798" i="21"/>
  <c r="D8799" i="21"/>
  <c r="D8800" i="21"/>
  <c r="D8801" i="21"/>
  <c r="D8802" i="21"/>
  <c r="D8803" i="21"/>
  <c r="D8804" i="21"/>
  <c r="D8805" i="21"/>
  <c r="D8806" i="21"/>
  <c r="D8807" i="21"/>
  <c r="D8808" i="21"/>
  <c r="D8809" i="21"/>
  <c r="D8810" i="21"/>
  <c r="D8811" i="21"/>
  <c r="D8812" i="21"/>
  <c r="D8813" i="21"/>
  <c r="D8814" i="21"/>
  <c r="D8815" i="21"/>
  <c r="D8816" i="21"/>
  <c r="D8817" i="21"/>
  <c r="D8818" i="21"/>
  <c r="D8819" i="21"/>
  <c r="D8820" i="21"/>
  <c r="D8821" i="21"/>
  <c r="D8822" i="21"/>
  <c r="D8823" i="21"/>
  <c r="D8824" i="21"/>
  <c r="D8825" i="21"/>
  <c r="D8826" i="21"/>
  <c r="D8827" i="21"/>
  <c r="D8828" i="21"/>
  <c r="D8829" i="21"/>
  <c r="D8830" i="21"/>
  <c r="D8831" i="21"/>
  <c r="D8832" i="21"/>
  <c r="D8833" i="21"/>
  <c r="D8834" i="21"/>
  <c r="D8835" i="21"/>
  <c r="D8836" i="21"/>
  <c r="D8837" i="21"/>
  <c r="D8838" i="21"/>
  <c r="D8839" i="21"/>
  <c r="D8840" i="21"/>
  <c r="D8841" i="21"/>
  <c r="D8842" i="21"/>
  <c r="D8843" i="21"/>
  <c r="D8844" i="21"/>
  <c r="D8845" i="21"/>
  <c r="D8846" i="21"/>
  <c r="D8847" i="21"/>
  <c r="D8848" i="21"/>
  <c r="D8849" i="21"/>
  <c r="D8850" i="21"/>
  <c r="D8851" i="21"/>
  <c r="D8852" i="21"/>
  <c r="D8853" i="21"/>
  <c r="D8854" i="21"/>
  <c r="D8855" i="21"/>
  <c r="D8856" i="21"/>
  <c r="D8857" i="21"/>
  <c r="D8858" i="21"/>
  <c r="D8859" i="21"/>
  <c r="D8860" i="21"/>
  <c r="D8861" i="21"/>
  <c r="D8862" i="21"/>
  <c r="D8863" i="21"/>
  <c r="D8864" i="21"/>
  <c r="D8865" i="21"/>
  <c r="D8866" i="21"/>
  <c r="D8867" i="21"/>
  <c r="D8868" i="21"/>
  <c r="D8869" i="21"/>
  <c r="D8870" i="21"/>
  <c r="D8871" i="21"/>
  <c r="D8872" i="21"/>
  <c r="D8873" i="21"/>
  <c r="D8874" i="21"/>
  <c r="D8875" i="21"/>
  <c r="D8876" i="21"/>
  <c r="D8877" i="21"/>
  <c r="D8878" i="21"/>
  <c r="D8879" i="21"/>
  <c r="D8880" i="21"/>
  <c r="D8881" i="21"/>
  <c r="D8882" i="21"/>
  <c r="D8883" i="21"/>
  <c r="D8884" i="21"/>
  <c r="D8885" i="21"/>
  <c r="D8886" i="21"/>
  <c r="D8887" i="21"/>
  <c r="D8888" i="21"/>
  <c r="D8889" i="21"/>
  <c r="D8890" i="21"/>
  <c r="D8891" i="21"/>
  <c r="D8892" i="21"/>
  <c r="D8893" i="21"/>
  <c r="D8894" i="21"/>
  <c r="D8895" i="21"/>
  <c r="D8896" i="21"/>
  <c r="D8897" i="21"/>
  <c r="D8898" i="21"/>
  <c r="D8899" i="21"/>
  <c r="D8900" i="21"/>
  <c r="D8901" i="21"/>
  <c r="D8902" i="21"/>
  <c r="D8903" i="21"/>
  <c r="D8904" i="21"/>
  <c r="D8905" i="21"/>
  <c r="D8906" i="21"/>
  <c r="D8907" i="21"/>
  <c r="D8908" i="21"/>
  <c r="D8909" i="21"/>
  <c r="D8910" i="21"/>
  <c r="D8911" i="21"/>
  <c r="D8912" i="21"/>
  <c r="D8913" i="21"/>
  <c r="D8914" i="21"/>
  <c r="D8915" i="21"/>
  <c r="D8916" i="21"/>
  <c r="D8917" i="21"/>
  <c r="D8918" i="21"/>
  <c r="D8919" i="21"/>
  <c r="D8920" i="21"/>
  <c r="D8921" i="21"/>
  <c r="D8922" i="21"/>
  <c r="D8923" i="21"/>
  <c r="D8924" i="21"/>
  <c r="D8925" i="21"/>
  <c r="D8926" i="21"/>
  <c r="D8927" i="21"/>
  <c r="D8928" i="21"/>
  <c r="D8929" i="21"/>
  <c r="D8930" i="21"/>
  <c r="D8931" i="21"/>
  <c r="D8932" i="21"/>
  <c r="D8933" i="21"/>
  <c r="D8934" i="21"/>
  <c r="D8935" i="21"/>
  <c r="D8936" i="21"/>
  <c r="D8937" i="21"/>
  <c r="D8938" i="21"/>
  <c r="D8939" i="21"/>
  <c r="D8940" i="21"/>
  <c r="D8941" i="21"/>
  <c r="D8942" i="21"/>
  <c r="D8943" i="21"/>
  <c r="D8944" i="21"/>
  <c r="D8945" i="21"/>
  <c r="D8946" i="21"/>
  <c r="D8947" i="21"/>
  <c r="D8948" i="21"/>
  <c r="D8949" i="21"/>
  <c r="D8950" i="21"/>
  <c r="D8951" i="21"/>
  <c r="D8952" i="21"/>
  <c r="D8953" i="21"/>
  <c r="D8954" i="21"/>
  <c r="D8955" i="21"/>
  <c r="D8956" i="21"/>
  <c r="D8957" i="21"/>
  <c r="D8958" i="21"/>
  <c r="D8959" i="21"/>
  <c r="D8960" i="21"/>
  <c r="D8961" i="21"/>
  <c r="D8962" i="21"/>
  <c r="D8963" i="21"/>
  <c r="B5" i="18"/>
  <c r="C3" i="18" s="1"/>
  <c r="S24" i="12"/>
  <c r="T20" i="12"/>
  <c r="T19" i="12"/>
  <c r="S16" i="12"/>
  <c r="S15" i="12"/>
  <c r="S14" i="12"/>
  <c r="S13" i="12"/>
  <c r="E79" i="12"/>
  <c r="E80" i="12"/>
  <c r="E81" i="12"/>
  <c r="C82" i="12"/>
  <c r="E12" i="9" l="1"/>
  <c r="S5" i="6" l="1"/>
  <c r="W8" i="6" s="1"/>
  <c r="S4" i="6"/>
  <c r="W6" i="6" s="1"/>
  <c r="S3" i="6"/>
  <c r="W4" i="6" s="1"/>
  <c r="R3" i="6"/>
  <c r="R5" i="6" l="1"/>
  <c r="R4" i="6"/>
  <c r="Q22" i="3"/>
  <c r="P22" i="3"/>
  <c r="O22" i="3"/>
  <c r="N22" i="3"/>
  <c r="M22" i="3"/>
  <c r="L22" i="3"/>
  <c r="K22" i="3"/>
  <c r="J22" i="3"/>
  <c r="I22" i="3"/>
  <c r="D2" i="1" l="1"/>
  <c r="E2" i="1"/>
  <c r="F2" i="1" s="1"/>
  <c r="C2" i="1"/>
  <c r="J46" i="21" l="1"/>
  <c r="J45" i="21"/>
  <c r="K37" i="21" l="1"/>
  <c r="K38" i="21"/>
  <c r="K39" i="21"/>
  <c r="K36" i="21"/>
  <c r="H36" i="21"/>
  <c r="H37" i="21"/>
  <c r="H38" i="21"/>
  <c r="H39" i="21"/>
  <c r="G52" i="21"/>
  <c r="G51" i="21"/>
  <c r="G50" i="21"/>
  <c r="G49" i="21"/>
  <c r="G48" i="21"/>
  <c r="G47" i="21"/>
  <c r="G46" i="21"/>
  <c r="G45" i="21"/>
  <c r="Q4808" i="21"/>
  <c r="Q4809" i="21"/>
  <c r="Q4810" i="21"/>
  <c r="Q4811" i="21"/>
  <c r="Q4812" i="21"/>
  <c r="Q4813" i="21"/>
  <c r="Q4814" i="21"/>
  <c r="Q4815" i="21"/>
  <c r="Q4816" i="21"/>
  <c r="Q4817" i="21"/>
  <c r="Q4818" i="21"/>
  <c r="Q4819" i="21"/>
  <c r="Q4820" i="21"/>
  <c r="Q4821" i="21"/>
  <c r="Q4822" i="21"/>
  <c r="Q4823" i="21"/>
  <c r="Q4824" i="21"/>
  <c r="Q4825" i="21"/>
  <c r="Q4826" i="21"/>
  <c r="Q4827" i="21"/>
  <c r="Q4828" i="21"/>
  <c r="Q4829" i="21"/>
  <c r="Q4830" i="21"/>
  <c r="Q4831" i="21"/>
  <c r="Q4832" i="21"/>
  <c r="Q4833" i="21"/>
  <c r="Q4834" i="21"/>
  <c r="Q4835" i="21"/>
  <c r="Q4836" i="21"/>
  <c r="Q4837" i="21"/>
  <c r="Q4838" i="21"/>
  <c r="Q4839" i="21"/>
  <c r="Q4840" i="21"/>
  <c r="Q4841" i="21"/>
  <c r="Q4842" i="21"/>
  <c r="Q4843" i="21"/>
  <c r="Q4844" i="21"/>
  <c r="Q4845" i="21"/>
  <c r="Q4846" i="21"/>
  <c r="Q4847" i="21"/>
  <c r="Q4848" i="21"/>
  <c r="Q4849" i="21"/>
  <c r="Q4850" i="21"/>
  <c r="Q4851" i="21"/>
  <c r="Q4852" i="21"/>
  <c r="Q4853" i="21"/>
  <c r="Q4854" i="21"/>
  <c r="Q4855" i="21"/>
  <c r="Q4856" i="21"/>
  <c r="Q4857" i="21"/>
  <c r="Q4858" i="21"/>
  <c r="Q4859" i="21"/>
  <c r="Q4860" i="21"/>
  <c r="Q4861" i="21"/>
  <c r="Q4862" i="21"/>
  <c r="Q4863" i="21"/>
  <c r="Q4864" i="21"/>
  <c r="Q4865" i="21"/>
  <c r="Q4866" i="21"/>
  <c r="Q4867" i="21"/>
  <c r="Q4868" i="21"/>
  <c r="Q4869" i="21"/>
  <c r="Q4870" i="21"/>
  <c r="Q4871" i="21"/>
  <c r="Q4872" i="21"/>
  <c r="Q4873" i="21"/>
  <c r="Q4874" i="21"/>
  <c r="Q4875" i="21"/>
  <c r="Q4876" i="21"/>
  <c r="Q4877" i="21"/>
  <c r="Q4878" i="21"/>
  <c r="Q4879" i="21"/>
  <c r="Q4880" i="21"/>
  <c r="Q4881" i="21"/>
  <c r="Q4882" i="21"/>
  <c r="Q4883" i="21"/>
  <c r="Q4884" i="21"/>
  <c r="Q4885" i="21"/>
  <c r="Q4886" i="21"/>
  <c r="Q4887" i="21"/>
  <c r="Q4888" i="21"/>
  <c r="Q4889" i="21"/>
  <c r="Q4890" i="21"/>
  <c r="Q4891" i="21"/>
  <c r="Q4892" i="21"/>
  <c r="Q4893" i="21"/>
  <c r="Q4894" i="21"/>
  <c r="Q4895" i="21"/>
  <c r="Q4896" i="21"/>
  <c r="Q4897" i="21"/>
  <c r="Q4898" i="21"/>
  <c r="Q4899" i="21"/>
  <c r="Q4900" i="21"/>
  <c r="Q4901" i="21"/>
  <c r="Q4902" i="21"/>
  <c r="Q4903" i="21"/>
  <c r="Q4904" i="21"/>
  <c r="Q4905" i="21"/>
  <c r="Q4906" i="21"/>
  <c r="Q4907" i="21"/>
  <c r="Q4908" i="21"/>
  <c r="Q4909" i="21"/>
  <c r="Q4910" i="21"/>
  <c r="Q4911" i="21"/>
  <c r="Q4912" i="21"/>
  <c r="Q4913" i="21"/>
  <c r="Q4914" i="21"/>
  <c r="Q4915" i="21"/>
  <c r="Q4916" i="21"/>
  <c r="Q4917" i="21"/>
  <c r="Q4918" i="21"/>
  <c r="Q4919" i="21"/>
  <c r="Q4920" i="21"/>
  <c r="Q4921" i="21"/>
  <c r="Q4922" i="21"/>
  <c r="Q4923" i="21"/>
  <c r="Q4924" i="21"/>
  <c r="Q4925" i="21"/>
  <c r="Q4926" i="21"/>
  <c r="Q4927" i="21"/>
  <c r="Q4928" i="21"/>
  <c r="Q4929" i="21"/>
  <c r="Q4930" i="21"/>
  <c r="Q4931" i="21"/>
  <c r="Q4932" i="21"/>
  <c r="Q4933" i="21"/>
  <c r="Q4934" i="21"/>
  <c r="Q4935" i="21"/>
  <c r="Q4936" i="21"/>
  <c r="Q4937" i="21"/>
  <c r="Q4938" i="21"/>
  <c r="Q4939" i="21"/>
  <c r="Q4940" i="21"/>
  <c r="Q4941" i="21"/>
  <c r="Q4942" i="21"/>
  <c r="Q4943" i="21"/>
  <c r="Q4944" i="21"/>
  <c r="Q4945" i="21"/>
  <c r="Q4946" i="21"/>
  <c r="Q4947" i="21"/>
  <c r="Q4948" i="21"/>
  <c r="Q4949" i="21"/>
  <c r="Q4950" i="21"/>
  <c r="Q4951" i="21"/>
  <c r="Q4952" i="21"/>
  <c r="Q4953" i="21"/>
  <c r="Q4954" i="21"/>
  <c r="Q4955" i="21"/>
  <c r="Q4956" i="21"/>
  <c r="Q4957" i="21"/>
  <c r="Q4958" i="21"/>
  <c r="Q4959" i="21"/>
  <c r="Q4960" i="21"/>
  <c r="Q4961" i="21"/>
  <c r="Q4962" i="21"/>
  <c r="Q4963" i="21"/>
  <c r="Q4964" i="21"/>
  <c r="Q4965" i="21"/>
  <c r="Q4966" i="21"/>
  <c r="Q4967" i="21"/>
  <c r="Q4968" i="21"/>
  <c r="Q4969" i="21"/>
  <c r="Q4970" i="21"/>
  <c r="Q4971" i="21"/>
  <c r="Q4972" i="21"/>
  <c r="Q4973" i="21"/>
  <c r="Q4974" i="21"/>
  <c r="Q4975" i="21"/>
  <c r="Q4976" i="21"/>
  <c r="Q4977" i="21"/>
  <c r="Q4978" i="21"/>
  <c r="Q4979" i="21"/>
  <c r="Q4980" i="21"/>
  <c r="Q4981" i="21"/>
  <c r="Q4982" i="21"/>
  <c r="Q4983" i="21"/>
  <c r="Q4984" i="21"/>
  <c r="Q4985" i="21"/>
  <c r="Q4986" i="21"/>
  <c r="Q4987" i="21"/>
  <c r="Q4988" i="21"/>
  <c r="Q4989" i="21"/>
  <c r="Q4990" i="21"/>
  <c r="Q4991" i="21"/>
  <c r="Q4992" i="21"/>
  <c r="Q4993" i="21"/>
  <c r="Q4994" i="21"/>
  <c r="Q4995" i="21"/>
  <c r="Q4996" i="21"/>
  <c r="Q4997" i="21"/>
  <c r="Q4998" i="21"/>
  <c r="Q4999" i="21"/>
  <c r="Q5000" i="21"/>
  <c r="Q5001" i="21"/>
  <c r="Q5002" i="21"/>
  <c r="Q5003" i="21"/>
  <c r="Q5004" i="21"/>
  <c r="Q5005" i="21"/>
  <c r="Q5006" i="21"/>
  <c r="Q5007" i="21"/>
  <c r="Q5008" i="21"/>
  <c r="Q5009" i="21"/>
  <c r="Q5010" i="21"/>
  <c r="Q5011" i="21"/>
  <c r="Q5012" i="21"/>
  <c r="Q5013" i="21"/>
  <c r="Q5014" i="21"/>
  <c r="Q5015" i="21"/>
  <c r="Q5016" i="21"/>
  <c r="Q5017" i="21"/>
  <c r="Q5018" i="21"/>
  <c r="Q5019" i="21"/>
  <c r="Q5020" i="21"/>
  <c r="Q5021" i="21"/>
  <c r="Q5022" i="21"/>
  <c r="Q5023" i="21"/>
  <c r="Q5024" i="21"/>
  <c r="Q5025" i="21"/>
  <c r="Q5026" i="21"/>
  <c r="Q5027" i="21"/>
  <c r="Q5028" i="21"/>
  <c r="Q5029" i="21"/>
  <c r="Q5030" i="21"/>
  <c r="Q5031" i="21"/>
  <c r="Q5032" i="21"/>
  <c r="Q5033" i="21"/>
  <c r="Q5034" i="21"/>
  <c r="Q5035" i="21"/>
  <c r="Q5036" i="21"/>
  <c r="Q5037" i="21"/>
  <c r="Q5038" i="21"/>
  <c r="Q5039" i="21"/>
  <c r="Q5040" i="21"/>
  <c r="Q5041" i="21"/>
  <c r="Q5042" i="21"/>
  <c r="Q5043" i="21"/>
  <c r="Q5044" i="21"/>
  <c r="Q5045" i="21"/>
  <c r="Q5046" i="21"/>
  <c r="Q5047" i="21"/>
  <c r="Q5048" i="21"/>
  <c r="Q5049" i="21"/>
  <c r="Q5050" i="21"/>
  <c r="Q5051" i="21"/>
  <c r="Q5052" i="21"/>
  <c r="Q5053" i="21"/>
  <c r="Q5054" i="21"/>
  <c r="Q5055" i="21"/>
  <c r="Q5056" i="21"/>
  <c r="Q5057" i="21"/>
  <c r="Q5058" i="21"/>
  <c r="Q5059" i="21"/>
  <c r="Q5060" i="21"/>
  <c r="Q5061" i="21"/>
  <c r="Q5062" i="21"/>
  <c r="Q5063" i="21"/>
  <c r="Q5064" i="21"/>
  <c r="Q5065" i="21"/>
  <c r="Q5066" i="21"/>
  <c r="Q5067" i="21"/>
  <c r="Q5068" i="21"/>
  <c r="Q5069" i="21"/>
  <c r="Q5070" i="21"/>
  <c r="Q5071" i="21"/>
  <c r="Q5072" i="21"/>
  <c r="Q5073" i="21"/>
  <c r="Q5074" i="21"/>
  <c r="Q5075" i="21"/>
  <c r="Q5076" i="21"/>
  <c r="Q5077" i="21"/>
  <c r="Q5078" i="21"/>
  <c r="Q5079" i="21"/>
  <c r="Q5080" i="21"/>
  <c r="Q5081" i="21"/>
  <c r="Q5082" i="21"/>
  <c r="Q5083" i="21"/>
  <c r="Q5084" i="21"/>
  <c r="Q5085" i="21"/>
  <c r="Q5086" i="21"/>
  <c r="Q5087" i="21"/>
  <c r="Q5088" i="21"/>
  <c r="Q5089" i="21"/>
  <c r="Q5090" i="21"/>
  <c r="Q5091" i="21"/>
  <c r="Q5092" i="21"/>
  <c r="Q5093" i="21"/>
  <c r="Q5094" i="21"/>
  <c r="Q5095" i="21"/>
  <c r="Q5096" i="21"/>
  <c r="Q5097" i="21"/>
  <c r="Q5098" i="21"/>
  <c r="Q5099" i="21"/>
  <c r="Q5100" i="21"/>
  <c r="Q5101" i="21"/>
  <c r="Q5102" i="21"/>
  <c r="Q5103" i="21"/>
  <c r="Q5104" i="21"/>
  <c r="Q5105" i="21"/>
  <c r="Q5106" i="21"/>
  <c r="Q5107" i="21"/>
  <c r="Q5108" i="21"/>
  <c r="Q5109" i="21"/>
  <c r="Q5110" i="21"/>
  <c r="Q5111" i="21"/>
  <c r="Q5112" i="21"/>
  <c r="Q5113" i="21"/>
  <c r="Q5114" i="21"/>
  <c r="Q5115" i="21"/>
  <c r="Q5116" i="21"/>
  <c r="Q5117" i="21"/>
  <c r="Q5118" i="21"/>
  <c r="Q5119" i="21"/>
  <c r="Q5120" i="21"/>
  <c r="Q5121" i="21"/>
  <c r="Q5122" i="21"/>
  <c r="Q5123" i="21"/>
  <c r="Q5124" i="21"/>
  <c r="Q5125" i="21"/>
  <c r="Q5126" i="21"/>
  <c r="Q5127" i="21"/>
  <c r="Q5128" i="21"/>
  <c r="Q5129" i="21"/>
  <c r="Q5130" i="21"/>
  <c r="Q5131" i="21"/>
  <c r="Q5132" i="21"/>
  <c r="Q5133" i="21"/>
  <c r="Q5134" i="21"/>
  <c r="Q5135" i="21"/>
  <c r="Q5136" i="21"/>
  <c r="Q5137" i="21"/>
  <c r="Q5138" i="21"/>
  <c r="Q5139" i="21"/>
  <c r="Q5140" i="21"/>
  <c r="Q5141" i="21"/>
  <c r="Q5142" i="21"/>
  <c r="Q5143" i="21"/>
  <c r="Q5144" i="21"/>
  <c r="Q5145" i="21"/>
  <c r="Q5146" i="21"/>
  <c r="Q5147" i="21"/>
  <c r="Q5148" i="21"/>
  <c r="Q5149" i="21"/>
  <c r="Q5150" i="21"/>
  <c r="Q5151" i="21"/>
  <c r="Q5152" i="21"/>
  <c r="Q5153" i="21"/>
  <c r="Q5154" i="21"/>
  <c r="Q5155" i="21"/>
  <c r="Q5156" i="21"/>
  <c r="Q5157" i="21"/>
  <c r="Q5158" i="21"/>
  <c r="Q5159" i="21"/>
  <c r="Q5160" i="21"/>
  <c r="Q5161" i="21"/>
  <c r="Q5162" i="21"/>
  <c r="Q5163" i="21"/>
  <c r="Q5164" i="21"/>
  <c r="Q5165" i="21"/>
  <c r="Q5166" i="21"/>
  <c r="Q5167" i="21"/>
  <c r="Q5168" i="21"/>
  <c r="Q5169" i="21"/>
  <c r="Q5170" i="21"/>
  <c r="Q5171" i="21"/>
  <c r="Q5172" i="21"/>
  <c r="Q5173" i="21"/>
  <c r="Q5174" i="21"/>
  <c r="Q5175" i="21"/>
  <c r="Q5176" i="21"/>
  <c r="Q5177" i="21"/>
  <c r="Q5178" i="21"/>
  <c r="Q5179" i="21"/>
  <c r="Q5180" i="21"/>
  <c r="Q5181" i="21"/>
  <c r="Q5182" i="21"/>
  <c r="Q5183" i="21"/>
  <c r="Q5184" i="21"/>
  <c r="Q5185" i="21"/>
  <c r="Q5186" i="21"/>
  <c r="Q5187" i="21"/>
  <c r="Q5188" i="21"/>
  <c r="Q5189" i="21"/>
  <c r="Q5190" i="21"/>
  <c r="Q5191" i="21"/>
  <c r="Q5192" i="21"/>
  <c r="Q5193" i="21"/>
  <c r="Q5194" i="21"/>
  <c r="Q5195" i="21"/>
  <c r="Q5196" i="21"/>
  <c r="Q5197" i="21"/>
  <c r="Q5198" i="21"/>
  <c r="Q5199" i="21"/>
  <c r="Q5200" i="21"/>
  <c r="Q5201" i="21"/>
  <c r="Q5202" i="21"/>
  <c r="Q5203" i="21"/>
  <c r="Q5204" i="21"/>
  <c r="Q5205" i="21"/>
  <c r="Q5206" i="21"/>
  <c r="Q5207" i="21"/>
  <c r="Q5208" i="21"/>
  <c r="Q5209" i="21"/>
  <c r="Q5210" i="21"/>
  <c r="Q5211" i="21"/>
  <c r="Q5212" i="21"/>
  <c r="Q5213" i="21"/>
  <c r="Q5214" i="21"/>
  <c r="Q5215" i="21"/>
  <c r="Q5216" i="21"/>
  <c r="Q5217" i="21"/>
  <c r="Q5218" i="21"/>
  <c r="Q5219" i="21"/>
  <c r="Q5220" i="21"/>
  <c r="Q5221" i="21"/>
  <c r="Q5222" i="21"/>
  <c r="Q5223" i="21"/>
  <c r="Q5224" i="21"/>
  <c r="Q5225" i="21"/>
  <c r="Q5226" i="21"/>
  <c r="Q5227" i="21"/>
  <c r="Q5228" i="21"/>
  <c r="Q5229" i="21"/>
  <c r="Q5230" i="21"/>
  <c r="Q5231" i="21"/>
  <c r="Q5232" i="21"/>
  <c r="Q5233" i="21"/>
  <c r="Q5234" i="21"/>
  <c r="Q5235" i="21"/>
  <c r="Q5236" i="21"/>
  <c r="Q5237" i="21"/>
  <c r="Q5238" i="21"/>
  <c r="Q5239" i="21"/>
  <c r="Q5240" i="21"/>
  <c r="Q5241" i="21"/>
  <c r="Q5242" i="21"/>
  <c r="Q5243" i="21"/>
  <c r="Q5244" i="21"/>
  <c r="Q5245" i="21"/>
  <c r="Q5246" i="21"/>
  <c r="Q5247" i="21"/>
  <c r="Q5248" i="21"/>
  <c r="Q5249" i="21"/>
  <c r="Q5250" i="21"/>
  <c r="Q5251" i="21"/>
  <c r="Q5252" i="21"/>
  <c r="Q5253" i="21"/>
  <c r="Q5254" i="21"/>
  <c r="Q5255" i="21"/>
  <c r="Q5256" i="21"/>
  <c r="Q5257" i="21"/>
  <c r="Q5258" i="21"/>
  <c r="Q5259" i="21"/>
  <c r="Q5260" i="21"/>
  <c r="Q5261" i="21"/>
  <c r="Q5262" i="21"/>
  <c r="Q5263" i="21"/>
  <c r="Q5264" i="21"/>
  <c r="Q5265" i="21"/>
  <c r="Q5266" i="21"/>
  <c r="Q5267" i="21"/>
  <c r="Q5268" i="21"/>
  <c r="Q5269" i="21"/>
  <c r="Q5270" i="21"/>
  <c r="Q5271" i="21"/>
  <c r="Q5272" i="21"/>
  <c r="Q5273" i="21"/>
  <c r="Q5274" i="21"/>
  <c r="Q5275" i="21"/>
  <c r="Q5276" i="21"/>
  <c r="Q5277" i="21"/>
  <c r="Q5278" i="21"/>
  <c r="Q5279" i="21"/>
  <c r="Q5280" i="21"/>
  <c r="Q5281" i="21"/>
  <c r="Q5282" i="21"/>
  <c r="Q5283" i="21"/>
  <c r="Q5284" i="21"/>
  <c r="Q5285" i="21"/>
  <c r="Q5286" i="21"/>
  <c r="Q5287" i="21"/>
  <c r="Q5288" i="21"/>
  <c r="Q5289" i="21"/>
  <c r="Q5290" i="21"/>
  <c r="Q5291" i="21"/>
  <c r="Q5292" i="21"/>
  <c r="Q5293" i="21"/>
  <c r="Q5294" i="21"/>
  <c r="Q5295" i="21"/>
  <c r="Q5296" i="21"/>
  <c r="Q5297" i="21"/>
  <c r="Q5298" i="21"/>
  <c r="Q5299" i="21"/>
  <c r="Q5300" i="21"/>
  <c r="Q5301" i="21"/>
  <c r="Q5302" i="21"/>
  <c r="Q5303" i="21"/>
  <c r="Q5304" i="21"/>
  <c r="Q5305" i="21"/>
  <c r="Q5306" i="21"/>
  <c r="Q5307" i="21"/>
  <c r="Q5308" i="21"/>
  <c r="Q5309" i="21"/>
  <c r="Q5310" i="21"/>
  <c r="Q5311" i="21"/>
  <c r="Q5312" i="21"/>
  <c r="Q5313" i="21"/>
  <c r="Q5314" i="21"/>
  <c r="Q5315" i="21"/>
  <c r="Q5316" i="21"/>
  <c r="Q5317" i="21"/>
  <c r="Q5318" i="21"/>
  <c r="Q5319" i="21"/>
  <c r="Q5320" i="21"/>
  <c r="Q5321" i="21"/>
  <c r="Q5322" i="21"/>
  <c r="Q5323" i="21"/>
  <c r="Q5324" i="21"/>
  <c r="Q5325" i="21"/>
  <c r="Q5326" i="21"/>
  <c r="Q5327" i="21"/>
  <c r="Q5328" i="21"/>
  <c r="Q5329" i="21"/>
  <c r="Q5330" i="21"/>
  <c r="Q5331" i="21"/>
  <c r="Q5332" i="21"/>
  <c r="Q5333" i="21"/>
  <c r="Q5334" i="21"/>
  <c r="Q5335" i="21"/>
  <c r="Q5336" i="21"/>
  <c r="Q5337" i="21"/>
  <c r="Q5338" i="21"/>
  <c r="Q5339" i="21"/>
  <c r="Q5340" i="21"/>
  <c r="Q5341" i="21"/>
  <c r="Q5342" i="21"/>
  <c r="Q5343" i="21"/>
  <c r="Q5344" i="21"/>
  <c r="Q5345" i="21"/>
  <c r="Q5346" i="21"/>
  <c r="Q5347" i="21"/>
  <c r="Q5348" i="21"/>
  <c r="Q5349" i="21"/>
  <c r="Q5350" i="21"/>
  <c r="Q5351" i="21"/>
  <c r="Q5352" i="21"/>
  <c r="Q5353" i="21"/>
  <c r="Q5354" i="21"/>
  <c r="Q5355" i="21"/>
  <c r="Q5356" i="21"/>
  <c r="Q5357" i="21"/>
  <c r="Q5358" i="21"/>
  <c r="Q5359" i="21"/>
  <c r="Q5360" i="21"/>
  <c r="Q5361" i="21"/>
  <c r="Q5362" i="21"/>
  <c r="Q5363" i="21"/>
  <c r="Q5364" i="21"/>
  <c r="Q5365" i="21"/>
  <c r="Q5366" i="21"/>
  <c r="Q5367" i="21"/>
  <c r="Q5368" i="21"/>
  <c r="Q5369" i="21"/>
  <c r="Q5370" i="21"/>
  <c r="Q5371" i="21"/>
  <c r="Q5372" i="21"/>
  <c r="Q5373" i="21"/>
  <c r="Q5374" i="21"/>
  <c r="Q5375" i="21"/>
  <c r="Q5376" i="21"/>
  <c r="Q5377" i="21"/>
  <c r="Q5378" i="21"/>
  <c r="Q5379" i="21"/>
  <c r="Q5380" i="21"/>
  <c r="Q5381" i="21"/>
  <c r="Q5382" i="21"/>
  <c r="Q5383" i="21"/>
  <c r="Q5384" i="21"/>
  <c r="Q5385" i="21"/>
  <c r="Q5386" i="21"/>
  <c r="Q5387" i="21"/>
  <c r="Q5388" i="21"/>
  <c r="Q5389" i="21"/>
  <c r="Q5390" i="21"/>
  <c r="Q5391" i="21"/>
  <c r="Q5392" i="21"/>
  <c r="Q5393" i="21"/>
  <c r="Q5394" i="21"/>
  <c r="Q5395" i="21"/>
  <c r="Q5396" i="21"/>
  <c r="Q5397" i="21"/>
  <c r="Q5398" i="21"/>
  <c r="Q5399" i="21"/>
  <c r="Q5400" i="21"/>
  <c r="Q5401" i="21"/>
  <c r="Q5402" i="21"/>
  <c r="Q5403" i="21"/>
  <c r="Q5404" i="21"/>
  <c r="Q5405" i="21"/>
  <c r="Q5406" i="21"/>
  <c r="Q5407" i="21"/>
  <c r="Q5408" i="21"/>
  <c r="Q5409" i="21"/>
  <c r="Q5410" i="21"/>
  <c r="Q5411" i="21"/>
  <c r="Q5412" i="21"/>
  <c r="Q5413" i="21"/>
  <c r="Q5414" i="21"/>
  <c r="Q5415" i="21"/>
  <c r="Q5416" i="21"/>
  <c r="Q5417" i="21"/>
  <c r="Q5418" i="21"/>
  <c r="Q5419" i="21"/>
  <c r="Q5420" i="21"/>
  <c r="Q5421" i="21"/>
  <c r="Q5422" i="21"/>
  <c r="Q5423" i="21"/>
  <c r="Q5424" i="21"/>
  <c r="Q5425" i="21"/>
  <c r="Q5426" i="21"/>
  <c r="Q5427" i="21"/>
  <c r="Q5428" i="21"/>
  <c r="Q5429" i="21"/>
  <c r="Q5430" i="21"/>
  <c r="Q5431" i="21"/>
  <c r="Q5432" i="21"/>
  <c r="Q5433" i="21"/>
  <c r="Q5434" i="21"/>
  <c r="Q5435" i="21"/>
  <c r="Q5436" i="21"/>
  <c r="Q5437" i="21"/>
  <c r="Q5438" i="21"/>
  <c r="Q5439" i="21"/>
  <c r="Q5440" i="21"/>
  <c r="Q5441" i="21"/>
  <c r="Q5442" i="21"/>
  <c r="Q5443" i="21"/>
  <c r="Q5444" i="21"/>
  <c r="Q5445" i="21"/>
  <c r="Q5446" i="21"/>
  <c r="Q5447" i="21"/>
  <c r="Q5448" i="21"/>
  <c r="Q5449" i="21"/>
  <c r="Q5450" i="21"/>
  <c r="Q5451" i="21"/>
  <c r="Q5452" i="21"/>
  <c r="Q5453" i="21"/>
  <c r="Q5454" i="21"/>
  <c r="Q5455" i="21"/>
  <c r="Q5456" i="21"/>
  <c r="Q5457" i="21"/>
  <c r="Q5458" i="21"/>
  <c r="Q5459" i="21"/>
  <c r="Q5460" i="21"/>
  <c r="Q5461" i="21"/>
  <c r="Q5462" i="21"/>
  <c r="Q5463" i="21"/>
  <c r="Q5464" i="21"/>
  <c r="Q5465" i="21"/>
  <c r="Q5466" i="21"/>
  <c r="Q5467" i="21"/>
  <c r="Q5468" i="21"/>
  <c r="Q5469" i="21"/>
  <c r="Q5470" i="21"/>
  <c r="Q5471" i="21"/>
  <c r="Q5472" i="21"/>
  <c r="Q5473" i="21"/>
  <c r="Q5474" i="21"/>
  <c r="Q5475" i="21"/>
  <c r="Q5476" i="21"/>
  <c r="Q5477" i="21"/>
  <c r="Q5478" i="21"/>
  <c r="Q5479" i="21"/>
  <c r="Q5480" i="21"/>
  <c r="Q5481" i="21"/>
  <c r="Q5482" i="21"/>
  <c r="Q5483" i="21"/>
  <c r="Q5484" i="21"/>
  <c r="Q5485" i="21"/>
  <c r="Q5486" i="21"/>
  <c r="Q5487" i="21"/>
  <c r="Q5488" i="21"/>
  <c r="Q5489" i="21"/>
  <c r="Q5490" i="21"/>
  <c r="Q5491" i="21"/>
  <c r="Q5492" i="21"/>
  <c r="Q5493" i="21"/>
  <c r="Q5494" i="21"/>
  <c r="Q5495" i="21"/>
  <c r="Q5496" i="21"/>
  <c r="Q5497" i="21"/>
  <c r="Q5498" i="21"/>
  <c r="Q5499" i="21"/>
  <c r="Q5500" i="21"/>
  <c r="Q5501" i="21"/>
  <c r="Q5502" i="21"/>
  <c r="Q5503" i="21"/>
  <c r="Q5504" i="21"/>
  <c r="Q5505" i="21"/>
  <c r="Q5506" i="21"/>
  <c r="Q5507" i="21"/>
  <c r="Q5508" i="21"/>
  <c r="Q5509" i="21"/>
  <c r="Q5510" i="21"/>
  <c r="Q5511" i="21"/>
  <c r="Q5512" i="21"/>
  <c r="Q5513" i="21"/>
  <c r="Q5514" i="21"/>
  <c r="Q5515" i="21"/>
  <c r="Q5516" i="21"/>
  <c r="Q5517" i="21"/>
  <c r="Q5518" i="21"/>
  <c r="Q5519" i="21"/>
  <c r="Q5520" i="21"/>
  <c r="Q5521" i="21"/>
  <c r="Q5522" i="21"/>
  <c r="Q5523" i="21"/>
  <c r="Q5524" i="21"/>
  <c r="Q5525" i="21"/>
  <c r="Q5526" i="21"/>
  <c r="Q5527" i="21"/>
  <c r="Q5528" i="21"/>
  <c r="Q5529" i="21"/>
  <c r="Q5530" i="21"/>
  <c r="Q5531" i="21"/>
  <c r="Q5532" i="21"/>
  <c r="Q5533" i="21"/>
  <c r="Q5534" i="21"/>
  <c r="Q5535" i="21"/>
  <c r="Q5536" i="21"/>
  <c r="Q5537" i="21"/>
  <c r="Q5538" i="21"/>
  <c r="Q5539" i="21"/>
  <c r="Q5540" i="21"/>
  <c r="Q5541" i="21"/>
  <c r="Q5542" i="21"/>
  <c r="Q5543" i="21"/>
  <c r="Q5544" i="21"/>
  <c r="Q5545" i="21"/>
  <c r="Q5546" i="21"/>
  <c r="Q5547" i="21"/>
  <c r="Q5548" i="21"/>
  <c r="Q5549" i="21"/>
  <c r="Q5550" i="21"/>
  <c r="Q5551" i="21"/>
  <c r="Q5552" i="21"/>
  <c r="Q5553" i="21"/>
  <c r="Q5554" i="21"/>
  <c r="Q5555" i="21"/>
  <c r="Q5556" i="21"/>
  <c r="Q5557" i="21"/>
  <c r="Q5558" i="21"/>
  <c r="Q5559" i="21"/>
  <c r="Q5560" i="21"/>
  <c r="Q5561" i="21"/>
  <c r="Q5562" i="21"/>
  <c r="Q5563" i="21"/>
  <c r="Q5564" i="21"/>
  <c r="Q5565" i="21"/>
  <c r="Q5566" i="21"/>
  <c r="Q5567" i="21"/>
  <c r="Q5568" i="21"/>
  <c r="Q5569" i="21"/>
  <c r="Q5570" i="21"/>
  <c r="Q5571" i="21"/>
  <c r="Q5572" i="21"/>
  <c r="Q5573" i="21"/>
  <c r="Q5574" i="21"/>
  <c r="Q5575" i="21"/>
  <c r="Q5576" i="21"/>
  <c r="Q5577" i="21"/>
  <c r="Q5578" i="21"/>
  <c r="Q5579" i="21"/>
  <c r="Q5580" i="21"/>
  <c r="Q5581" i="21"/>
  <c r="Q5582" i="21"/>
  <c r="Q5583" i="21"/>
  <c r="Q5584" i="21"/>
  <c r="Q5585" i="21"/>
  <c r="Q5586" i="21"/>
  <c r="Q5587" i="21"/>
  <c r="Q5588" i="21"/>
  <c r="Q5589" i="21"/>
  <c r="Q5590" i="21"/>
  <c r="Q5591" i="21"/>
  <c r="Q5592" i="21"/>
  <c r="Q5593" i="21"/>
  <c r="Q5594" i="21"/>
  <c r="Q5595" i="21"/>
  <c r="Q5596" i="21"/>
  <c r="Q5597" i="21"/>
  <c r="Q5598" i="21"/>
  <c r="Q5599" i="21"/>
  <c r="Q5600" i="21"/>
  <c r="Q5601" i="21"/>
  <c r="Q5602" i="21"/>
  <c r="Q5603" i="21"/>
  <c r="Q5604" i="21"/>
  <c r="Q5605" i="21"/>
  <c r="Q5606" i="21"/>
  <c r="Q5607" i="21"/>
  <c r="Q5608" i="21"/>
  <c r="Q5609" i="21"/>
  <c r="Q5610" i="21"/>
  <c r="Q5611" i="21"/>
  <c r="Q5612" i="21"/>
  <c r="Q5613" i="21"/>
  <c r="Q5614" i="21"/>
  <c r="Q5615" i="21"/>
  <c r="Q5616" i="21"/>
  <c r="Q5617" i="21"/>
  <c r="Q5618" i="21"/>
  <c r="Q5619" i="21"/>
  <c r="Q5620" i="21"/>
  <c r="Q5621" i="21"/>
  <c r="Q5622" i="21"/>
  <c r="Q5623" i="21"/>
  <c r="Q5624" i="21"/>
  <c r="Q5625" i="21"/>
  <c r="Q5626" i="21"/>
  <c r="Q5627" i="21"/>
  <c r="Q5628" i="21"/>
  <c r="Q5629" i="21"/>
  <c r="Q5630" i="21"/>
  <c r="Q5631" i="21"/>
  <c r="Q5632" i="21"/>
  <c r="Q5633" i="21"/>
  <c r="Q5634" i="21"/>
  <c r="Q5635" i="21"/>
  <c r="Q5636" i="21"/>
  <c r="Q5637" i="21"/>
  <c r="Q5638" i="21"/>
  <c r="Q5639" i="21"/>
  <c r="Q5640" i="21"/>
  <c r="Q5641" i="21"/>
  <c r="Q5642" i="21"/>
  <c r="Q5643" i="21"/>
  <c r="Q5644" i="21"/>
  <c r="Q5645" i="21"/>
  <c r="Q5646" i="21"/>
  <c r="Q5647" i="21"/>
  <c r="Q5648" i="21"/>
  <c r="Q5649" i="21"/>
  <c r="Q5650" i="21"/>
  <c r="Q5651" i="21"/>
  <c r="Q5652" i="21"/>
  <c r="Q5653" i="21"/>
  <c r="Q5654" i="21"/>
  <c r="Q5655" i="21"/>
  <c r="Q5656" i="21"/>
  <c r="Q5657" i="21"/>
  <c r="Q5658" i="21"/>
  <c r="Q5659" i="21"/>
  <c r="Q5660" i="21"/>
  <c r="Q5661" i="21"/>
  <c r="Q5662" i="21"/>
  <c r="Q5663" i="21"/>
  <c r="Q5664" i="21"/>
  <c r="Q5665" i="21"/>
  <c r="Q5666" i="21"/>
  <c r="Q5667" i="21"/>
  <c r="Q5668" i="21"/>
  <c r="Q5669" i="21"/>
  <c r="Q5670" i="21"/>
  <c r="Q5671" i="21"/>
  <c r="Q5672" i="21"/>
  <c r="Q5673" i="21"/>
  <c r="Q5674" i="21"/>
  <c r="Q5675" i="21"/>
  <c r="Q5676" i="21"/>
  <c r="Q5677" i="21"/>
  <c r="Q5678" i="21"/>
  <c r="Q5679" i="21"/>
  <c r="Q5680" i="21"/>
  <c r="Q5681" i="21"/>
  <c r="Q5682" i="21"/>
  <c r="Q5683" i="21"/>
  <c r="Q5684" i="21"/>
  <c r="Q5685" i="21"/>
  <c r="Q5686" i="21"/>
  <c r="Q5687" i="21"/>
  <c r="Q5688" i="21"/>
  <c r="Q5689" i="21"/>
  <c r="Q5690" i="21"/>
  <c r="Q5691" i="21"/>
  <c r="Q5692" i="21"/>
  <c r="Q5693" i="21"/>
  <c r="Q5694" i="21"/>
  <c r="Q5695" i="21"/>
  <c r="Q5696" i="21"/>
  <c r="Q5697" i="21"/>
  <c r="Q5698" i="21"/>
  <c r="Q5699" i="21"/>
  <c r="Q5700" i="21"/>
  <c r="Q5701" i="21"/>
  <c r="Q5702" i="21"/>
  <c r="Q5703" i="21"/>
  <c r="Q5704" i="21"/>
  <c r="Q5705" i="21"/>
  <c r="Q5706" i="21"/>
  <c r="Q5707" i="21"/>
  <c r="Q5708" i="21"/>
  <c r="Q5709" i="21"/>
  <c r="Q5710" i="21"/>
  <c r="Q5711" i="21"/>
  <c r="Q5712" i="21"/>
  <c r="Q5713" i="21"/>
  <c r="Q5714" i="21"/>
  <c r="Q5715" i="21"/>
  <c r="Q5716" i="21"/>
  <c r="Q5717" i="21"/>
  <c r="Q5718" i="21"/>
  <c r="Q5719" i="21"/>
  <c r="Q5720" i="21"/>
  <c r="Q5721" i="21"/>
  <c r="Q5722" i="21"/>
  <c r="Q5723" i="21"/>
  <c r="Q5724" i="21"/>
  <c r="Q5725" i="21"/>
  <c r="Q5726" i="21"/>
  <c r="Q5727" i="21"/>
  <c r="Q5728" i="21"/>
  <c r="Q5729" i="21"/>
  <c r="Q5730" i="21"/>
  <c r="Q5731" i="21"/>
  <c r="Q5732" i="21"/>
  <c r="Q5733" i="21"/>
  <c r="Q5734" i="21"/>
  <c r="Q5735" i="21"/>
  <c r="Q5736" i="21"/>
  <c r="Q5737" i="21"/>
  <c r="Q5738" i="21"/>
  <c r="Q5739" i="21"/>
  <c r="Q5740" i="21"/>
  <c r="Q5741" i="21"/>
  <c r="Q5742" i="21"/>
  <c r="Q5743" i="21"/>
  <c r="Q5744" i="21"/>
  <c r="Q5745" i="21"/>
  <c r="Q5746" i="21"/>
  <c r="Q5747" i="21"/>
  <c r="Q5748" i="21"/>
  <c r="Q5749" i="21"/>
  <c r="Q5750" i="21"/>
  <c r="Q5751" i="21"/>
  <c r="Q5752" i="21"/>
  <c r="Q5753" i="21"/>
  <c r="Q5754" i="21"/>
  <c r="Q5755" i="21"/>
  <c r="Q5756" i="21"/>
  <c r="Q5757" i="21"/>
  <c r="Q5758" i="21"/>
  <c r="Q5759" i="21"/>
  <c r="Q5760" i="21"/>
  <c r="Q5761" i="21"/>
  <c r="Q5762" i="21"/>
  <c r="Q5763" i="21"/>
  <c r="Q5764" i="21"/>
  <c r="Q5765" i="21"/>
  <c r="Q5766" i="21"/>
  <c r="Q5767" i="21"/>
  <c r="Q5768" i="21"/>
  <c r="Q5769" i="21"/>
  <c r="Q5770" i="21"/>
  <c r="Q5771" i="21"/>
  <c r="Q5772" i="21"/>
  <c r="Q5773" i="21"/>
  <c r="Q5774" i="21"/>
  <c r="Q5775" i="21"/>
  <c r="Q5776" i="21"/>
  <c r="Q5777" i="21"/>
  <c r="Q5778" i="21"/>
  <c r="Q5779" i="21"/>
  <c r="Q5780" i="21"/>
  <c r="Q5781" i="21"/>
  <c r="Q5782" i="21"/>
  <c r="Q5783" i="21"/>
  <c r="Q5784" i="21"/>
  <c r="Q5785" i="21"/>
  <c r="Q5786" i="21"/>
  <c r="Q5787" i="21"/>
  <c r="Q5788" i="21"/>
  <c r="Q5789" i="21"/>
  <c r="Q5790" i="21"/>
  <c r="Q5791" i="21"/>
  <c r="Q5792" i="21"/>
  <c r="Q5793" i="21"/>
  <c r="Q5794" i="21"/>
  <c r="Q5795" i="21"/>
  <c r="Q5796" i="21"/>
  <c r="Q5797" i="21"/>
  <c r="Q5798" i="21"/>
  <c r="Q5799" i="21"/>
  <c r="Q5800" i="21"/>
  <c r="Q5801" i="21"/>
  <c r="Q5802" i="21"/>
  <c r="Q5803" i="21"/>
  <c r="Q5804" i="21"/>
  <c r="Q5805" i="21"/>
  <c r="Q5806" i="21"/>
  <c r="Q5807" i="21"/>
  <c r="Q5808" i="21"/>
  <c r="Q5809" i="21"/>
  <c r="Q5810" i="21"/>
  <c r="Q1783" i="21"/>
  <c r="Q1784" i="21"/>
  <c r="Q1785" i="21"/>
  <c r="Q1786" i="21"/>
  <c r="Q1787" i="21"/>
  <c r="Q1788" i="21"/>
  <c r="Q1789" i="21"/>
  <c r="Q1790" i="21"/>
  <c r="Q1791" i="21"/>
  <c r="Q1792" i="21"/>
  <c r="Q1793" i="21"/>
  <c r="Q1794" i="21"/>
  <c r="Q1795" i="21"/>
  <c r="Q1796" i="21"/>
  <c r="Q1797" i="21"/>
  <c r="Q1798" i="21"/>
  <c r="Q1799" i="21"/>
  <c r="Q1800" i="21"/>
  <c r="Q1801" i="21"/>
  <c r="Q1802" i="21"/>
  <c r="Q1803" i="21"/>
  <c r="Q1804" i="21"/>
  <c r="Q1805" i="21"/>
  <c r="Q1806" i="21"/>
  <c r="Q1807" i="21"/>
  <c r="Q1808" i="21"/>
  <c r="Q1809" i="21"/>
  <c r="Q1810" i="21"/>
  <c r="Q1811" i="21"/>
  <c r="Q1812" i="21"/>
  <c r="Q1813" i="21"/>
  <c r="Q1814" i="21"/>
  <c r="Q1815" i="21"/>
  <c r="Q1816" i="21"/>
  <c r="Q1817" i="21"/>
  <c r="Q1818" i="21"/>
  <c r="Q1819" i="21"/>
  <c r="Q1820" i="21"/>
  <c r="Q1821" i="21"/>
  <c r="Q1822" i="21"/>
  <c r="Q1823" i="21"/>
  <c r="Q1824" i="21"/>
  <c r="Q1825" i="21"/>
  <c r="Q1826" i="21"/>
  <c r="Q1827" i="21"/>
  <c r="Q1828" i="21"/>
  <c r="Q1829" i="21"/>
  <c r="Q1830" i="21"/>
  <c r="Q1831" i="21"/>
  <c r="Q1832" i="21"/>
  <c r="Q1833" i="21"/>
  <c r="Q1834" i="21"/>
  <c r="Q1835" i="21"/>
  <c r="Q1836" i="21"/>
  <c r="Q1837" i="21"/>
  <c r="Q1838" i="21"/>
  <c r="Q1839" i="21"/>
  <c r="Q1840" i="21"/>
  <c r="Q1841" i="21"/>
  <c r="Q1842" i="21"/>
  <c r="Q1843" i="21"/>
  <c r="Q1844" i="21"/>
  <c r="Q1845" i="21"/>
  <c r="Q1846" i="21"/>
  <c r="Q1847" i="21"/>
  <c r="Q1848" i="21"/>
  <c r="Q1849" i="21"/>
  <c r="Q1850" i="21"/>
  <c r="Q1851" i="21"/>
  <c r="Q1852" i="21"/>
  <c r="Q1853" i="21"/>
  <c r="Q1854" i="21"/>
  <c r="Q1855" i="21"/>
  <c r="Q1856" i="21"/>
  <c r="Q1857" i="21"/>
  <c r="Q1858" i="21"/>
  <c r="Q1859" i="21"/>
  <c r="Q1860" i="21"/>
  <c r="Q1861" i="21"/>
  <c r="Q1862" i="21"/>
  <c r="Q1863" i="21"/>
  <c r="Q1864" i="21"/>
  <c r="Q1865" i="21"/>
  <c r="Q1866" i="21"/>
  <c r="Q1867" i="21"/>
  <c r="Q1868" i="21"/>
  <c r="Q1869" i="21"/>
  <c r="Q1870" i="21"/>
  <c r="Q1871" i="21"/>
  <c r="Q1872" i="21"/>
  <c r="Q1873" i="21"/>
  <c r="Q1874" i="21"/>
  <c r="Q1875" i="21"/>
  <c r="Q1876" i="21"/>
  <c r="Q1877" i="21"/>
  <c r="Q1878" i="21"/>
  <c r="Q1879" i="21"/>
  <c r="Q1880" i="21"/>
  <c r="Q1881" i="21"/>
  <c r="Q1882" i="21"/>
  <c r="Q1883" i="21"/>
  <c r="Q1884" i="21"/>
  <c r="Q1885" i="21"/>
  <c r="Q1886" i="21"/>
  <c r="Q1887" i="21"/>
  <c r="Q1888" i="21"/>
  <c r="Q1889" i="21"/>
  <c r="Q1890" i="21"/>
  <c r="Q1891" i="21"/>
  <c r="Q1892" i="21"/>
  <c r="Q1893" i="21"/>
  <c r="Q1894" i="21"/>
  <c r="Q1895" i="21"/>
  <c r="Q1896" i="21"/>
  <c r="Q1897" i="21"/>
  <c r="Q1898" i="21"/>
  <c r="Q1899" i="21"/>
  <c r="Q1900" i="21"/>
  <c r="Q1901" i="21"/>
  <c r="Q1902" i="21"/>
  <c r="Q1903" i="21"/>
  <c r="Q1904" i="21"/>
  <c r="Q1905" i="21"/>
  <c r="Q1906" i="21"/>
  <c r="Q1907" i="21"/>
  <c r="Q1908" i="21"/>
  <c r="Q1909" i="21"/>
  <c r="Q1910" i="21"/>
  <c r="Q1911" i="21"/>
  <c r="Q1912" i="21"/>
  <c r="Q1913" i="21"/>
  <c r="Q1914" i="21"/>
  <c r="Q1915" i="21"/>
  <c r="Q1916" i="21"/>
  <c r="Q1917" i="21"/>
  <c r="Q1918" i="21"/>
  <c r="Q1919" i="21"/>
  <c r="Q1920" i="21"/>
  <c r="Q1921" i="21"/>
  <c r="Q1922" i="21"/>
  <c r="Q1923" i="21"/>
  <c r="Q1924" i="21"/>
  <c r="Q1925" i="21"/>
  <c r="Q1926" i="21"/>
  <c r="Q1927" i="21"/>
  <c r="Q1928" i="21"/>
  <c r="Q1929" i="21"/>
  <c r="Q1930" i="21"/>
  <c r="Q1931" i="21"/>
  <c r="Q1932" i="21"/>
  <c r="Q1933" i="21"/>
  <c r="Q1934" i="21"/>
  <c r="Q1935" i="21"/>
  <c r="Q1936" i="21"/>
  <c r="Q1937" i="21"/>
  <c r="Q1938" i="21"/>
  <c r="Q1939" i="21"/>
  <c r="Q1940" i="21"/>
  <c r="Q1941" i="21"/>
  <c r="Q1942" i="21"/>
  <c r="Q1943" i="21"/>
  <c r="Q1944" i="21"/>
  <c r="Q1945" i="21"/>
  <c r="Q1946" i="21"/>
  <c r="Q1947" i="21"/>
  <c r="Q1948" i="21"/>
  <c r="Q1949" i="21"/>
  <c r="Q1950" i="21"/>
  <c r="Q1951" i="21"/>
  <c r="Q1952" i="21"/>
  <c r="Q1953" i="21"/>
  <c r="Q1954" i="21"/>
  <c r="Q1955" i="21"/>
  <c r="Q1956" i="21"/>
  <c r="Q1957" i="21"/>
  <c r="Q1958" i="21"/>
  <c r="Q1959" i="21"/>
  <c r="Q1960" i="21"/>
  <c r="Q1961" i="21"/>
  <c r="Q1962" i="21"/>
  <c r="Q1963" i="21"/>
  <c r="Q1964" i="21"/>
  <c r="Q1965" i="21"/>
  <c r="Q1966" i="21"/>
  <c r="Q1967" i="21"/>
  <c r="Q1968" i="21"/>
  <c r="Q1969" i="21"/>
  <c r="Q1970" i="21"/>
  <c r="Q1971" i="21"/>
  <c r="Q1972" i="21"/>
  <c r="Q1973" i="21"/>
  <c r="Q1974" i="21"/>
  <c r="Q1975" i="21"/>
  <c r="Q1976" i="21"/>
  <c r="Q1977" i="21"/>
  <c r="Q1978" i="21"/>
  <c r="Q1979" i="21"/>
  <c r="Q1980" i="21"/>
  <c r="Q1981" i="21"/>
  <c r="Q1982" i="21"/>
  <c r="Q1983" i="21"/>
  <c r="Q1984" i="21"/>
  <c r="Q1985" i="21"/>
  <c r="Q1986" i="21"/>
  <c r="Q1987" i="21"/>
  <c r="Q1988" i="21"/>
  <c r="Q1989" i="21"/>
  <c r="Q1990" i="21"/>
  <c r="Q1991" i="21"/>
  <c r="Q1992" i="21"/>
  <c r="Q1993" i="21"/>
  <c r="Q1994" i="21"/>
  <c r="Q1995" i="21"/>
  <c r="Q1996" i="21"/>
  <c r="Q1997" i="21"/>
  <c r="Q1998" i="21"/>
  <c r="Q1999" i="21"/>
  <c r="Q2000" i="21"/>
  <c r="Q2001" i="21"/>
  <c r="Q2002" i="21"/>
  <c r="Q2003" i="21"/>
  <c r="Q2004" i="21"/>
  <c r="Q2005" i="21"/>
  <c r="Q2006" i="21"/>
  <c r="Q2007" i="21"/>
  <c r="Q2008" i="21"/>
  <c r="Q2009" i="21"/>
  <c r="Q2010" i="21"/>
  <c r="Q2011" i="21"/>
  <c r="Q2012" i="21"/>
  <c r="Q2013" i="21"/>
  <c r="Q2014" i="21"/>
  <c r="Q2015" i="21"/>
  <c r="Q2016" i="21"/>
  <c r="Q2017" i="21"/>
  <c r="Q2018" i="21"/>
  <c r="Q2019" i="21"/>
  <c r="Q2020" i="21"/>
  <c r="Q2021" i="21"/>
  <c r="Q2022" i="21"/>
  <c r="Q2023" i="21"/>
  <c r="Q2024" i="21"/>
  <c r="Q2025" i="21"/>
  <c r="Q2026" i="21"/>
  <c r="Q2027" i="21"/>
  <c r="Q2028" i="21"/>
  <c r="Q2029" i="21"/>
  <c r="Q2030" i="21"/>
  <c r="Q2031" i="21"/>
  <c r="Q2032" i="21"/>
  <c r="Q2033" i="21"/>
  <c r="Q2034" i="21"/>
  <c r="Q2035" i="21"/>
  <c r="Q2036" i="21"/>
  <c r="Q2037" i="21"/>
  <c r="Q2038" i="21"/>
  <c r="Q2039" i="21"/>
  <c r="Q2040" i="21"/>
  <c r="Q2041" i="21"/>
  <c r="Q2042" i="21"/>
  <c r="Q2043" i="21"/>
  <c r="Q2044" i="21"/>
  <c r="Q2045" i="21"/>
  <c r="Q2046" i="21"/>
  <c r="Q2047" i="21"/>
  <c r="Q2048" i="21"/>
  <c r="Q2049" i="21"/>
  <c r="Q2050" i="21"/>
  <c r="Q2051" i="21"/>
  <c r="Q2052" i="21"/>
  <c r="Q2053" i="21"/>
  <c r="Q2054" i="21"/>
  <c r="Q2055" i="21"/>
  <c r="Q2056" i="21"/>
  <c r="Q2057" i="21"/>
  <c r="Q2058" i="21"/>
  <c r="Q2059" i="21"/>
  <c r="Q2060" i="21"/>
  <c r="Q2061" i="21"/>
  <c r="Q2062" i="21"/>
  <c r="Q2063" i="21"/>
  <c r="Q2064" i="21"/>
  <c r="Q2065" i="21"/>
  <c r="Q2066" i="21"/>
  <c r="Q2067" i="21"/>
  <c r="Q2068" i="21"/>
  <c r="Q2069" i="21"/>
  <c r="Q2070" i="21"/>
  <c r="Q2071" i="21"/>
  <c r="Q2072" i="21"/>
  <c r="Q2073" i="21"/>
  <c r="Q2074" i="21"/>
  <c r="Q2075" i="21"/>
  <c r="Q2076" i="21"/>
  <c r="Q2077" i="21"/>
  <c r="Q2078" i="21"/>
  <c r="Q2079" i="21"/>
  <c r="Q2080" i="21"/>
  <c r="Q2081" i="21"/>
  <c r="Q2082" i="21"/>
  <c r="Q2083" i="21"/>
  <c r="Q2084" i="21"/>
  <c r="Q2085" i="21"/>
  <c r="Q2086" i="21"/>
  <c r="Q2087" i="21"/>
  <c r="Q2088" i="21"/>
  <c r="Q2089" i="21"/>
  <c r="Q2090" i="21"/>
  <c r="Q2091" i="21"/>
  <c r="Q2092" i="21"/>
  <c r="Q2093" i="21"/>
  <c r="Q2094" i="21"/>
  <c r="Q2095" i="21"/>
  <c r="Q2096" i="21"/>
  <c r="Q2097" i="21"/>
  <c r="Q2098" i="21"/>
  <c r="Q2099" i="21"/>
  <c r="Q2100" i="21"/>
  <c r="Q2101" i="21"/>
  <c r="Q2102" i="21"/>
  <c r="Q2103" i="21"/>
  <c r="Q2104" i="21"/>
  <c r="Q2105" i="21"/>
  <c r="Q2106" i="21"/>
  <c r="Q2107" i="21"/>
  <c r="Q2108" i="21"/>
  <c r="Q2109" i="21"/>
  <c r="Q2110" i="21"/>
  <c r="Q2111" i="21"/>
  <c r="Q2112" i="21"/>
  <c r="Q2113" i="21"/>
  <c r="Q2114" i="21"/>
  <c r="Q2115" i="21"/>
  <c r="Q2116" i="21"/>
  <c r="Q2117" i="21"/>
  <c r="Q2118" i="21"/>
  <c r="Q2119" i="21"/>
  <c r="Q2120" i="21"/>
  <c r="Q2121" i="21"/>
  <c r="Q2122" i="21"/>
  <c r="Q2123" i="21"/>
  <c r="Q2124" i="21"/>
  <c r="Q2125" i="21"/>
  <c r="Q2126" i="21"/>
  <c r="Q2127" i="21"/>
  <c r="Q2128" i="21"/>
  <c r="Q2129" i="21"/>
  <c r="Q2130" i="21"/>
  <c r="Q2131" i="21"/>
  <c r="Q2132" i="21"/>
  <c r="Q2133" i="21"/>
  <c r="Q2134" i="21"/>
  <c r="Q2135" i="21"/>
  <c r="Q2136" i="21"/>
  <c r="Q2137" i="21"/>
  <c r="Q2138" i="21"/>
  <c r="Q2139" i="21"/>
  <c r="Q2140" i="21"/>
  <c r="Q2141" i="21"/>
  <c r="Q2142" i="21"/>
  <c r="Q2143" i="21"/>
  <c r="Q2144" i="21"/>
  <c r="Q2145" i="21"/>
  <c r="Q2146" i="21"/>
  <c r="Q2147" i="21"/>
  <c r="Q2148" i="21"/>
  <c r="Q2149" i="21"/>
  <c r="Q2150" i="21"/>
  <c r="Q2151" i="21"/>
  <c r="Q2152" i="21"/>
  <c r="Q2153" i="21"/>
  <c r="Q2154" i="21"/>
  <c r="Q2155" i="21"/>
  <c r="Q2156" i="21"/>
  <c r="Q2157" i="21"/>
  <c r="Q2158" i="21"/>
  <c r="Q2159" i="21"/>
  <c r="Q2160" i="21"/>
  <c r="Q2161" i="21"/>
  <c r="Q2162" i="21"/>
  <c r="Q2163" i="21"/>
  <c r="Q2164" i="21"/>
  <c r="Q2165" i="21"/>
  <c r="Q2166" i="21"/>
  <c r="Q2167" i="21"/>
  <c r="Q2168" i="21"/>
  <c r="Q2169" i="21"/>
  <c r="Q2170" i="21"/>
  <c r="Q2171" i="21"/>
  <c r="Q2172" i="21"/>
  <c r="Q2173" i="21"/>
  <c r="Q2174" i="21"/>
  <c r="Q2175" i="21"/>
  <c r="Q2176" i="21"/>
  <c r="Q2177" i="21"/>
  <c r="Q2178" i="21"/>
  <c r="Q2179" i="21"/>
  <c r="Q2180" i="21"/>
  <c r="Q2181" i="21"/>
  <c r="Q2182" i="21"/>
  <c r="Q2183" i="21"/>
  <c r="Q2184" i="21"/>
  <c r="Q2185" i="21"/>
  <c r="Q2186" i="21"/>
  <c r="Q2187" i="21"/>
  <c r="Q2188" i="21"/>
  <c r="Q2189" i="21"/>
  <c r="Q2190" i="21"/>
  <c r="Q2191" i="21"/>
  <c r="Q2192" i="21"/>
  <c r="Q2193" i="21"/>
  <c r="Q2194" i="21"/>
  <c r="Q2195" i="21"/>
  <c r="Q2196" i="21"/>
  <c r="Q2197" i="21"/>
  <c r="Q2198" i="21"/>
  <c r="Q2199" i="21"/>
  <c r="Q2200" i="21"/>
  <c r="Q2201" i="21"/>
  <c r="Q2202" i="21"/>
  <c r="Q2203" i="21"/>
  <c r="Q2204" i="21"/>
  <c r="Q2205" i="21"/>
  <c r="Q2206" i="21"/>
  <c r="Q2207" i="21"/>
  <c r="Q2208" i="21"/>
  <c r="Q2209" i="21"/>
  <c r="Q2210" i="21"/>
  <c r="Q2211" i="21"/>
  <c r="Q2212" i="21"/>
  <c r="Q2213" i="21"/>
  <c r="Q2214" i="21"/>
  <c r="Q2215" i="21"/>
  <c r="Q2216" i="21"/>
  <c r="Q2217" i="21"/>
  <c r="Q2218" i="21"/>
  <c r="Q2219" i="21"/>
  <c r="Q2220" i="21"/>
  <c r="Q2221" i="21"/>
  <c r="Q2222" i="21"/>
  <c r="Q2223" i="21"/>
  <c r="Q2224" i="21"/>
  <c r="Q2225" i="21"/>
  <c r="Q2226" i="21"/>
  <c r="Q2227" i="21"/>
  <c r="Q2228" i="21"/>
  <c r="Q2229" i="21"/>
  <c r="Q2230" i="21"/>
  <c r="Q2231" i="21"/>
  <c r="Q2232" i="21"/>
  <c r="Q2233" i="21"/>
  <c r="Q2234" i="21"/>
  <c r="Q2235" i="21"/>
  <c r="Q2236" i="21"/>
  <c r="Q2237" i="21"/>
  <c r="Q2238" i="21"/>
  <c r="Q2239" i="21"/>
  <c r="Q2240" i="21"/>
  <c r="Q2241" i="21"/>
  <c r="Q2242" i="21"/>
  <c r="Q2243" i="21"/>
  <c r="Q2244" i="21"/>
  <c r="Q2245" i="21"/>
  <c r="Q2246" i="21"/>
  <c r="Q2247" i="21"/>
  <c r="Q2248" i="21"/>
  <c r="Q2249" i="21"/>
  <c r="Q2250" i="21"/>
  <c r="Q2251" i="21"/>
  <c r="Q2252" i="21"/>
  <c r="Q2253" i="21"/>
  <c r="Q2254" i="21"/>
  <c r="Q2255" i="21"/>
  <c r="Q2256" i="21"/>
  <c r="Q2257" i="21"/>
  <c r="Q2258" i="21"/>
  <c r="Q2259" i="21"/>
  <c r="Q2260" i="21"/>
  <c r="Q2261" i="21"/>
  <c r="Q2262" i="21"/>
  <c r="Q2263" i="21"/>
  <c r="Q2264" i="21"/>
  <c r="Q2265" i="21"/>
  <c r="Q2266" i="21"/>
  <c r="Q2267" i="21"/>
  <c r="Q2268" i="21"/>
  <c r="Q2269" i="21"/>
  <c r="Q2270" i="21"/>
  <c r="Q2271" i="21"/>
  <c r="Q2272" i="21"/>
  <c r="Q2273" i="21"/>
  <c r="Q2274" i="21"/>
  <c r="Q2275" i="21"/>
  <c r="Q2276" i="21"/>
  <c r="Q2277" i="21"/>
  <c r="Q2278" i="21"/>
  <c r="Q2279" i="21"/>
  <c r="Q2280" i="21"/>
  <c r="Q2281" i="21"/>
  <c r="Q2282" i="21"/>
  <c r="Q2283" i="21"/>
  <c r="Q2284" i="21"/>
  <c r="Q2285" i="21"/>
  <c r="Q2286" i="21"/>
  <c r="Q2287" i="21"/>
  <c r="Q2288" i="21"/>
  <c r="Q2289" i="21"/>
  <c r="Q2290" i="21"/>
  <c r="Q2291" i="21"/>
  <c r="Q2292" i="21"/>
  <c r="Q2293" i="21"/>
  <c r="Q2294" i="21"/>
  <c r="Q2295" i="21"/>
  <c r="Q2296" i="21"/>
  <c r="Q2297" i="21"/>
  <c r="Q2298" i="21"/>
  <c r="Q2299" i="21"/>
  <c r="Q2300" i="21"/>
  <c r="Q2301" i="21"/>
  <c r="Q2302" i="21"/>
  <c r="Q2303" i="21"/>
  <c r="Q2304" i="21"/>
  <c r="Q2305" i="21"/>
  <c r="Q2306" i="21"/>
  <c r="Q2307" i="21"/>
  <c r="Q2308" i="21"/>
  <c r="Q2309" i="21"/>
  <c r="Q2310" i="21"/>
  <c r="Q2311" i="21"/>
  <c r="Q2312" i="21"/>
  <c r="Q2313" i="21"/>
  <c r="Q2314" i="21"/>
  <c r="Q2315" i="21"/>
  <c r="Q2316" i="21"/>
  <c r="Q2317" i="21"/>
  <c r="Q2318" i="21"/>
  <c r="Q2319" i="21"/>
  <c r="Q2320" i="21"/>
  <c r="Q2321" i="21"/>
  <c r="Q2322" i="21"/>
  <c r="Q2323" i="21"/>
  <c r="Q2324" i="21"/>
  <c r="Q2325" i="21"/>
  <c r="Q2326" i="21"/>
  <c r="Q2327" i="21"/>
  <c r="Q2328" i="21"/>
  <c r="Q2329" i="21"/>
  <c r="Q2330" i="21"/>
  <c r="Q2331" i="21"/>
  <c r="Q2332" i="21"/>
  <c r="Q2333" i="21"/>
  <c r="Q2334" i="21"/>
  <c r="Q2335" i="21"/>
  <c r="Q2336" i="21"/>
  <c r="Q2337" i="21"/>
  <c r="Q2338" i="21"/>
  <c r="Q2339" i="21"/>
  <c r="Q2340" i="21"/>
  <c r="Q2341" i="21"/>
  <c r="Q2342" i="21"/>
  <c r="Q2343" i="21"/>
  <c r="Q2344" i="21"/>
  <c r="Q2345" i="21"/>
  <c r="Q2346" i="21"/>
  <c r="Q2347" i="21"/>
  <c r="Q2348" i="21"/>
  <c r="Q2349" i="21"/>
  <c r="Q2350" i="21"/>
  <c r="Q2351" i="21"/>
  <c r="Q2352" i="21"/>
  <c r="Q2353" i="21"/>
  <c r="Q2354" i="21"/>
  <c r="Q2355" i="21"/>
  <c r="Q2356" i="21"/>
  <c r="Q2357" i="21"/>
  <c r="Q2358" i="21"/>
  <c r="Q2359" i="21"/>
  <c r="Q2360" i="21"/>
  <c r="Q2361" i="21"/>
  <c r="Q2362" i="21"/>
  <c r="Q2363" i="21"/>
  <c r="Q2364" i="21"/>
  <c r="Q2365" i="21"/>
  <c r="Q2366" i="21"/>
  <c r="Q2367" i="21"/>
  <c r="Q2368" i="21"/>
  <c r="Q2369" i="21"/>
  <c r="Q2370" i="21"/>
  <c r="Q2371" i="21"/>
  <c r="Q2372" i="21"/>
  <c r="Q2373" i="21"/>
  <c r="Q2374" i="21"/>
  <c r="Q2375" i="21"/>
  <c r="Q2376" i="21"/>
  <c r="Q2377" i="21"/>
  <c r="Q2378" i="21"/>
  <c r="Q2379" i="21"/>
  <c r="Q2380" i="21"/>
  <c r="Q2381" i="21"/>
  <c r="Q2382" i="21"/>
  <c r="Q2383" i="21"/>
  <c r="Q2384" i="21"/>
  <c r="Q2385" i="21"/>
  <c r="Q2386" i="21"/>
  <c r="Q2387" i="21"/>
  <c r="Q2388" i="21"/>
  <c r="Q2389" i="21"/>
  <c r="Q2390" i="21"/>
  <c r="Q2391" i="21"/>
  <c r="Q2392" i="21"/>
  <c r="Q2393" i="21"/>
  <c r="Q2394" i="21"/>
  <c r="Q2395" i="21"/>
  <c r="Q2396" i="21"/>
  <c r="Q2397" i="21"/>
  <c r="Q2398" i="21"/>
  <c r="Q2399" i="21"/>
  <c r="Q2400" i="21"/>
  <c r="Q2401" i="21"/>
  <c r="Q2402" i="21"/>
  <c r="Q2403" i="21"/>
  <c r="Q2404" i="21"/>
  <c r="Q2405" i="21"/>
  <c r="Q2406" i="21"/>
  <c r="Q2407" i="21"/>
  <c r="Q2408" i="21"/>
  <c r="Q2409" i="21"/>
  <c r="Q2410" i="21"/>
  <c r="Q2411" i="21"/>
  <c r="Q2412" i="21"/>
  <c r="Q2413" i="21"/>
  <c r="Q2414" i="21"/>
  <c r="Q2415" i="21"/>
  <c r="Q2416" i="21"/>
  <c r="Q2417" i="21"/>
  <c r="Q2418" i="21"/>
  <c r="Q2419" i="21"/>
  <c r="Q2420" i="21"/>
  <c r="Q2421" i="21"/>
  <c r="Q2422" i="21"/>
  <c r="Q2423" i="21"/>
  <c r="Q2424" i="21"/>
  <c r="Q2425" i="21"/>
  <c r="Q2426" i="21"/>
  <c r="Q2427" i="21"/>
  <c r="Q2428" i="21"/>
  <c r="Q2429" i="21"/>
  <c r="Q2430" i="21"/>
  <c r="Q2431" i="21"/>
  <c r="Q2432" i="21"/>
  <c r="Q2433" i="21"/>
  <c r="Q2434" i="21"/>
  <c r="Q2435" i="21"/>
  <c r="Q2436" i="21"/>
  <c r="Q2437" i="21"/>
  <c r="Q2438" i="21"/>
  <c r="Q2439" i="21"/>
  <c r="Q2440" i="21"/>
  <c r="Q2441" i="21"/>
  <c r="Q2442" i="21"/>
  <c r="Q2443" i="21"/>
  <c r="Q2444" i="21"/>
  <c r="Q2445" i="21"/>
  <c r="Q2446" i="21"/>
  <c r="Q2447" i="21"/>
  <c r="Q2448" i="21"/>
  <c r="Q2449" i="21"/>
  <c r="Q2450" i="21"/>
  <c r="Q2451" i="21"/>
  <c r="Q2452" i="21"/>
  <c r="Q2453" i="21"/>
  <c r="Q2454" i="21"/>
  <c r="Q2455" i="21"/>
  <c r="Q2456" i="21"/>
  <c r="Q2457" i="21"/>
  <c r="Q2458" i="21"/>
  <c r="Q2459" i="21"/>
  <c r="Q2460" i="21"/>
  <c r="Q2461" i="21"/>
  <c r="Q2462" i="21"/>
  <c r="Q2463" i="21"/>
  <c r="Q2464" i="21"/>
  <c r="Q2465" i="21"/>
  <c r="Q2466" i="21"/>
  <c r="Q2467" i="21"/>
  <c r="Q2468" i="21"/>
  <c r="Q2469" i="21"/>
  <c r="Q2470" i="21"/>
  <c r="Q2471" i="21"/>
  <c r="Q2472" i="21"/>
  <c r="Q2473" i="21"/>
  <c r="Q2474" i="21"/>
  <c r="Q2475" i="21"/>
  <c r="Q2476" i="21"/>
  <c r="Q2477" i="21"/>
  <c r="Q2478" i="21"/>
  <c r="Q2479" i="21"/>
  <c r="Q2480" i="21"/>
  <c r="Q2481" i="21"/>
  <c r="Q2482" i="21"/>
  <c r="Q2483" i="21"/>
  <c r="Q2484" i="21"/>
  <c r="Q2485" i="21"/>
  <c r="Q2486" i="21"/>
  <c r="Q2487" i="21"/>
  <c r="Q2488" i="21"/>
  <c r="Q2489" i="21"/>
  <c r="Q2490" i="21"/>
  <c r="Q2491" i="21"/>
  <c r="Q2492" i="21"/>
  <c r="Q2493" i="21"/>
  <c r="Q2494" i="21"/>
  <c r="Q2495" i="21"/>
  <c r="Q2496" i="21"/>
  <c r="Q2497" i="21"/>
  <c r="Q2498" i="21"/>
  <c r="Q2499" i="21"/>
  <c r="Q2500" i="21"/>
  <c r="Q2501" i="21"/>
  <c r="Q2502" i="21"/>
  <c r="Q2503" i="21"/>
  <c r="Q2504" i="21"/>
  <c r="Q2505" i="21"/>
  <c r="Q2506" i="21"/>
  <c r="Q2507" i="21"/>
  <c r="Q2508" i="21"/>
  <c r="Q2509" i="21"/>
  <c r="Q2510" i="21"/>
  <c r="Q2511" i="21"/>
  <c r="Q2512" i="21"/>
  <c r="Q2513" i="21"/>
  <c r="Q2514" i="21"/>
  <c r="Q2515" i="21"/>
  <c r="Q2516" i="21"/>
  <c r="Q2517" i="21"/>
  <c r="Q2518" i="21"/>
  <c r="Q2519" i="21"/>
  <c r="Q2520" i="21"/>
  <c r="Q2521" i="21"/>
  <c r="Q2522" i="21"/>
  <c r="Q2523" i="21"/>
  <c r="Q2524" i="21"/>
  <c r="Q2525" i="21"/>
  <c r="Q2526" i="21"/>
  <c r="Q2527" i="21"/>
  <c r="Q2528" i="21"/>
  <c r="Q2529" i="21"/>
  <c r="Q2530" i="21"/>
  <c r="Q2531" i="21"/>
  <c r="Q2532" i="21"/>
  <c r="Q2533" i="21"/>
  <c r="Q2534" i="21"/>
  <c r="Q2535" i="21"/>
  <c r="Q2536" i="21"/>
  <c r="Q2537" i="21"/>
  <c r="Q2538" i="21"/>
  <c r="Q2539" i="21"/>
  <c r="Q2540" i="21"/>
  <c r="Q2541" i="21"/>
  <c r="Q2542" i="21"/>
  <c r="Q2543" i="21"/>
  <c r="Q2544" i="21"/>
  <c r="Q2545" i="21"/>
  <c r="Q2546" i="21"/>
  <c r="Q2547" i="21"/>
  <c r="Q2548" i="21"/>
  <c r="Q2549" i="21"/>
  <c r="Q2550" i="21"/>
  <c r="Q2551" i="21"/>
  <c r="Q2552" i="21"/>
  <c r="Q2553" i="21"/>
  <c r="Q2554" i="21"/>
  <c r="Q2555" i="21"/>
  <c r="Q2556" i="21"/>
  <c r="Q2557" i="21"/>
  <c r="Q2558" i="21"/>
  <c r="Q2559" i="21"/>
  <c r="Q2560" i="21"/>
  <c r="Q2561" i="21"/>
  <c r="Q2562" i="21"/>
  <c r="Q2563" i="21"/>
  <c r="Q2564" i="21"/>
  <c r="Q2565" i="21"/>
  <c r="Q2566" i="21"/>
  <c r="Q2567" i="21"/>
  <c r="Q2568" i="21"/>
  <c r="Q2569" i="21"/>
  <c r="Q2570" i="21"/>
  <c r="Q2571" i="21"/>
  <c r="Q2572" i="21"/>
  <c r="Q2573" i="21"/>
  <c r="Q2574" i="21"/>
  <c r="Q2575" i="21"/>
  <c r="Q2576" i="21"/>
  <c r="Q2577" i="21"/>
  <c r="Q2578" i="21"/>
  <c r="Q2579" i="21"/>
  <c r="Q2580" i="21"/>
  <c r="Q2581" i="21"/>
  <c r="Q2582" i="21"/>
  <c r="Q2583" i="21"/>
  <c r="Q2584" i="21"/>
  <c r="Q2585" i="21"/>
  <c r="Q2586" i="21"/>
  <c r="Q2587" i="21"/>
  <c r="Q2588" i="21"/>
  <c r="Q2589" i="21"/>
  <c r="Q2590" i="21"/>
  <c r="Q2591" i="21"/>
  <c r="Q2592" i="21"/>
  <c r="Q2593" i="21"/>
  <c r="Q2594" i="21"/>
  <c r="Q2595" i="21"/>
  <c r="Q2596" i="21"/>
  <c r="Q2597" i="21"/>
  <c r="Q2598" i="21"/>
  <c r="Q2599" i="21"/>
  <c r="Q2600" i="21"/>
  <c r="Q2601" i="21"/>
  <c r="Q2602" i="21"/>
  <c r="Q2603" i="21"/>
  <c r="Q2604" i="21"/>
  <c r="Q2605" i="21"/>
  <c r="Q2606" i="21"/>
  <c r="Q2607" i="21"/>
  <c r="Q2608" i="21"/>
  <c r="Q2609" i="21"/>
  <c r="Q2610" i="21"/>
  <c r="Q2611" i="21"/>
  <c r="Q2612" i="21"/>
  <c r="Q2613" i="21"/>
  <c r="Q2614" i="21"/>
  <c r="Q2615" i="21"/>
  <c r="Q2616" i="21"/>
  <c r="Q2617" i="21"/>
  <c r="Q2618" i="21"/>
  <c r="Q2619" i="21"/>
  <c r="Q2620" i="21"/>
  <c r="Q2621" i="21"/>
  <c r="Q2622" i="21"/>
  <c r="Q2623" i="21"/>
  <c r="Q2624" i="21"/>
  <c r="Q2625" i="21"/>
  <c r="Q2626" i="21"/>
  <c r="Q2627" i="21"/>
  <c r="Q2628" i="21"/>
  <c r="Q2629" i="21"/>
  <c r="Q2630" i="21"/>
  <c r="Q2631" i="21"/>
  <c r="Q2632" i="21"/>
  <c r="Q2633" i="21"/>
  <c r="Q2634" i="21"/>
  <c r="Q2635" i="21"/>
  <c r="Q2636" i="21"/>
  <c r="Q2637" i="21"/>
  <c r="Q2638" i="21"/>
  <c r="Q2639" i="21"/>
  <c r="Q2640" i="21"/>
  <c r="Q2641" i="21"/>
  <c r="Q2642" i="21"/>
  <c r="Q2643" i="21"/>
  <c r="Q2644" i="21"/>
  <c r="Q2645" i="21"/>
  <c r="Q2646" i="21"/>
  <c r="Q2647" i="21"/>
  <c r="Q2648" i="21"/>
  <c r="Q2649" i="21"/>
  <c r="Q2650" i="21"/>
  <c r="Q2651" i="21"/>
  <c r="Q2652" i="21"/>
  <c r="Q2653" i="21"/>
  <c r="Q2654" i="21"/>
  <c r="Q2655" i="21"/>
  <c r="Q2656" i="21"/>
  <c r="Q2657" i="21"/>
  <c r="Q2658" i="21"/>
  <c r="Q2659" i="21"/>
  <c r="Q2660" i="21"/>
  <c r="Q2661" i="21"/>
  <c r="Q2662" i="21"/>
  <c r="Q2663" i="21"/>
  <c r="Q2664" i="21"/>
  <c r="Q2665" i="21"/>
  <c r="Q2666" i="21"/>
  <c r="Q2667" i="21"/>
  <c r="Q2668" i="21"/>
  <c r="Q2669" i="21"/>
  <c r="Q2670" i="21"/>
  <c r="Q2671" i="21"/>
  <c r="Q2672" i="21"/>
  <c r="Q2673" i="21"/>
  <c r="Q2674" i="21"/>
  <c r="Q2675" i="21"/>
  <c r="Q2676" i="21"/>
  <c r="Q2677" i="21"/>
  <c r="Q2678" i="21"/>
  <c r="Q2679" i="21"/>
  <c r="Q2680" i="21"/>
  <c r="Q2681" i="21"/>
  <c r="Q2682" i="21"/>
  <c r="Q2683" i="21"/>
  <c r="Q2684" i="21"/>
  <c r="Q2685" i="21"/>
  <c r="Q2686" i="21"/>
  <c r="Q2687" i="21"/>
  <c r="Q2688" i="21"/>
  <c r="Q2689" i="21"/>
  <c r="Q2690" i="21"/>
  <c r="Q2691" i="21"/>
  <c r="Q2692" i="21"/>
  <c r="Q2693" i="21"/>
  <c r="Q2694" i="21"/>
  <c r="Q2695" i="21"/>
  <c r="Q2696" i="21"/>
  <c r="Q2697" i="21"/>
  <c r="Q2698" i="21"/>
  <c r="Q2699" i="21"/>
  <c r="Q2700" i="21"/>
  <c r="Q2701" i="21"/>
  <c r="Q2702" i="21"/>
  <c r="Q2703" i="21"/>
  <c r="Q2704" i="21"/>
  <c r="Q2705" i="21"/>
  <c r="Q2706" i="21"/>
  <c r="Q2707" i="21"/>
  <c r="Q2708" i="21"/>
  <c r="Q2709" i="21"/>
  <c r="Q2710" i="21"/>
  <c r="Q2711" i="21"/>
  <c r="Q2712" i="21"/>
  <c r="Q2713" i="21"/>
  <c r="Q2714" i="21"/>
  <c r="Q2715" i="21"/>
  <c r="Q2716" i="21"/>
  <c r="Q2717" i="21"/>
  <c r="Q2718" i="21"/>
  <c r="Q2719" i="21"/>
  <c r="Q2720" i="21"/>
  <c r="Q2721" i="21"/>
  <c r="Q2722" i="21"/>
  <c r="Q2723" i="21"/>
  <c r="Q2724" i="21"/>
  <c r="Q2725" i="21"/>
  <c r="Q2726" i="21"/>
  <c r="Q2727" i="21"/>
  <c r="Q2728" i="21"/>
  <c r="Q2729" i="21"/>
  <c r="Q2730" i="21"/>
  <c r="Q2731" i="21"/>
  <c r="Q2732" i="21"/>
  <c r="Q2733" i="21"/>
  <c r="Q2734" i="21"/>
  <c r="Q2735" i="21"/>
  <c r="Q2736" i="21"/>
  <c r="Q2737" i="21"/>
  <c r="Q2738" i="21"/>
  <c r="Q2739" i="21"/>
  <c r="Q2740" i="21"/>
  <c r="Q2741" i="21"/>
  <c r="Q2742" i="21"/>
  <c r="Q2743" i="21"/>
  <c r="Q2744" i="21"/>
  <c r="Q2745" i="21"/>
  <c r="Q2746" i="21"/>
  <c r="Q2747" i="21"/>
  <c r="Q2748" i="21"/>
  <c r="Q2749" i="21"/>
  <c r="Q2750" i="21"/>
  <c r="Q2751" i="21"/>
  <c r="Q2752" i="21"/>
  <c r="Q2753" i="21"/>
  <c r="Q2754" i="21"/>
  <c r="Q2755" i="21"/>
  <c r="Q2756" i="21"/>
  <c r="Q2757" i="21"/>
  <c r="Q2758" i="21"/>
  <c r="Q2759" i="21"/>
  <c r="Q2760" i="21"/>
  <c r="Q2761" i="21"/>
  <c r="Q2762" i="21"/>
  <c r="Q2763" i="21"/>
  <c r="Q2764" i="21"/>
  <c r="Q2765" i="21"/>
  <c r="Q2766" i="21"/>
  <c r="Q2767" i="21"/>
  <c r="Q2768" i="21"/>
  <c r="Q2769" i="21"/>
  <c r="Q2770" i="21"/>
  <c r="Q2771" i="21"/>
  <c r="Q2772" i="21"/>
  <c r="Q2773" i="21"/>
  <c r="Q2774" i="21"/>
  <c r="Q2775" i="21"/>
  <c r="Q2776" i="21"/>
  <c r="Q2777" i="21"/>
  <c r="Q2778" i="21"/>
  <c r="Q2779" i="21"/>
  <c r="Q2780" i="21"/>
  <c r="Q2781" i="21"/>
  <c r="Q2782" i="21"/>
  <c r="Q2783" i="21"/>
  <c r="Q2784" i="21"/>
  <c r="Q2785" i="21"/>
  <c r="Q2786" i="21"/>
  <c r="Q2787" i="21"/>
  <c r="Q2788" i="21"/>
  <c r="Q2789" i="21"/>
  <c r="Q2790" i="21"/>
  <c r="Q2791" i="21"/>
  <c r="Q2792" i="21"/>
  <c r="Q2793" i="21"/>
  <c r="Q2794" i="21"/>
  <c r="Q2795" i="21"/>
  <c r="Q2796" i="21"/>
  <c r="Q2797" i="21"/>
  <c r="Q2798" i="21"/>
  <c r="Q2799" i="21"/>
  <c r="Q2800" i="21"/>
  <c r="Q2801" i="21"/>
  <c r="Q2802" i="21"/>
  <c r="Q2803" i="21"/>
  <c r="Q2804" i="21"/>
  <c r="Q2805" i="21"/>
  <c r="Q2806" i="21"/>
  <c r="Q2807" i="21"/>
  <c r="Q2808" i="21"/>
  <c r="Q2809" i="21"/>
  <c r="Q2810" i="21"/>
  <c r="Q2811" i="21"/>
  <c r="Q2812" i="21"/>
  <c r="Q2813" i="21"/>
  <c r="Q2814" i="21"/>
  <c r="Q2815" i="21"/>
  <c r="Q2816" i="21"/>
  <c r="Q2817" i="21"/>
  <c r="Q2818" i="21"/>
  <c r="Q2819" i="21"/>
  <c r="Q2820" i="21"/>
  <c r="Q2821" i="21"/>
  <c r="Q2822" i="21"/>
  <c r="Q2823" i="21"/>
  <c r="Q2824" i="21"/>
  <c r="Q2825" i="21"/>
  <c r="Q2826" i="21"/>
  <c r="Q2827" i="21"/>
  <c r="Q2828" i="21"/>
  <c r="Q2829" i="21"/>
  <c r="Q2830" i="21"/>
  <c r="Q2831" i="21"/>
  <c r="Q2832" i="21"/>
  <c r="Q2833" i="21"/>
  <c r="Q2834" i="21"/>
  <c r="Q2835" i="21"/>
  <c r="Q2836" i="21"/>
  <c r="Q2837" i="21"/>
  <c r="Q2838" i="21"/>
  <c r="Q2839" i="21"/>
  <c r="Q2840" i="21"/>
  <c r="Q2841" i="21"/>
  <c r="Q2842" i="21"/>
  <c r="Q2843" i="21"/>
  <c r="Q2844" i="21"/>
  <c r="Q2845" i="21"/>
  <c r="Q2846" i="21"/>
  <c r="Q2847" i="21"/>
  <c r="Q2848" i="21"/>
  <c r="Q2849" i="21"/>
  <c r="Q2850" i="21"/>
  <c r="Q2851" i="21"/>
  <c r="Q2852" i="21"/>
  <c r="Q2853" i="21"/>
  <c r="Q2854" i="21"/>
  <c r="Q2855" i="21"/>
  <c r="Q2856" i="21"/>
  <c r="Q2857" i="21"/>
  <c r="Q2858" i="21"/>
  <c r="Q2859" i="21"/>
  <c r="Q2860" i="21"/>
  <c r="Q2861" i="21"/>
  <c r="Q2862" i="21"/>
  <c r="Q2863" i="21"/>
  <c r="Q2864" i="21"/>
  <c r="Q2865" i="21"/>
  <c r="Q2866" i="21"/>
  <c r="Q2867" i="21"/>
  <c r="Q2868" i="21"/>
  <c r="Q2869" i="21"/>
  <c r="Q2870" i="21"/>
  <c r="Q2871" i="21"/>
  <c r="Q2872" i="21"/>
  <c r="Q2873" i="21"/>
  <c r="Q2874" i="21"/>
  <c r="Q2875" i="21"/>
  <c r="Q2876" i="21"/>
  <c r="Q2877" i="21"/>
  <c r="Q2878" i="21"/>
  <c r="Q2879" i="21"/>
  <c r="Q2880" i="21"/>
  <c r="Q2881" i="21"/>
  <c r="Q2882" i="21"/>
  <c r="Q2883" i="21"/>
  <c r="Q2884" i="21"/>
  <c r="Q2885" i="21"/>
  <c r="Q2886" i="21"/>
  <c r="Q2887" i="21"/>
  <c r="Q2888" i="21"/>
  <c r="Q2889" i="21"/>
  <c r="Q2890" i="21"/>
  <c r="Q2891" i="21"/>
  <c r="Q2892" i="21"/>
  <c r="Q2893" i="21"/>
  <c r="Q2894" i="21"/>
  <c r="Q2895" i="21"/>
  <c r="Q2896" i="21"/>
  <c r="Q2897" i="21"/>
  <c r="Q2898" i="21"/>
  <c r="Q2899" i="21"/>
  <c r="Q2900" i="21"/>
  <c r="Q2901" i="21"/>
  <c r="Q2902" i="21"/>
  <c r="Q2903" i="21"/>
  <c r="Q2904" i="21"/>
  <c r="Q2905" i="21"/>
  <c r="Q2906" i="21"/>
  <c r="Q2907" i="21"/>
  <c r="Q2908" i="21"/>
  <c r="Q2909" i="21"/>
  <c r="Q2910" i="21"/>
  <c r="Q2911" i="21"/>
  <c r="Q2912" i="21"/>
  <c r="Q2913" i="21"/>
  <c r="Q2914" i="21"/>
  <c r="Q2915" i="21"/>
  <c r="Q2916" i="21"/>
  <c r="Q2917" i="21"/>
  <c r="Q2918" i="21"/>
  <c r="Q2919" i="21"/>
  <c r="Q2920" i="21"/>
  <c r="Q2921" i="21"/>
  <c r="Q2922" i="21"/>
  <c r="Q2923" i="21"/>
  <c r="Q2924" i="21"/>
  <c r="Q2925" i="21"/>
  <c r="Q2926" i="21"/>
  <c r="Q2927" i="21"/>
  <c r="Q2928" i="21"/>
  <c r="Q2929" i="21"/>
  <c r="Q2930" i="21"/>
  <c r="Q2931" i="21"/>
  <c r="Q2932" i="21"/>
  <c r="Q2933" i="21"/>
  <c r="Q2934" i="21"/>
  <c r="Q2935" i="21"/>
  <c r="Q2936" i="21"/>
  <c r="Q2937" i="21"/>
  <c r="Q2938" i="21"/>
  <c r="Q2939" i="21"/>
  <c r="Q2940" i="21"/>
  <c r="Q2941" i="21"/>
  <c r="Q2942" i="21"/>
  <c r="Q2943" i="21"/>
  <c r="Q2944" i="21"/>
  <c r="Q2945" i="21"/>
  <c r="Q2946" i="21"/>
  <c r="Q2947" i="21"/>
  <c r="Q2948" i="21"/>
  <c r="Q2949" i="21"/>
  <c r="Q2950" i="21"/>
  <c r="Q2951" i="21"/>
  <c r="Q2952" i="21"/>
  <c r="Q2953" i="21"/>
  <c r="Q2954" i="21"/>
  <c r="Q2955" i="21"/>
  <c r="Q2956" i="21"/>
  <c r="Q2957" i="21"/>
  <c r="Q2958" i="21"/>
  <c r="Q2959" i="21"/>
  <c r="Q2960" i="21"/>
  <c r="Q2961" i="21"/>
  <c r="Q2962" i="21"/>
  <c r="Q2963" i="21"/>
  <c r="Q2964" i="21"/>
  <c r="Q2965" i="21"/>
  <c r="Q2966" i="21"/>
  <c r="Q2967" i="21"/>
  <c r="Q2968" i="21"/>
  <c r="Q2969" i="21"/>
  <c r="Q2970" i="21"/>
  <c r="Q2971" i="21"/>
  <c r="Q2972" i="21"/>
  <c r="Q2973" i="21"/>
  <c r="Q2974" i="21"/>
  <c r="Q2975" i="21"/>
  <c r="Q2976" i="21"/>
  <c r="Q2977" i="21"/>
  <c r="Q2978" i="21"/>
  <c r="Q2979" i="21"/>
  <c r="Q2980" i="21"/>
  <c r="Q2981" i="21"/>
  <c r="Q2982" i="21"/>
  <c r="Q2983" i="21"/>
  <c r="Q2984" i="21"/>
  <c r="Q2985" i="21"/>
  <c r="Q2986" i="21"/>
  <c r="Q2987" i="21"/>
  <c r="Q2988" i="21"/>
  <c r="Q2989" i="21"/>
  <c r="Q2990" i="21"/>
  <c r="Q2991" i="21"/>
  <c r="Q2992" i="21"/>
  <c r="Q2993" i="21"/>
  <c r="Q2994" i="21"/>
  <c r="Q2995" i="21"/>
  <c r="Q2996" i="21"/>
  <c r="Q2997" i="21"/>
  <c r="Q2998" i="21"/>
  <c r="Q2999" i="21"/>
  <c r="Q3000" i="21"/>
  <c r="Q3001" i="21"/>
  <c r="Q3002" i="21"/>
  <c r="Q3003" i="21"/>
  <c r="Q3004" i="21"/>
  <c r="Q3005" i="21"/>
  <c r="Q3006" i="21"/>
  <c r="Q3007" i="21"/>
  <c r="Q3008" i="21"/>
  <c r="Q3009" i="21"/>
  <c r="Q3010" i="21"/>
  <c r="Q3011" i="21"/>
  <c r="Q3012" i="21"/>
  <c r="Q3013" i="21"/>
  <c r="Q3014" i="21"/>
  <c r="Q3015" i="21"/>
  <c r="Q3016" i="21"/>
  <c r="Q3017" i="21"/>
  <c r="Q3018" i="21"/>
  <c r="Q3019" i="21"/>
  <c r="Q3020" i="21"/>
  <c r="Q3021" i="21"/>
  <c r="Q3022" i="21"/>
  <c r="Q3023" i="21"/>
  <c r="Q3024" i="21"/>
  <c r="Q3025" i="21"/>
  <c r="Q3026" i="21"/>
  <c r="Q3027" i="21"/>
  <c r="Q3028" i="21"/>
  <c r="Q3029" i="21"/>
  <c r="Q3030" i="21"/>
  <c r="Q3031" i="21"/>
  <c r="Q3032" i="21"/>
  <c r="Q3033" i="21"/>
  <c r="Q3034" i="21"/>
  <c r="Q3035" i="21"/>
  <c r="Q3036" i="21"/>
  <c r="Q3037" i="21"/>
  <c r="Q3038" i="21"/>
  <c r="Q3039" i="21"/>
  <c r="Q3040" i="21"/>
  <c r="Q3041" i="21"/>
  <c r="Q3042" i="21"/>
  <c r="Q3043" i="21"/>
  <c r="Q3044" i="21"/>
  <c r="Q3045" i="21"/>
  <c r="Q3046" i="21"/>
  <c r="Q3047" i="21"/>
  <c r="Q3048" i="21"/>
  <c r="Q3049" i="21"/>
  <c r="Q3050" i="21"/>
  <c r="Q3051" i="21"/>
  <c r="Q3052" i="21"/>
  <c r="Q3053" i="21"/>
  <c r="Q3054" i="21"/>
  <c r="Q3055" i="21"/>
  <c r="Q3056" i="21"/>
  <c r="Q3057" i="21"/>
  <c r="Q3058" i="21"/>
  <c r="Q3059" i="21"/>
  <c r="Q3060" i="21"/>
  <c r="Q3061" i="21"/>
  <c r="Q3062" i="21"/>
  <c r="Q3063" i="21"/>
  <c r="Q3064" i="21"/>
  <c r="Q3065" i="21"/>
  <c r="Q3066" i="21"/>
  <c r="Q3067" i="21"/>
  <c r="Q3068" i="21"/>
  <c r="Q3069" i="21"/>
  <c r="Q3070" i="21"/>
  <c r="Q3071" i="21"/>
  <c r="Q3072" i="21"/>
  <c r="Q3073" i="21"/>
  <c r="Q3074" i="21"/>
  <c r="Q3075" i="21"/>
  <c r="Q3076" i="21"/>
  <c r="Q3077" i="21"/>
  <c r="Q3078" i="21"/>
  <c r="Q3079" i="21"/>
  <c r="Q3080" i="21"/>
  <c r="Q3081" i="21"/>
  <c r="Q3082" i="21"/>
  <c r="Q3083" i="21"/>
  <c r="Q3084" i="21"/>
  <c r="Q3085" i="21"/>
  <c r="Q3086" i="21"/>
  <c r="Q3087" i="21"/>
  <c r="Q3088" i="21"/>
  <c r="Q3089" i="21"/>
  <c r="Q3090" i="21"/>
  <c r="Q3091" i="21"/>
  <c r="Q3092" i="21"/>
  <c r="Q3093" i="21"/>
  <c r="Q3094" i="21"/>
  <c r="Q3095" i="21"/>
  <c r="Q3096" i="21"/>
  <c r="Q3097" i="21"/>
  <c r="Q3098" i="21"/>
  <c r="Q3099" i="21"/>
  <c r="Q3100" i="21"/>
  <c r="Q3101" i="21"/>
  <c r="Q3102" i="21"/>
  <c r="Q3103" i="21"/>
  <c r="Q3104" i="21"/>
  <c r="Q3105" i="21"/>
  <c r="Q3106" i="21"/>
  <c r="Q3107" i="21"/>
  <c r="Q3108" i="21"/>
  <c r="Q3109" i="21"/>
  <c r="Q3110" i="21"/>
  <c r="Q3111" i="21"/>
  <c r="Q3112" i="21"/>
  <c r="Q3113" i="21"/>
  <c r="Q3114" i="21"/>
  <c r="Q3115" i="21"/>
  <c r="Q3116" i="21"/>
  <c r="Q3117" i="21"/>
  <c r="Q3118" i="21"/>
  <c r="Q3119" i="21"/>
  <c r="Q3120" i="21"/>
  <c r="Q3121" i="21"/>
  <c r="Q3122" i="21"/>
  <c r="Q3123" i="21"/>
  <c r="Q3124" i="21"/>
  <c r="Q3125" i="21"/>
  <c r="Q3126" i="21"/>
  <c r="Q3127" i="21"/>
  <c r="Q3128" i="21"/>
  <c r="Q3129" i="21"/>
  <c r="Q3130" i="21"/>
  <c r="Q3131" i="21"/>
  <c r="Q3132" i="21"/>
  <c r="Q3133" i="21"/>
  <c r="Q3134" i="21"/>
  <c r="Q3135" i="21"/>
  <c r="Q3136" i="21"/>
  <c r="Q3137" i="21"/>
  <c r="Q3138" i="21"/>
  <c r="Q3139" i="21"/>
  <c r="Q3140" i="21"/>
  <c r="Q3141" i="21"/>
  <c r="Q3142" i="21"/>
  <c r="Q3143" i="21"/>
  <c r="Q3144" i="21"/>
  <c r="Q3145" i="21"/>
  <c r="Q3146" i="21"/>
  <c r="Q3147" i="21"/>
  <c r="Q3148" i="21"/>
  <c r="Q3149" i="21"/>
  <c r="Q3150" i="21"/>
  <c r="Q3151" i="21"/>
  <c r="Q3152" i="21"/>
  <c r="Q3153" i="21"/>
  <c r="Q3154" i="21"/>
  <c r="Q3155" i="21"/>
  <c r="Q3156" i="21"/>
  <c r="Q3157" i="21"/>
  <c r="Q3158" i="21"/>
  <c r="Q3159" i="21"/>
  <c r="Q3160" i="21"/>
  <c r="Q3161" i="21"/>
  <c r="Q3162" i="21"/>
  <c r="Q3163" i="21"/>
  <c r="Q3164" i="21"/>
  <c r="Q3165" i="21"/>
  <c r="Q3166" i="21"/>
  <c r="Q3167" i="21"/>
  <c r="Q3168" i="21"/>
  <c r="Q3169" i="21"/>
  <c r="Q3170" i="21"/>
  <c r="Q3171" i="21"/>
  <c r="Q3172" i="21"/>
  <c r="Q3173" i="21"/>
  <c r="Q3174" i="21"/>
  <c r="Q3175" i="21"/>
  <c r="Q3176" i="21"/>
  <c r="Q3177" i="21"/>
  <c r="Q3178" i="21"/>
  <c r="Q3179" i="21"/>
  <c r="Q3180" i="21"/>
  <c r="Q3181" i="21"/>
  <c r="Q3182" i="21"/>
  <c r="Q3183" i="21"/>
  <c r="Q3184" i="21"/>
  <c r="Q3185" i="21"/>
  <c r="Q3186" i="21"/>
  <c r="Q3187" i="21"/>
  <c r="Q3188" i="21"/>
  <c r="Q3189" i="21"/>
  <c r="Q3190" i="21"/>
  <c r="Q3191" i="21"/>
  <c r="Q3192" i="21"/>
  <c r="Q3193" i="21"/>
  <c r="Q3194" i="21"/>
  <c r="Q3195" i="21"/>
  <c r="Q3196" i="21"/>
  <c r="Q3197" i="21"/>
  <c r="Q3198" i="21"/>
  <c r="Q3199" i="21"/>
  <c r="Q3200" i="21"/>
  <c r="Q3201" i="21"/>
  <c r="Q3202" i="21"/>
  <c r="Q3203" i="21"/>
  <c r="Q3204" i="21"/>
  <c r="Q3205" i="21"/>
  <c r="Q3206" i="21"/>
  <c r="Q3207" i="21"/>
  <c r="Q3208" i="21"/>
  <c r="Q3209" i="21"/>
  <c r="Q3210" i="21"/>
  <c r="Q3211" i="21"/>
  <c r="Q3212" i="21"/>
  <c r="Q3213" i="21"/>
  <c r="Q3214" i="21"/>
  <c r="Q3215" i="21"/>
  <c r="Q3216" i="21"/>
  <c r="Q3217" i="21"/>
  <c r="Q3218" i="21"/>
  <c r="Q3219" i="21"/>
  <c r="Q3220" i="21"/>
  <c r="Q3221" i="21"/>
  <c r="Q3222" i="21"/>
  <c r="Q3223" i="21"/>
  <c r="Q3224" i="21"/>
  <c r="Q3225" i="21"/>
  <c r="Q3226" i="21"/>
  <c r="Q3227" i="21"/>
  <c r="Q3228" i="21"/>
  <c r="Q3229" i="21"/>
  <c r="Q3230" i="21"/>
  <c r="Q3231" i="21"/>
  <c r="Q3232" i="21"/>
  <c r="Q3233" i="21"/>
  <c r="Q3234" i="21"/>
  <c r="Q3235" i="21"/>
  <c r="Q3236" i="21"/>
  <c r="Q3237" i="21"/>
  <c r="Q3238" i="21"/>
  <c r="Q3239" i="21"/>
  <c r="Q3240" i="21"/>
  <c r="Q3241" i="21"/>
  <c r="Q3242" i="21"/>
  <c r="Q3243" i="21"/>
  <c r="Q3244" i="21"/>
  <c r="Q3245" i="21"/>
  <c r="Q3246" i="21"/>
  <c r="Q3247" i="21"/>
  <c r="Q3248" i="21"/>
  <c r="Q3249" i="21"/>
  <c r="Q3250" i="21"/>
  <c r="Q3251" i="21"/>
  <c r="Q3252" i="21"/>
  <c r="Q3253" i="21"/>
  <c r="Q3254" i="21"/>
  <c r="Q3255" i="21"/>
  <c r="Q3256" i="21"/>
  <c r="Q3257" i="21"/>
  <c r="Q3258" i="21"/>
  <c r="Q3259" i="21"/>
  <c r="Q3260" i="21"/>
  <c r="Q3261" i="21"/>
  <c r="Q3262" i="21"/>
  <c r="Q3263" i="21"/>
  <c r="Q3264" i="21"/>
  <c r="Q3265" i="21"/>
  <c r="Q3266" i="21"/>
  <c r="Q3267" i="21"/>
  <c r="Q3268" i="21"/>
  <c r="Q3269" i="21"/>
  <c r="Q3270" i="21"/>
  <c r="Q3271" i="21"/>
  <c r="Q3272" i="21"/>
  <c r="Q3273" i="21"/>
  <c r="Q3274" i="21"/>
  <c r="Q3275" i="21"/>
  <c r="Q3276" i="21"/>
  <c r="Q3277" i="21"/>
  <c r="Q3278" i="21"/>
  <c r="Q3279" i="21"/>
  <c r="Q3280" i="21"/>
  <c r="Q3281" i="21"/>
  <c r="Q3282" i="21"/>
  <c r="Q3283" i="21"/>
  <c r="Q3284" i="21"/>
  <c r="Q3285" i="21"/>
  <c r="Q3286" i="21"/>
  <c r="Q3287" i="21"/>
  <c r="Q3288" i="21"/>
  <c r="Q3289" i="21"/>
  <c r="Q3290" i="21"/>
  <c r="Q3291" i="21"/>
  <c r="Q3292" i="21"/>
  <c r="Q3293" i="21"/>
  <c r="Q3294" i="21"/>
  <c r="Q3295" i="21"/>
  <c r="Q3296" i="21"/>
  <c r="Q3297" i="21"/>
  <c r="Q3298" i="21"/>
  <c r="Q3299" i="21"/>
  <c r="Q3300" i="21"/>
  <c r="Q3301" i="21"/>
  <c r="Q3302" i="21"/>
  <c r="Q3303" i="21"/>
  <c r="Q3304" i="21"/>
  <c r="Q3305" i="21"/>
  <c r="Q3306" i="21"/>
  <c r="Q3307" i="21"/>
  <c r="Q3308" i="21"/>
  <c r="Q3309" i="21"/>
  <c r="Q3310" i="21"/>
  <c r="Q3311" i="21"/>
  <c r="Q3312" i="21"/>
  <c r="Q3313" i="21"/>
  <c r="Q3314" i="21"/>
  <c r="Q3315" i="21"/>
  <c r="Q3316" i="21"/>
  <c r="Q3317" i="21"/>
  <c r="Q3318" i="21"/>
  <c r="Q3319" i="21"/>
  <c r="Q3320" i="21"/>
  <c r="Q3321" i="21"/>
  <c r="Q3322" i="21"/>
  <c r="Q3323" i="21"/>
  <c r="Q3324" i="21"/>
  <c r="Q3325" i="21"/>
  <c r="Q3326" i="21"/>
  <c r="Q3327" i="21"/>
  <c r="Q3328" i="21"/>
  <c r="Q3329" i="21"/>
  <c r="Q3330" i="21"/>
  <c r="Q3331" i="21"/>
  <c r="Q3332" i="21"/>
  <c r="Q3333" i="21"/>
  <c r="Q3334" i="21"/>
  <c r="Q3335" i="21"/>
  <c r="Q3336" i="21"/>
  <c r="Q3337" i="21"/>
  <c r="Q3338" i="21"/>
  <c r="Q3339" i="21"/>
  <c r="Q3340" i="21"/>
  <c r="Q3341" i="21"/>
  <c r="Q3342" i="21"/>
  <c r="Q3343" i="21"/>
  <c r="Q3344" i="21"/>
  <c r="Q3345" i="21"/>
  <c r="Q3346" i="21"/>
  <c r="Q3347" i="21"/>
  <c r="Q3348" i="21"/>
  <c r="Q3349" i="21"/>
  <c r="Q3350" i="21"/>
  <c r="Q3351" i="21"/>
  <c r="Q3352" i="21"/>
  <c r="Q3353" i="21"/>
  <c r="Q3354" i="21"/>
  <c r="Q3355" i="21"/>
  <c r="Q3356" i="21"/>
  <c r="Q3357" i="21"/>
  <c r="Q3358" i="21"/>
  <c r="Q3359" i="21"/>
  <c r="Q3360" i="21"/>
  <c r="Q3361" i="21"/>
  <c r="Q3362" i="21"/>
  <c r="Q3363" i="21"/>
  <c r="Q3364" i="21"/>
  <c r="Q3365" i="21"/>
  <c r="Q3366" i="21"/>
  <c r="Q3367" i="21"/>
  <c r="Q3368" i="21"/>
  <c r="Q3369" i="21"/>
  <c r="Q3370" i="21"/>
  <c r="Q3371" i="21"/>
  <c r="Q3372" i="21"/>
  <c r="Q3373" i="21"/>
  <c r="Q3374" i="21"/>
  <c r="Q3375" i="21"/>
  <c r="Q3376" i="21"/>
  <c r="Q3377" i="21"/>
  <c r="Q3378" i="21"/>
  <c r="Q3379" i="21"/>
  <c r="Q3380" i="21"/>
  <c r="Q3381" i="21"/>
  <c r="Q3382" i="21"/>
  <c r="Q3383" i="21"/>
  <c r="Q3384" i="21"/>
  <c r="Q3385" i="21"/>
  <c r="Q3386" i="21"/>
  <c r="Q3387" i="21"/>
  <c r="Q3388" i="21"/>
  <c r="Q3389" i="21"/>
  <c r="Q3390" i="21"/>
  <c r="Q3391" i="21"/>
  <c r="Q3392" i="21"/>
  <c r="Q3393" i="21"/>
  <c r="Q3394" i="21"/>
  <c r="Q3395" i="21"/>
  <c r="Q3396" i="21"/>
  <c r="Q3397" i="21"/>
  <c r="Q3398" i="21"/>
  <c r="Q3399" i="21"/>
  <c r="Q3400" i="21"/>
  <c r="Q3401" i="21"/>
  <c r="Q3402" i="21"/>
  <c r="Q3403" i="21"/>
  <c r="Q3404" i="21"/>
  <c r="Q3405" i="21"/>
  <c r="Q3406" i="21"/>
  <c r="Q3407" i="21"/>
  <c r="Q3408" i="21"/>
  <c r="Q3409" i="21"/>
  <c r="Q3410" i="21"/>
  <c r="Q3411" i="21"/>
  <c r="Q3412" i="21"/>
  <c r="Q3413" i="21"/>
  <c r="Q3414" i="21"/>
  <c r="Q3415" i="21"/>
  <c r="Q3416" i="21"/>
  <c r="Q3417" i="21"/>
  <c r="Q3418" i="21"/>
  <c r="Q3419" i="21"/>
  <c r="Q3420" i="21"/>
  <c r="Q3421" i="21"/>
  <c r="Q3422" i="21"/>
  <c r="Q3423" i="21"/>
  <c r="Q3424" i="21"/>
  <c r="Q3425" i="21"/>
  <c r="Q3426" i="21"/>
  <c r="Q3427" i="21"/>
  <c r="Q3428" i="21"/>
  <c r="Q3429" i="21"/>
  <c r="Q3430" i="21"/>
  <c r="Q3431" i="21"/>
  <c r="Q3432" i="21"/>
  <c r="Q3433" i="21"/>
  <c r="Q3434" i="21"/>
  <c r="Q3435" i="21"/>
  <c r="Q3436" i="21"/>
  <c r="Q3437" i="21"/>
  <c r="Q3438" i="21"/>
  <c r="Q3439" i="21"/>
  <c r="Q3440" i="21"/>
  <c r="Q3441" i="21"/>
  <c r="Q3442" i="21"/>
  <c r="Q3443" i="21"/>
  <c r="Q3444" i="21"/>
  <c r="Q3445" i="21"/>
  <c r="Q3446" i="21"/>
  <c r="Q3447" i="21"/>
  <c r="Q3448" i="21"/>
  <c r="Q3449" i="21"/>
  <c r="Q3450" i="21"/>
  <c r="Q3451" i="21"/>
  <c r="Q3452" i="21"/>
  <c r="Q3453" i="21"/>
  <c r="Q3454" i="21"/>
  <c r="Q3455" i="21"/>
  <c r="Q3456" i="21"/>
  <c r="Q3457" i="21"/>
  <c r="Q3458" i="21"/>
  <c r="Q3459" i="21"/>
  <c r="Q3460" i="21"/>
  <c r="Q3461" i="21"/>
  <c r="Q3462" i="21"/>
  <c r="Q3463" i="21"/>
  <c r="Q3464" i="21"/>
  <c r="Q3465" i="21"/>
  <c r="Q3466" i="21"/>
  <c r="Q3467" i="21"/>
  <c r="Q3468" i="21"/>
  <c r="Q3469" i="21"/>
  <c r="Q3470" i="21"/>
  <c r="Q3471" i="21"/>
  <c r="Q3472" i="21"/>
  <c r="Q3473" i="21"/>
  <c r="Q3474" i="21"/>
  <c r="Q3475" i="21"/>
  <c r="Q3476" i="21"/>
  <c r="Q3477" i="21"/>
  <c r="Q3478" i="21"/>
  <c r="Q3479" i="21"/>
  <c r="Q3480" i="21"/>
  <c r="Q3481" i="21"/>
  <c r="Q3482" i="21"/>
  <c r="Q3483" i="21"/>
  <c r="Q3484" i="21"/>
  <c r="Q3485" i="21"/>
  <c r="Q3486" i="21"/>
  <c r="Q3487" i="21"/>
  <c r="Q3488" i="21"/>
  <c r="Q3489" i="21"/>
  <c r="Q3490" i="21"/>
  <c r="Q3491" i="21"/>
  <c r="Q3492" i="21"/>
  <c r="Q3493" i="21"/>
  <c r="Q3494" i="21"/>
  <c r="Q3495" i="21"/>
  <c r="Q3496" i="21"/>
  <c r="Q3497" i="21"/>
  <c r="Q3498" i="21"/>
  <c r="Q3499" i="21"/>
  <c r="Q3500" i="21"/>
  <c r="Q3501" i="21"/>
  <c r="Q3502" i="21"/>
  <c r="Q3503" i="21"/>
  <c r="Q3504" i="21"/>
  <c r="Q3505" i="21"/>
  <c r="Q3506" i="21"/>
  <c r="Q3507" i="21"/>
  <c r="Q3508" i="21"/>
  <c r="Q3509" i="21"/>
  <c r="Q3510" i="21"/>
  <c r="Q3511" i="21"/>
  <c r="Q3512" i="21"/>
  <c r="Q3513" i="21"/>
  <c r="Q3514" i="21"/>
  <c r="Q3515" i="21"/>
  <c r="Q3516" i="21"/>
  <c r="Q3517" i="21"/>
  <c r="Q3518" i="21"/>
  <c r="Q3519" i="21"/>
  <c r="Q3520" i="21"/>
  <c r="Q3521" i="21"/>
  <c r="Q3522" i="21"/>
  <c r="Q3523" i="21"/>
  <c r="Q3524" i="21"/>
  <c r="Q3525" i="21"/>
  <c r="Q3526" i="21"/>
  <c r="Q3527" i="21"/>
  <c r="Q3528" i="21"/>
  <c r="Q3529" i="21"/>
  <c r="Q3530" i="21"/>
  <c r="Q3531" i="21"/>
  <c r="Q3532" i="21"/>
  <c r="Q3533" i="21"/>
  <c r="Q3534" i="21"/>
  <c r="Q3535" i="21"/>
  <c r="Q3536" i="21"/>
  <c r="Q3537" i="21"/>
  <c r="Q3538" i="21"/>
  <c r="Q3539" i="21"/>
  <c r="Q3540" i="21"/>
  <c r="Q3541" i="21"/>
  <c r="Q3542" i="21"/>
  <c r="Q3543" i="21"/>
  <c r="Q3544" i="21"/>
  <c r="Q3545" i="21"/>
  <c r="Q3546" i="21"/>
  <c r="Q3547" i="21"/>
  <c r="Q3548" i="21"/>
  <c r="Q3549" i="21"/>
  <c r="Q3550" i="21"/>
  <c r="Q3551" i="21"/>
  <c r="Q3552" i="21"/>
  <c r="Q3553" i="21"/>
  <c r="Q3554" i="21"/>
  <c r="Q3555" i="21"/>
  <c r="Q3556" i="21"/>
  <c r="Q3557" i="21"/>
  <c r="Q3558" i="21"/>
  <c r="Q3559" i="21"/>
  <c r="Q3560" i="21"/>
  <c r="Q3561" i="21"/>
  <c r="Q3562" i="21"/>
  <c r="Q3563" i="21"/>
  <c r="Q3564" i="21"/>
  <c r="Q3565" i="21"/>
  <c r="Q3566" i="21"/>
  <c r="Q3567" i="21"/>
  <c r="Q3568" i="21"/>
  <c r="Q3569" i="21"/>
  <c r="Q3570" i="21"/>
  <c r="Q3571" i="21"/>
  <c r="Q3572" i="21"/>
  <c r="Q3573" i="21"/>
  <c r="Q3574" i="21"/>
  <c r="Q3575" i="21"/>
  <c r="Q3576" i="21"/>
  <c r="Q3577" i="21"/>
  <c r="Q3578" i="21"/>
  <c r="Q3579" i="21"/>
  <c r="Q3580" i="21"/>
  <c r="Q3581" i="21"/>
  <c r="Q3582" i="21"/>
  <c r="Q3583" i="21"/>
  <c r="Q3584" i="21"/>
  <c r="Q3585" i="21"/>
  <c r="Q3586" i="21"/>
  <c r="Q3587" i="21"/>
  <c r="Q3588" i="21"/>
  <c r="Q3589" i="21"/>
  <c r="Q3590" i="21"/>
  <c r="Q3591" i="21"/>
  <c r="Q3592" i="21"/>
  <c r="Q3593" i="21"/>
  <c r="Q3594" i="21"/>
  <c r="Q3595" i="21"/>
  <c r="Q3596" i="21"/>
  <c r="Q3597" i="21"/>
  <c r="Q3598" i="21"/>
  <c r="Q3599" i="21"/>
  <c r="Q3600" i="21"/>
  <c r="Q3601" i="21"/>
  <c r="Q3602" i="21"/>
  <c r="Q3603" i="21"/>
  <c r="Q3604" i="21"/>
  <c r="Q3605" i="21"/>
  <c r="Q3606" i="21"/>
  <c r="Q3607" i="21"/>
  <c r="Q3608" i="21"/>
  <c r="Q3609" i="21"/>
  <c r="Q3610" i="21"/>
  <c r="Q3611" i="21"/>
  <c r="Q3612" i="21"/>
  <c r="Q3613" i="21"/>
  <c r="Q3614" i="21"/>
  <c r="Q3615" i="21"/>
  <c r="Q3616" i="21"/>
  <c r="Q3617" i="21"/>
  <c r="Q3618" i="21"/>
  <c r="Q3619" i="21"/>
  <c r="Q3620" i="21"/>
  <c r="Q3621" i="21"/>
  <c r="Q3622" i="21"/>
  <c r="Q3623" i="21"/>
  <c r="Q3624" i="21"/>
  <c r="Q3625" i="21"/>
  <c r="Q3626" i="21"/>
  <c r="Q3627" i="21"/>
  <c r="Q3628" i="21"/>
  <c r="Q3629" i="21"/>
  <c r="Q3630" i="21"/>
  <c r="Q3631" i="21"/>
  <c r="Q3632" i="21"/>
  <c r="Q3633" i="21"/>
  <c r="Q3634" i="21"/>
  <c r="Q3635" i="21"/>
  <c r="Q3636" i="21"/>
  <c r="Q3637" i="21"/>
  <c r="Q3638" i="21"/>
  <c r="Q3639" i="21"/>
  <c r="Q3640" i="21"/>
  <c r="Q3641" i="21"/>
  <c r="Q3642" i="21"/>
  <c r="Q3643" i="21"/>
  <c r="Q3644" i="21"/>
  <c r="Q3645" i="21"/>
  <c r="Q3646" i="21"/>
  <c r="Q3647" i="21"/>
  <c r="Q3648" i="21"/>
  <c r="Q3649" i="21"/>
  <c r="Q3650" i="21"/>
  <c r="Q3651" i="21"/>
  <c r="Q3652" i="21"/>
  <c r="Q3653" i="21"/>
  <c r="Q3654" i="21"/>
  <c r="Q3655" i="21"/>
  <c r="Q3656" i="21"/>
  <c r="Q3657" i="21"/>
  <c r="Q3658" i="21"/>
  <c r="Q3659" i="21"/>
  <c r="Q3660" i="21"/>
  <c r="Q3661" i="21"/>
  <c r="Q3662" i="21"/>
  <c r="Q3663" i="21"/>
  <c r="Q3664" i="21"/>
  <c r="Q3665" i="21"/>
  <c r="Q3666" i="21"/>
  <c r="Q3667" i="21"/>
  <c r="Q3668" i="21"/>
  <c r="Q3669" i="21"/>
  <c r="Q3670" i="21"/>
  <c r="Q3671" i="21"/>
  <c r="Q3672" i="21"/>
  <c r="Q3673" i="21"/>
  <c r="Q3674" i="21"/>
  <c r="Q3675" i="21"/>
  <c r="Q3676" i="21"/>
  <c r="Q3677" i="21"/>
  <c r="Q3678" i="21"/>
  <c r="Q3679" i="21"/>
  <c r="Q3680" i="21"/>
  <c r="Q3681" i="21"/>
  <c r="Q3682" i="21"/>
  <c r="Q3683" i="21"/>
  <c r="Q3684" i="21"/>
  <c r="Q3685" i="21"/>
  <c r="Q3686" i="21"/>
  <c r="Q3687" i="21"/>
  <c r="Q3688" i="21"/>
  <c r="Q3689" i="21"/>
  <c r="Q3690" i="21"/>
  <c r="Q3691" i="21"/>
  <c r="Q3692" i="21"/>
  <c r="Q3693" i="21"/>
  <c r="Q3694" i="21"/>
  <c r="Q3695" i="21"/>
  <c r="Q3696" i="21"/>
  <c r="Q3697" i="21"/>
  <c r="Q3698" i="21"/>
  <c r="Q3699" i="21"/>
  <c r="Q3700" i="21"/>
  <c r="Q3701" i="21"/>
  <c r="Q3702" i="21"/>
  <c r="Q3703" i="21"/>
  <c r="Q3704" i="21"/>
  <c r="Q3705" i="21"/>
  <c r="Q3706" i="21"/>
  <c r="Q3707" i="21"/>
  <c r="Q3708" i="21"/>
  <c r="Q3709" i="21"/>
  <c r="Q3710" i="21"/>
  <c r="Q3711" i="21"/>
  <c r="Q3712" i="21"/>
  <c r="Q3713" i="21"/>
  <c r="Q3714" i="21"/>
  <c r="Q3715" i="21"/>
  <c r="Q3716" i="21"/>
  <c r="Q3717" i="21"/>
  <c r="Q3718" i="21"/>
  <c r="Q3719" i="21"/>
  <c r="Q3720" i="21"/>
  <c r="Q3721" i="21"/>
  <c r="Q3722" i="21"/>
  <c r="Q3723" i="21"/>
  <c r="Q3724" i="21"/>
  <c r="Q3725" i="21"/>
  <c r="Q3726" i="21"/>
  <c r="Q3727" i="21"/>
  <c r="Q3728" i="21"/>
  <c r="Q3729" i="21"/>
  <c r="Q3730" i="21"/>
  <c r="Q3731" i="21"/>
  <c r="Q3732" i="21"/>
  <c r="Q3733" i="21"/>
  <c r="Q3734" i="21"/>
  <c r="Q3735" i="21"/>
  <c r="Q3736" i="21"/>
  <c r="Q3737" i="21"/>
  <c r="Q3738" i="21"/>
  <c r="Q3739" i="21"/>
  <c r="Q3740" i="21"/>
  <c r="Q3741" i="21"/>
  <c r="Q3742" i="21"/>
  <c r="Q3743" i="21"/>
  <c r="Q3744" i="21"/>
  <c r="Q3745" i="21"/>
  <c r="Q3746" i="21"/>
  <c r="Q3747" i="21"/>
  <c r="Q3748" i="21"/>
  <c r="Q3749" i="21"/>
  <c r="Q3750" i="21"/>
  <c r="Q3751" i="21"/>
  <c r="Q3752" i="21"/>
  <c r="Q3753" i="21"/>
  <c r="Q3754" i="21"/>
  <c r="Q3755" i="21"/>
  <c r="Q3756" i="21"/>
  <c r="Q3757" i="21"/>
  <c r="Q3758" i="21"/>
  <c r="Q3759" i="21"/>
  <c r="Q3760" i="21"/>
  <c r="Q3761" i="21"/>
  <c r="Q3762" i="21"/>
  <c r="Q3763" i="21"/>
  <c r="Q3764" i="21"/>
  <c r="Q3765" i="21"/>
  <c r="Q3766" i="21"/>
  <c r="Q3767" i="21"/>
  <c r="Q3768" i="21"/>
  <c r="Q3769" i="21"/>
  <c r="Q3770" i="21"/>
  <c r="Q3771" i="21"/>
  <c r="Q3772" i="21"/>
  <c r="Q3773" i="21"/>
  <c r="Q3774" i="21"/>
  <c r="Q3775" i="21"/>
  <c r="Q3776" i="21"/>
  <c r="Q3777" i="21"/>
  <c r="Q3778" i="21"/>
  <c r="Q3779" i="21"/>
  <c r="Q3780" i="21"/>
  <c r="Q3781" i="21"/>
  <c r="Q3782" i="21"/>
  <c r="Q3783" i="21"/>
  <c r="Q3784" i="21"/>
  <c r="Q3785" i="21"/>
  <c r="Q3786" i="21"/>
  <c r="Q3787" i="21"/>
  <c r="Q3788" i="21"/>
  <c r="Q3789" i="21"/>
  <c r="Q3790" i="21"/>
  <c r="Q3791" i="21"/>
  <c r="Q3792" i="21"/>
  <c r="Q3793" i="21"/>
  <c r="Q3794" i="21"/>
  <c r="Q3795" i="21"/>
  <c r="Q3796" i="21"/>
  <c r="Q3797" i="21"/>
  <c r="Q3798" i="21"/>
  <c r="Q3799" i="21"/>
  <c r="Q3800" i="21"/>
  <c r="Q3801" i="21"/>
  <c r="Q3802" i="21"/>
  <c r="Q3803" i="21"/>
  <c r="Q3804" i="21"/>
  <c r="Q3805" i="21"/>
  <c r="Q3806" i="21"/>
  <c r="Q3807" i="21"/>
  <c r="Q3808" i="21"/>
  <c r="Q3809" i="21"/>
  <c r="Q3810" i="21"/>
  <c r="Q3811" i="21"/>
  <c r="Q3812" i="21"/>
  <c r="Q3813" i="21"/>
  <c r="Q3814" i="21"/>
  <c r="Q3815" i="21"/>
  <c r="Q3816" i="21"/>
  <c r="Q3817" i="21"/>
  <c r="Q3818" i="21"/>
  <c r="Q3819" i="21"/>
  <c r="Q3820" i="21"/>
  <c r="Q3821" i="21"/>
  <c r="Q3822" i="21"/>
  <c r="Q3823" i="21"/>
  <c r="Q3824" i="21"/>
  <c r="Q3825" i="21"/>
  <c r="Q3826" i="21"/>
  <c r="Q3827" i="21"/>
  <c r="Q3828" i="21"/>
  <c r="Q3829" i="21"/>
  <c r="Q3830" i="21"/>
  <c r="Q3831" i="21"/>
  <c r="Q3832" i="21"/>
  <c r="Q3833" i="21"/>
  <c r="Q3834" i="21"/>
  <c r="Q3835" i="21"/>
  <c r="Q3836" i="21"/>
  <c r="Q3837" i="21"/>
  <c r="Q3838" i="21"/>
  <c r="Q3839" i="21"/>
  <c r="Q3840" i="21"/>
  <c r="Q3841" i="21"/>
  <c r="Q3842" i="21"/>
  <c r="Q3843" i="21"/>
  <c r="Q3844" i="21"/>
  <c r="Q3845" i="21"/>
  <c r="Q3846" i="21"/>
  <c r="Q3847" i="21"/>
  <c r="Q3848" i="21"/>
  <c r="Q3849" i="21"/>
  <c r="Q3850" i="21"/>
  <c r="Q3851" i="21"/>
  <c r="Q3852" i="21"/>
  <c r="Q3853" i="21"/>
  <c r="Q3854" i="21"/>
  <c r="Q3855" i="21"/>
  <c r="Q3856" i="21"/>
  <c r="Q3857" i="21"/>
  <c r="Q3858" i="21"/>
  <c r="Q3859" i="21"/>
  <c r="Q3860" i="21"/>
  <c r="Q3861" i="21"/>
  <c r="Q3862" i="21"/>
  <c r="Q3863" i="21"/>
  <c r="Q3864" i="21"/>
  <c r="Q3865" i="21"/>
  <c r="Q3866" i="21"/>
  <c r="Q3867" i="21"/>
  <c r="Q3868" i="21"/>
  <c r="Q3869" i="21"/>
  <c r="Q3870" i="21"/>
  <c r="Q3871" i="21"/>
  <c r="Q3872" i="21"/>
  <c r="Q3873" i="21"/>
  <c r="Q3874" i="21"/>
  <c r="Q3875" i="21"/>
  <c r="Q3876" i="21"/>
  <c r="Q3877" i="21"/>
  <c r="Q3878" i="21"/>
  <c r="Q3879" i="21"/>
  <c r="Q3880" i="21"/>
  <c r="Q3881" i="21"/>
  <c r="Q3882" i="21"/>
  <c r="Q3883" i="21"/>
  <c r="Q3884" i="21"/>
  <c r="Q3885" i="21"/>
  <c r="Q3886" i="21"/>
  <c r="Q3887" i="21"/>
  <c r="Q3888" i="21"/>
  <c r="Q3889" i="21"/>
  <c r="Q3890" i="21"/>
  <c r="Q3891" i="21"/>
  <c r="Q3892" i="21"/>
  <c r="Q3893" i="21"/>
  <c r="Q3894" i="21"/>
  <c r="Q3895" i="21"/>
  <c r="Q3896" i="21"/>
  <c r="Q3897" i="21"/>
  <c r="Q3898" i="21"/>
  <c r="Q3899" i="21"/>
  <c r="Q3900" i="21"/>
  <c r="Q3901" i="21"/>
  <c r="Q3902" i="21"/>
  <c r="Q3903" i="21"/>
  <c r="Q3904" i="21"/>
  <c r="Q3905" i="21"/>
  <c r="Q3906" i="21"/>
  <c r="Q3907" i="21"/>
  <c r="Q3908" i="21"/>
  <c r="Q3909" i="21"/>
  <c r="Q3910" i="21"/>
  <c r="Q3911" i="21"/>
  <c r="Q3912" i="21"/>
  <c r="Q3913" i="21"/>
  <c r="Q3914" i="21"/>
  <c r="Q3915" i="21"/>
  <c r="Q3916" i="21"/>
  <c r="Q3917" i="21"/>
  <c r="Q3918" i="21"/>
  <c r="Q3919" i="21"/>
  <c r="Q3920" i="21"/>
  <c r="Q3921" i="21"/>
  <c r="Q3922" i="21"/>
  <c r="Q3923" i="21"/>
  <c r="Q3924" i="21"/>
  <c r="Q3925" i="21"/>
  <c r="Q3926" i="21"/>
  <c r="Q3927" i="21"/>
  <c r="Q3928" i="21"/>
  <c r="Q3929" i="21"/>
  <c r="Q3930" i="21"/>
  <c r="Q3931" i="21"/>
  <c r="Q3932" i="21"/>
  <c r="Q3933" i="21"/>
  <c r="Q3934" i="21"/>
  <c r="Q3935" i="21"/>
  <c r="Q3936" i="21"/>
  <c r="Q3937" i="21"/>
  <c r="Q3938" i="21"/>
  <c r="Q3939" i="21"/>
  <c r="Q3940" i="21"/>
  <c r="Q3941" i="21"/>
  <c r="Q3942" i="21"/>
  <c r="Q3943" i="21"/>
  <c r="Q3944" i="21"/>
  <c r="Q3945" i="21"/>
  <c r="Q3946" i="21"/>
  <c r="Q3947" i="21"/>
  <c r="Q3948" i="21"/>
  <c r="Q3949" i="21"/>
  <c r="Q3950" i="21"/>
  <c r="Q3951" i="21"/>
  <c r="Q3952" i="21"/>
  <c r="Q3953" i="21"/>
  <c r="Q3954" i="21"/>
  <c r="Q3955" i="21"/>
  <c r="Q3956" i="21"/>
  <c r="Q3957" i="21"/>
  <c r="Q3958" i="21"/>
  <c r="Q3959" i="21"/>
  <c r="Q3960" i="21"/>
  <c r="Q3961" i="21"/>
  <c r="Q3962" i="21"/>
  <c r="Q3963" i="21"/>
  <c r="Q3964" i="21"/>
  <c r="Q3965" i="21"/>
  <c r="Q3966" i="21"/>
  <c r="Q3967" i="21"/>
  <c r="Q3968" i="21"/>
  <c r="Q3969" i="21"/>
  <c r="Q3970" i="21"/>
  <c r="Q3971" i="21"/>
  <c r="Q3972" i="21"/>
  <c r="Q3973" i="21"/>
  <c r="Q3974" i="21"/>
  <c r="Q3975" i="21"/>
  <c r="Q3976" i="21"/>
  <c r="Q3977" i="21"/>
  <c r="Q3978" i="21"/>
  <c r="Q3979" i="21"/>
  <c r="Q3980" i="21"/>
  <c r="Q3981" i="21"/>
  <c r="Q3982" i="21"/>
  <c r="Q3983" i="21"/>
  <c r="Q3984" i="21"/>
  <c r="Q3985" i="21"/>
  <c r="Q3986" i="21"/>
  <c r="Q3987" i="21"/>
  <c r="Q3988" i="21"/>
  <c r="Q3989" i="21"/>
  <c r="Q3990" i="21"/>
  <c r="Q3991" i="21"/>
  <c r="Q3992" i="21"/>
  <c r="Q3993" i="21"/>
  <c r="Q3994" i="21"/>
  <c r="Q3995" i="21"/>
  <c r="Q3996" i="21"/>
  <c r="Q3997" i="21"/>
  <c r="Q3998" i="21"/>
  <c r="Q3999" i="21"/>
  <c r="Q4000" i="21"/>
  <c r="Q4001" i="21"/>
  <c r="Q4002" i="21"/>
  <c r="Q4003" i="21"/>
  <c r="Q4004" i="21"/>
  <c r="Q4005" i="21"/>
  <c r="Q4006" i="21"/>
  <c r="Q4007" i="21"/>
  <c r="Q4008" i="21"/>
  <c r="Q4009" i="21"/>
  <c r="Q4010" i="21"/>
  <c r="Q4011" i="21"/>
  <c r="Q4012" i="21"/>
  <c r="Q4013" i="21"/>
  <c r="Q4014" i="21"/>
  <c r="Q4015" i="21"/>
  <c r="Q4016" i="21"/>
  <c r="Q4017" i="21"/>
  <c r="Q4018" i="21"/>
  <c r="Q4019" i="21"/>
  <c r="Q4020" i="21"/>
  <c r="Q4021" i="21"/>
  <c r="Q4022" i="21"/>
  <c r="Q4023" i="21"/>
  <c r="Q4024" i="21"/>
  <c r="Q4025" i="21"/>
  <c r="Q4026" i="21"/>
  <c r="Q4027" i="21"/>
  <c r="Q4028" i="21"/>
  <c r="Q4029" i="21"/>
  <c r="Q4030" i="21"/>
  <c r="Q4031" i="21"/>
  <c r="Q4032" i="21"/>
  <c r="Q4033" i="21"/>
  <c r="Q4034" i="21"/>
  <c r="Q4035" i="21"/>
  <c r="Q4036" i="21"/>
  <c r="Q4037" i="21"/>
  <c r="Q4038" i="21"/>
  <c r="Q4039" i="21"/>
  <c r="Q4040" i="21"/>
  <c r="Q4041" i="21"/>
  <c r="Q4042" i="21"/>
  <c r="Q4043" i="21"/>
  <c r="Q4044" i="21"/>
  <c r="Q4045" i="21"/>
  <c r="Q4046" i="21"/>
  <c r="Q4047" i="21"/>
  <c r="Q4048" i="21"/>
  <c r="Q4049" i="21"/>
  <c r="Q4050" i="21"/>
  <c r="Q4051" i="21"/>
  <c r="Q4052" i="21"/>
  <c r="Q4053" i="21"/>
  <c r="Q4054" i="21"/>
  <c r="Q4055" i="21"/>
  <c r="Q4056" i="21"/>
  <c r="Q4057" i="21"/>
  <c r="Q4058" i="21"/>
  <c r="Q4059" i="21"/>
  <c r="Q4060" i="21"/>
  <c r="Q4061" i="21"/>
  <c r="Q4062" i="21"/>
  <c r="Q4063" i="21"/>
  <c r="Q4064" i="21"/>
  <c r="Q4065" i="21"/>
  <c r="Q4066" i="21"/>
  <c r="Q4067" i="21"/>
  <c r="Q4068" i="21"/>
  <c r="Q4069" i="21"/>
  <c r="Q4070" i="21"/>
  <c r="Q4071" i="21"/>
  <c r="Q4072" i="21"/>
  <c r="Q4073" i="21"/>
  <c r="Q4074" i="21"/>
  <c r="Q4075" i="21"/>
  <c r="Q4076" i="21"/>
  <c r="Q4077" i="21"/>
  <c r="Q4078" i="21"/>
  <c r="Q4079" i="21"/>
  <c r="Q4080" i="21"/>
  <c r="Q4081" i="21"/>
  <c r="Q4082" i="21"/>
  <c r="Q4083" i="21"/>
  <c r="Q4084" i="21"/>
  <c r="Q4085" i="21"/>
  <c r="Q4086" i="21"/>
  <c r="Q4087" i="21"/>
  <c r="Q4088" i="21"/>
  <c r="Q4089" i="21"/>
  <c r="Q4090" i="21"/>
  <c r="Q4091" i="21"/>
  <c r="Q4092" i="21"/>
  <c r="Q4093" i="21"/>
  <c r="Q4094" i="21"/>
  <c r="Q4095" i="21"/>
  <c r="Q4096" i="21"/>
  <c r="Q4097" i="21"/>
  <c r="Q4098" i="21"/>
  <c r="Q4099" i="21"/>
  <c r="Q4100" i="21"/>
  <c r="Q4101" i="21"/>
  <c r="Q4102" i="21"/>
  <c r="Q4103" i="21"/>
  <c r="Q4104" i="21"/>
  <c r="Q4105" i="21"/>
  <c r="Q4106" i="21"/>
  <c r="Q4107" i="21"/>
  <c r="Q4108" i="21"/>
  <c r="Q4109" i="21"/>
  <c r="Q4110" i="21"/>
  <c r="Q4111" i="21"/>
  <c r="Q4112" i="21"/>
  <c r="Q4113" i="21"/>
  <c r="Q4114" i="21"/>
  <c r="Q4115" i="21"/>
  <c r="Q4116" i="21"/>
  <c r="Q4117" i="21"/>
  <c r="Q4118" i="21"/>
  <c r="Q4119" i="21"/>
  <c r="Q4120" i="21"/>
  <c r="Q4121" i="21"/>
  <c r="Q4122" i="21"/>
  <c r="Q4123" i="21"/>
  <c r="Q4124" i="21"/>
  <c r="Q4125" i="21"/>
  <c r="Q4126" i="21"/>
  <c r="Q4127" i="21"/>
  <c r="Q4128" i="21"/>
  <c r="Q4129" i="21"/>
  <c r="Q4130" i="21"/>
  <c r="Q4131" i="21"/>
  <c r="Q4132" i="21"/>
  <c r="Q4133" i="21"/>
  <c r="Q4134" i="21"/>
  <c r="Q4135" i="21"/>
  <c r="Q4136" i="21"/>
  <c r="Q4137" i="21"/>
  <c r="Q4138" i="21"/>
  <c r="Q4139" i="21"/>
  <c r="Q4140" i="21"/>
  <c r="Q4141" i="21"/>
  <c r="Q4142" i="21"/>
  <c r="Q4143" i="21"/>
  <c r="Q4144" i="21"/>
  <c r="Q4145" i="21"/>
  <c r="Q4146" i="21"/>
  <c r="Q4147" i="21"/>
  <c r="Q4148" i="21"/>
  <c r="Q4149" i="21"/>
  <c r="Q4150" i="21"/>
  <c r="Q4151" i="21"/>
  <c r="Q4152" i="21"/>
  <c r="Q4153" i="21"/>
  <c r="Q4154" i="21"/>
  <c r="Q4155" i="21"/>
  <c r="Q4156" i="21"/>
  <c r="Q4157" i="21"/>
  <c r="Q4158" i="21"/>
  <c r="Q4159" i="21"/>
  <c r="Q4160" i="21"/>
  <c r="Q4161" i="21"/>
  <c r="Q4162" i="21"/>
  <c r="Q4163" i="21"/>
  <c r="Q4164" i="21"/>
  <c r="Q4165" i="21"/>
  <c r="Q4166" i="21"/>
  <c r="Q4167" i="21"/>
  <c r="Q4168" i="21"/>
  <c r="Q4169" i="21"/>
  <c r="Q4170" i="21"/>
  <c r="Q4171" i="21"/>
  <c r="Q4172" i="21"/>
  <c r="Q4173" i="21"/>
  <c r="Q4174" i="21"/>
  <c r="Q4175" i="21"/>
  <c r="Q4176" i="21"/>
  <c r="Q4177" i="21"/>
  <c r="Q4178" i="21"/>
  <c r="Q4179" i="21"/>
  <c r="Q4180" i="21"/>
  <c r="Q4181" i="21"/>
  <c r="Q4182" i="21"/>
  <c r="Q4183" i="21"/>
  <c r="Q4184" i="21"/>
  <c r="Q4185" i="21"/>
  <c r="Q4186" i="21"/>
  <c r="Q4187" i="21"/>
  <c r="Q4188" i="21"/>
  <c r="Q4189" i="21"/>
  <c r="Q4190" i="21"/>
  <c r="Q4191" i="21"/>
  <c r="Q4192" i="21"/>
  <c r="Q4193" i="21"/>
  <c r="Q4194" i="21"/>
  <c r="Q4195" i="21"/>
  <c r="Q4196" i="21"/>
  <c r="Q4197" i="21"/>
  <c r="Q4198" i="21"/>
  <c r="Q4199" i="21"/>
  <c r="Q4200" i="21"/>
  <c r="Q4201" i="21"/>
  <c r="Q4202" i="21"/>
  <c r="Q4203" i="21"/>
  <c r="Q4204" i="21"/>
  <c r="Q4205" i="21"/>
  <c r="Q4206" i="21"/>
  <c r="Q4207" i="21"/>
  <c r="Q4208" i="21"/>
  <c r="Q4209" i="21"/>
  <c r="Q4210" i="21"/>
  <c r="Q4211" i="21"/>
  <c r="Q4212" i="21"/>
  <c r="Q4213" i="21"/>
  <c r="Q4214" i="21"/>
  <c r="Q4215" i="21"/>
  <c r="Q4216" i="21"/>
  <c r="Q4217" i="21"/>
  <c r="Q4218" i="21"/>
  <c r="Q4219" i="21"/>
  <c r="Q4220" i="21"/>
  <c r="Q4221" i="21"/>
  <c r="Q4222" i="21"/>
  <c r="Q4223" i="21"/>
  <c r="Q4224" i="21"/>
  <c r="Q4225" i="21"/>
  <c r="Q4226" i="21"/>
  <c r="Q4227" i="21"/>
  <c r="Q4228" i="21"/>
  <c r="Q4229" i="21"/>
  <c r="Q4230" i="21"/>
  <c r="Q4231" i="21"/>
  <c r="Q4232" i="21"/>
  <c r="Q4233" i="21"/>
  <c r="Q4234" i="21"/>
  <c r="Q4235" i="21"/>
  <c r="Q4236" i="21"/>
  <c r="Q4237" i="21"/>
  <c r="Q4238" i="21"/>
  <c r="Q4239" i="21"/>
  <c r="Q4240" i="21"/>
  <c r="Q4241" i="21"/>
  <c r="Q4242" i="21"/>
  <c r="Q4243" i="21"/>
  <c r="Q4244" i="21"/>
  <c r="Q4245" i="21"/>
  <c r="Q4246" i="21"/>
  <c r="Q4247" i="21"/>
  <c r="Q4248" i="21"/>
  <c r="Q4249" i="21"/>
  <c r="Q4250" i="21"/>
  <c r="Q4251" i="21"/>
  <c r="Q4252" i="21"/>
  <c r="Q4253" i="21"/>
  <c r="Q4254" i="21"/>
  <c r="Q4255" i="21"/>
  <c r="Q4256" i="21"/>
  <c r="Q4257" i="21"/>
  <c r="Q4258" i="21"/>
  <c r="Q4259" i="21"/>
  <c r="Q4260" i="21"/>
  <c r="Q4261" i="21"/>
  <c r="Q4262" i="21"/>
  <c r="Q4263" i="21"/>
  <c r="Q4264" i="21"/>
  <c r="Q4265" i="21"/>
  <c r="Q4266" i="21"/>
  <c r="Q4267" i="21"/>
  <c r="Q4268" i="21"/>
  <c r="Q4269" i="21"/>
  <c r="Q4270" i="21"/>
  <c r="Q4271" i="21"/>
  <c r="Q4272" i="21"/>
  <c r="Q4273" i="21"/>
  <c r="Q4274" i="21"/>
  <c r="Q4275" i="21"/>
  <c r="Q4276" i="21"/>
  <c r="Q4277" i="21"/>
  <c r="Q4278" i="21"/>
  <c r="Q4279" i="21"/>
  <c r="Q4280" i="21"/>
  <c r="Q4281" i="21"/>
  <c r="Q4282" i="21"/>
  <c r="Q4283" i="21"/>
  <c r="Q4284" i="21"/>
  <c r="Q4285" i="21"/>
  <c r="Q4286" i="21"/>
  <c r="Q4287" i="21"/>
  <c r="Q4288" i="21"/>
  <c r="Q4289" i="21"/>
  <c r="Q4290" i="21"/>
  <c r="Q4291" i="21"/>
  <c r="Q4292" i="21"/>
  <c r="Q4293" i="21"/>
  <c r="Q4294" i="21"/>
  <c r="Q4295" i="21"/>
  <c r="Q4296" i="21"/>
  <c r="Q4297" i="21"/>
  <c r="Q4298" i="21"/>
  <c r="Q4299" i="21"/>
  <c r="Q4300" i="21"/>
  <c r="Q4301" i="21"/>
  <c r="Q4302" i="21"/>
  <c r="Q4303" i="21"/>
  <c r="Q4304" i="21"/>
  <c r="Q4305" i="21"/>
  <c r="Q4306" i="21"/>
  <c r="Q4307" i="21"/>
  <c r="Q4308" i="21"/>
  <c r="Q4309" i="21"/>
  <c r="Q4310" i="21"/>
  <c r="Q4311" i="21"/>
  <c r="Q4312" i="21"/>
  <c r="Q4313" i="21"/>
  <c r="Q4314" i="21"/>
  <c r="Q4315" i="21"/>
  <c r="Q4316" i="21"/>
  <c r="Q4317" i="21"/>
  <c r="Q4318" i="21"/>
  <c r="Q4319" i="21"/>
  <c r="Q4320" i="21"/>
  <c r="Q4321" i="21"/>
  <c r="Q4322" i="21"/>
  <c r="Q4323" i="21"/>
  <c r="Q4324" i="21"/>
  <c r="Q4325" i="21"/>
  <c r="Q4326" i="21"/>
  <c r="Q4327" i="21"/>
  <c r="Q4328" i="21"/>
  <c r="Q4329" i="21"/>
  <c r="Q4330" i="21"/>
  <c r="Q4331" i="21"/>
  <c r="Q4332" i="21"/>
  <c r="Q4333" i="21"/>
  <c r="Q4334" i="21"/>
  <c r="Q4335" i="21"/>
  <c r="Q4336" i="21"/>
  <c r="Q4337" i="21"/>
  <c r="Q4338" i="21"/>
  <c r="Q4339" i="21"/>
  <c r="Q4340" i="21"/>
  <c r="Q4341" i="21"/>
  <c r="Q4342" i="21"/>
  <c r="Q4343" i="21"/>
  <c r="Q4344" i="21"/>
  <c r="Q4345" i="21"/>
  <c r="Q4346" i="21"/>
  <c r="Q4347" i="21"/>
  <c r="Q4348" i="21"/>
  <c r="Q4349" i="21"/>
  <c r="Q4350" i="21"/>
  <c r="Q4351" i="21"/>
  <c r="Q4352" i="21"/>
  <c r="Q4353" i="21"/>
  <c r="Q4354" i="21"/>
  <c r="Q4355" i="21"/>
  <c r="Q4356" i="21"/>
  <c r="Q4357" i="21"/>
  <c r="Q4358" i="21"/>
  <c r="Q4359" i="21"/>
  <c r="Q4360" i="21"/>
  <c r="Q4361" i="21"/>
  <c r="Q4362" i="21"/>
  <c r="Q4363" i="21"/>
  <c r="Q4364" i="21"/>
  <c r="Q4365" i="21"/>
  <c r="Q4366" i="21"/>
  <c r="Q4367" i="21"/>
  <c r="Q4368" i="21"/>
  <c r="Q4369" i="21"/>
  <c r="Q4370" i="21"/>
  <c r="Q4371" i="21"/>
  <c r="Q4372" i="21"/>
  <c r="Q4373" i="21"/>
  <c r="Q4374" i="21"/>
  <c r="Q4375" i="21"/>
  <c r="Q4376" i="21"/>
  <c r="Q4377" i="21"/>
  <c r="Q4378" i="21"/>
  <c r="Q4379" i="21"/>
  <c r="Q4380" i="21"/>
  <c r="Q4381" i="21"/>
  <c r="Q4382" i="21"/>
  <c r="Q4383" i="21"/>
  <c r="Q4384" i="21"/>
  <c r="Q4385" i="21"/>
  <c r="Q4386" i="21"/>
  <c r="Q4387" i="21"/>
  <c r="Q4388" i="21"/>
  <c r="Q4389" i="21"/>
  <c r="Q4390" i="21"/>
  <c r="Q4391" i="21"/>
  <c r="Q4392" i="21"/>
  <c r="Q4393" i="21"/>
  <c r="Q4394" i="21"/>
  <c r="Q4395" i="21"/>
  <c r="Q4396" i="21"/>
  <c r="Q4397" i="21"/>
  <c r="Q4398" i="21"/>
  <c r="Q4399" i="21"/>
  <c r="Q4400" i="21"/>
  <c r="Q4401" i="21"/>
  <c r="Q4402" i="21"/>
  <c r="Q4403" i="21"/>
  <c r="Q4404" i="21"/>
  <c r="Q4405" i="21"/>
  <c r="Q4406" i="21"/>
  <c r="Q4407" i="21"/>
  <c r="Q4408" i="21"/>
  <c r="Q4409" i="21"/>
  <c r="Q4410" i="21"/>
  <c r="Q4411" i="21"/>
  <c r="Q4412" i="21"/>
  <c r="Q4413" i="21"/>
  <c r="Q4414" i="21"/>
  <c r="Q4415" i="21"/>
  <c r="Q4416" i="21"/>
  <c r="Q4417" i="21"/>
  <c r="Q4418" i="21"/>
  <c r="Q4419" i="21"/>
  <c r="Q4420" i="21"/>
  <c r="Q4421" i="21"/>
  <c r="Q4422" i="21"/>
  <c r="Q4423" i="21"/>
  <c r="Q4424" i="21"/>
  <c r="Q4425" i="21"/>
  <c r="Q4426" i="21"/>
  <c r="Q4427" i="21"/>
  <c r="Q4428" i="21"/>
  <c r="Q4429" i="21"/>
  <c r="Q4430" i="21"/>
  <c r="Q4431" i="21"/>
  <c r="Q4432" i="21"/>
  <c r="Q4433" i="21"/>
  <c r="Q4434" i="21"/>
  <c r="Q4435" i="21"/>
  <c r="Q4436" i="21"/>
  <c r="Q4437" i="21"/>
  <c r="Q4438" i="21"/>
  <c r="Q4439" i="21"/>
  <c r="Q4440" i="21"/>
  <c r="Q4441" i="21"/>
  <c r="Q4442" i="21"/>
  <c r="Q4443" i="21"/>
  <c r="Q4444" i="21"/>
  <c r="Q4445" i="21"/>
  <c r="Q4446" i="21"/>
  <c r="Q4447" i="21"/>
  <c r="Q4448" i="21"/>
  <c r="Q4449" i="21"/>
  <c r="Q4450" i="21"/>
  <c r="Q4451" i="21"/>
  <c r="Q4452" i="21"/>
  <c r="Q4453" i="21"/>
  <c r="Q4454" i="21"/>
  <c r="Q4455" i="21"/>
  <c r="Q4456" i="21"/>
  <c r="Q4457" i="21"/>
  <c r="Q4458" i="21"/>
  <c r="Q4459" i="21"/>
  <c r="Q4460" i="21"/>
  <c r="Q4461" i="21"/>
  <c r="Q4462" i="21"/>
  <c r="Q4463" i="21"/>
  <c r="Q4464" i="21"/>
  <c r="Q4465" i="21"/>
  <c r="Q4466" i="21"/>
  <c r="Q4467" i="21"/>
  <c r="Q4468" i="21"/>
  <c r="Q4469" i="21"/>
  <c r="Q4470" i="21"/>
  <c r="Q4471" i="21"/>
  <c r="Q4472" i="21"/>
  <c r="Q4473" i="21"/>
  <c r="Q4474" i="21"/>
  <c r="Q4475" i="21"/>
  <c r="Q4476" i="21"/>
  <c r="Q4477" i="21"/>
  <c r="Q4478" i="21"/>
  <c r="Q4479" i="21"/>
  <c r="Q4480" i="21"/>
  <c r="Q4481" i="21"/>
  <c r="Q4482" i="21"/>
  <c r="Q4483" i="21"/>
  <c r="Q4484" i="21"/>
  <c r="Q4485" i="21"/>
  <c r="Q4486" i="21"/>
  <c r="Q4487" i="21"/>
  <c r="Q4488" i="21"/>
  <c r="Q4489" i="21"/>
  <c r="Q4490" i="21"/>
  <c r="Q4491" i="21"/>
  <c r="Q4492" i="21"/>
  <c r="Q4493" i="21"/>
  <c r="Q4494" i="21"/>
  <c r="Q4495" i="21"/>
  <c r="Q4496" i="21"/>
  <c r="Q4497" i="21"/>
  <c r="Q4498" i="21"/>
  <c r="Q4499" i="21"/>
  <c r="Q4500" i="21"/>
  <c r="Q4501" i="21"/>
  <c r="Q4502" i="21"/>
  <c r="Q4503" i="21"/>
  <c r="Q4504" i="21"/>
  <c r="Q4505" i="21"/>
  <c r="Q4506" i="21"/>
  <c r="Q4507" i="21"/>
  <c r="Q4508" i="21"/>
  <c r="Q4509" i="21"/>
  <c r="Q4510" i="21"/>
  <c r="Q4511" i="21"/>
  <c r="Q4512" i="21"/>
  <c r="Q4513" i="21"/>
  <c r="Q4514" i="21"/>
  <c r="Q4515" i="21"/>
  <c r="Q4516" i="21"/>
  <c r="Q4517" i="21"/>
  <c r="Q4518" i="21"/>
  <c r="Q4519" i="21"/>
  <c r="Q4520" i="21"/>
  <c r="Q4521" i="21"/>
  <c r="Q4522" i="21"/>
  <c r="Q4523" i="21"/>
  <c r="Q4524" i="21"/>
  <c r="Q4525" i="21"/>
  <c r="Q4526" i="21"/>
  <c r="Q4527" i="21"/>
  <c r="Q4528" i="21"/>
  <c r="Q4529" i="21"/>
  <c r="Q4530" i="21"/>
  <c r="Q4531" i="21"/>
  <c r="Q4532" i="21"/>
  <c r="Q4533" i="21"/>
  <c r="Q4534" i="21"/>
  <c r="Q4535" i="21"/>
  <c r="Q4536" i="21"/>
  <c r="Q4537" i="21"/>
  <c r="Q4538" i="21"/>
  <c r="Q4539" i="21"/>
  <c r="Q4540" i="21"/>
  <c r="Q4541" i="21"/>
  <c r="Q4542" i="21"/>
  <c r="Q4543" i="21"/>
  <c r="Q4544" i="21"/>
  <c r="Q4545" i="21"/>
  <c r="Q4546" i="21"/>
  <c r="Q4547" i="21"/>
  <c r="Q4548" i="21"/>
  <c r="Q4549" i="21"/>
  <c r="Q4550" i="21"/>
  <c r="Q4551" i="21"/>
  <c r="Q4552" i="21"/>
  <c r="Q4553" i="21"/>
  <c r="Q4554" i="21"/>
  <c r="Q4555" i="21"/>
  <c r="Q4556" i="21"/>
  <c r="Q4557" i="21"/>
  <c r="Q4558" i="21"/>
  <c r="Q4559" i="21"/>
  <c r="Q4560" i="21"/>
  <c r="Q4561" i="21"/>
  <c r="Q4562" i="21"/>
  <c r="Q4563" i="21"/>
  <c r="Q4564" i="21"/>
  <c r="Q4565" i="21"/>
  <c r="Q4566" i="21"/>
  <c r="Q4567" i="21"/>
  <c r="Q4568" i="21"/>
  <c r="Q4569" i="21"/>
  <c r="Q4570" i="21"/>
  <c r="Q4571" i="21"/>
  <c r="Q4572" i="21"/>
  <c r="Q4573" i="21"/>
  <c r="Q4574" i="21"/>
  <c r="Q4575" i="21"/>
  <c r="Q4576" i="21"/>
  <c r="Q4577" i="21"/>
  <c r="Q4578" i="21"/>
  <c r="Q4579" i="21"/>
  <c r="Q4580" i="21"/>
  <c r="Q4581" i="21"/>
  <c r="Q4582" i="21"/>
  <c r="Q4583" i="21"/>
  <c r="Q4584" i="21"/>
  <c r="Q4585" i="21"/>
  <c r="Q4586" i="21"/>
  <c r="Q4587" i="21"/>
  <c r="Q4588" i="21"/>
  <c r="Q4589" i="21"/>
  <c r="Q4590" i="21"/>
  <c r="Q4591" i="21"/>
  <c r="Q4592" i="21"/>
  <c r="Q4593" i="21"/>
  <c r="Q4594" i="21"/>
  <c r="Q4595" i="21"/>
  <c r="Q4596" i="21"/>
  <c r="Q4597" i="21"/>
  <c r="Q4598" i="21"/>
  <c r="Q4599" i="21"/>
  <c r="Q4600" i="21"/>
  <c r="Q4601" i="21"/>
  <c r="Q4602" i="21"/>
  <c r="Q4603" i="21"/>
  <c r="Q4604" i="21"/>
  <c r="Q4605" i="21"/>
  <c r="Q4606" i="21"/>
  <c r="Q4607" i="21"/>
  <c r="Q4608" i="21"/>
  <c r="Q4609" i="21"/>
  <c r="Q4610" i="21"/>
  <c r="Q4611" i="21"/>
  <c r="Q4612" i="21"/>
  <c r="Q4613" i="21"/>
  <c r="Q4614" i="21"/>
  <c r="Q4615" i="21"/>
  <c r="Q4616" i="21"/>
  <c r="Q4617" i="21"/>
  <c r="Q4618" i="21"/>
  <c r="Q4619" i="21"/>
  <c r="Q4620" i="21"/>
  <c r="Q4621" i="21"/>
  <c r="Q4622" i="21"/>
  <c r="Q4623" i="21"/>
  <c r="Q4624" i="21"/>
  <c r="Q4625" i="21"/>
  <c r="Q4626" i="21"/>
  <c r="Q4627" i="21"/>
  <c r="Q4628" i="21"/>
  <c r="Q4629" i="21"/>
  <c r="Q4630" i="21"/>
  <c r="Q4631" i="21"/>
  <c r="Q4632" i="21"/>
  <c r="Q4633" i="21"/>
  <c r="Q4634" i="21"/>
  <c r="Q4635" i="21"/>
  <c r="Q4636" i="21"/>
  <c r="Q4637" i="21"/>
  <c r="Q4638" i="21"/>
  <c r="Q4639" i="21"/>
  <c r="Q4640" i="21"/>
  <c r="Q4641" i="21"/>
  <c r="Q4642" i="21"/>
  <c r="Q4643" i="21"/>
  <c r="Q4644" i="21"/>
  <c r="Q4645" i="21"/>
  <c r="Q4646" i="21"/>
  <c r="Q4647" i="21"/>
  <c r="Q4648" i="21"/>
  <c r="Q4649" i="21"/>
  <c r="Q4650" i="21"/>
  <c r="Q4651" i="21"/>
  <c r="Q4652" i="21"/>
  <c r="Q4653" i="21"/>
  <c r="Q4654" i="21"/>
  <c r="Q4655" i="21"/>
  <c r="Q4656" i="21"/>
  <c r="Q4657" i="21"/>
  <c r="Q4658" i="21"/>
  <c r="Q4659" i="21"/>
  <c r="Q4660" i="21"/>
  <c r="Q4661" i="21"/>
  <c r="Q4662" i="21"/>
  <c r="Q4663" i="21"/>
  <c r="Q4664" i="21"/>
  <c r="Q4665" i="21"/>
  <c r="Q4666" i="21"/>
  <c r="Q4667" i="21"/>
  <c r="Q4668" i="21"/>
  <c r="Q4669" i="21"/>
  <c r="Q4670" i="21"/>
  <c r="Q4671" i="21"/>
  <c r="Q4672" i="21"/>
  <c r="Q4673" i="21"/>
  <c r="Q4674" i="21"/>
  <c r="Q4675" i="21"/>
  <c r="Q4676" i="21"/>
  <c r="Q4677" i="21"/>
  <c r="Q4678" i="21"/>
  <c r="Q4679" i="21"/>
  <c r="Q4680" i="21"/>
  <c r="Q4681" i="21"/>
  <c r="Q4682" i="21"/>
  <c r="Q4683" i="21"/>
  <c r="Q4684" i="21"/>
  <c r="Q4685" i="21"/>
  <c r="Q4686" i="21"/>
  <c r="Q4687" i="21"/>
  <c r="Q4688" i="21"/>
  <c r="Q4689" i="21"/>
  <c r="Q4690" i="21"/>
  <c r="Q4691" i="21"/>
  <c r="Q4692" i="21"/>
  <c r="Q4693" i="21"/>
  <c r="Q4694" i="21"/>
  <c r="Q4695" i="21"/>
  <c r="Q4696" i="21"/>
  <c r="Q4697" i="21"/>
  <c r="Q4698" i="21"/>
  <c r="Q4699" i="21"/>
  <c r="Q4700" i="21"/>
  <c r="Q4701" i="21"/>
  <c r="Q4702" i="21"/>
  <c r="Q4703" i="21"/>
  <c r="Q4704" i="21"/>
  <c r="Q4705" i="21"/>
  <c r="Q4706" i="21"/>
  <c r="Q4707" i="21"/>
  <c r="Q4708" i="21"/>
  <c r="Q4709" i="21"/>
  <c r="Q4710" i="21"/>
  <c r="Q4711" i="21"/>
  <c r="Q4712" i="21"/>
  <c r="Q4713" i="21"/>
  <c r="Q4714" i="21"/>
  <c r="Q4715" i="21"/>
  <c r="Q4716" i="21"/>
  <c r="Q4717" i="21"/>
  <c r="Q4718" i="21"/>
  <c r="Q4719" i="21"/>
  <c r="Q4720" i="21"/>
  <c r="Q4721" i="21"/>
  <c r="Q4722" i="21"/>
  <c r="Q4723" i="21"/>
  <c r="Q4724" i="21"/>
  <c r="Q4725" i="21"/>
  <c r="Q4726" i="21"/>
  <c r="Q4727" i="21"/>
  <c r="Q4728" i="21"/>
  <c r="Q4729" i="21"/>
  <c r="Q4730" i="21"/>
  <c r="Q4731" i="21"/>
  <c r="Q4732" i="21"/>
  <c r="Q4733" i="21"/>
  <c r="Q4734" i="21"/>
  <c r="Q4735" i="21"/>
  <c r="Q4736" i="21"/>
  <c r="Q4737" i="21"/>
  <c r="Q4738" i="21"/>
  <c r="Q4739" i="21"/>
  <c r="Q4740" i="21"/>
  <c r="Q4741" i="21"/>
  <c r="Q4742" i="21"/>
  <c r="Q4743" i="21"/>
  <c r="Q4744" i="21"/>
  <c r="Q4745" i="21"/>
  <c r="Q4746" i="21"/>
  <c r="Q4747" i="21"/>
  <c r="Q4748" i="21"/>
  <c r="Q4749" i="21"/>
  <c r="Q4750" i="21"/>
  <c r="Q4751" i="21"/>
  <c r="Q4752" i="21"/>
  <c r="Q4753" i="21"/>
  <c r="Q4754" i="21"/>
  <c r="Q4755" i="21"/>
  <c r="Q4756" i="21"/>
  <c r="Q4757" i="21"/>
  <c r="Q4758" i="21"/>
  <c r="Q4759" i="21"/>
  <c r="Q4760" i="21"/>
  <c r="Q4761" i="21"/>
  <c r="Q4762" i="21"/>
  <c r="Q4763" i="21"/>
  <c r="Q4764" i="21"/>
  <c r="Q4765" i="21"/>
  <c r="Q4766" i="21"/>
  <c r="Q4767" i="21"/>
  <c r="Q4768" i="21"/>
  <c r="Q4769" i="21"/>
  <c r="Q4770" i="21"/>
  <c r="Q4771" i="21"/>
  <c r="Q4772" i="21"/>
  <c r="Q4773" i="21"/>
  <c r="Q4774" i="21"/>
  <c r="Q4775" i="21"/>
  <c r="Q4776" i="21"/>
  <c r="Q4777" i="21"/>
  <c r="Q4778" i="21"/>
  <c r="Q4779" i="21"/>
  <c r="Q4780" i="21"/>
  <c r="Q4781" i="21"/>
  <c r="Q4782" i="21"/>
  <c r="Q4783" i="21"/>
  <c r="Q4784" i="21"/>
  <c r="Q4785" i="21"/>
  <c r="Q4786" i="21"/>
  <c r="Q4787" i="21"/>
  <c r="Q4788" i="21"/>
  <c r="Q4789" i="21"/>
  <c r="Q4790" i="21"/>
  <c r="Q4791" i="21"/>
  <c r="Q4792" i="21"/>
  <c r="Q4793" i="21"/>
  <c r="Q4794" i="21"/>
  <c r="Q4795" i="21"/>
  <c r="Q4796" i="21"/>
  <c r="Q4797" i="21"/>
  <c r="Q4798" i="21"/>
  <c r="Q4799" i="21"/>
  <c r="Q4800" i="21"/>
  <c r="Q4801" i="21"/>
  <c r="Q4802" i="21"/>
  <c r="Q4803" i="21"/>
  <c r="Q4804" i="21"/>
  <c r="Q4805" i="21"/>
  <c r="Q4806" i="21"/>
  <c r="Q4807" i="21"/>
  <c r="Q3" i="21"/>
  <c r="Q4" i="21"/>
  <c r="Q5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5" i="21"/>
  <c r="Q116" i="21"/>
  <c r="Q117" i="21"/>
  <c r="Q118" i="21"/>
  <c r="Q119" i="21"/>
  <c r="Q120" i="21"/>
  <c r="Q121" i="21"/>
  <c r="Q122" i="21"/>
  <c r="Q123" i="21"/>
  <c r="Q124" i="21"/>
  <c r="Q125" i="21"/>
  <c r="Q126" i="21"/>
  <c r="Q127" i="21"/>
  <c r="Q128" i="21"/>
  <c r="Q129" i="21"/>
  <c r="Q130" i="21"/>
  <c r="Q131" i="21"/>
  <c r="Q132" i="21"/>
  <c r="Q133" i="21"/>
  <c r="Q134" i="21"/>
  <c r="Q135" i="21"/>
  <c r="Q136" i="21"/>
  <c r="Q137" i="21"/>
  <c r="Q138" i="21"/>
  <c r="Q139" i="21"/>
  <c r="Q140" i="21"/>
  <c r="Q141" i="21"/>
  <c r="Q142" i="21"/>
  <c r="Q143" i="21"/>
  <c r="Q144" i="21"/>
  <c r="Q145" i="21"/>
  <c r="Q146" i="21"/>
  <c r="Q147" i="21"/>
  <c r="Q148" i="21"/>
  <c r="Q149" i="21"/>
  <c r="Q150" i="21"/>
  <c r="Q151" i="21"/>
  <c r="Q152" i="21"/>
  <c r="Q153" i="21"/>
  <c r="Q154" i="21"/>
  <c r="Q155" i="21"/>
  <c r="Q156" i="21"/>
  <c r="Q157" i="21"/>
  <c r="Q158" i="21"/>
  <c r="Q159" i="21"/>
  <c r="Q160" i="21"/>
  <c r="Q161" i="21"/>
  <c r="Q162" i="21"/>
  <c r="Q163" i="21"/>
  <c r="Q164" i="21"/>
  <c r="Q165" i="21"/>
  <c r="Q166" i="21"/>
  <c r="Q167" i="21"/>
  <c r="Q168" i="21"/>
  <c r="Q169" i="21"/>
  <c r="Q170" i="21"/>
  <c r="Q171" i="21"/>
  <c r="Q172" i="21"/>
  <c r="Q173" i="21"/>
  <c r="Q174" i="21"/>
  <c r="Q175" i="21"/>
  <c r="Q176" i="21"/>
  <c r="Q177" i="21"/>
  <c r="Q178" i="21"/>
  <c r="Q179" i="21"/>
  <c r="Q180" i="21"/>
  <c r="Q181" i="21"/>
  <c r="Q182" i="21"/>
  <c r="Q183" i="21"/>
  <c r="Q184" i="21"/>
  <c r="Q185" i="21"/>
  <c r="Q186" i="21"/>
  <c r="Q187" i="21"/>
  <c r="Q188" i="21"/>
  <c r="Q189" i="21"/>
  <c r="Q190" i="21"/>
  <c r="Q191" i="21"/>
  <c r="Q192" i="21"/>
  <c r="Q193" i="21"/>
  <c r="Q194" i="21"/>
  <c r="Q195" i="21"/>
  <c r="Q196" i="21"/>
  <c r="Q197" i="21"/>
  <c r="Q198" i="21"/>
  <c r="Q199" i="21"/>
  <c r="Q200" i="21"/>
  <c r="Q201" i="21"/>
  <c r="Q202" i="21"/>
  <c r="Q203" i="21"/>
  <c r="Q204" i="21"/>
  <c r="Q205" i="21"/>
  <c r="Q206" i="21"/>
  <c r="Q207" i="21"/>
  <c r="Q208" i="21"/>
  <c r="Q209" i="21"/>
  <c r="Q210" i="21"/>
  <c r="Q211" i="21"/>
  <c r="Q212" i="21"/>
  <c r="Q213" i="21"/>
  <c r="Q214" i="21"/>
  <c r="Q215" i="21"/>
  <c r="Q216" i="21"/>
  <c r="Q217" i="21"/>
  <c r="Q218" i="21"/>
  <c r="Q219" i="21"/>
  <c r="Q220" i="21"/>
  <c r="Q221" i="21"/>
  <c r="Q222" i="21"/>
  <c r="Q223" i="21"/>
  <c r="Q224" i="21"/>
  <c r="Q225" i="21"/>
  <c r="Q226" i="21"/>
  <c r="Q227" i="21"/>
  <c r="Q228" i="21"/>
  <c r="Q229" i="21"/>
  <c r="Q230" i="21"/>
  <c r="Q231" i="21"/>
  <c r="Q232" i="21"/>
  <c r="Q233" i="21"/>
  <c r="Q234" i="21"/>
  <c r="Q235" i="21"/>
  <c r="Q236" i="21"/>
  <c r="Q237" i="21"/>
  <c r="Q238" i="21"/>
  <c r="Q239" i="21"/>
  <c r="Q240" i="21"/>
  <c r="Q241" i="21"/>
  <c r="Q242" i="21"/>
  <c r="Q243" i="21"/>
  <c r="Q244" i="21"/>
  <c r="Q245" i="21"/>
  <c r="Q246" i="21"/>
  <c r="Q247" i="21"/>
  <c r="Q248" i="21"/>
  <c r="Q249" i="21"/>
  <c r="Q250" i="21"/>
  <c r="Q251" i="21"/>
  <c r="Q252" i="21"/>
  <c r="Q253" i="21"/>
  <c r="Q254" i="21"/>
  <c r="Q255" i="21"/>
  <c r="Q256" i="21"/>
  <c r="Q257" i="21"/>
  <c r="Q258" i="21"/>
  <c r="Q259" i="21"/>
  <c r="Q260" i="21"/>
  <c r="Q261" i="21"/>
  <c r="Q262" i="21"/>
  <c r="Q263" i="21"/>
  <c r="Q264" i="21"/>
  <c r="Q265" i="21"/>
  <c r="Q266" i="21"/>
  <c r="Q267" i="21"/>
  <c r="Q268" i="21"/>
  <c r="Q269" i="21"/>
  <c r="Q270" i="21"/>
  <c r="Q271" i="21"/>
  <c r="Q272" i="21"/>
  <c r="Q273" i="21"/>
  <c r="Q274" i="21"/>
  <c r="Q275" i="21"/>
  <c r="Q276" i="21"/>
  <c r="Q277" i="21"/>
  <c r="Q278" i="21"/>
  <c r="Q279" i="21"/>
  <c r="Q280" i="21"/>
  <c r="Q281" i="21"/>
  <c r="Q282" i="21"/>
  <c r="Q283" i="21"/>
  <c r="Q284" i="21"/>
  <c r="Q285" i="21"/>
  <c r="Q286" i="21"/>
  <c r="Q287" i="21"/>
  <c r="Q288" i="21"/>
  <c r="Q289" i="21"/>
  <c r="Q290" i="21"/>
  <c r="Q291" i="21"/>
  <c r="Q292" i="21"/>
  <c r="Q293" i="21"/>
  <c r="Q294" i="21"/>
  <c r="Q295" i="21"/>
  <c r="Q296" i="21"/>
  <c r="Q297" i="21"/>
  <c r="Q298" i="21"/>
  <c r="Q299" i="21"/>
  <c r="Q300" i="21"/>
  <c r="Q301" i="21"/>
  <c r="Q302" i="21"/>
  <c r="Q303" i="21"/>
  <c r="Q304" i="21"/>
  <c r="Q305" i="21"/>
  <c r="Q306" i="21"/>
  <c r="Q307" i="21"/>
  <c r="Q308" i="21"/>
  <c r="Q309" i="21"/>
  <c r="Q310" i="21"/>
  <c r="Q311" i="21"/>
  <c r="Q312" i="21"/>
  <c r="Q313" i="21"/>
  <c r="Q314" i="21"/>
  <c r="Q315" i="21"/>
  <c r="Q316" i="21"/>
  <c r="Q317" i="21"/>
  <c r="Q318" i="21"/>
  <c r="Q319" i="21"/>
  <c r="Q320" i="21"/>
  <c r="Q321" i="21"/>
  <c r="Q322" i="21"/>
  <c r="Q323" i="21"/>
  <c r="Q324" i="21"/>
  <c r="Q325" i="21"/>
  <c r="Q326" i="21"/>
  <c r="Q327" i="21"/>
  <c r="Q328" i="21"/>
  <c r="Q329" i="21"/>
  <c r="Q330" i="21"/>
  <c r="Q331" i="21"/>
  <c r="Q332" i="21"/>
  <c r="Q333" i="21"/>
  <c r="Q334" i="21"/>
  <c r="Q335" i="21"/>
  <c r="Q336" i="21"/>
  <c r="Q337" i="21"/>
  <c r="Q338" i="21"/>
  <c r="Q339" i="21"/>
  <c r="Q340" i="21"/>
  <c r="Q341" i="21"/>
  <c r="Q342" i="21"/>
  <c r="Q343" i="21"/>
  <c r="Q344" i="21"/>
  <c r="Q345" i="21"/>
  <c r="Q346" i="21"/>
  <c r="Q347" i="21"/>
  <c r="Q348" i="21"/>
  <c r="Q349" i="21"/>
  <c r="Q350" i="21"/>
  <c r="Q351" i="21"/>
  <c r="Q352" i="21"/>
  <c r="Q353" i="21"/>
  <c r="Q354" i="21"/>
  <c r="Q355" i="21"/>
  <c r="Q356" i="21"/>
  <c r="Q357" i="21"/>
  <c r="Q358" i="21"/>
  <c r="Q359" i="21"/>
  <c r="Q360" i="21"/>
  <c r="Q361" i="21"/>
  <c r="Q362" i="21"/>
  <c r="Q363" i="21"/>
  <c r="Q364" i="21"/>
  <c r="Q365" i="21"/>
  <c r="Q366" i="21"/>
  <c r="Q367" i="21"/>
  <c r="Q368" i="21"/>
  <c r="Q369" i="21"/>
  <c r="Q370" i="21"/>
  <c r="Q371" i="21"/>
  <c r="Q372" i="21"/>
  <c r="Q373" i="21"/>
  <c r="Q374" i="21"/>
  <c r="Q375" i="21"/>
  <c r="Q376" i="21"/>
  <c r="Q377" i="21"/>
  <c r="Q378" i="21"/>
  <c r="Q379" i="21"/>
  <c r="Q380" i="21"/>
  <c r="Q381" i="21"/>
  <c r="Q382" i="21"/>
  <c r="Q383" i="21"/>
  <c r="Q384" i="21"/>
  <c r="Q385" i="21"/>
  <c r="Q386" i="21"/>
  <c r="Q387" i="21"/>
  <c r="Q388" i="21"/>
  <c r="Q389" i="21"/>
  <c r="Q390" i="21"/>
  <c r="Q391" i="21"/>
  <c r="Q392" i="21"/>
  <c r="Q393" i="21"/>
  <c r="Q394" i="21"/>
  <c r="Q395" i="21"/>
  <c r="Q396" i="21"/>
  <c r="Q397" i="21"/>
  <c r="Q398" i="21"/>
  <c r="Q399" i="21"/>
  <c r="Q400" i="21"/>
  <c r="Q401" i="21"/>
  <c r="Q402" i="21"/>
  <c r="Q403" i="21"/>
  <c r="Q404" i="21"/>
  <c r="Q405" i="21"/>
  <c r="Q406" i="21"/>
  <c r="Q407" i="21"/>
  <c r="Q408" i="21"/>
  <c r="Q409" i="21"/>
  <c r="Q410" i="21"/>
  <c r="Q411" i="21"/>
  <c r="Q412" i="21"/>
  <c r="Q413" i="21"/>
  <c r="Q414" i="21"/>
  <c r="Q415" i="21"/>
  <c r="Q416" i="21"/>
  <c r="Q417" i="21"/>
  <c r="Q418" i="21"/>
  <c r="Q419" i="21"/>
  <c r="Q420" i="21"/>
  <c r="Q421" i="21"/>
  <c r="Q422" i="21"/>
  <c r="Q423" i="21"/>
  <c r="Q424" i="21"/>
  <c r="Q425" i="21"/>
  <c r="Q426" i="21"/>
  <c r="Q427" i="21"/>
  <c r="Q428" i="21"/>
  <c r="Q429" i="21"/>
  <c r="Q430" i="21"/>
  <c r="Q431" i="21"/>
  <c r="Q432" i="21"/>
  <c r="Q433" i="21"/>
  <c r="Q434" i="21"/>
  <c r="Q435" i="21"/>
  <c r="Q436" i="21"/>
  <c r="Q437" i="21"/>
  <c r="Q438" i="21"/>
  <c r="Q439" i="21"/>
  <c r="Q440" i="21"/>
  <c r="Q441" i="21"/>
  <c r="Q442" i="21"/>
  <c r="Q443" i="21"/>
  <c r="Q444" i="21"/>
  <c r="Q445" i="21"/>
  <c r="Q446" i="21"/>
  <c r="Q447" i="21"/>
  <c r="Q448" i="21"/>
  <c r="Q449" i="21"/>
  <c r="Q450" i="21"/>
  <c r="Q451" i="21"/>
  <c r="Q452" i="21"/>
  <c r="Q453" i="21"/>
  <c r="Q454" i="21"/>
  <c r="Q455" i="21"/>
  <c r="Q456" i="21"/>
  <c r="Q457" i="21"/>
  <c r="Q458" i="21"/>
  <c r="Q459" i="21"/>
  <c r="Q460" i="21"/>
  <c r="Q461" i="21"/>
  <c r="Q462" i="21"/>
  <c r="Q463" i="21"/>
  <c r="Q464" i="21"/>
  <c r="Q465" i="21"/>
  <c r="Q466" i="21"/>
  <c r="Q467" i="21"/>
  <c r="Q468" i="21"/>
  <c r="Q469" i="21"/>
  <c r="Q470" i="21"/>
  <c r="Q471" i="21"/>
  <c r="Q472" i="21"/>
  <c r="Q473" i="21"/>
  <c r="Q474" i="21"/>
  <c r="Q475" i="21"/>
  <c r="Q476" i="21"/>
  <c r="Q477" i="21"/>
  <c r="Q478" i="21"/>
  <c r="Q479" i="21"/>
  <c r="Q480" i="21"/>
  <c r="Q481" i="21"/>
  <c r="Q482" i="21"/>
  <c r="Q483" i="21"/>
  <c r="Q484" i="21"/>
  <c r="Q485" i="21"/>
  <c r="Q486" i="21"/>
  <c r="Q487" i="21"/>
  <c r="Q488" i="21"/>
  <c r="Q489" i="21"/>
  <c r="Q490" i="21"/>
  <c r="Q491" i="21"/>
  <c r="Q492" i="21"/>
  <c r="Q493" i="21"/>
  <c r="Q494" i="21"/>
  <c r="Q495" i="21"/>
  <c r="Q496" i="21"/>
  <c r="Q497" i="21"/>
  <c r="Q498" i="21"/>
  <c r="Q499" i="21"/>
  <c r="Q500" i="21"/>
  <c r="Q501" i="21"/>
  <c r="Q502" i="21"/>
  <c r="Q503" i="21"/>
  <c r="Q504" i="21"/>
  <c r="Q505" i="21"/>
  <c r="Q506" i="21"/>
  <c r="Q507" i="21"/>
  <c r="Q508" i="21"/>
  <c r="Q509" i="21"/>
  <c r="Q510" i="21"/>
  <c r="Q511" i="21"/>
  <c r="Q512" i="21"/>
  <c r="Q513" i="21"/>
  <c r="Q514" i="21"/>
  <c r="Q515" i="21"/>
  <c r="Q516" i="21"/>
  <c r="Q517" i="21"/>
  <c r="Q518" i="21"/>
  <c r="Q519" i="21"/>
  <c r="Q520" i="21"/>
  <c r="Q521" i="21"/>
  <c r="Q522" i="21"/>
  <c r="Q523" i="21"/>
  <c r="Q524" i="21"/>
  <c r="Q525" i="21"/>
  <c r="Q526" i="21"/>
  <c r="Q527" i="21"/>
  <c r="Q528" i="21"/>
  <c r="Q529" i="21"/>
  <c r="Q530" i="21"/>
  <c r="Q531" i="21"/>
  <c r="Q532" i="21"/>
  <c r="Q533" i="21"/>
  <c r="Q534" i="21"/>
  <c r="Q535" i="21"/>
  <c r="Q536" i="21"/>
  <c r="Q537" i="21"/>
  <c r="Q538" i="21"/>
  <c r="Q539" i="21"/>
  <c r="Q540" i="21"/>
  <c r="Q541" i="21"/>
  <c r="Q542" i="21"/>
  <c r="Q543" i="21"/>
  <c r="Q544" i="21"/>
  <c r="Q545" i="21"/>
  <c r="Q546" i="21"/>
  <c r="Q547" i="21"/>
  <c r="Q548" i="21"/>
  <c r="Q549" i="21"/>
  <c r="Q550" i="21"/>
  <c r="Q551" i="21"/>
  <c r="Q552" i="21"/>
  <c r="Q553" i="21"/>
  <c r="Q554" i="21"/>
  <c r="Q555" i="21"/>
  <c r="Q556" i="21"/>
  <c r="Q557" i="21"/>
  <c r="Q558" i="21"/>
  <c r="Q559" i="21"/>
  <c r="Q560" i="21"/>
  <c r="Q561" i="21"/>
  <c r="Q562" i="21"/>
  <c r="Q563" i="21"/>
  <c r="Q564" i="21"/>
  <c r="Q565" i="21"/>
  <c r="Q566" i="21"/>
  <c r="Q567" i="21"/>
  <c r="Q568" i="21"/>
  <c r="Q569" i="21"/>
  <c r="Q570" i="21"/>
  <c r="Q571" i="21"/>
  <c r="Q572" i="21"/>
  <c r="Q573" i="21"/>
  <c r="Q574" i="21"/>
  <c r="Q575" i="21"/>
  <c r="Q576" i="21"/>
  <c r="Q577" i="21"/>
  <c r="Q578" i="21"/>
  <c r="Q579" i="21"/>
  <c r="Q580" i="21"/>
  <c r="Q581" i="21"/>
  <c r="Q582" i="21"/>
  <c r="Q583" i="21"/>
  <c r="Q584" i="21"/>
  <c r="Q585" i="21"/>
  <c r="Q586" i="21"/>
  <c r="Q587" i="21"/>
  <c r="Q588" i="21"/>
  <c r="Q589" i="21"/>
  <c r="Q590" i="21"/>
  <c r="Q591" i="21"/>
  <c r="Q592" i="21"/>
  <c r="Q593" i="21"/>
  <c r="Q594" i="21"/>
  <c r="Q595" i="21"/>
  <c r="Q596" i="21"/>
  <c r="Q597" i="21"/>
  <c r="Q598" i="21"/>
  <c r="Q599" i="21"/>
  <c r="Q600" i="21"/>
  <c r="Q601" i="21"/>
  <c r="Q602" i="21"/>
  <c r="Q603" i="21"/>
  <c r="Q604" i="21"/>
  <c r="Q605" i="21"/>
  <c r="Q606" i="21"/>
  <c r="Q607" i="21"/>
  <c r="Q608" i="21"/>
  <c r="Q609" i="21"/>
  <c r="Q610" i="21"/>
  <c r="Q611" i="21"/>
  <c r="Q612" i="21"/>
  <c r="Q613" i="21"/>
  <c r="Q614" i="21"/>
  <c r="Q615" i="21"/>
  <c r="Q616" i="21"/>
  <c r="Q617" i="21"/>
  <c r="Q618" i="21"/>
  <c r="Q619" i="21"/>
  <c r="Q620" i="21"/>
  <c r="Q621" i="21"/>
  <c r="Q622" i="21"/>
  <c r="Q623" i="21"/>
  <c r="Q624" i="21"/>
  <c r="Q625" i="21"/>
  <c r="Q626" i="21"/>
  <c r="Q627" i="21"/>
  <c r="Q628" i="21"/>
  <c r="Q629" i="21"/>
  <c r="Q630" i="21"/>
  <c r="Q631" i="21"/>
  <c r="Q632" i="21"/>
  <c r="Q633" i="21"/>
  <c r="Q634" i="21"/>
  <c r="Q635" i="21"/>
  <c r="Q636" i="21"/>
  <c r="Q637" i="21"/>
  <c r="Q638" i="21"/>
  <c r="Q639" i="21"/>
  <c r="Q640" i="21"/>
  <c r="Q641" i="21"/>
  <c r="Q642" i="21"/>
  <c r="Q643" i="21"/>
  <c r="Q644" i="21"/>
  <c r="Q645" i="21"/>
  <c r="Q646" i="21"/>
  <c r="Q647" i="21"/>
  <c r="Q648" i="21"/>
  <c r="Q649" i="21"/>
  <c r="Q650" i="21"/>
  <c r="Q651" i="21"/>
  <c r="Q652" i="21"/>
  <c r="Q653" i="21"/>
  <c r="Q654" i="21"/>
  <c r="Q655" i="21"/>
  <c r="Q656" i="21"/>
  <c r="Q657" i="21"/>
  <c r="Q658" i="21"/>
  <c r="Q659" i="21"/>
  <c r="Q660" i="21"/>
  <c r="Q661" i="21"/>
  <c r="Q662" i="21"/>
  <c r="Q663" i="21"/>
  <c r="Q664" i="21"/>
  <c r="Q665" i="21"/>
  <c r="Q666" i="21"/>
  <c r="Q667" i="21"/>
  <c r="Q668" i="21"/>
  <c r="Q669" i="21"/>
  <c r="Q670" i="21"/>
  <c r="Q671" i="21"/>
  <c r="Q672" i="21"/>
  <c r="Q673" i="21"/>
  <c r="Q674" i="21"/>
  <c r="Q675" i="21"/>
  <c r="Q676" i="21"/>
  <c r="Q677" i="21"/>
  <c r="Q678" i="21"/>
  <c r="Q679" i="21"/>
  <c r="Q680" i="21"/>
  <c r="Q681" i="21"/>
  <c r="Q682" i="21"/>
  <c r="Q683" i="21"/>
  <c r="Q684" i="21"/>
  <c r="Q685" i="21"/>
  <c r="Q686" i="21"/>
  <c r="Q687" i="21"/>
  <c r="Q688" i="21"/>
  <c r="Q689" i="21"/>
  <c r="Q690" i="21"/>
  <c r="Q691" i="21"/>
  <c r="Q692" i="21"/>
  <c r="Q693" i="21"/>
  <c r="Q694" i="21"/>
  <c r="Q695" i="21"/>
  <c r="Q696" i="21"/>
  <c r="Q697" i="21"/>
  <c r="Q698" i="21"/>
  <c r="Q699" i="21"/>
  <c r="Q700" i="21"/>
  <c r="Q701" i="21"/>
  <c r="Q702" i="21"/>
  <c r="Q703" i="21"/>
  <c r="Q704" i="21"/>
  <c r="Q705" i="21"/>
  <c r="Q706" i="21"/>
  <c r="Q707" i="21"/>
  <c r="Q708" i="21"/>
  <c r="Q709" i="21"/>
  <c r="Q710" i="21"/>
  <c r="Q711" i="21"/>
  <c r="Q712" i="21"/>
  <c r="Q713" i="21"/>
  <c r="Q714" i="21"/>
  <c r="Q715" i="21"/>
  <c r="Q716" i="21"/>
  <c r="Q717" i="21"/>
  <c r="Q718" i="21"/>
  <c r="Q719" i="21"/>
  <c r="Q720" i="21"/>
  <c r="Q721" i="21"/>
  <c r="Q722" i="21"/>
  <c r="Q723" i="21"/>
  <c r="Q724" i="21"/>
  <c r="Q725" i="21"/>
  <c r="Q726" i="21"/>
  <c r="Q727" i="21"/>
  <c r="Q728" i="21"/>
  <c r="Q729" i="21"/>
  <c r="Q730" i="21"/>
  <c r="Q731" i="21"/>
  <c r="Q732" i="21"/>
  <c r="Q733" i="21"/>
  <c r="Q734" i="21"/>
  <c r="Q735" i="21"/>
  <c r="Q736" i="21"/>
  <c r="Q737" i="21"/>
  <c r="Q738" i="21"/>
  <c r="Q739" i="21"/>
  <c r="Q740" i="21"/>
  <c r="Q741" i="21"/>
  <c r="Q742" i="21"/>
  <c r="Q743" i="21"/>
  <c r="Q744" i="21"/>
  <c r="Q745" i="21"/>
  <c r="Q746" i="21"/>
  <c r="Q747" i="21"/>
  <c r="Q748" i="21"/>
  <c r="Q749" i="21"/>
  <c r="Q750" i="21"/>
  <c r="Q751" i="21"/>
  <c r="Q752" i="21"/>
  <c r="Q753" i="21"/>
  <c r="Q754" i="21"/>
  <c r="Q755" i="21"/>
  <c r="Q756" i="21"/>
  <c r="Q757" i="21"/>
  <c r="Q758" i="21"/>
  <c r="Q759" i="21"/>
  <c r="Q760" i="21"/>
  <c r="Q761" i="21"/>
  <c r="Q762" i="21"/>
  <c r="Q763" i="21"/>
  <c r="Q764" i="21"/>
  <c r="Q765" i="21"/>
  <c r="Q766" i="21"/>
  <c r="Q767" i="21"/>
  <c r="Q768" i="21"/>
  <c r="Q769" i="21"/>
  <c r="Q770" i="21"/>
  <c r="Q771" i="21"/>
  <c r="Q772" i="21"/>
  <c r="Q773" i="21"/>
  <c r="Q774" i="21"/>
  <c r="Q775" i="21"/>
  <c r="Q776" i="21"/>
  <c r="Q777" i="21"/>
  <c r="Q778" i="21"/>
  <c r="Q779" i="21"/>
  <c r="Q780" i="21"/>
  <c r="Q781" i="21"/>
  <c r="Q782" i="21"/>
  <c r="Q783" i="21"/>
  <c r="Q784" i="21"/>
  <c r="Q785" i="21"/>
  <c r="Q786" i="21"/>
  <c r="Q787" i="21"/>
  <c r="Q788" i="21"/>
  <c r="Q789" i="21"/>
  <c r="Q790" i="21"/>
  <c r="Q791" i="21"/>
  <c r="Q792" i="21"/>
  <c r="Q793" i="21"/>
  <c r="Q794" i="21"/>
  <c r="Q795" i="21"/>
  <c r="Q796" i="21"/>
  <c r="Q797" i="21"/>
  <c r="Q798" i="21"/>
  <c r="Q799" i="21"/>
  <c r="Q800" i="21"/>
  <c r="Q801" i="21"/>
  <c r="Q802" i="21"/>
  <c r="Q803" i="21"/>
  <c r="Q804" i="21"/>
  <c r="Q805" i="21"/>
  <c r="Q806" i="21"/>
  <c r="Q807" i="21"/>
  <c r="Q808" i="21"/>
  <c r="Q809" i="21"/>
  <c r="Q810" i="21"/>
  <c r="Q811" i="21"/>
  <c r="Q812" i="21"/>
  <c r="Q813" i="21"/>
  <c r="Q814" i="21"/>
  <c r="Q815" i="21"/>
  <c r="Q816" i="21"/>
  <c r="Q817" i="21"/>
  <c r="Q818" i="21"/>
  <c r="Q819" i="21"/>
  <c r="Q820" i="21"/>
  <c r="Q821" i="21"/>
  <c r="Q822" i="21"/>
  <c r="Q823" i="21"/>
  <c r="Q824" i="21"/>
  <c r="Q825" i="21"/>
  <c r="Q826" i="21"/>
  <c r="Q827" i="21"/>
  <c r="Q828" i="21"/>
  <c r="Q829" i="21"/>
  <c r="Q830" i="21"/>
  <c r="Q831" i="21"/>
  <c r="Q832" i="21"/>
  <c r="Q833" i="21"/>
  <c r="Q834" i="21"/>
  <c r="Q835" i="21"/>
  <c r="Q836" i="21"/>
  <c r="Q837" i="21"/>
  <c r="Q838" i="21"/>
  <c r="Q839" i="21"/>
  <c r="Q840" i="21"/>
  <c r="Q841" i="21"/>
  <c r="Q842" i="21"/>
  <c r="Q843" i="21"/>
  <c r="Q844" i="21"/>
  <c r="Q845" i="21"/>
  <c r="Q846" i="21"/>
  <c r="Q847" i="21"/>
  <c r="Q848" i="21"/>
  <c r="Q849" i="21"/>
  <c r="Q850" i="21"/>
  <c r="Q851" i="21"/>
  <c r="Q852" i="21"/>
  <c r="Q853" i="21"/>
  <c r="Q854" i="21"/>
  <c r="Q855" i="21"/>
  <c r="Q856" i="21"/>
  <c r="Q857" i="21"/>
  <c r="Q858" i="21"/>
  <c r="Q859" i="21"/>
  <c r="Q860" i="21"/>
  <c r="Q861" i="21"/>
  <c r="Q862" i="21"/>
  <c r="Q863" i="21"/>
  <c r="Q864" i="21"/>
  <c r="Q865" i="21"/>
  <c r="Q866" i="21"/>
  <c r="Q867" i="21"/>
  <c r="Q868" i="21"/>
  <c r="Q869" i="21"/>
  <c r="Q870" i="21"/>
  <c r="Q871" i="21"/>
  <c r="Q872" i="21"/>
  <c r="Q873" i="21"/>
  <c r="Q874" i="21"/>
  <c r="Q875" i="21"/>
  <c r="Q876" i="21"/>
  <c r="Q877" i="21"/>
  <c r="Q878" i="21"/>
  <c r="Q879" i="21"/>
  <c r="Q880" i="21"/>
  <c r="Q881" i="21"/>
  <c r="Q882" i="21"/>
  <c r="Q883" i="21"/>
  <c r="Q884" i="21"/>
  <c r="Q885" i="21"/>
  <c r="Q886" i="21"/>
  <c r="Q887" i="21"/>
  <c r="Q888" i="21"/>
  <c r="Q889" i="21"/>
  <c r="Q890" i="21"/>
  <c r="Q891" i="21"/>
  <c r="Q892" i="21"/>
  <c r="Q893" i="21"/>
  <c r="Q894" i="21"/>
  <c r="Q895" i="21"/>
  <c r="Q896" i="21"/>
  <c r="Q897" i="21"/>
  <c r="Q898" i="21"/>
  <c r="Q899" i="21"/>
  <c r="Q900" i="21"/>
  <c r="Q901" i="21"/>
  <c r="Q902" i="21"/>
  <c r="Q903" i="21"/>
  <c r="Q904" i="21"/>
  <c r="Q905" i="21"/>
  <c r="Q906" i="21"/>
  <c r="Q907" i="21"/>
  <c r="Q908" i="21"/>
  <c r="Q909" i="21"/>
  <c r="Q910" i="21"/>
  <c r="Q911" i="21"/>
  <c r="Q912" i="21"/>
  <c r="Q913" i="21"/>
  <c r="Q914" i="21"/>
  <c r="Q915" i="21"/>
  <c r="Q916" i="21"/>
  <c r="Q917" i="21"/>
  <c r="Q918" i="21"/>
  <c r="Q919" i="21"/>
  <c r="Q920" i="21"/>
  <c r="Q921" i="21"/>
  <c r="Q922" i="21"/>
  <c r="Q923" i="21"/>
  <c r="Q924" i="21"/>
  <c r="Q925" i="21"/>
  <c r="Q926" i="21"/>
  <c r="Q927" i="21"/>
  <c r="Q928" i="21"/>
  <c r="Q929" i="21"/>
  <c r="Q930" i="21"/>
  <c r="Q931" i="21"/>
  <c r="Q932" i="21"/>
  <c r="Q933" i="21"/>
  <c r="Q934" i="21"/>
  <c r="Q935" i="21"/>
  <c r="Q936" i="21"/>
  <c r="Q937" i="21"/>
  <c r="Q938" i="21"/>
  <c r="Q939" i="21"/>
  <c r="Q940" i="21"/>
  <c r="Q941" i="21"/>
  <c r="Q942" i="21"/>
  <c r="Q943" i="21"/>
  <c r="Q944" i="21"/>
  <c r="Q945" i="21"/>
  <c r="Q946" i="21"/>
  <c r="Q947" i="21"/>
  <c r="Q948" i="21"/>
  <c r="Q949" i="21"/>
  <c r="Q950" i="21"/>
  <c r="Q951" i="21"/>
  <c r="Q952" i="21"/>
  <c r="Q953" i="21"/>
  <c r="Q954" i="21"/>
  <c r="Q955" i="21"/>
  <c r="Q956" i="21"/>
  <c r="Q957" i="21"/>
  <c r="Q958" i="21"/>
  <c r="Q959" i="21"/>
  <c r="Q960" i="21"/>
  <c r="Q961" i="21"/>
  <c r="Q962" i="21"/>
  <c r="Q963" i="21"/>
  <c r="Q964" i="21"/>
  <c r="Q965" i="21"/>
  <c r="Q966" i="21"/>
  <c r="Q967" i="21"/>
  <c r="Q968" i="21"/>
  <c r="Q969" i="21"/>
  <c r="Q970" i="21"/>
  <c r="Q971" i="21"/>
  <c r="Q972" i="21"/>
  <c r="Q973" i="21"/>
  <c r="Q974" i="21"/>
  <c r="Q975" i="21"/>
  <c r="Q976" i="21"/>
  <c r="Q977" i="21"/>
  <c r="Q978" i="21"/>
  <c r="Q979" i="21"/>
  <c r="Q980" i="21"/>
  <c r="Q981" i="21"/>
  <c r="Q982" i="21"/>
  <c r="Q983" i="21"/>
  <c r="Q984" i="21"/>
  <c r="Q985" i="21"/>
  <c r="Q986" i="21"/>
  <c r="Q987" i="21"/>
  <c r="Q988" i="21"/>
  <c r="Q989" i="21"/>
  <c r="Q990" i="21"/>
  <c r="Q991" i="21"/>
  <c r="Q992" i="21"/>
  <c r="Q993" i="21"/>
  <c r="Q994" i="21"/>
  <c r="Q995" i="21"/>
  <c r="Q996" i="21"/>
  <c r="Q997" i="21"/>
  <c r="Q998" i="21"/>
  <c r="Q999" i="21"/>
  <c r="Q1000" i="21"/>
  <c r="Q1001" i="21"/>
  <c r="Q1002" i="21"/>
  <c r="Q1003" i="21"/>
  <c r="Q1004" i="21"/>
  <c r="Q1005" i="21"/>
  <c r="Q1006" i="21"/>
  <c r="Q1007" i="21"/>
  <c r="Q1008" i="21"/>
  <c r="Q1009" i="21"/>
  <c r="Q1010" i="21"/>
  <c r="Q1011" i="21"/>
  <c r="Q1012" i="21"/>
  <c r="Q1013" i="21"/>
  <c r="Q1014" i="21"/>
  <c r="Q1015" i="21"/>
  <c r="Q1016" i="21"/>
  <c r="Q1017" i="21"/>
  <c r="Q1018" i="21"/>
  <c r="Q1019" i="21"/>
  <c r="Q1020" i="21"/>
  <c r="Q1021" i="21"/>
  <c r="Q1022" i="21"/>
  <c r="Q1023" i="21"/>
  <c r="Q1024" i="21"/>
  <c r="Q1025" i="21"/>
  <c r="Q1026" i="21"/>
  <c r="Q1027" i="21"/>
  <c r="Q1028" i="21"/>
  <c r="Q1029" i="21"/>
  <c r="Q1030" i="21"/>
  <c r="Q1031" i="21"/>
  <c r="Q1032" i="21"/>
  <c r="Q1033" i="21"/>
  <c r="Q1034" i="21"/>
  <c r="Q1035" i="21"/>
  <c r="Q1036" i="21"/>
  <c r="Q1037" i="21"/>
  <c r="Q1038" i="21"/>
  <c r="Q1039" i="21"/>
  <c r="Q1040" i="21"/>
  <c r="Q1041" i="21"/>
  <c r="Q1042" i="21"/>
  <c r="Q1043" i="21"/>
  <c r="Q1044" i="21"/>
  <c r="Q1045" i="21"/>
  <c r="Q1046" i="21"/>
  <c r="Q1047" i="21"/>
  <c r="Q1048" i="21"/>
  <c r="Q1049" i="21"/>
  <c r="Q1050" i="21"/>
  <c r="Q1051" i="21"/>
  <c r="Q1052" i="21"/>
  <c r="Q1053" i="21"/>
  <c r="Q1054" i="21"/>
  <c r="Q1055" i="21"/>
  <c r="Q1056" i="21"/>
  <c r="Q1057" i="21"/>
  <c r="Q1058" i="21"/>
  <c r="Q1059" i="21"/>
  <c r="Q1060" i="21"/>
  <c r="Q1061" i="21"/>
  <c r="Q1062" i="21"/>
  <c r="Q1063" i="21"/>
  <c r="Q1064" i="21"/>
  <c r="Q1065" i="21"/>
  <c r="Q1066" i="21"/>
  <c r="Q1067" i="21"/>
  <c r="Q1068" i="21"/>
  <c r="Q1069" i="21"/>
  <c r="Q1070" i="21"/>
  <c r="Q1071" i="21"/>
  <c r="Q1072" i="21"/>
  <c r="Q1073" i="21"/>
  <c r="Q1074" i="21"/>
  <c r="Q1075" i="21"/>
  <c r="Q1076" i="21"/>
  <c r="Q1077" i="21"/>
  <c r="Q1078" i="21"/>
  <c r="Q1079" i="21"/>
  <c r="Q1080" i="21"/>
  <c r="Q1081" i="21"/>
  <c r="Q1082" i="21"/>
  <c r="Q1083" i="21"/>
  <c r="Q1084" i="21"/>
  <c r="Q1085" i="21"/>
  <c r="Q1086" i="21"/>
  <c r="Q1087" i="21"/>
  <c r="Q1088" i="21"/>
  <c r="Q1089" i="21"/>
  <c r="Q1090" i="21"/>
  <c r="Q1091" i="21"/>
  <c r="Q1092" i="21"/>
  <c r="Q1093" i="21"/>
  <c r="Q1094" i="21"/>
  <c r="Q1095" i="21"/>
  <c r="Q1096" i="21"/>
  <c r="Q1097" i="21"/>
  <c r="Q1098" i="21"/>
  <c r="Q1099" i="21"/>
  <c r="Q1100" i="21"/>
  <c r="Q1101" i="21"/>
  <c r="Q1102" i="21"/>
  <c r="Q1103" i="21"/>
  <c r="Q1104" i="21"/>
  <c r="Q1105" i="21"/>
  <c r="Q1106" i="21"/>
  <c r="Q1107" i="21"/>
  <c r="Q1108" i="21"/>
  <c r="Q1109" i="21"/>
  <c r="Q1110" i="21"/>
  <c r="Q1111" i="21"/>
  <c r="Q1112" i="21"/>
  <c r="Q1113" i="21"/>
  <c r="Q1114" i="21"/>
  <c r="Q1115" i="21"/>
  <c r="Q1116" i="21"/>
  <c r="Q1117" i="21"/>
  <c r="Q1118" i="21"/>
  <c r="Q1119" i="21"/>
  <c r="Q1120" i="21"/>
  <c r="Q1121" i="21"/>
  <c r="Q1122" i="21"/>
  <c r="Q1123" i="21"/>
  <c r="Q1124" i="21"/>
  <c r="Q1125" i="21"/>
  <c r="Q1126" i="21"/>
  <c r="Q1127" i="21"/>
  <c r="Q1128" i="21"/>
  <c r="Q1129" i="21"/>
  <c r="Q1130" i="21"/>
  <c r="Q1131" i="21"/>
  <c r="Q1132" i="21"/>
  <c r="Q1133" i="21"/>
  <c r="Q1134" i="21"/>
  <c r="Q1135" i="21"/>
  <c r="Q1136" i="21"/>
  <c r="Q1137" i="21"/>
  <c r="Q1138" i="21"/>
  <c r="Q1139" i="21"/>
  <c r="Q1140" i="21"/>
  <c r="Q1141" i="21"/>
  <c r="Q1142" i="21"/>
  <c r="Q1143" i="21"/>
  <c r="Q1144" i="21"/>
  <c r="Q1145" i="21"/>
  <c r="Q1146" i="21"/>
  <c r="Q1147" i="21"/>
  <c r="Q1148" i="21"/>
  <c r="Q1149" i="21"/>
  <c r="Q1150" i="21"/>
  <c r="Q1151" i="21"/>
  <c r="Q1152" i="21"/>
  <c r="Q1153" i="21"/>
  <c r="Q1154" i="21"/>
  <c r="Q1155" i="21"/>
  <c r="Q1156" i="21"/>
  <c r="Q1157" i="21"/>
  <c r="Q1158" i="21"/>
  <c r="Q1159" i="21"/>
  <c r="Q1160" i="21"/>
  <c r="Q1161" i="21"/>
  <c r="Q1162" i="21"/>
  <c r="Q1163" i="21"/>
  <c r="Q1164" i="21"/>
  <c r="Q1165" i="21"/>
  <c r="Q1166" i="21"/>
  <c r="Q1167" i="21"/>
  <c r="Q1168" i="21"/>
  <c r="Q1169" i="21"/>
  <c r="Q1170" i="21"/>
  <c r="Q1171" i="21"/>
  <c r="Q1172" i="21"/>
  <c r="Q1173" i="21"/>
  <c r="Q1174" i="21"/>
  <c r="Q1175" i="21"/>
  <c r="Q1176" i="21"/>
  <c r="Q1177" i="21"/>
  <c r="Q1178" i="21"/>
  <c r="Q1179" i="21"/>
  <c r="Q1180" i="21"/>
  <c r="Q1181" i="21"/>
  <c r="Q1182" i="21"/>
  <c r="Q1183" i="21"/>
  <c r="Q1184" i="21"/>
  <c r="Q1185" i="21"/>
  <c r="Q1186" i="21"/>
  <c r="Q1187" i="21"/>
  <c r="Q1188" i="21"/>
  <c r="Q1189" i="21"/>
  <c r="Q1190" i="21"/>
  <c r="Q1191" i="21"/>
  <c r="Q1192" i="21"/>
  <c r="Q1193" i="21"/>
  <c r="Q1194" i="21"/>
  <c r="Q1195" i="21"/>
  <c r="Q1196" i="21"/>
  <c r="Q1197" i="21"/>
  <c r="Q1198" i="21"/>
  <c r="Q1199" i="21"/>
  <c r="Q1200" i="21"/>
  <c r="Q1201" i="21"/>
  <c r="Q1202" i="21"/>
  <c r="Q1203" i="21"/>
  <c r="Q1204" i="21"/>
  <c r="Q1205" i="21"/>
  <c r="Q1206" i="21"/>
  <c r="Q1207" i="21"/>
  <c r="Q1208" i="21"/>
  <c r="Q1209" i="21"/>
  <c r="Q1210" i="21"/>
  <c r="Q1211" i="21"/>
  <c r="Q1212" i="21"/>
  <c r="Q1213" i="21"/>
  <c r="Q1214" i="21"/>
  <c r="Q1215" i="21"/>
  <c r="Q1216" i="21"/>
  <c r="Q1217" i="21"/>
  <c r="Q1218" i="21"/>
  <c r="Q1219" i="21"/>
  <c r="Q1220" i="21"/>
  <c r="Q1221" i="21"/>
  <c r="Q1222" i="21"/>
  <c r="Q1223" i="21"/>
  <c r="Q1224" i="21"/>
  <c r="Q1225" i="21"/>
  <c r="Q1226" i="21"/>
  <c r="Q1227" i="21"/>
  <c r="Q1228" i="21"/>
  <c r="Q1229" i="21"/>
  <c r="Q1230" i="21"/>
  <c r="Q1231" i="21"/>
  <c r="Q1232" i="21"/>
  <c r="Q1233" i="21"/>
  <c r="Q1234" i="21"/>
  <c r="Q1235" i="21"/>
  <c r="Q1236" i="21"/>
  <c r="Q1237" i="21"/>
  <c r="Q1238" i="21"/>
  <c r="Q1239" i="21"/>
  <c r="Q1240" i="21"/>
  <c r="Q1241" i="21"/>
  <c r="Q1242" i="21"/>
  <c r="Q1243" i="21"/>
  <c r="Q1244" i="21"/>
  <c r="Q1245" i="21"/>
  <c r="Q1246" i="21"/>
  <c r="Q1247" i="21"/>
  <c r="Q1248" i="21"/>
  <c r="Q1249" i="21"/>
  <c r="Q1250" i="21"/>
  <c r="Q1251" i="21"/>
  <c r="Q1252" i="21"/>
  <c r="Q1253" i="21"/>
  <c r="Q1254" i="21"/>
  <c r="Q1255" i="21"/>
  <c r="Q1256" i="21"/>
  <c r="Q1257" i="21"/>
  <c r="Q1258" i="21"/>
  <c r="Q1259" i="21"/>
  <c r="Q1260" i="21"/>
  <c r="Q1261" i="21"/>
  <c r="Q1262" i="21"/>
  <c r="Q1263" i="21"/>
  <c r="Q1264" i="21"/>
  <c r="Q1265" i="21"/>
  <c r="Q1266" i="21"/>
  <c r="Q1267" i="21"/>
  <c r="Q1268" i="21"/>
  <c r="Q1269" i="21"/>
  <c r="Q1270" i="21"/>
  <c r="Q1271" i="21"/>
  <c r="Q1272" i="21"/>
  <c r="Q1273" i="21"/>
  <c r="Q1274" i="21"/>
  <c r="Q1275" i="21"/>
  <c r="Q1276" i="21"/>
  <c r="Q1277" i="21"/>
  <c r="Q1278" i="21"/>
  <c r="Q1279" i="21"/>
  <c r="Q1280" i="21"/>
  <c r="Q1281" i="21"/>
  <c r="Q1282" i="21"/>
  <c r="Q1283" i="21"/>
  <c r="Q1284" i="21"/>
  <c r="Q1285" i="21"/>
  <c r="Q1286" i="21"/>
  <c r="Q1287" i="21"/>
  <c r="Q1288" i="21"/>
  <c r="Q1289" i="21"/>
  <c r="Q1290" i="21"/>
  <c r="Q1291" i="21"/>
  <c r="Q1292" i="21"/>
  <c r="Q1293" i="21"/>
  <c r="Q1294" i="21"/>
  <c r="Q1295" i="21"/>
  <c r="Q1296" i="21"/>
  <c r="Q1297" i="21"/>
  <c r="Q1298" i="21"/>
  <c r="Q1299" i="21"/>
  <c r="Q1300" i="21"/>
  <c r="Q1301" i="21"/>
  <c r="Q1302" i="21"/>
  <c r="Q1303" i="21"/>
  <c r="Q1304" i="21"/>
  <c r="Q1305" i="21"/>
  <c r="Q1306" i="21"/>
  <c r="Q1307" i="21"/>
  <c r="Q1308" i="21"/>
  <c r="Q1309" i="21"/>
  <c r="Q1310" i="21"/>
  <c r="Q1311" i="21"/>
  <c r="Q1312" i="21"/>
  <c r="Q1313" i="21"/>
  <c r="Q1314" i="21"/>
  <c r="Q1315" i="21"/>
  <c r="Q1316" i="21"/>
  <c r="Q1317" i="21"/>
  <c r="Q1318" i="21"/>
  <c r="Q1319" i="21"/>
  <c r="Q1320" i="21"/>
  <c r="Q1321" i="21"/>
  <c r="Q1322" i="21"/>
  <c r="Q1323" i="21"/>
  <c r="Q1324" i="21"/>
  <c r="Q1325" i="21"/>
  <c r="Q1326" i="21"/>
  <c r="Q1327" i="21"/>
  <c r="Q1328" i="21"/>
  <c r="Q1329" i="21"/>
  <c r="Q1330" i="21"/>
  <c r="Q1331" i="21"/>
  <c r="Q1332" i="21"/>
  <c r="Q1333" i="21"/>
  <c r="Q1334" i="21"/>
  <c r="Q1335" i="21"/>
  <c r="Q1336" i="21"/>
  <c r="Q1337" i="21"/>
  <c r="Q1338" i="21"/>
  <c r="Q1339" i="21"/>
  <c r="Q1340" i="21"/>
  <c r="Q1341" i="21"/>
  <c r="Q1342" i="21"/>
  <c r="Q1343" i="21"/>
  <c r="Q1344" i="21"/>
  <c r="Q1345" i="21"/>
  <c r="Q1346" i="21"/>
  <c r="Q1347" i="21"/>
  <c r="Q1348" i="21"/>
  <c r="Q1349" i="21"/>
  <c r="Q1350" i="21"/>
  <c r="Q1351" i="21"/>
  <c r="Q1352" i="21"/>
  <c r="Q1353" i="21"/>
  <c r="Q1354" i="21"/>
  <c r="Q1355" i="21"/>
  <c r="Q1356" i="21"/>
  <c r="Q1357" i="21"/>
  <c r="Q1358" i="21"/>
  <c r="Q1359" i="21"/>
  <c r="Q1360" i="21"/>
  <c r="Q1361" i="21"/>
  <c r="Q1362" i="21"/>
  <c r="Q1363" i="21"/>
  <c r="Q1364" i="21"/>
  <c r="Q1365" i="21"/>
  <c r="Q1366" i="21"/>
  <c r="Q1367" i="21"/>
  <c r="Q1368" i="21"/>
  <c r="Q1369" i="21"/>
  <c r="Q1370" i="21"/>
  <c r="Q1371" i="21"/>
  <c r="Q1372" i="21"/>
  <c r="Q1373" i="21"/>
  <c r="Q1374" i="21"/>
  <c r="Q1375" i="21"/>
  <c r="Q1376" i="21"/>
  <c r="Q1377" i="21"/>
  <c r="Q1378" i="21"/>
  <c r="Q1379" i="21"/>
  <c r="Q1380" i="21"/>
  <c r="Q1381" i="21"/>
  <c r="Q1382" i="21"/>
  <c r="Q1383" i="21"/>
  <c r="Q1384" i="21"/>
  <c r="Q1385" i="21"/>
  <c r="Q1386" i="21"/>
  <c r="Q1387" i="21"/>
  <c r="Q1388" i="21"/>
  <c r="Q1389" i="21"/>
  <c r="Q1390" i="21"/>
  <c r="Q1391" i="21"/>
  <c r="Q1392" i="21"/>
  <c r="Q1393" i="21"/>
  <c r="Q1394" i="21"/>
  <c r="Q1395" i="21"/>
  <c r="Q1396" i="21"/>
  <c r="Q1397" i="21"/>
  <c r="Q1398" i="21"/>
  <c r="Q1399" i="21"/>
  <c r="Q1400" i="21"/>
  <c r="Q1401" i="21"/>
  <c r="Q1402" i="21"/>
  <c r="Q1403" i="21"/>
  <c r="Q1404" i="21"/>
  <c r="Q1405" i="21"/>
  <c r="Q1406" i="21"/>
  <c r="Q1407" i="21"/>
  <c r="Q1408" i="21"/>
  <c r="Q1409" i="21"/>
  <c r="Q1410" i="21"/>
  <c r="Q1411" i="21"/>
  <c r="Q1412" i="21"/>
  <c r="Q1413" i="21"/>
  <c r="Q1414" i="21"/>
  <c r="Q1415" i="21"/>
  <c r="Q1416" i="21"/>
  <c r="Q1417" i="21"/>
  <c r="Q1418" i="21"/>
  <c r="Q1419" i="21"/>
  <c r="Q1420" i="21"/>
  <c r="Q1421" i="21"/>
  <c r="Q1422" i="21"/>
  <c r="Q1423" i="21"/>
  <c r="Q1424" i="21"/>
  <c r="Q1425" i="21"/>
  <c r="Q1426" i="21"/>
  <c r="Q1427" i="21"/>
  <c r="Q1428" i="21"/>
  <c r="Q1429" i="21"/>
  <c r="Q1430" i="21"/>
  <c r="Q1431" i="21"/>
  <c r="Q1432" i="21"/>
  <c r="Q1433" i="21"/>
  <c r="Q1434" i="21"/>
  <c r="Q1435" i="21"/>
  <c r="Q1436" i="21"/>
  <c r="Q1437" i="21"/>
  <c r="Q1438" i="21"/>
  <c r="Q1439" i="21"/>
  <c r="Q1440" i="21"/>
  <c r="Q1441" i="21"/>
  <c r="Q1442" i="21"/>
  <c r="Q1443" i="21"/>
  <c r="Q1444" i="21"/>
  <c r="Q1445" i="21"/>
  <c r="Q1446" i="21"/>
  <c r="Q1447" i="21"/>
  <c r="Q1448" i="21"/>
  <c r="Q1449" i="21"/>
  <c r="Q1450" i="21"/>
  <c r="Q1451" i="21"/>
  <c r="Q1452" i="21"/>
  <c r="Q1453" i="21"/>
  <c r="Q1454" i="21"/>
  <c r="Q1455" i="21"/>
  <c r="Q1456" i="21"/>
  <c r="Q1457" i="21"/>
  <c r="Q1458" i="21"/>
  <c r="Q1459" i="21"/>
  <c r="Q1460" i="21"/>
  <c r="Q1461" i="21"/>
  <c r="Q1462" i="21"/>
  <c r="Q1463" i="21"/>
  <c r="Q1464" i="21"/>
  <c r="Q1465" i="21"/>
  <c r="Q1466" i="21"/>
  <c r="Q1467" i="21"/>
  <c r="Q1468" i="21"/>
  <c r="Q1469" i="21"/>
  <c r="Q1470" i="21"/>
  <c r="Q1471" i="21"/>
  <c r="Q1472" i="21"/>
  <c r="Q1473" i="21"/>
  <c r="Q1474" i="21"/>
  <c r="Q1475" i="21"/>
  <c r="Q1476" i="21"/>
  <c r="Q1477" i="21"/>
  <c r="Q1478" i="21"/>
  <c r="Q1479" i="21"/>
  <c r="Q1480" i="21"/>
  <c r="Q1481" i="21"/>
  <c r="Q1482" i="21"/>
  <c r="Q1483" i="21"/>
  <c r="Q1484" i="21"/>
  <c r="Q1485" i="21"/>
  <c r="Q1486" i="21"/>
  <c r="Q1487" i="21"/>
  <c r="Q1488" i="21"/>
  <c r="Q1489" i="21"/>
  <c r="Q1490" i="21"/>
  <c r="Q1491" i="21"/>
  <c r="Q1492" i="21"/>
  <c r="Q1493" i="21"/>
  <c r="Q1494" i="21"/>
  <c r="Q1495" i="21"/>
  <c r="Q1496" i="21"/>
  <c r="Q1497" i="21"/>
  <c r="Q1498" i="21"/>
  <c r="Q1499" i="21"/>
  <c r="Q1500" i="21"/>
  <c r="Q1501" i="21"/>
  <c r="Q1502" i="21"/>
  <c r="Q1503" i="21"/>
  <c r="Q1504" i="21"/>
  <c r="Q1505" i="21"/>
  <c r="Q1506" i="21"/>
  <c r="Q1507" i="21"/>
  <c r="Q1508" i="21"/>
  <c r="Q1509" i="21"/>
  <c r="Q1510" i="21"/>
  <c r="Q1511" i="21"/>
  <c r="Q1512" i="21"/>
  <c r="Q1513" i="21"/>
  <c r="Q1514" i="21"/>
  <c r="Q1515" i="21"/>
  <c r="Q1516" i="21"/>
  <c r="Q1517" i="21"/>
  <c r="Q1518" i="21"/>
  <c r="Q1519" i="21"/>
  <c r="Q1520" i="21"/>
  <c r="Q1521" i="21"/>
  <c r="Q1522" i="21"/>
  <c r="Q1523" i="21"/>
  <c r="Q1524" i="21"/>
  <c r="Q1525" i="21"/>
  <c r="Q1526" i="21"/>
  <c r="Q1527" i="21"/>
  <c r="Q1528" i="21"/>
  <c r="Q1529" i="21"/>
  <c r="Q1530" i="21"/>
  <c r="Q1531" i="21"/>
  <c r="Q1532" i="21"/>
  <c r="Q1533" i="21"/>
  <c r="Q1534" i="21"/>
  <c r="Q1535" i="21"/>
  <c r="Q1536" i="21"/>
  <c r="Q1537" i="21"/>
  <c r="Q1538" i="21"/>
  <c r="Q1539" i="21"/>
  <c r="Q1540" i="21"/>
  <c r="Q1541" i="21"/>
  <c r="Q1542" i="21"/>
  <c r="Q1543" i="21"/>
  <c r="Q1544" i="21"/>
  <c r="Q1545" i="21"/>
  <c r="Q1546" i="21"/>
  <c r="Q1547" i="21"/>
  <c r="Q1548" i="21"/>
  <c r="Q1549" i="21"/>
  <c r="Q1550" i="21"/>
  <c r="Q1551" i="21"/>
  <c r="Q1552" i="21"/>
  <c r="Q1553" i="21"/>
  <c r="Q1554" i="21"/>
  <c r="Q1555" i="21"/>
  <c r="Q1556" i="21"/>
  <c r="Q1557" i="21"/>
  <c r="Q1558" i="21"/>
  <c r="Q1559" i="21"/>
  <c r="Q1560" i="21"/>
  <c r="Q1561" i="21"/>
  <c r="Q1562" i="21"/>
  <c r="Q1563" i="21"/>
  <c r="Q1564" i="21"/>
  <c r="Q1565" i="21"/>
  <c r="Q1566" i="21"/>
  <c r="Q1567" i="21"/>
  <c r="Q1568" i="21"/>
  <c r="Q1569" i="21"/>
  <c r="Q1570" i="21"/>
  <c r="Q1571" i="21"/>
  <c r="Q1572" i="21"/>
  <c r="Q1573" i="21"/>
  <c r="Q1574" i="21"/>
  <c r="Q1575" i="21"/>
  <c r="Q1576" i="21"/>
  <c r="Q1577" i="21"/>
  <c r="Q1578" i="21"/>
  <c r="Q1579" i="21"/>
  <c r="Q1580" i="21"/>
  <c r="Q1581" i="21"/>
  <c r="Q1582" i="21"/>
  <c r="Q1583" i="21"/>
  <c r="Q1584" i="21"/>
  <c r="Q1585" i="21"/>
  <c r="Q1586" i="21"/>
  <c r="Q1587" i="21"/>
  <c r="Q1588" i="21"/>
  <c r="Q1589" i="21"/>
  <c r="Q1590" i="21"/>
  <c r="Q1591" i="21"/>
  <c r="Q1592" i="21"/>
  <c r="Q1593" i="21"/>
  <c r="Q1594" i="21"/>
  <c r="Q1595" i="21"/>
  <c r="Q1596" i="21"/>
  <c r="Q1597" i="21"/>
  <c r="Q1598" i="21"/>
  <c r="Q1599" i="21"/>
  <c r="Q1600" i="21"/>
  <c r="Q1601" i="21"/>
  <c r="Q1602" i="21"/>
  <c r="Q1603" i="21"/>
  <c r="Q1604" i="21"/>
  <c r="Q1605" i="21"/>
  <c r="Q1606" i="21"/>
  <c r="Q1607" i="21"/>
  <c r="Q1608" i="21"/>
  <c r="Q1609" i="21"/>
  <c r="Q1610" i="21"/>
  <c r="Q1611" i="21"/>
  <c r="Q1612" i="21"/>
  <c r="Q1613" i="21"/>
  <c r="Q1614" i="21"/>
  <c r="Q1615" i="21"/>
  <c r="Q1616" i="21"/>
  <c r="Q1617" i="21"/>
  <c r="Q1618" i="21"/>
  <c r="Q1619" i="21"/>
  <c r="Q1620" i="21"/>
  <c r="Q1621" i="21"/>
  <c r="Q1622" i="21"/>
  <c r="Q1623" i="21"/>
  <c r="Q1624" i="21"/>
  <c r="Q1625" i="21"/>
  <c r="Q1626" i="21"/>
  <c r="Q1627" i="21"/>
  <c r="Q1628" i="21"/>
  <c r="Q1629" i="21"/>
  <c r="Q1630" i="21"/>
  <c r="Q1631" i="21"/>
  <c r="Q1632" i="21"/>
  <c r="Q1633" i="21"/>
  <c r="Q1634" i="21"/>
  <c r="Q1635" i="21"/>
  <c r="Q1636" i="21"/>
  <c r="Q1637" i="21"/>
  <c r="Q1638" i="21"/>
  <c r="Q1639" i="21"/>
  <c r="Q1640" i="21"/>
  <c r="Q1641" i="21"/>
  <c r="Q1642" i="21"/>
  <c r="Q1643" i="21"/>
  <c r="Q1644" i="21"/>
  <c r="Q1645" i="21"/>
  <c r="Q1646" i="21"/>
  <c r="Q1647" i="21"/>
  <c r="Q1648" i="21"/>
  <c r="Q1649" i="21"/>
  <c r="Q1650" i="21"/>
  <c r="Q1651" i="21"/>
  <c r="Q1652" i="21"/>
  <c r="Q1653" i="21"/>
  <c r="Q1654" i="21"/>
  <c r="Q1655" i="21"/>
  <c r="Q1656" i="21"/>
  <c r="Q1657" i="21"/>
  <c r="Q1658" i="21"/>
  <c r="Q1659" i="21"/>
  <c r="Q1660" i="21"/>
  <c r="Q1661" i="21"/>
  <c r="Q1662" i="21"/>
  <c r="Q1663" i="21"/>
  <c r="Q1664" i="21"/>
  <c r="Q1665" i="21"/>
  <c r="Q1666" i="21"/>
  <c r="Q1667" i="21"/>
  <c r="Q1668" i="21"/>
  <c r="Q1669" i="21"/>
  <c r="Q1670" i="21"/>
  <c r="Q1671" i="21"/>
  <c r="Q1672" i="21"/>
  <c r="Q1673" i="21"/>
  <c r="Q1674" i="21"/>
  <c r="Q1675" i="21"/>
  <c r="Q1676" i="21"/>
  <c r="Q1677" i="21"/>
  <c r="Q1678" i="21"/>
  <c r="Q1679" i="21"/>
  <c r="Q1680" i="21"/>
  <c r="Q1681" i="21"/>
  <c r="Q1682" i="21"/>
  <c r="Q1683" i="21"/>
  <c r="Q1684" i="21"/>
  <c r="Q1685" i="21"/>
  <c r="Q1686" i="21"/>
  <c r="Q1687" i="21"/>
  <c r="Q1688" i="21"/>
  <c r="Q1689" i="21"/>
  <c r="Q1690" i="21"/>
  <c r="Q1691" i="21"/>
  <c r="Q1692" i="21"/>
  <c r="Q1693" i="21"/>
  <c r="Q1694" i="21"/>
  <c r="Q1695" i="21"/>
  <c r="Q1696" i="21"/>
  <c r="Q1697" i="21"/>
  <c r="Q1698" i="21"/>
  <c r="Q1699" i="21"/>
  <c r="Q1700" i="21"/>
  <c r="Q1701" i="21"/>
  <c r="Q1702" i="21"/>
  <c r="Q1703" i="21"/>
  <c r="Q1704" i="21"/>
  <c r="Q1705" i="21"/>
  <c r="Q1706" i="21"/>
  <c r="Q1707" i="21"/>
  <c r="Q1708" i="21"/>
  <c r="Q1709" i="21"/>
  <c r="Q1710" i="21"/>
  <c r="Q1711" i="21"/>
  <c r="Q1712" i="21"/>
  <c r="Q1713" i="21"/>
  <c r="Q1714" i="21"/>
  <c r="Q1715" i="21"/>
  <c r="Q1716" i="21"/>
  <c r="Q1717" i="21"/>
  <c r="Q1718" i="21"/>
  <c r="Q1719" i="21"/>
  <c r="Q1720" i="21"/>
  <c r="Q1721" i="21"/>
  <c r="Q1722" i="21"/>
  <c r="Q1723" i="21"/>
  <c r="Q1724" i="21"/>
  <c r="Q1725" i="21"/>
  <c r="Q1726" i="21"/>
  <c r="Q1727" i="21"/>
  <c r="Q1728" i="21"/>
  <c r="Q1729" i="21"/>
  <c r="Q1730" i="21"/>
  <c r="Q1731" i="21"/>
  <c r="Q1732" i="21"/>
  <c r="Q1733" i="21"/>
  <c r="Q1734" i="21"/>
  <c r="Q1735" i="21"/>
  <c r="Q1736" i="21"/>
  <c r="Q1737" i="21"/>
  <c r="Q1738" i="21"/>
  <c r="Q1739" i="21"/>
  <c r="Q1740" i="21"/>
  <c r="Q1741" i="21"/>
  <c r="Q1742" i="21"/>
  <c r="Q1743" i="21"/>
  <c r="Q1744" i="21"/>
  <c r="Q1745" i="21"/>
  <c r="Q1746" i="21"/>
  <c r="Q1747" i="21"/>
  <c r="Q1748" i="21"/>
  <c r="Q1749" i="21"/>
  <c r="Q1750" i="21"/>
  <c r="Q1751" i="21"/>
  <c r="Q1752" i="21"/>
  <c r="Q1753" i="21"/>
  <c r="Q1754" i="21"/>
  <c r="Q1755" i="21"/>
  <c r="Q1756" i="21"/>
  <c r="Q1757" i="21"/>
  <c r="Q1758" i="21"/>
  <c r="Q1759" i="21"/>
  <c r="Q1760" i="21"/>
  <c r="Q1761" i="21"/>
  <c r="Q1762" i="21"/>
  <c r="Q1763" i="21"/>
  <c r="Q1764" i="21"/>
  <c r="Q1765" i="21"/>
  <c r="Q1766" i="21"/>
  <c r="Q1767" i="21"/>
  <c r="Q1768" i="21"/>
  <c r="Q1769" i="21"/>
  <c r="Q1770" i="21"/>
  <c r="Q1771" i="21"/>
  <c r="Q1772" i="21"/>
  <c r="Q1773" i="21"/>
  <c r="Q1774" i="21"/>
  <c r="Q1775" i="21"/>
  <c r="Q1776" i="21"/>
  <c r="Q1777" i="21"/>
  <c r="Q1778" i="21"/>
  <c r="Q1779" i="21"/>
  <c r="Q1780" i="21"/>
  <c r="Q1781" i="21"/>
  <c r="Q1782" i="21"/>
  <c r="Q2" i="21"/>
  <c r="V2280" i="21"/>
  <c r="V2281" i="21"/>
  <c r="V2282" i="21"/>
  <c r="V2283" i="21"/>
  <c r="V2256" i="21"/>
  <c r="V2257" i="21"/>
  <c r="V2258" i="21"/>
  <c r="V2259" i="21"/>
  <c r="V2260" i="21"/>
  <c r="V2261" i="21"/>
  <c r="V2262" i="21"/>
  <c r="V2263" i="21"/>
  <c r="V2264" i="21"/>
  <c r="V2265" i="21"/>
  <c r="V2266" i="21"/>
  <c r="V2267" i="21"/>
  <c r="V2268" i="21"/>
  <c r="V2269" i="21"/>
  <c r="V2270" i="21"/>
  <c r="V2271" i="21"/>
  <c r="V2272" i="21"/>
  <c r="V2273" i="21"/>
  <c r="V2274" i="21"/>
  <c r="V2275" i="21"/>
  <c r="V2276" i="21"/>
  <c r="V2277" i="21"/>
  <c r="V2278" i="21"/>
  <c r="V2279" i="21"/>
  <c r="V2196" i="21"/>
  <c r="V2197" i="21"/>
  <c r="V2198" i="21"/>
  <c r="V2199" i="21"/>
  <c r="V2200" i="21"/>
  <c r="V2201" i="21"/>
  <c r="V2202" i="21"/>
  <c r="V2203" i="21"/>
  <c r="V2204" i="21"/>
  <c r="V2205" i="21"/>
  <c r="V2206" i="21"/>
  <c r="V2207" i="21"/>
  <c r="V2208" i="21"/>
  <c r="V2209" i="21"/>
  <c r="V2210" i="21"/>
  <c r="V2211" i="21"/>
  <c r="V2212" i="21"/>
  <c r="V2213" i="21"/>
  <c r="V2214" i="21"/>
  <c r="V2215" i="21"/>
  <c r="V2216" i="21"/>
  <c r="V2217" i="21"/>
  <c r="V2218" i="21"/>
  <c r="V2219" i="21"/>
  <c r="V2220" i="21"/>
  <c r="V2221" i="21"/>
  <c r="V2222" i="21"/>
  <c r="V2223" i="21"/>
  <c r="V2224" i="21"/>
  <c r="V2225" i="21"/>
  <c r="V2226" i="21"/>
  <c r="V2227" i="21"/>
  <c r="V2228" i="21"/>
  <c r="V2229" i="21"/>
  <c r="V2230" i="21"/>
  <c r="V2231" i="21"/>
  <c r="V2232" i="21"/>
  <c r="V2233" i="21"/>
  <c r="V2234" i="21"/>
  <c r="V2235" i="21"/>
  <c r="V2236" i="21"/>
  <c r="V2237" i="21"/>
  <c r="V2238" i="21"/>
  <c r="V2239" i="21"/>
  <c r="V2240" i="21"/>
  <c r="V2241" i="21"/>
  <c r="V2242" i="21"/>
  <c r="V2243" i="21"/>
  <c r="V2244" i="21"/>
  <c r="V2245" i="21"/>
  <c r="V2246" i="21"/>
  <c r="V2247" i="21"/>
  <c r="V2248" i="21"/>
  <c r="V2249" i="21"/>
  <c r="V2250" i="21"/>
  <c r="V2251" i="21"/>
  <c r="V2252" i="21"/>
  <c r="V2253" i="21"/>
  <c r="V2254" i="21"/>
  <c r="V2255" i="21"/>
  <c r="V2163" i="21"/>
  <c r="V2164" i="21"/>
  <c r="V2165" i="21"/>
  <c r="V2166" i="21"/>
  <c r="V2167" i="21"/>
  <c r="V2168" i="21"/>
  <c r="V2169" i="21"/>
  <c r="V2170" i="21"/>
  <c r="V2171" i="21"/>
  <c r="V2172" i="21"/>
  <c r="V2173" i="21"/>
  <c r="V2174" i="21"/>
  <c r="V2175" i="21"/>
  <c r="V2176" i="21"/>
  <c r="V2177" i="21"/>
  <c r="V2178" i="21"/>
  <c r="V2179" i="21"/>
  <c r="V2180" i="21"/>
  <c r="V2181" i="21"/>
  <c r="V2182" i="21"/>
  <c r="V2183" i="21"/>
  <c r="V2184" i="21"/>
  <c r="V2185" i="21"/>
  <c r="V2186" i="21"/>
  <c r="V2187" i="21"/>
  <c r="V2188" i="21"/>
  <c r="V2189" i="21"/>
  <c r="V2190" i="21"/>
  <c r="V2191" i="21"/>
  <c r="V2192" i="21"/>
  <c r="V2193" i="21"/>
  <c r="V2194" i="21"/>
  <c r="V2195" i="21"/>
  <c r="V1027" i="21"/>
  <c r="V1028" i="21"/>
  <c r="V1029" i="21"/>
  <c r="V1030" i="21"/>
  <c r="V1031" i="21"/>
  <c r="V1032" i="21"/>
  <c r="V1033" i="21"/>
  <c r="V1034" i="21"/>
  <c r="V1035" i="21"/>
  <c r="V1036" i="21"/>
  <c r="V1037" i="21"/>
  <c r="V1038" i="21"/>
  <c r="V1039" i="21"/>
  <c r="V1040" i="21"/>
  <c r="V1041" i="21"/>
  <c r="V1042" i="21"/>
  <c r="V1043" i="21"/>
  <c r="V1044" i="21"/>
  <c r="V1045" i="21"/>
  <c r="V1046" i="21"/>
  <c r="V1047" i="21"/>
  <c r="V1048" i="21"/>
  <c r="V1049" i="21"/>
  <c r="V1050" i="21"/>
  <c r="V1051" i="21"/>
  <c r="V1052" i="21"/>
  <c r="V1053" i="21"/>
  <c r="V1054" i="21"/>
  <c r="V1055" i="21"/>
  <c r="V1056" i="21"/>
  <c r="V1057" i="21"/>
  <c r="V1058" i="21"/>
  <c r="V1059" i="21"/>
  <c r="V1060" i="21"/>
  <c r="V1061" i="21"/>
  <c r="V1062" i="21"/>
  <c r="V1063" i="21"/>
  <c r="V1064" i="21"/>
  <c r="V1065" i="21"/>
  <c r="V1066" i="21"/>
  <c r="V1067" i="21"/>
  <c r="V1068" i="21"/>
  <c r="V1069" i="21"/>
  <c r="V1070" i="21"/>
  <c r="V1071" i="21"/>
  <c r="V1072" i="21"/>
  <c r="V1073" i="21"/>
  <c r="V1074" i="21"/>
  <c r="V1075" i="21"/>
  <c r="V1076" i="21"/>
  <c r="V1077" i="21"/>
  <c r="V1078" i="21"/>
  <c r="V1079" i="21"/>
  <c r="V1080" i="21"/>
  <c r="V1081" i="21"/>
  <c r="V1082" i="21"/>
  <c r="V1083" i="21"/>
  <c r="V1084" i="21"/>
  <c r="V1085" i="21"/>
  <c r="V1086" i="21"/>
  <c r="V1087" i="21"/>
  <c r="V1088" i="21"/>
  <c r="V1089" i="21"/>
  <c r="V1090" i="21"/>
  <c r="V1091" i="21"/>
  <c r="V1092" i="21"/>
  <c r="V1093" i="21"/>
  <c r="V1094" i="21"/>
  <c r="V1095" i="21"/>
  <c r="V1096" i="21"/>
  <c r="V1097" i="21"/>
  <c r="V1098" i="21"/>
  <c r="V1099" i="21"/>
  <c r="V1100" i="21"/>
  <c r="V1101" i="21"/>
  <c r="V1102" i="21"/>
  <c r="V1103" i="21"/>
  <c r="V1104" i="21"/>
  <c r="V1105" i="21"/>
  <c r="V1106" i="21"/>
  <c r="V1107" i="21"/>
  <c r="V1108" i="21"/>
  <c r="V1109" i="21"/>
  <c r="V1110" i="21"/>
  <c r="V1111" i="21"/>
  <c r="V1112" i="21"/>
  <c r="V1113" i="21"/>
  <c r="V1114" i="21"/>
  <c r="V1115" i="21"/>
  <c r="V1116" i="21"/>
  <c r="V1117" i="21"/>
  <c r="V1118" i="21"/>
  <c r="V1119" i="21"/>
  <c r="V1120" i="21"/>
  <c r="V1121" i="21"/>
  <c r="V1122" i="21"/>
  <c r="V1123" i="21"/>
  <c r="V1124" i="21"/>
  <c r="V1125" i="21"/>
  <c r="V1126" i="21"/>
  <c r="V1127" i="21"/>
  <c r="V1128" i="21"/>
  <c r="V1129" i="21"/>
  <c r="V1130" i="21"/>
  <c r="V1131" i="21"/>
  <c r="V1132" i="21"/>
  <c r="V1133" i="21"/>
  <c r="V1134" i="21"/>
  <c r="V1135" i="21"/>
  <c r="V1136" i="21"/>
  <c r="V1137" i="21"/>
  <c r="V1138" i="21"/>
  <c r="V1139" i="21"/>
  <c r="V1140" i="21"/>
  <c r="V1141" i="21"/>
  <c r="V1142" i="21"/>
  <c r="V1143" i="21"/>
  <c r="V1144" i="21"/>
  <c r="V1145" i="21"/>
  <c r="V1146" i="21"/>
  <c r="V1147" i="21"/>
  <c r="V1148" i="21"/>
  <c r="V1149" i="21"/>
  <c r="V1150" i="21"/>
  <c r="V1151" i="21"/>
  <c r="V1152" i="21"/>
  <c r="V1153" i="21"/>
  <c r="V1154" i="21"/>
  <c r="V1155" i="21"/>
  <c r="V1156" i="21"/>
  <c r="V1157" i="21"/>
  <c r="V1158" i="21"/>
  <c r="V1159" i="21"/>
  <c r="V1160" i="21"/>
  <c r="V1161" i="21"/>
  <c r="V1162" i="21"/>
  <c r="V1163" i="21"/>
  <c r="V1164" i="21"/>
  <c r="V1165" i="21"/>
  <c r="V1166" i="21"/>
  <c r="V1167" i="21"/>
  <c r="V1168" i="21"/>
  <c r="V1169" i="21"/>
  <c r="V1170" i="21"/>
  <c r="V1171" i="21"/>
  <c r="V1172" i="21"/>
  <c r="V1173" i="21"/>
  <c r="V1174" i="21"/>
  <c r="V1175" i="21"/>
  <c r="V1176" i="21"/>
  <c r="V1177" i="21"/>
  <c r="V1178" i="21"/>
  <c r="V1179" i="21"/>
  <c r="V1180" i="21"/>
  <c r="V1181" i="21"/>
  <c r="V1182" i="21"/>
  <c r="V1183" i="21"/>
  <c r="V1184" i="21"/>
  <c r="V1185" i="21"/>
  <c r="V1186" i="21"/>
  <c r="V1187" i="21"/>
  <c r="V1188" i="21"/>
  <c r="V1189" i="21"/>
  <c r="V1190" i="21"/>
  <c r="V1191" i="21"/>
  <c r="V1192" i="21"/>
  <c r="V1193" i="21"/>
  <c r="V1194" i="21"/>
  <c r="V1195" i="21"/>
  <c r="V1196" i="21"/>
  <c r="V1197" i="21"/>
  <c r="V1198" i="21"/>
  <c r="V1199" i="21"/>
  <c r="V1200" i="21"/>
  <c r="V1201" i="21"/>
  <c r="V1202" i="21"/>
  <c r="V1203" i="21"/>
  <c r="V1204" i="21"/>
  <c r="V1205" i="21"/>
  <c r="V1206" i="21"/>
  <c r="V1207" i="21"/>
  <c r="V1208" i="21"/>
  <c r="V1209" i="21"/>
  <c r="V1210" i="21"/>
  <c r="V1211" i="21"/>
  <c r="V1212" i="21"/>
  <c r="V1213" i="21"/>
  <c r="V1214" i="21"/>
  <c r="V1215" i="21"/>
  <c r="V1216" i="21"/>
  <c r="V1217" i="21"/>
  <c r="V1218" i="21"/>
  <c r="V1219" i="21"/>
  <c r="V1220" i="21"/>
  <c r="V1221" i="21"/>
  <c r="V1222" i="21"/>
  <c r="V1223" i="21"/>
  <c r="V1224" i="21"/>
  <c r="V1225" i="21"/>
  <c r="V1226" i="21"/>
  <c r="V1227" i="21"/>
  <c r="V1228" i="21"/>
  <c r="V1229" i="21"/>
  <c r="V1230" i="21"/>
  <c r="V1231" i="21"/>
  <c r="V1232" i="21"/>
  <c r="V1233" i="21"/>
  <c r="V1234" i="21"/>
  <c r="V1235" i="21"/>
  <c r="V1236" i="21"/>
  <c r="V1237" i="21"/>
  <c r="V1238" i="21"/>
  <c r="V1239" i="21"/>
  <c r="V1240" i="21"/>
  <c r="V1241" i="21"/>
  <c r="V1242" i="21"/>
  <c r="V1243" i="21"/>
  <c r="V1244" i="21"/>
  <c r="V1245" i="21"/>
  <c r="V1246" i="21"/>
  <c r="V1247" i="21"/>
  <c r="V1248" i="21"/>
  <c r="V1249" i="21"/>
  <c r="V1250" i="21"/>
  <c r="V1251" i="21"/>
  <c r="V1252" i="21"/>
  <c r="V1253" i="21"/>
  <c r="V1254" i="21"/>
  <c r="V1255" i="21"/>
  <c r="V1256" i="21"/>
  <c r="V1257" i="21"/>
  <c r="V1258" i="21"/>
  <c r="V1259" i="21"/>
  <c r="V1260" i="21"/>
  <c r="V1261" i="21"/>
  <c r="V1262" i="21"/>
  <c r="V1263" i="21"/>
  <c r="V1264" i="21"/>
  <c r="V1265" i="21"/>
  <c r="V1266" i="21"/>
  <c r="V1267" i="21"/>
  <c r="V1268" i="21"/>
  <c r="V1269" i="21"/>
  <c r="V1270" i="21"/>
  <c r="V1271" i="21"/>
  <c r="V1272" i="21"/>
  <c r="V1273" i="21"/>
  <c r="V1274" i="21"/>
  <c r="V1275" i="21"/>
  <c r="V1276" i="21"/>
  <c r="V1277" i="21"/>
  <c r="V1278" i="21"/>
  <c r="V1279" i="21"/>
  <c r="V1280" i="21"/>
  <c r="V1281" i="21"/>
  <c r="V1282" i="21"/>
  <c r="V1283" i="21"/>
  <c r="V1284" i="21"/>
  <c r="V1285" i="21"/>
  <c r="V1286" i="21"/>
  <c r="V1287" i="21"/>
  <c r="V1288" i="21"/>
  <c r="V1289" i="21"/>
  <c r="V1290" i="21"/>
  <c r="V1291" i="21"/>
  <c r="V1292" i="21"/>
  <c r="V1293" i="21"/>
  <c r="V1294" i="21"/>
  <c r="V1295" i="21"/>
  <c r="V1296" i="21"/>
  <c r="V1297" i="21"/>
  <c r="V1298" i="21"/>
  <c r="V1299" i="21"/>
  <c r="V1300" i="21"/>
  <c r="V1301" i="21"/>
  <c r="V1302" i="21"/>
  <c r="V1303" i="21"/>
  <c r="V1304" i="21"/>
  <c r="V1305" i="21"/>
  <c r="V1306" i="21"/>
  <c r="V1307" i="21"/>
  <c r="V1308" i="21"/>
  <c r="V1309" i="21"/>
  <c r="V1310" i="21"/>
  <c r="V1311" i="21"/>
  <c r="V1312" i="21"/>
  <c r="V1313" i="21"/>
  <c r="V1314" i="21"/>
  <c r="V1315" i="21"/>
  <c r="V1316" i="21"/>
  <c r="V1317" i="21"/>
  <c r="V1318" i="21"/>
  <c r="V1319" i="21"/>
  <c r="V1320" i="21"/>
  <c r="V1321" i="21"/>
  <c r="V1322" i="21"/>
  <c r="V1323" i="21"/>
  <c r="V1324" i="21"/>
  <c r="V1325" i="21"/>
  <c r="V1326" i="21"/>
  <c r="V1327" i="21"/>
  <c r="V1328" i="21"/>
  <c r="V1329" i="21"/>
  <c r="V1330" i="21"/>
  <c r="V1331" i="21"/>
  <c r="V1332" i="21"/>
  <c r="V1333" i="21"/>
  <c r="V1334" i="21"/>
  <c r="V1335" i="21"/>
  <c r="V1336" i="21"/>
  <c r="V1337" i="21"/>
  <c r="V1338" i="21"/>
  <c r="V1339" i="21"/>
  <c r="V1340" i="21"/>
  <c r="V1341" i="21"/>
  <c r="V1342" i="21"/>
  <c r="V1343" i="21"/>
  <c r="V1344" i="21"/>
  <c r="V1345" i="21"/>
  <c r="V1346" i="21"/>
  <c r="V1347" i="21"/>
  <c r="V1348" i="21"/>
  <c r="V1349" i="21"/>
  <c r="V1350" i="21"/>
  <c r="V1351" i="21"/>
  <c r="V1352" i="21"/>
  <c r="V1353" i="21"/>
  <c r="V1354" i="21"/>
  <c r="V1355" i="21"/>
  <c r="V1356" i="21"/>
  <c r="V1357" i="21"/>
  <c r="V1358" i="21"/>
  <c r="V1359" i="21"/>
  <c r="V1360" i="21"/>
  <c r="V1361" i="21"/>
  <c r="V1362" i="21"/>
  <c r="V1363" i="21"/>
  <c r="V1364" i="21"/>
  <c r="V1365" i="21"/>
  <c r="V1366" i="21"/>
  <c r="V1367" i="21"/>
  <c r="V1368" i="21"/>
  <c r="V1369" i="21"/>
  <c r="V1370" i="21"/>
  <c r="V1371" i="21"/>
  <c r="V1372" i="21"/>
  <c r="V1373" i="21"/>
  <c r="V1374" i="21"/>
  <c r="V1375" i="21"/>
  <c r="V1376" i="21"/>
  <c r="V1377" i="21"/>
  <c r="V1378" i="21"/>
  <c r="V1379" i="21"/>
  <c r="V1380" i="21"/>
  <c r="V1381" i="21"/>
  <c r="V1382" i="21"/>
  <c r="V1383" i="21"/>
  <c r="V1384" i="21"/>
  <c r="V1385" i="21"/>
  <c r="V1386" i="21"/>
  <c r="V1387" i="21"/>
  <c r="V1388" i="21"/>
  <c r="V1389" i="21"/>
  <c r="V1390" i="21"/>
  <c r="V1391" i="21"/>
  <c r="V1392" i="21"/>
  <c r="V1393" i="21"/>
  <c r="V1394" i="21"/>
  <c r="V1395" i="21"/>
  <c r="V1396" i="21"/>
  <c r="V1397" i="21"/>
  <c r="V1398" i="21"/>
  <c r="V1399" i="21"/>
  <c r="V1400" i="21"/>
  <c r="V1401" i="21"/>
  <c r="V1402" i="21"/>
  <c r="V1403" i="21"/>
  <c r="V1404" i="21"/>
  <c r="V1405" i="21"/>
  <c r="V1406" i="21"/>
  <c r="V1407" i="21"/>
  <c r="V1408" i="21"/>
  <c r="V1409" i="21"/>
  <c r="V1410" i="21"/>
  <c r="V1411" i="21"/>
  <c r="V1412" i="21"/>
  <c r="V1413" i="21"/>
  <c r="V1414" i="21"/>
  <c r="V1415" i="21"/>
  <c r="V1416" i="21"/>
  <c r="V1417" i="21"/>
  <c r="V1418" i="21"/>
  <c r="V1419" i="21"/>
  <c r="V1420" i="21"/>
  <c r="V1421" i="21"/>
  <c r="V1422" i="21"/>
  <c r="V1423" i="21"/>
  <c r="V1424" i="21"/>
  <c r="V1425" i="21"/>
  <c r="V1426" i="21"/>
  <c r="V1427" i="21"/>
  <c r="V1428" i="21"/>
  <c r="V1429" i="21"/>
  <c r="V1430" i="21"/>
  <c r="V1431" i="21"/>
  <c r="V1432" i="21"/>
  <c r="V1433" i="21"/>
  <c r="V1434" i="21"/>
  <c r="V1435" i="21"/>
  <c r="V1436" i="21"/>
  <c r="V1437" i="21"/>
  <c r="V1438" i="21"/>
  <c r="V1439" i="21"/>
  <c r="V1440" i="21"/>
  <c r="V1441" i="21"/>
  <c r="V1442" i="21"/>
  <c r="V1443" i="21"/>
  <c r="V1444" i="21"/>
  <c r="V1445" i="21"/>
  <c r="V1446" i="21"/>
  <c r="V1447" i="21"/>
  <c r="V1448" i="21"/>
  <c r="V1449" i="21"/>
  <c r="V1450" i="21"/>
  <c r="V1451" i="21"/>
  <c r="V1452" i="21"/>
  <c r="V1453" i="21"/>
  <c r="V1454" i="21"/>
  <c r="V1455" i="21"/>
  <c r="V1456" i="21"/>
  <c r="V1457" i="21"/>
  <c r="V1458" i="21"/>
  <c r="V1459" i="21"/>
  <c r="V1460" i="21"/>
  <c r="V1461" i="21"/>
  <c r="V1462" i="21"/>
  <c r="V1463" i="21"/>
  <c r="V1464" i="21"/>
  <c r="V1465" i="21"/>
  <c r="V1466" i="21"/>
  <c r="V1467" i="21"/>
  <c r="V1468" i="21"/>
  <c r="V1469" i="21"/>
  <c r="V1470" i="21"/>
  <c r="V1471" i="21"/>
  <c r="V1472" i="21"/>
  <c r="V1473" i="21"/>
  <c r="V1474" i="21"/>
  <c r="V1475" i="21"/>
  <c r="V1476" i="21"/>
  <c r="V1477" i="21"/>
  <c r="V1478" i="21"/>
  <c r="V1479" i="21"/>
  <c r="V1480" i="21"/>
  <c r="V1481" i="21"/>
  <c r="V1482" i="21"/>
  <c r="V1483" i="21"/>
  <c r="V1484" i="21"/>
  <c r="V1485" i="21"/>
  <c r="V1486" i="21"/>
  <c r="V1487" i="21"/>
  <c r="V1488" i="21"/>
  <c r="V1489" i="21"/>
  <c r="V1490" i="21"/>
  <c r="V1491" i="21"/>
  <c r="V1492" i="21"/>
  <c r="V1493" i="21"/>
  <c r="V1494" i="21"/>
  <c r="V1495" i="21"/>
  <c r="V1496" i="21"/>
  <c r="V1497" i="21"/>
  <c r="V1498" i="21"/>
  <c r="V1499" i="21"/>
  <c r="V1500" i="21"/>
  <c r="V1501" i="21"/>
  <c r="V1502" i="21"/>
  <c r="V1503" i="21"/>
  <c r="V1504" i="21"/>
  <c r="V1505" i="21"/>
  <c r="V1506" i="21"/>
  <c r="V1507" i="21"/>
  <c r="V1508" i="21"/>
  <c r="V1509" i="21"/>
  <c r="V1510" i="21"/>
  <c r="V1511" i="21"/>
  <c r="V1512" i="21"/>
  <c r="V1513" i="21"/>
  <c r="V1514" i="21"/>
  <c r="V1515" i="21"/>
  <c r="V1516" i="21"/>
  <c r="V1517" i="21"/>
  <c r="V1518" i="21"/>
  <c r="V1519" i="21"/>
  <c r="V1520" i="21"/>
  <c r="V1521" i="21"/>
  <c r="V1522" i="21"/>
  <c r="V1523" i="21"/>
  <c r="V1524" i="21"/>
  <c r="V1525" i="21"/>
  <c r="V1526" i="21"/>
  <c r="V1527" i="21"/>
  <c r="V1528" i="21"/>
  <c r="V1529" i="21"/>
  <c r="V1530" i="21"/>
  <c r="V1531" i="21"/>
  <c r="V1532" i="21"/>
  <c r="V1533" i="21"/>
  <c r="V1534" i="21"/>
  <c r="V1535" i="21"/>
  <c r="V1536" i="21"/>
  <c r="V1537" i="21"/>
  <c r="V1538" i="21"/>
  <c r="V1539" i="21"/>
  <c r="V1540" i="21"/>
  <c r="V1541" i="21"/>
  <c r="V1542" i="21"/>
  <c r="V1543" i="21"/>
  <c r="V1544" i="21"/>
  <c r="V1545" i="21"/>
  <c r="V1546" i="21"/>
  <c r="V1547" i="21"/>
  <c r="V1548" i="21"/>
  <c r="V1549" i="21"/>
  <c r="V1550" i="21"/>
  <c r="V1551" i="21"/>
  <c r="V1552" i="21"/>
  <c r="V1553" i="21"/>
  <c r="V1554" i="21"/>
  <c r="V1555" i="21"/>
  <c r="V1556" i="21"/>
  <c r="V1557" i="21"/>
  <c r="V1558" i="21"/>
  <c r="V1559" i="21"/>
  <c r="V1560" i="21"/>
  <c r="V1561" i="21"/>
  <c r="V1562" i="21"/>
  <c r="V1563" i="21"/>
  <c r="V1564" i="21"/>
  <c r="V1565" i="21"/>
  <c r="V1566" i="21"/>
  <c r="V1567" i="21"/>
  <c r="V1568" i="21"/>
  <c r="V1569" i="21"/>
  <c r="V1570" i="21"/>
  <c r="V1571" i="21"/>
  <c r="V1572" i="21"/>
  <c r="V1573" i="21"/>
  <c r="V1574" i="21"/>
  <c r="V1575" i="21"/>
  <c r="V1576" i="21"/>
  <c r="V1577" i="21"/>
  <c r="V1578" i="21"/>
  <c r="V1579" i="21"/>
  <c r="V1580" i="21"/>
  <c r="V1581" i="21"/>
  <c r="V1582" i="21"/>
  <c r="V1583" i="21"/>
  <c r="V1584" i="21"/>
  <c r="V1585" i="21"/>
  <c r="V1586" i="21"/>
  <c r="V1587" i="21"/>
  <c r="V1588" i="21"/>
  <c r="V1589" i="21"/>
  <c r="V1590" i="21"/>
  <c r="V1591" i="21"/>
  <c r="V1592" i="21"/>
  <c r="V1593" i="21"/>
  <c r="V1594" i="21"/>
  <c r="V1595" i="21"/>
  <c r="V1596" i="21"/>
  <c r="V1597" i="21"/>
  <c r="V1598" i="21"/>
  <c r="V1599" i="21"/>
  <c r="V1600" i="21"/>
  <c r="V1601" i="21"/>
  <c r="V1602" i="21"/>
  <c r="V1603" i="21"/>
  <c r="V1604" i="21"/>
  <c r="V1605" i="21"/>
  <c r="V1606" i="21"/>
  <c r="V1607" i="21"/>
  <c r="V1608" i="21"/>
  <c r="V1609" i="21"/>
  <c r="V1610" i="21"/>
  <c r="V1611" i="21"/>
  <c r="V1612" i="21"/>
  <c r="V1613" i="21"/>
  <c r="V1614" i="21"/>
  <c r="V1615" i="21"/>
  <c r="V1616" i="21"/>
  <c r="V1617" i="21"/>
  <c r="V1618" i="21"/>
  <c r="V1619" i="21"/>
  <c r="V1620" i="21"/>
  <c r="V1621" i="21"/>
  <c r="V1622" i="21"/>
  <c r="V1623" i="21"/>
  <c r="V1624" i="21"/>
  <c r="V1625" i="21"/>
  <c r="V1626" i="21"/>
  <c r="V1627" i="21"/>
  <c r="V1628" i="21"/>
  <c r="V1629" i="21"/>
  <c r="V1630" i="21"/>
  <c r="V1631" i="21"/>
  <c r="V1632" i="21"/>
  <c r="V1633" i="21"/>
  <c r="V1634" i="21"/>
  <c r="V1635" i="21"/>
  <c r="V1636" i="21"/>
  <c r="V1637" i="21"/>
  <c r="V1638" i="21"/>
  <c r="V1639" i="21"/>
  <c r="V1640" i="21"/>
  <c r="V1641" i="21"/>
  <c r="V1642" i="21"/>
  <c r="V1643" i="21"/>
  <c r="V1644" i="21"/>
  <c r="V1645" i="21"/>
  <c r="V1646" i="21"/>
  <c r="V1647" i="21"/>
  <c r="V1648" i="21"/>
  <c r="V1649" i="21"/>
  <c r="V1650" i="21"/>
  <c r="V1651" i="21"/>
  <c r="V1652" i="21"/>
  <c r="V1653" i="21"/>
  <c r="V1654" i="21"/>
  <c r="V1655" i="21"/>
  <c r="V1656" i="21"/>
  <c r="V1657" i="21"/>
  <c r="V1658" i="21"/>
  <c r="V1659" i="21"/>
  <c r="V1660" i="21"/>
  <c r="V1661" i="21"/>
  <c r="V1662" i="21"/>
  <c r="V1663" i="21"/>
  <c r="V1664" i="21"/>
  <c r="V1665" i="21"/>
  <c r="V1666" i="21"/>
  <c r="V1667" i="21"/>
  <c r="V1668" i="21"/>
  <c r="V1669" i="21"/>
  <c r="V1670" i="21"/>
  <c r="V1671" i="21"/>
  <c r="V1672" i="21"/>
  <c r="V1673" i="21"/>
  <c r="V1674" i="21"/>
  <c r="V1675" i="21"/>
  <c r="V1676" i="21"/>
  <c r="V1677" i="21"/>
  <c r="V1678" i="21"/>
  <c r="V1679" i="21"/>
  <c r="V1680" i="21"/>
  <c r="V1681" i="21"/>
  <c r="V1682" i="21"/>
  <c r="V1683" i="21"/>
  <c r="V1684" i="21"/>
  <c r="V1685" i="21"/>
  <c r="V1686" i="21"/>
  <c r="V1687" i="21"/>
  <c r="V1688" i="21"/>
  <c r="V1689" i="21"/>
  <c r="V1690" i="21"/>
  <c r="V1691" i="21"/>
  <c r="V1692" i="21"/>
  <c r="V1693" i="21"/>
  <c r="V1694" i="21"/>
  <c r="V1695" i="21"/>
  <c r="V1696" i="21"/>
  <c r="V1697" i="21"/>
  <c r="V1698" i="21"/>
  <c r="V1699" i="21"/>
  <c r="V1700" i="21"/>
  <c r="V1701" i="21"/>
  <c r="V1702" i="21"/>
  <c r="V1703" i="21"/>
  <c r="V1704" i="21"/>
  <c r="V1705" i="21"/>
  <c r="V1706" i="21"/>
  <c r="V1707" i="21"/>
  <c r="V1708" i="21"/>
  <c r="V1709" i="21"/>
  <c r="V1710" i="21"/>
  <c r="V1711" i="21"/>
  <c r="V1712" i="21"/>
  <c r="V1713" i="21"/>
  <c r="V1714" i="21"/>
  <c r="V1715" i="21"/>
  <c r="V1716" i="21"/>
  <c r="V1717" i="21"/>
  <c r="V1718" i="21"/>
  <c r="V1719" i="21"/>
  <c r="V1720" i="21"/>
  <c r="V1721" i="21"/>
  <c r="V1722" i="21"/>
  <c r="V1723" i="21"/>
  <c r="V1724" i="21"/>
  <c r="V1725" i="21"/>
  <c r="V1726" i="21"/>
  <c r="V1727" i="21"/>
  <c r="V1728" i="21"/>
  <c r="V1729" i="21"/>
  <c r="V1730" i="21"/>
  <c r="V1731" i="21"/>
  <c r="V1732" i="21"/>
  <c r="V1733" i="21"/>
  <c r="V1734" i="21"/>
  <c r="V1735" i="21"/>
  <c r="V1736" i="21"/>
  <c r="V1737" i="21"/>
  <c r="V1738" i="21"/>
  <c r="V1739" i="21"/>
  <c r="V1740" i="21"/>
  <c r="V1741" i="21"/>
  <c r="V1742" i="21"/>
  <c r="V1743" i="21"/>
  <c r="V1744" i="21"/>
  <c r="V1745" i="21"/>
  <c r="V1746" i="21"/>
  <c r="V1747" i="21"/>
  <c r="V1748" i="21"/>
  <c r="V1749" i="21"/>
  <c r="V1750" i="21"/>
  <c r="V1751" i="21"/>
  <c r="V1752" i="21"/>
  <c r="V1753" i="21"/>
  <c r="V1754" i="21"/>
  <c r="V1755" i="21"/>
  <c r="V1756" i="21"/>
  <c r="V1757" i="21"/>
  <c r="V1758" i="21"/>
  <c r="V1759" i="21"/>
  <c r="V1760" i="21"/>
  <c r="V1761" i="21"/>
  <c r="V1762" i="21"/>
  <c r="V1763" i="21"/>
  <c r="V1764" i="21"/>
  <c r="V1765" i="21"/>
  <c r="V1766" i="21"/>
  <c r="V1767" i="21"/>
  <c r="V1768" i="21"/>
  <c r="V1769" i="21"/>
  <c r="V1770" i="21"/>
  <c r="V1771" i="21"/>
  <c r="V1772" i="21"/>
  <c r="V1773" i="21"/>
  <c r="V1774" i="21"/>
  <c r="V1775" i="21"/>
  <c r="V1776" i="21"/>
  <c r="V1777" i="21"/>
  <c r="V1778" i="21"/>
  <c r="V1779" i="21"/>
  <c r="V1780" i="21"/>
  <c r="V1781" i="21"/>
  <c r="V1782" i="21"/>
  <c r="V1783" i="21"/>
  <c r="V1784" i="21"/>
  <c r="V1785" i="21"/>
  <c r="V1786" i="21"/>
  <c r="V1787" i="21"/>
  <c r="V1788" i="21"/>
  <c r="V1789" i="21"/>
  <c r="V1790" i="21"/>
  <c r="V1791" i="21"/>
  <c r="V1792" i="21"/>
  <c r="V1793" i="21"/>
  <c r="V1794" i="21"/>
  <c r="V1795" i="21"/>
  <c r="V1796" i="21"/>
  <c r="V1797" i="21"/>
  <c r="V1798" i="21"/>
  <c r="V1799" i="21"/>
  <c r="V1800" i="21"/>
  <c r="V1801" i="21"/>
  <c r="V1802" i="21"/>
  <c r="V1803" i="21"/>
  <c r="V1804" i="21"/>
  <c r="V1805" i="21"/>
  <c r="V1806" i="21"/>
  <c r="V1807" i="21"/>
  <c r="V1808" i="21"/>
  <c r="V1809" i="21"/>
  <c r="V1810" i="21"/>
  <c r="V1811" i="21"/>
  <c r="V1812" i="21"/>
  <c r="V1813" i="21"/>
  <c r="V1814" i="21"/>
  <c r="V1815" i="21"/>
  <c r="V1816" i="21"/>
  <c r="V1817" i="21"/>
  <c r="V1818" i="21"/>
  <c r="V1819" i="21"/>
  <c r="V1820" i="21"/>
  <c r="V1821" i="21"/>
  <c r="V1822" i="21"/>
  <c r="V1823" i="21"/>
  <c r="V1824" i="21"/>
  <c r="V1825" i="21"/>
  <c r="V1826" i="21"/>
  <c r="V1827" i="21"/>
  <c r="V1828" i="21"/>
  <c r="V1829" i="21"/>
  <c r="V1830" i="21"/>
  <c r="V1831" i="21"/>
  <c r="V1832" i="21"/>
  <c r="V1833" i="21"/>
  <c r="V1834" i="21"/>
  <c r="V1835" i="21"/>
  <c r="V1836" i="21"/>
  <c r="V1837" i="21"/>
  <c r="V1838" i="21"/>
  <c r="V1839" i="21"/>
  <c r="V1840" i="21"/>
  <c r="V1841" i="21"/>
  <c r="V1842" i="21"/>
  <c r="V1843" i="21"/>
  <c r="V1844" i="21"/>
  <c r="V1845" i="21"/>
  <c r="V1846" i="21"/>
  <c r="V1847" i="21"/>
  <c r="V1848" i="21"/>
  <c r="V1849" i="21"/>
  <c r="V1850" i="21"/>
  <c r="V1851" i="21"/>
  <c r="V1852" i="21"/>
  <c r="V1853" i="21"/>
  <c r="V1854" i="21"/>
  <c r="V1855" i="21"/>
  <c r="V1856" i="21"/>
  <c r="V1857" i="21"/>
  <c r="V1858" i="21"/>
  <c r="V1859" i="21"/>
  <c r="V1860" i="21"/>
  <c r="V1861" i="21"/>
  <c r="V1862" i="21"/>
  <c r="V1863" i="21"/>
  <c r="V1864" i="21"/>
  <c r="V1865" i="21"/>
  <c r="V1866" i="21"/>
  <c r="V1867" i="21"/>
  <c r="V1868" i="21"/>
  <c r="V1869" i="21"/>
  <c r="V1870" i="21"/>
  <c r="V1871" i="21"/>
  <c r="V1872" i="21"/>
  <c r="V1873" i="21"/>
  <c r="V1874" i="21"/>
  <c r="V1875" i="21"/>
  <c r="V1876" i="21"/>
  <c r="V1877" i="21"/>
  <c r="V1878" i="21"/>
  <c r="V1879" i="21"/>
  <c r="V1880" i="21"/>
  <c r="V1881" i="21"/>
  <c r="V1882" i="21"/>
  <c r="V1883" i="21"/>
  <c r="V1884" i="21"/>
  <c r="V1885" i="21"/>
  <c r="V1886" i="21"/>
  <c r="V1887" i="21"/>
  <c r="V1888" i="21"/>
  <c r="V1889" i="21"/>
  <c r="V1890" i="21"/>
  <c r="V1891" i="21"/>
  <c r="V1892" i="21"/>
  <c r="V1893" i="21"/>
  <c r="V1894" i="21"/>
  <c r="V1895" i="21"/>
  <c r="V1896" i="21"/>
  <c r="V1897" i="21"/>
  <c r="V1898" i="21"/>
  <c r="V1899" i="21"/>
  <c r="V1900" i="21"/>
  <c r="V1901" i="21"/>
  <c r="V1902" i="21"/>
  <c r="V1903" i="21"/>
  <c r="V1904" i="21"/>
  <c r="V1905" i="21"/>
  <c r="V1906" i="21"/>
  <c r="V1907" i="21"/>
  <c r="V1908" i="21"/>
  <c r="V1909" i="21"/>
  <c r="V1910" i="21"/>
  <c r="V1911" i="21"/>
  <c r="V1912" i="21"/>
  <c r="V1913" i="21"/>
  <c r="V1914" i="21"/>
  <c r="V1915" i="21"/>
  <c r="V1916" i="21"/>
  <c r="V1917" i="21"/>
  <c r="V1918" i="21"/>
  <c r="V1919" i="21"/>
  <c r="V1920" i="21"/>
  <c r="V1921" i="21"/>
  <c r="V1922" i="21"/>
  <c r="V1923" i="21"/>
  <c r="V1924" i="21"/>
  <c r="V1925" i="21"/>
  <c r="V1926" i="21"/>
  <c r="V1927" i="21"/>
  <c r="V1928" i="21"/>
  <c r="V1929" i="21"/>
  <c r="V1930" i="21"/>
  <c r="V1931" i="21"/>
  <c r="V1932" i="21"/>
  <c r="V1933" i="21"/>
  <c r="V1934" i="21"/>
  <c r="V1935" i="21"/>
  <c r="V1936" i="21"/>
  <c r="V1937" i="21"/>
  <c r="V1938" i="21"/>
  <c r="V1939" i="21"/>
  <c r="V1940" i="21"/>
  <c r="V1941" i="21"/>
  <c r="V1942" i="21"/>
  <c r="V1943" i="21"/>
  <c r="V1944" i="21"/>
  <c r="V1945" i="21"/>
  <c r="V1946" i="21"/>
  <c r="V1947" i="21"/>
  <c r="V1948" i="21"/>
  <c r="V1949" i="21"/>
  <c r="V1950" i="21"/>
  <c r="V1951" i="21"/>
  <c r="V1952" i="21"/>
  <c r="V1953" i="21"/>
  <c r="V1954" i="21"/>
  <c r="V1955" i="21"/>
  <c r="V1956" i="21"/>
  <c r="V1957" i="21"/>
  <c r="V1958" i="21"/>
  <c r="V1959" i="21"/>
  <c r="V1960" i="21"/>
  <c r="V1961" i="21"/>
  <c r="V1962" i="21"/>
  <c r="V1963" i="21"/>
  <c r="V1964" i="21"/>
  <c r="V1965" i="21"/>
  <c r="V1966" i="21"/>
  <c r="V1967" i="21"/>
  <c r="V1968" i="21"/>
  <c r="V1969" i="21"/>
  <c r="V1970" i="21"/>
  <c r="V1971" i="21"/>
  <c r="V1972" i="21"/>
  <c r="V1973" i="21"/>
  <c r="V1974" i="21"/>
  <c r="V1975" i="21"/>
  <c r="V1976" i="21"/>
  <c r="V1977" i="21"/>
  <c r="V1978" i="21"/>
  <c r="V1979" i="21"/>
  <c r="V1980" i="21"/>
  <c r="V1981" i="21"/>
  <c r="V1982" i="21"/>
  <c r="V1983" i="21"/>
  <c r="V1984" i="21"/>
  <c r="V1985" i="21"/>
  <c r="V1986" i="21"/>
  <c r="V1987" i="21"/>
  <c r="V1988" i="21"/>
  <c r="V1989" i="21"/>
  <c r="V1990" i="21"/>
  <c r="V1991" i="21"/>
  <c r="V1992" i="21"/>
  <c r="V1993" i="21"/>
  <c r="V1994" i="21"/>
  <c r="V1995" i="21"/>
  <c r="V1996" i="21"/>
  <c r="V1997" i="21"/>
  <c r="V1998" i="21"/>
  <c r="V1999" i="21"/>
  <c r="V2000" i="21"/>
  <c r="V2001" i="21"/>
  <c r="V2002" i="21"/>
  <c r="V2003" i="21"/>
  <c r="V2004" i="21"/>
  <c r="V2005" i="21"/>
  <c r="V2006" i="21"/>
  <c r="V2007" i="21"/>
  <c r="V2008" i="21"/>
  <c r="V2009" i="21"/>
  <c r="V2010" i="21"/>
  <c r="V2011" i="21"/>
  <c r="V2012" i="21"/>
  <c r="V2013" i="21"/>
  <c r="V2014" i="21"/>
  <c r="V2015" i="21"/>
  <c r="V2016" i="21"/>
  <c r="V2017" i="21"/>
  <c r="V2018" i="21"/>
  <c r="V2019" i="21"/>
  <c r="V2020" i="21"/>
  <c r="V2021" i="21"/>
  <c r="V2022" i="21"/>
  <c r="V2023" i="21"/>
  <c r="V2024" i="21"/>
  <c r="V2025" i="21"/>
  <c r="V2026" i="21"/>
  <c r="V2027" i="21"/>
  <c r="V2028" i="21"/>
  <c r="V2029" i="21"/>
  <c r="V2030" i="21"/>
  <c r="V2031" i="21"/>
  <c r="V2032" i="21"/>
  <c r="V2033" i="21"/>
  <c r="V2034" i="21"/>
  <c r="V2035" i="21"/>
  <c r="V2036" i="21"/>
  <c r="V2037" i="21"/>
  <c r="V2038" i="21"/>
  <c r="V2039" i="21"/>
  <c r="V2040" i="21"/>
  <c r="V2041" i="21"/>
  <c r="V2042" i="21"/>
  <c r="V2043" i="21"/>
  <c r="V2044" i="21"/>
  <c r="V2045" i="21"/>
  <c r="V2046" i="21"/>
  <c r="V2047" i="21"/>
  <c r="V2048" i="21"/>
  <c r="V2049" i="21"/>
  <c r="V2050" i="21"/>
  <c r="V2051" i="21"/>
  <c r="V2052" i="21"/>
  <c r="V2053" i="21"/>
  <c r="V2054" i="21"/>
  <c r="V2055" i="21"/>
  <c r="V2056" i="21"/>
  <c r="V2057" i="21"/>
  <c r="V2058" i="21"/>
  <c r="V2059" i="21"/>
  <c r="V2060" i="21"/>
  <c r="V2061" i="21"/>
  <c r="V2062" i="21"/>
  <c r="V2063" i="21"/>
  <c r="V2064" i="21"/>
  <c r="V2065" i="21"/>
  <c r="V2066" i="21"/>
  <c r="V2067" i="21"/>
  <c r="V2068" i="21"/>
  <c r="V2069" i="21"/>
  <c r="V2070" i="21"/>
  <c r="V2071" i="21"/>
  <c r="V2072" i="21"/>
  <c r="V2073" i="21"/>
  <c r="V2074" i="21"/>
  <c r="V2075" i="21"/>
  <c r="V2076" i="21"/>
  <c r="V2077" i="21"/>
  <c r="V2078" i="21"/>
  <c r="V2079" i="21"/>
  <c r="V2080" i="21"/>
  <c r="V2081" i="21"/>
  <c r="V2082" i="21"/>
  <c r="V2083" i="21"/>
  <c r="V2084" i="21"/>
  <c r="V2085" i="21"/>
  <c r="V2086" i="21"/>
  <c r="V2087" i="21"/>
  <c r="V2088" i="21"/>
  <c r="V2089" i="21"/>
  <c r="V2090" i="21"/>
  <c r="V2091" i="21"/>
  <c r="V2092" i="21"/>
  <c r="V2093" i="21"/>
  <c r="V2094" i="21"/>
  <c r="V2095" i="21"/>
  <c r="V2096" i="21"/>
  <c r="V2097" i="21"/>
  <c r="V2098" i="21"/>
  <c r="V2099" i="21"/>
  <c r="V2100" i="21"/>
  <c r="V2101" i="21"/>
  <c r="V2102" i="21"/>
  <c r="V2103" i="21"/>
  <c r="V2104" i="21"/>
  <c r="V2105" i="21"/>
  <c r="V2106" i="21"/>
  <c r="V2107" i="21"/>
  <c r="V2108" i="21"/>
  <c r="V2109" i="21"/>
  <c r="V2110" i="21"/>
  <c r="V2111" i="21"/>
  <c r="V2112" i="21"/>
  <c r="V2113" i="21"/>
  <c r="V2114" i="21"/>
  <c r="V2115" i="21"/>
  <c r="V2116" i="21"/>
  <c r="V2117" i="21"/>
  <c r="V2118" i="21"/>
  <c r="V2119" i="21"/>
  <c r="V2120" i="21"/>
  <c r="V2121" i="21"/>
  <c r="V2122" i="21"/>
  <c r="V2123" i="21"/>
  <c r="V2124" i="21"/>
  <c r="V2125" i="21"/>
  <c r="V2126" i="21"/>
  <c r="V2127" i="21"/>
  <c r="V2128" i="21"/>
  <c r="V2129" i="21"/>
  <c r="V2130" i="21"/>
  <c r="V2131" i="21"/>
  <c r="V2132" i="21"/>
  <c r="V2133" i="21"/>
  <c r="V2134" i="21"/>
  <c r="V2135" i="21"/>
  <c r="V2136" i="21"/>
  <c r="V2137" i="21"/>
  <c r="V2138" i="21"/>
  <c r="V2139" i="21"/>
  <c r="V2140" i="21"/>
  <c r="V2141" i="21"/>
  <c r="V2142" i="21"/>
  <c r="V2143" i="21"/>
  <c r="V2144" i="21"/>
  <c r="V2145" i="21"/>
  <c r="V2146" i="21"/>
  <c r="V2147" i="21"/>
  <c r="V2148" i="21"/>
  <c r="V2149" i="21"/>
  <c r="V2150" i="21"/>
  <c r="V2151" i="21"/>
  <c r="V2152" i="21"/>
  <c r="V2153" i="21"/>
  <c r="V2154" i="21"/>
  <c r="V2155" i="21"/>
  <c r="V2156" i="21"/>
  <c r="V2157" i="21"/>
  <c r="V2158" i="21"/>
  <c r="V2159" i="21"/>
  <c r="V2160" i="21"/>
  <c r="V2161" i="21"/>
  <c r="V2162" i="21"/>
  <c r="V3" i="21"/>
  <c r="V4" i="21"/>
  <c r="V5" i="21"/>
  <c r="V6" i="21"/>
  <c r="V7" i="21"/>
  <c r="V8" i="21"/>
  <c r="V9" i="21"/>
  <c r="V10" i="21"/>
  <c r="V11" i="21"/>
  <c r="V12" i="21"/>
  <c r="V13" i="21"/>
  <c r="V14" i="21"/>
  <c r="V15" i="21"/>
  <c r="V16" i="21"/>
  <c r="V17" i="21"/>
  <c r="V18" i="21"/>
  <c r="V19" i="21"/>
  <c r="V20" i="21"/>
  <c r="V21" i="21"/>
  <c r="V22" i="21"/>
  <c r="V23" i="21"/>
  <c r="V24" i="21"/>
  <c r="V25" i="21"/>
  <c r="V26" i="21"/>
  <c r="V27" i="21"/>
  <c r="V28" i="21"/>
  <c r="V29" i="21"/>
  <c r="V30" i="21"/>
  <c r="V31" i="21"/>
  <c r="V32" i="21"/>
  <c r="V33" i="21"/>
  <c r="V34" i="21"/>
  <c r="V35" i="21"/>
  <c r="V36" i="21"/>
  <c r="V37" i="21"/>
  <c r="V38" i="21"/>
  <c r="V39" i="21"/>
  <c r="V40" i="21"/>
  <c r="V41" i="21"/>
  <c r="V42" i="21"/>
  <c r="V43" i="21"/>
  <c r="V44" i="21"/>
  <c r="V45" i="21"/>
  <c r="V46" i="21"/>
  <c r="V47" i="21"/>
  <c r="V48" i="21"/>
  <c r="V49" i="21"/>
  <c r="V50" i="21"/>
  <c r="V51" i="21"/>
  <c r="V52" i="21"/>
  <c r="V53" i="21"/>
  <c r="V54" i="21"/>
  <c r="V55" i="21"/>
  <c r="V56" i="21"/>
  <c r="V57" i="21"/>
  <c r="V58" i="21"/>
  <c r="V59" i="21"/>
  <c r="V60" i="21"/>
  <c r="V61" i="21"/>
  <c r="V62" i="21"/>
  <c r="V63" i="21"/>
  <c r="V64" i="21"/>
  <c r="V65" i="21"/>
  <c r="V66" i="21"/>
  <c r="V67" i="21"/>
  <c r="V68" i="21"/>
  <c r="V69" i="21"/>
  <c r="V70" i="21"/>
  <c r="V71" i="21"/>
  <c r="V72" i="21"/>
  <c r="V73" i="21"/>
  <c r="V74" i="21"/>
  <c r="V75" i="21"/>
  <c r="V76" i="21"/>
  <c r="V77" i="21"/>
  <c r="V78" i="21"/>
  <c r="V79" i="21"/>
  <c r="V80" i="21"/>
  <c r="V81" i="21"/>
  <c r="V82" i="21"/>
  <c r="V83" i="21"/>
  <c r="V84" i="21"/>
  <c r="V85" i="21"/>
  <c r="V86" i="21"/>
  <c r="V87" i="21"/>
  <c r="V88" i="21"/>
  <c r="V89" i="21"/>
  <c r="V90" i="21"/>
  <c r="V91" i="21"/>
  <c r="V92" i="21"/>
  <c r="V93" i="21"/>
  <c r="V94" i="21"/>
  <c r="V95" i="21"/>
  <c r="V96" i="21"/>
  <c r="V97" i="21"/>
  <c r="V98" i="21"/>
  <c r="V99" i="21"/>
  <c r="V100" i="21"/>
  <c r="V101" i="21"/>
  <c r="V102" i="21"/>
  <c r="V103" i="21"/>
  <c r="V104" i="21"/>
  <c r="V105" i="21"/>
  <c r="V106" i="21"/>
  <c r="V107" i="21"/>
  <c r="V108" i="21"/>
  <c r="V109" i="21"/>
  <c r="V110" i="21"/>
  <c r="V111" i="21"/>
  <c r="V112" i="21"/>
  <c r="V113" i="21"/>
  <c r="V114" i="21"/>
  <c r="V115" i="21"/>
  <c r="V116" i="21"/>
  <c r="V117" i="21"/>
  <c r="V118" i="21"/>
  <c r="V119" i="21"/>
  <c r="V120" i="21"/>
  <c r="V121" i="21"/>
  <c r="V122" i="21"/>
  <c r="V123" i="21"/>
  <c r="V124" i="21"/>
  <c r="V125" i="21"/>
  <c r="V126" i="21"/>
  <c r="V127" i="21"/>
  <c r="V128" i="21"/>
  <c r="V129" i="21"/>
  <c r="V130" i="21"/>
  <c r="V131" i="21"/>
  <c r="V132" i="21"/>
  <c r="V133" i="21"/>
  <c r="V134" i="21"/>
  <c r="V135" i="21"/>
  <c r="V136" i="21"/>
  <c r="V137" i="21"/>
  <c r="V138" i="21"/>
  <c r="V139" i="21"/>
  <c r="V140" i="21"/>
  <c r="V141" i="21"/>
  <c r="V142" i="21"/>
  <c r="V143" i="21"/>
  <c r="V144" i="21"/>
  <c r="V145" i="21"/>
  <c r="V146" i="21"/>
  <c r="V147" i="21"/>
  <c r="V148" i="21"/>
  <c r="V149" i="21"/>
  <c r="V150" i="21"/>
  <c r="V151" i="21"/>
  <c r="V152" i="21"/>
  <c r="V153" i="21"/>
  <c r="V154" i="21"/>
  <c r="V155" i="21"/>
  <c r="V156" i="21"/>
  <c r="V157" i="21"/>
  <c r="V158" i="21"/>
  <c r="V159" i="21"/>
  <c r="V160" i="21"/>
  <c r="V161" i="21"/>
  <c r="V162" i="21"/>
  <c r="V163" i="21"/>
  <c r="V164" i="21"/>
  <c r="V165" i="21"/>
  <c r="V166" i="21"/>
  <c r="V167" i="21"/>
  <c r="V168" i="21"/>
  <c r="V169" i="21"/>
  <c r="V170" i="21"/>
  <c r="V171" i="21"/>
  <c r="V172" i="21"/>
  <c r="V173" i="21"/>
  <c r="V174" i="21"/>
  <c r="V175" i="21"/>
  <c r="V176" i="21"/>
  <c r="V177" i="21"/>
  <c r="V178" i="21"/>
  <c r="V179" i="21"/>
  <c r="V180" i="21"/>
  <c r="V181" i="21"/>
  <c r="V182" i="21"/>
  <c r="V183" i="21"/>
  <c r="V184" i="21"/>
  <c r="V185" i="21"/>
  <c r="V186" i="21"/>
  <c r="V187" i="21"/>
  <c r="V188" i="21"/>
  <c r="V189" i="21"/>
  <c r="V190" i="21"/>
  <c r="V191" i="21"/>
  <c r="V192" i="21"/>
  <c r="V193" i="21"/>
  <c r="V194" i="21"/>
  <c r="V195" i="21"/>
  <c r="V196" i="21"/>
  <c r="V197" i="21"/>
  <c r="V198" i="21"/>
  <c r="V199" i="21"/>
  <c r="V200" i="21"/>
  <c r="V201" i="21"/>
  <c r="V202" i="21"/>
  <c r="V203" i="21"/>
  <c r="V204" i="21"/>
  <c r="V205" i="21"/>
  <c r="V206" i="21"/>
  <c r="V207" i="21"/>
  <c r="V208" i="21"/>
  <c r="V209" i="21"/>
  <c r="V210" i="21"/>
  <c r="V211" i="21"/>
  <c r="V212" i="21"/>
  <c r="V213" i="21"/>
  <c r="V214" i="21"/>
  <c r="V215" i="21"/>
  <c r="V216" i="21"/>
  <c r="V217" i="21"/>
  <c r="V218" i="21"/>
  <c r="V219" i="21"/>
  <c r="V220" i="21"/>
  <c r="V221" i="21"/>
  <c r="V222" i="21"/>
  <c r="V223" i="21"/>
  <c r="V224" i="21"/>
  <c r="V225" i="21"/>
  <c r="V226" i="21"/>
  <c r="V227" i="21"/>
  <c r="V228" i="21"/>
  <c r="V229" i="21"/>
  <c r="V230" i="21"/>
  <c r="V231" i="21"/>
  <c r="V232" i="21"/>
  <c r="V233" i="21"/>
  <c r="V234" i="21"/>
  <c r="V235" i="21"/>
  <c r="V236" i="21"/>
  <c r="V237" i="21"/>
  <c r="V238" i="21"/>
  <c r="V239" i="21"/>
  <c r="V240" i="21"/>
  <c r="V241" i="21"/>
  <c r="V242" i="21"/>
  <c r="V243" i="21"/>
  <c r="V244" i="21"/>
  <c r="V245" i="21"/>
  <c r="V246" i="21"/>
  <c r="V247" i="21"/>
  <c r="V248" i="21"/>
  <c r="V249" i="21"/>
  <c r="V250" i="21"/>
  <c r="V251" i="21"/>
  <c r="V252" i="21"/>
  <c r="V253" i="21"/>
  <c r="V254" i="21"/>
  <c r="V255" i="21"/>
  <c r="V256" i="21"/>
  <c r="V257" i="21"/>
  <c r="V258" i="21"/>
  <c r="V259" i="21"/>
  <c r="V260" i="21"/>
  <c r="V261" i="21"/>
  <c r="V262" i="21"/>
  <c r="V263" i="21"/>
  <c r="V264" i="21"/>
  <c r="V265" i="21"/>
  <c r="V266" i="21"/>
  <c r="V267" i="21"/>
  <c r="V268" i="21"/>
  <c r="V269" i="21"/>
  <c r="V270" i="21"/>
  <c r="V271" i="21"/>
  <c r="V272" i="21"/>
  <c r="V273" i="21"/>
  <c r="V274" i="21"/>
  <c r="V275" i="21"/>
  <c r="V276" i="21"/>
  <c r="V277" i="21"/>
  <c r="V278" i="21"/>
  <c r="V279" i="21"/>
  <c r="V280" i="21"/>
  <c r="V281" i="21"/>
  <c r="V282" i="21"/>
  <c r="V283" i="21"/>
  <c r="V284" i="21"/>
  <c r="V285" i="21"/>
  <c r="V286" i="21"/>
  <c r="V287" i="21"/>
  <c r="V288" i="21"/>
  <c r="V289" i="21"/>
  <c r="V290" i="21"/>
  <c r="V291" i="21"/>
  <c r="V292" i="21"/>
  <c r="V293" i="21"/>
  <c r="V294" i="21"/>
  <c r="V295" i="21"/>
  <c r="V296" i="21"/>
  <c r="V297" i="21"/>
  <c r="V298" i="21"/>
  <c r="V299" i="21"/>
  <c r="V300" i="21"/>
  <c r="V301" i="21"/>
  <c r="V302" i="21"/>
  <c r="V303" i="21"/>
  <c r="V304" i="21"/>
  <c r="V305" i="21"/>
  <c r="V306" i="21"/>
  <c r="V307" i="21"/>
  <c r="V308" i="21"/>
  <c r="V309" i="21"/>
  <c r="V310" i="21"/>
  <c r="V311" i="21"/>
  <c r="V312" i="21"/>
  <c r="V313" i="21"/>
  <c r="V314" i="21"/>
  <c r="V315" i="21"/>
  <c r="V316" i="21"/>
  <c r="V317" i="21"/>
  <c r="V318" i="21"/>
  <c r="V319" i="21"/>
  <c r="V320" i="21"/>
  <c r="V321" i="21"/>
  <c r="V322" i="21"/>
  <c r="V323" i="21"/>
  <c r="V324" i="21"/>
  <c r="V325" i="21"/>
  <c r="V326" i="21"/>
  <c r="V327" i="21"/>
  <c r="V328" i="21"/>
  <c r="V329" i="21"/>
  <c r="V330" i="21"/>
  <c r="V331" i="21"/>
  <c r="V332" i="21"/>
  <c r="V333" i="21"/>
  <c r="V334" i="21"/>
  <c r="V335" i="21"/>
  <c r="V336" i="21"/>
  <c r="V337" i="21"/>
  <c r="V338" i="21"/>
  <c r="V339" i="21"/>
  <c r="V340" i="21"/>
  <c r="V341" i="21"/>
  <c r="V342" i="21"/>
  <c r="V343" i="21"/>
  <c r="V344" i="21"/>
  <c r="V345" i="21"/>
  <c r="V346" i="21"/>
  <c r="V347" i="21"/>
  <c r="V348" i="21"/>
  <c r="V349" i="21"/>
  <c r="V350" i="21"/>
  <c r="V351" i="21"/>
  <c r="V352" i="21"/>
  <c r="V353" i="21"/>
  <c r="V354" i="21"/>
  <c r="V355" i="21"/>
  <c r="V356" i="21"/>
  <c r="V357" i="21"/>
  <c r="V358" i="21"/>
  <c r="V359" i="21"/>
  <c r="V360" i="21"/>
  <c r="V361" i="21"/>
  <c r="V362" i="21"/>
  <c r="V363" i="21"/>
  <c r="V364" i="21"/>
  <c r="V365" i="21"/>
  <c r="V366" i="21"/>
  <c r="V367" i="21"/>
  <c r="V368" i="21"/>
  <c r="V369" i="21"/>
  <c r="V370" i="21"/>
  <c r="V371" i="21"/>
  <c r="V372" i="21"/>
  <c r="V373" i="21"/>
  <c r="V374" i="21"/>
  <c r="V375" i="21"/>
  <c r="V376" i="21"/>
  <c r="V377" i="21"/>
  <c r="V378" i="21"/>
  <c r="V379" i="21"/>
  <c r="V380" i="21"/>
  <c r="V381" i="21"/>
  <c r="V382" i="21"/>
  <c r="V383" i="21"/>
  <c r="V384" i="21"/>
  <c r="V385" i="21"/>
  <c r="V386" i="21"/>
  <c r="V387" i="21"/>
  <c r="V388" i="21"/>
  <c r="V389" i="21"/>
  <c r="V390" i="21"/>
  <c r="V391" i="21"/>
  <c r="V392" i="21"/>
  <c r="V393" i="21"/>
  <c r="V394" i="21"/>
  <c r="V395" i="21"/>
  <c r="V396" i="21"/>
  <c r="V397" i="21"/>
  <c r="V398" i="21"/>
  <c r="V399" i="21"/>
  <c r="V400" i="21"/>
  <c r="V401" i="21"/>
  <c r="V402" i="21"/>
  <c r="V403" i="21"/>
  <c r="V404" i="21"/>
  <c r="V405" i="21"/>
  <c r="V406" i="21"/>
  <c r="V407" i="21"/>
  <c r="V408" i="21"/>
  <c r="V409" i="21"/>
  <c r="V410" i="21"/>
  <c r="V411" i="21"/>
  <c r="V412" i="21"/>
  <c r="V413" i="21"/>
  <c r="V414" i="21"/>
  <c r="V415" i="21"/>
  <c r="V416" i="21"/>
  <c r="V417" i="21"/>
  <c r="V418" i="21"/>
  <c r="V419" i="21"/>
  <c r="V420" i="21"/>
  <c r="V421" i="21"/>
  <c r="V422" i="21"/>
  <c r="V423" i="21"/>
  <c r="V424" i="21"/>
  <c r="V425" i="21"/>
  <c r="V426" i="21"/>
  <c r="V427" i="21"/>
  <c r="V428" i="21"/>
  <c r="V429" i="21"/>
  <c r="V430" i="21"/>
  <c r="V431" i="21"/>
  <c r="V432" i="21"/>
  <c r="V433" i="21"/>
  <c r="V434" i="21"/>
  <c r="V435" i="21"/>
  <c r="V436" i="21"/>
  <c r="V437" i="21"/>
  <c r="V438" i="21"/>
  <c r="V439" i="21"/>
  <c r="V440" i="21"/>
  <c r="V441" i="21"/>
  <c r="V442" i="21"/>
  <c r="V443" i="21"/>
  <c r="V444" i="21"/>
  <c r="V445" i="21"/>
  <c r="V446" i="21"/>
  <c r="V447" i="21"/>
  <c r="V448" i="21"/>
  <c r="V449" i="21"/>
  <c r="V450" i="21"/>
  <c r="V451" i="21"/>
  <c r="V452" i="21"/>
  <c r="V453" i="21"/>
  <c r="V454" i="21"/>
  <c r="V455" i="21"/>
  <c r="V456" i="21"/>
  <c r="V457" i="21"/>
  <c r="V458" i="21"/>
  <c r="V459" i="21"/>
  <c r="V460" i="21"/>
  <c r="V461" i="21"/>
  <c r="V462" i="21"/>
  <c r="V463" i="21"/>
  <c r="V464" i="21"/>
  <c r="V465" i="21"/>
  <c r="V466" i="21"/>
  <c r="V467" i="21"/>
  <c r="V468" i="21"/>
  <c r="V469" i="21"/>
  <c r="V470" i="21"/>
  <c r="V471" i="21"/>
  <c r="V472" i="21"/>
  <c r="V473" i="21"/>
  <c r="V474" i="21"/>
  <c r="V475" i="21"/>
  <c r="V476" i="21"/>
  <c r="V477" i="21"/>
  <c r="V478" i="21"/>
  <c r="V479" i="21"/>
  <c r="V480" i="21"/>
  <c r="V481" i="21"/>
  <c r="V482" i="21"/>
  <c r="V483" i="21"/>
  <c r="V484" i="21"/>
  <c r="V485" i="21"/>
  <c r="V486" i="21"/>
  <c r="V487" i="21"/>
  <c r="V488" i="21"/>
  <c r="V489" i="21"/>
  <c r="V490" i="21"/>
  <c r="V491" i="21"/>
  <c r="V492" i="21"/>
  <c r="V493" i="21"/>
  <c r="V494" i="21"/>
  <c r="V495" i="21"/>
  <c r="V496" i="21"/>
  <c r="V497" i="21"/>
  <c r="V498" i="21"/>
  <c r="V499" i="21"/>
  <c r="V500" i="21"/>
  <c r="V501" i="21"/>
  <c r="V502" i="21"/>
  <c r="V503" i="21"/>
  <c r="V504" i="21"/>
  <c r="V505" i="21"/>
  <c r="V506" i="21"/>
  <c r="V507" i="21"/>
  <c r="V508" i="21"/>
  <c r="V509" i="21"/>
  <c r="V510" i="21"/>
  <c r="V511" i="21"/>
  <c r="V512" i="21"/>
  <c r="V513" i="21"/>
  <c r="V514" i="21"/>
  <c r="V515" i="21"/>
  <c r="V516" i="21"/>
  <c r="V517" i="21"/>
  <c r="V518" i="21"/>
  <c r="V519" i="21"/>
  <c r="V520" i="21"/>
  <c r="V521" i="21"/>
  <c r="V522" i="21"/>
  <c r="V523" i="21"/>
  <c r="V524" i="21"/>
  <c r="V525" i="21"/>
  <c r="V526" i="21"/>
  <c r="V527" i="21"/>
  <c r="V528" i="21"/>
  <c r="V529" i="21"/>
  <c r="V530" i="21"/>
  <c r="V531" i="21"/>
  <c r="V532" i="21"/>
  <c r="V533" i="21"/>
  <c r="V534" i="21"/>
  <c r="V535" i="21"/>
  <c r="V536" i="21"/>
  <c r="V537" i="21"/>
  <c r="V538" i="21"/>
  <c r="V539" i="21"/>
  <c r="V540" i="21"/>
  <c r="V541" i="21"/>
  <c r="V542" i="21"/>
  <c r="V543" i="21"/>
  <c r="V544" i="21"/>
  <c r="V545" i="21"/>
  <c r="V546" i="21"/>
  <c r="V547" i="21"/>
  <c r="V548" i="21"/>
  <c r="V549" i="21"/>
  <c r="V550" i="21"/>
  <c r="V551" i="21"/>
  <c r="V552" i="21"/>
  <c r="V553" i="21"/>
  <c r="V554" i="21"/>
  <c r="V555" i="21"/>
  <c r="V556" i="21"/>
  <c r="V557" i="21"/>
  <c r="V558" i="21"/>
  <c r="V559" i="21"/>
  <c r="V560" i="21"/>
  <c r="V561" i="21"/>
  <c r="V562" i="21"/>
  <c r="V563" i="21"/>
  <c r="V564" i="21"/>
  <c r="V565" i="21"/>
  <c r="V566" i="21"/>
  <c r="V567" i="21"/>
  <c r="V568" i="21"/>
  <c r="V569" i="21"/>
  <c r="V570" i="21"/>
  <c r="V571" i="21"/>
  <c r="V572" i="21"/>
  <c r="V573" i="21"/>
  <c r="V574" i="21"/>
  <c r="V575" i="21"/>
  <c r="V576" i="21"/>
  <c r="V577" i="21"/>
  <c r="V578" i="21"/>
  <c r="V579" i="21"/>
  <c r="V580" i="21"/>
  <c r="V581" i="21"/>
  <c r="V582" i="21"/>
  <c r="V583" i="21"/>
  <c r="V584" i="21"/>
  <c r="V585" i="21"/>
  <c r="V586" i="21"/>
  <c r="V587" i="21"/>
  <c r="V588" i="21"/>
  <c r="V589" i="21"/>
  <c r="V590" i="21"/>
  <c r="V591" i="21"/>
  <c r="V592" i="21"/>
  <c r="V593" i="21"/>
  <c r="V594" i="21"/>
  <c r="V595" i="21"/>
  <c r="V596" i="21"/>
  <c r="V597" i="21"/>
  <c r="V598" i="21"/>
  <c r="V599" i="21"/>
  <c r="V600" i="21"/>
  <c r="V601" i="21"/>
  <c r="V602" i="21"/>
  <c r="V603" i="21"/>
  <c r="V604" i="21"/>
  <c r="V605" i="21"/>
  <c r="V606" i="21"/>
  <c r="V607" i="21"/>
  <c r="V608" i="21"/>
  <c r="V609" i="21"/>
  <c r="V610" i="21"/>
  <c r="V611" i="21"/>
  <c r="V612" i="21"/>
  <c r="V613" i="21"/>
  <c r="V614" i="21"/>
  <c r="V615" i="21"/>
  <c r="V616" i="21"/>
  <c r="V617" i="21"/>
  <c r="V618" i="21"/>
  <c r="V619" i="21"/>
  <c r="V620" i="21"/>
  <c r="V621" i="21"/>
  <c r="V622" i="21"/>
  <c r="V623" i="21"/>
  <c r="V624" i="21"/>
  <c r="V625" i="21"/>
  <c r="V626" i="21"/>
  <c r="V627" i="21"/>
  <c r="V628" i="21"/>
  <c r="V629" i="21"/>
  <c r="V630" i="21"/>
  <c r="V631" i="21"/>
  <c r="V632" i="21"/>
  <c r="V633" i="21"/>
  <c r="V634" i="21"/>
  <c r="V635" i="21"/>
  <c r="V636" i="21"/>
  <c r="V637" i="21"/>
  <c r="V638" i="21"/>
  <c r="V639" i="21"/>
  <c r="V640" i="21"/>
  <c r="V641" i="21"/>
  <c r="V642" i="21"/>
  <c r="V643" i="21"/>
  <c r="V644" i="21"/>
  <c r="V645" i="21"/>
  <c r="V646" i="21"/>
  <c r="V647" i="21"/>
  <c r="V648" i="21"/>
  <c r="V649" i="21"/>
  <c r="V650" i="21"/>
  <c r="V651" i="21"/>
  <c r="V652" i="21"/>
  <c r="V653" i="21"/>
  <c r="V654" i="21"/>
  <c r="V655" i="21"/>
  <c r="V656" i="21"/>
  <c r="V657" i="21"/>
  <c r="V658" i="21"/>
  <c r="V659" i="21"/>
  <c r="V660" i="21"/>
  <c r="V661" i="21"/>
  <c r="V662" i="21"/>
  <c r="V663" i="21"/>
  <c r="V664" i="21"/>
  <c r="V665" i="21"/>
  <c r="V666" i="21"/>
  <c r="V667" i="21"/>
  <c r="V668" i="21"/>
  <c r="V669" i="21"/>
  <c r="V670" i="21"/>
  <c r="V671" i="21"/>
  <c r="V672" i="21"/>
  <c r="V673" i="21"/>
  <c r="V674" i="21"/>
  <c r="V675" i="21"/>
  <c r="V676" i="21"/>
  <c r="V677" i="21"/>
  <c r="V678" i="21"/>
  <c r="V679" i="21"/>
  <c r="V680" i="21"/>
  <c r="V681" i="21"/>
  <c r="V682" i="21"/>
  <c r="V683" i="21"/>
  <c r="V684" i="21"/>
  <c r="V685" i="21"/>
  <c r="V686" i="21"/>
  <c r="V687" i="21"/>
  <c r="V688" i="21"/>
  <c r="V689" i="21"/>
  <c r="V690" i="21"/>
  <c r="V691" i="21"/>
  <c r="V692" i="21"/>
  <c r="V693" i="21"/>
  <c r="V694" i="21"/>
  <c r="V695" i="21"/>
  <c r="V696" i="21"/>
  <c r="V697" i="21"/>
  <c r="V698" i="21"/>
  <c r="V699" i="21"/>
  <c r="V700" i="21"/>
  <c r="V701" i="21"/>
  <c r="V702" i="21"/>
  <c r="V703" i="21"/>
  <c r="V704" i="21"/>
  <c r="V705" i="21"/>
  <c r="V706" i="21"/>
  <c r="V707" i="21"/>
  <c r="V708" i="21"/>
  <c r="V709" i="21"/>
  <c r="V710" i="21"/>
  <c r="V711" i="21"/>
  <c r="V712" i="21"/>
  <c r="V713" i="21"/>
  <c r="V714" i="21"/>
  <c r="V715" i="21"/>
  <c r="V716" i="21"/>
  <c r="V717" i="21"/>
  <c r="V718" i="21"/>
  <c r="V719" i="21"/>
  <c r="V720" i="21"/>
  <c r="V721" i="21"/>
  <c r="V722" i="21"/>
  <c r="V723" i="21"/>
  <c r="V724" i="21"/>
  <c r="V725" i="21"/>
  <c r="V726" i="21"/>
  <c r="V727" i="21"/>
  <c r="V728" i="21"/>
  <c r="V729" i="21"/>
  <c r="V730" i="21"/>
  <c r="V731" i="21"/>
  <c r="V732" i="21"/>
  <c r="V733" i="21"/>
  <c r="V734" i="21"/>
  <c r="V735" i="21"/>
  <c r="V736" i="21"/>
  <c r="V737" i="21"/>
  <c r="V738" i="21"/>
  <c r="V739" i="21"/>
  <c r="V740" i="21"/>
  <c r="V741" i="21"/>
  <c r="V742" i="21"/>
  <c r="V743" i="21"/>
  <c r="V744" i="21"/>
  <c r="V745" i="21"/>
  <c r="V746" i="21"/>
  <c r="V747" i="21"/>
  <c r="V748" i="21"/>
  <c r="V749" i="21"/>
  <c r="V750" i="21"/>
  <c r="V751" i="21"/>
  <c r="V752" i="21"/>
  <c r="V753" i="21"/>
  <c r="V754" i="21"/>
  <c r="V755" i="21"/>
  <c r="V756" i="21"/>
  <c r="V757" i="21"/>
  <c r="V758" i="21"/>
  <c r="V759" i="21"/>
  <c r="V760" i="21"/>
  <c r="V761" i="21"/>
  <c r="V762" i="21"/>
  <c r="V763" i="21"/>
  <c r="V764" i="21"/>
  <c r="V765" i="21"/>
  <c r="V766" i="21"/>
  <c r="V767" i="21"/>
  <c r="V768" i="21"/>
  <c r="V769" i="21"/>
  <c r="V770" i="21"/>
  <c r="V771" i="21"/>
  <c r="V772" i="21"/>
  <c r="V773" i="21"/>
  <c r="V774" i="21"/>
  <c r="V775" i="21"/>
  <c r="V776" i="21"/>
  <c r="V777" i="21"/>
  <c r="V778" i="21"/>
  <c r="V779" i="21"/>
  <c r="V780" i="21"/>
  <c r="V781" i="21"/>
  <c r="V782" i="21"/>
  <c r="V783" i="21"/>
  <c r="V784" i="21"/>
  <c r="V785" i="21"/>
  <c r="V786" i="21"/>
  <c r="V787" i="21"/>
  <c r="V788" i="21"/>
  <c r="V789" i="21"/>
  <c r="V790" i="21"/>
  <c r="V791" i="21"/>
  <c r="V792" i="21"/>
  <c r="V793" i="21"/>
  <c r="V794" i="21"/>
  <c r="V795" i="21"/>
  <c r="V796" i="21"/>
  <c r="V797" i="21"/>
  <c r="V798" i="21"/>
  <c r="V799" i="21"/>
  <c r="V800" i="21"/>
  <c r="V801" i="21"/>
  <c r="V802" i="21"/>
  <c r="V803" i="21"/>
  <c r="V804" i="21"/>
  <c r="V805" i="21"/>
  <c r="V806" i="21"/>
  <c r="V807" i="21"/>
  <c r="V808" i="21"/>
  <c r="V809" i="21"/>
  <c r="V810" i="21"/>
  <c r="V811" i="21"/>
  <c r="V812" i="21"/>
  <c r="V813" i="21"/>
  <c r="V814" i="21"/>
  <c r="V815" i="21"/>
  <c r="V816" i="21"/>
  <c r="V817" i="21"/>
  <c r="V818" i="21"/>
  <c r="V819" i="21"/>
  <c r="V820" i="21"/>
  <c r="V821" i="21"/>
  <c r="V822" i="21"/>
  <c r="V823" i="21"/>
  <c r="V824" i="21"/>
  <c r="V825" i="21"/>
  <c r="V826" i="21"/>
  <c r="V827" i="21"/>
  <c r="V828" i="21"/>
  <c r="V829" i="21"/>
  <c r="V830" i="21"/>
  <c r="V831" i="21"/>
  <c r="V832" i="21"/>
  <c r="V833" i="21"/>
  <c r="V834" i="21"/>
  <c r="V835" i="21"/>
  <c r="V836" i="21"/>
  <c r="V837" i="21"/>
  <c r="V838" i="21"/>
  <c r="V839" i="21"/>
  <c r="V840" i="21"/>
  <c r="V841" i="21"/>
  <c r="V842" i="21"/>
  <c r="V843" i="21"/>
  <c r="V844" i="21"/>
  <c r="V845" i="21"/>
  <c r="V846" i="21"/>
  <c r="V847" i="21"/>
  <c r="V848" i="21"/>
  <c r="V849" i="21"/>
  <c r="V850" i="21"/>
  <c r="V851" i="21"/>
  <c r="V852" i="21"/>
  <c r="V853" i="21"/>
  <c r="V854" i="21"/>
  <c r="V855" i="21"/>
  <c r="V856" i="21"/>
  <c r="V857" i="21"/>
  <c r="V858" i="21"/>
  <c r="V859" i="21"/>
  <c r="V860" i="21"/>
  <c r="V861" i="21"/>
  <c r="V862" i="21"/>
  <c r="V863" i="21"/>
  <c r="V864" i="21"/>
  <c r="V865" i="21"/>
  <c r="V866" i="21"/>
  <c r="V867" i="21"/>
  <c r="V868" i="21"/>
  <c r="V869" i="21"/>
  <c r="V870" i="21"/>
  <c r="V871" i="21"/>
  <c r="V872" i="21"/>
  <c r="V873" i="21"/>
  <c r="V874" i="21"/>
  <c r="V875" i="21"/>
  <c r="V876" i="21"/>
  <c r="V877" i="21"/>
  <c r="V878" i="21"/>
  <c r="V879" i="21"/>
  <c r="V880" i="21"/>
  <c r="V881" i="21"/>
  <c r="V882" i="21"/>
  <c r="V883" i="21"/>
  <c r="V884" i="21"/>
  <c r="V885" i="21"/>
  <c r="V886" i="21"/>
  <c r="V887" i="21"/>
  <c r="V888" i="21"/>
  <c r="V889" i="21"/>
  <c r="V890" i="21"/>
  <c r="V891" i="21"/>
  <c r="V892" i="21"/>
  <c r="V893" i="21"/>
  <c r="V894" i="21"/>
  <c r="V895" i="21"/>
  <c r="V896" i="21"/>
  <c r="V897" i="21"/>
  <c r="V898" i="21"/>
  <c r="V899" i="21"/>
  <c r="V900" i="21"/>
  <c r="V901" i="21"/>
  <c r="V902" i="21"/>
  <c r="V903" i="21"/>
  <c r="V904" i="21"/>
  <c r="V905" i="21"/>
  <c r="V906" i="21"/>
  <c r="V907" i="21"/>
  <c r="V908" i="21"/>
  <c r="V909" i="21"/>
  <c r="V910" i="21"/>
  <c r="V911" i="21"/>
  <c r="V912" i="21"/>
  <c r="V913" i="21"/>
  <c r="V914" i="21"/>
  <c r="V915" i="21"/>
  <c r="V916" i="21"/>
  <c r="V917" i="21"/>
  <c r="V918" i="21"/>
  <c r="V919" i="21"/>
  <c r="V920" i="21"/>
  <c r="V921" i="21"/>
  <c r="V922" i="21"/>
  <c r="V923" i="21"/>
  <c r="V924" i="21"/>
  <c r="V925" i="21"/>
  <c r="V926" i="21"/>
  <c r="V927" i="21"/>
  <c r="V928" i="21"/>
  <c r="V929" i="21"/>
  <c r="V930" i="21"/>
  <c r="V931" i="21"/>
  <c r="V932" i="21"/>
  <c r="V933" i="21"/>
  <c r="V934" i="21"/>
  <c r="V935" i="21"/>
  <c r="V936" i="21"/>
  <c r="V937" i="21"/>
  <c r="V938" i="21"/>
  <c r="V939" i="21"/>
  <c r="V940" i="21"/>
  <c r="V941" i="21"/>
  <c r="V942" i="21"/>
  <c r="V943" i="21"/>
  <c r="V944" i="21"/>
  <c r="V945" i="21"/>
  <c r="V946" i="21"/>
  <c r="V947" i="21"/>
  <c r="V948" i="21"/>
  <c r="V949" i="21"/>
  <c r="V950" i="21"/>
  <c r="V951" i="21"/>
  <c r="V952" i="21"/>
  <c r="V953" i="21"/>
  <c r="V954" i="21"/>
  <c r="V955" i="21"/>
  <c r="V956" i="21"/>
  <c r="V957" i="21"/>
  <c r="V958" i="21"/>
  <c r="V959" i="21"/>
  <c r="V960" i="21"/>
  <c r="V961" i="21"/>
  <c r="V962" i="21"/>
  <c r="V963" i="21"/>
  <c r="V964" i="21"/>
  <c r="V965" i="21"/>
  <c r="V966" i="21"/>
  <c r="V967" i="21"/>
  <c r="V968" i="21"/>
  <c r="V969" i="21"/>
  <c r="V970" i="21"/>
  <c r="V971" i="21"/>
  <c r="V972" i="21"/>
  <c r="V973" i="21"/>
  <c r="V974" i="21"/>
  <c r="V975" i="21"/>
  <c r="V976" i="21"/>
  <c r="V977" i="21"/>
  <c r="V978" i="21"/>
  <c r="V979" i="21"/>
  <c r="V980" i="21"/>
  <c r="V981" i="21"/>
  <c r="V982" i="21"/>
  <c r="V983" i="21"/>
  <c r="V984" i="21"/>
  <c r="V985" i="21"/>
  <c r="V986" i="21"/>
  <c r="V987" i="21"/>
  <c r="V988" i="21"/>
  <c r="V989" i="21"/>
  <c r="V990" i="21"/>
  <c r="V991" i="21"/>
  <c r="V992" i="21"/>
  <c r="V993" i="21"/>
  <c r="V994" i="21"/>
  <c r="V995" i="21"/>
  <c r="V996" i="21"/>
  <c r="V997" i="21"/>
  <c r="V998" i="21"/>
  <c r="V999" i="21"/>
  <c r="V1000" i="21"/>
  <c r="V1001" i="21"/>
  <c r="V1002" i="21"/>
  <c r="V1003" i="21"/>
  <c r="V1004" i="21"/>
  <c r="V1005" i="21"/>
  <c r="V1006" i="21"/>
  <c r="V1007" i="21"/>
  <c r="V1008" i="21"/>
  <c r="V1009" i="21"/>
  <c r="V1010" i="21"/>
  <c r="V1011" i="21"/>
  <c r="V1012" i="21"/>
  <c r="V1013" i="21"/>
  <c r="V1014" i="21"/>
  <c r="V1015" i="21"/>
  <c r="V1016" i="21"/>
  <c r="V1017" i="21"/>
  <c r="V1018" i="21"/>
  <c r="V1019" i="21"/>
  <c r="V1020" i="21"/>
  <c r="V1021" i="21"/>
  <c r="V1022" i="21"/>
  <c r="V1023" i="21"/>
  <c r="V1024" i="21"/>
  <c r="V1025" i="21"/>
  <c r="V1026" i="21"/>
  <c r="V2" i="21"/>
  <c r="D8190" i="21"/>
  <c r="D8191" i="21"/>
  <c r="D8192" i="21"/>
  <c r="D8193" i="21"/>
  <c r="D8194" i="21"/>
  <c r="D8195" i="21"/>
  <c r="D8196" i="21"/>
  <c r="D8197" i="21"/>
  <c r="D8198" i="21"/>
  <c r="D8199" i="21"/>
  <c r="D8200" i="21"/>
  <c r="D8201" i="21"/>
  <c r="D8202" i="21"/>
  <c r="D8203" i="21"/>
  <c r="D8204" i="21"/>
  <c r="D8205" i="21"/>
  <c r="D8206" i="21"/>
  <c r="D8207" i="21"/>
  <c r="D8208" i="21"/>
  <c r="D8209" i="21"/>
  <c r="D8210" i="21"/>
  <c r="D8155" i="21"/>
  <c r="D8156" i="21"/>
  <c r="D8157" i="21"/>
  <c r="D8158" i="21"/>
  <c r="D8159" i="21"/>
  <c r="D8160" i="21"/>
  <c r="D8161" i="21"/>
  <c r="D8162" i="21"/>
  <c r="D8163" i="21"/>
  <c r="D8164" i="21"/>
  <c r="D8165" i="21"/>
  <c r="D8166" i="21"/>
  <c r="D8167" i="21"/>
  <c r="D8168" i="21"/>
  <c r="D8169" i="21"/>
  <c r="D8170" i="21"/>
  <c r="D8171" i="21"/>
  <c r="D8172" i="21"/>
  <c r="D8173" i="21"/>
  <c r="D8174" i="21"/>
  <c r="D8175" i="21"/>
  <c r="D8176" i="21"/>
  <c r="D8177" i="21"/>
  <c r="D8178" i="21"/>
  <c r="D8179" i="21"/>
  <c r="D8180" i="21"/>
  <c r="D8181" i="21"/>
  <c r="D8182" i="21"/>
  <c r="D8183" i="21"/>
  <c r="D8184" i="21"/>
  <c r="D8185" i="21"/>
  <c r="D8186" i="21"/>
  <c r="D8187" i="21"/>
  <c r="D8188" i="21"/>
  <c r="D8189" i="21"/>
  <c r="D8128" i="21"/>
  <c r="D8129" i="21"/>
  <c r="D8130" i="21"/>
  <c r="D8131" i="21"/>
  <c r="D8132" i="21"/>
  <c r="D8133" i="21"/>
  <c r="D8134" i="21"/>
  <c r="D8135" i="21"/>
  <c r="D8136" i="21"/>
  <c r="D8137" i="21"/>
  <c r="D8138" i="21"/>
  <c r="D8139" i="21"/>
  <c r="D8140" i="21"/>
  <c r="D8141" i="21"/>
  <c r="D8142" i="21"/>
  <c r="D8143" i="21"/>
  <c r="D8144" i="21"/>
  <c r="D8145" i="21"/>
  <c r="D8146" i="21"/>
  <c r="D8147" i="21"/>
  <c r="D8148" i="21"/>
  <c r="D8149" i="21"/>
  <c r="D8150" i="21"/>
  <c r="D8151" i="21"/>
  <c r="D8152" i="21"/>
  <c r="D8153" i="21"/>
  <c r="D8154" i="21"/>
  <c r="D8092" i="21"/>
  <c r="D8093" i="21"/>
  <c r="D8094" i="21"/>
  <c r="D8095" i="21"/>
  <c r="D8096" i="21"/>
  <c r="D8097" i="21"/>
  <c r="D8098" i="21"/>
  <c r="D8099" i="21"/>
  <c r="D8100" i="21"/>
  <c r="D8101" i="21"/>
  <c r="D8102" i="21"/>
  <c r="D8103" i="21"/>
  <c r="D8104" i="21"/>
  <c r="D8105" i="21"/>
  <c r="D8106" i="21"/>
  <c r="D8107" i="21"/>
  <c r="D8108" i="21"/>
  <c r="D8109" i="21"/>
  <c r="D8110" i="21"/>
  <c r="D8111" i="21"/>
  <c r="D8112" i="21"/>
  <c r="D8113" i="21"/>
  <c r="D8114" i="21"/>
  <c r="D8115" i="21"/>
  <c r="D8116" i="21"/>
  <c r="D8117" i="21"/>
  <c r="D8118" i="21"/>
  <c r="D8119" i="21"/>
  <c r="D8120" i="21"/>
  <c r="D8121" i="21"/>
  <c r="D8122" i="21"/>
  <c r="D8123" i="21"/>
  <c r="D8124" i="21"/>
  <c r="D8125" i="21"/>
  <c r="D8126" i="21"/>
  <c r="D8127" i="21"/>
  <c r="D8061" i="21"/>
  <c r="D8062" i="21"/>
  <c r="D8063" i="21"/>
  <c r="D8064" i="21"/>
  <c r="D8065" i="21"/>
  <c r="D8066" i="21"/>
  <c r="D8067" i="21"/>
  <c r="D8068" i="21"/>
  <c r="D8069" i="21"/>
  <c r="D8070" i="21"/>
  <c r="D8071" i="21"/>
  <c r="D8072" i="21"/>
  <c r="D8073" i="21"/>
  <c r="D8074" i="21"/>
  <c r="D8075" i="21"/>
  <c r="D8076" i="21"/>
  <c r="D8077" i="21"/>
  <c r="D8078" i="21"/>
  <c r="D8079" i="21"/>
  <c r="D8080" i="21"/>
  <c r="D8081" i="21"/>
  <c r="D8082" i="21"/>
  <c r="D8083" i="21"/>
  <c r="D8084" i="21"/>
  <c r="D8085" i="21"/>
  <c r="D8086" i="21"/>
  <c r="D8087" i="21"/>
  <c r="D8088" i="21"/>
  <c r="D8089" i="21"/>
  <c r="D8090" i="21"/>
  <c r="D8091" i="21"/>
  <c r="D7219" i="21"/>
  <c r="D7220" i="21"/>
  <c r="D7221" i="21"/>
  <c r="D7222" i="21"/>
  <c r="D7223" i="21"/>
  <c r="D7224" i="21"/>
  <c r="D7225" i="21"/>
  <c r="D7226" i="21"/>
  <c r="D7227" i="21"/>
  <c r="D7228" i="21"/>
  <c r="D7229" i="21"/>
  <c r="D7230" i="21"/>
  <c r="D7231" i="21"/>
  <c r="D7232" i="21"/>
  <c r="D7233" i="21"/>
  <c r="D7234" i="21"/>
  <c r="D7235" i="21"/>
  <c r="D7236" i="21"/>
  <c r="D7237" i="21"/>
  <c r="D7238" i="21"/>
  <c r="D7239" i="21"/>
  <c r="D7240" i="21"/>
  <c r="D7241" i="21"/>
  <c r="D7242" i="21"/>
  <c r="D7243" i="21"/>
  <c r="D7244" i="21"/>
  <c r="D7245" i="21"/>
  <c r="D7246" i="21"/>
  <c r="D7247" i="21"/>
  <c r="D7248" i="21"/>
  <c r="D7249" i="21"/>
  <c r="D7250" i="21"/>
  <c r="D7251" i="21"/>
  <c r="D7252" i="21"/>
  <c r="D7253" i="21"/>
  <c r="D7254" i="21"/>
  <c r="D7255" i="21"/>
  <c r="D7256" i="21"/>
  <c r="D7257" i="21"/>
  <c r="D7258" i="21"/>
  <c r="D7259" i="21"/>
  <c r="D7260" i="21"/>
  <c r="D7261" i="21"/>
  <c r="D7262" i="21"/>
  <c r="D7263" i="21"/>
  <c r="D7264" i="21"/>
  <c r="D7265" i="21"/>
  <c r="D7266" i="21"/>
  <c r="D7267" i="21"/>
  <c r="D7268" i="21"/>
  <c r="D7269" i="21"/>
  <c r="D7270" i="21"/>
  <c r="D7271" i="21"/>
  <c r="D7272" i="21"/>
  <c r="D7273" i="21"/>
  <c r="D7274" i="21"/>
  <c r="D7275" i="21"/>
  <c r="D7276" i="21"/>
  <c r="D7277" i="21"/>
  <c r="D7278" i="21"/>
  <c r="D7279" i="21"/>
  <c r="D7280" i="21"/>
  <c r="D7281" i="21"/>
  <c r="D7282" i="21"/>
  <c r="D7283" i="21"/>
  <c r="D7284" i="21"/>
  <c r="D7285" i="21"/>
  <c r="D7286" i="21"/>
  <c r="D7287" i="21"/>
  <c r="D7288" i="21"/>
  <c r="D7289" i="21"/>
  <c r="D7290" i="21"/>
  <c r="D7291" i="21"/>
  <c r="D7292" i="21"/>
  <c r="D7293" i="21"/>
  <c r="D7294" i="21"/>
  <c r="D7295" i="21"/>
  <c r="D7296" i="21"/>
  <c r="D7297" i="21"/>
  <c r="D7298" i="21"/>
  <c r="D7299" i="21"/>
  <c r="D7300" i="21"/>
  <c r="D7301" i="21"/>
  <c r="D7302" i="21"/>
  <c r="D7303" i="21"/>
  <c r="D7304" i="21"/>
  <c r="D7305" i="21"/>
  <c r="D7306" i="21"/>
  <c r="D7307" i="21"/>
  <c r="D7308" i="21"/>
  <c r="D7309" i="21"/>
  <c r="D7310" i="21"/>
  <c r="D7311" i="21"/>
  <c r="D7312" i="21"/>
  <c r="D7313" i="21"/>
  <c r="D7314" i="21"/>
  <c r="D7315" i="21"/>
  <c r="D7316" i="21"/>
  <c r="D7317" i="21"/>
  <c r="D7318" i="21"/>
  <c r="D7319" i="21"/>
  <c r="D7320" i="21"/>
  <c r="D7321" i="21"/>
  <c r="D7322" i="21"/>
  <c r="D7323" i="21"/>
  <c r="D7324" i="21"/>
  <c r="D7325" i="21"/>
  <c r="D7326" i="21"/>
  <c r="D7327" i="21"/>
  <c r="D7328" i="21"/>
  <c r="D7329" i="21"/>
  <c r="D7330" i="21"/>
  <c r="D7331" i="21"/>
  <c r="D7332" i="21"/>
  <c r="D7333" i="21"/>
  <c r="D7334" i="21"/>
  <c r="D7335" i="21"/>
  <c r="D7336" i="21"/>
  <c r="D7337" i="21"/>
  <c r="D7338" i="21"/>
  <c r="D7339" i="21"/>
  <c r="D7340" i="21"/>
  <c r="D7341" i="21"/>
  <c r="D7342" i="21"/>
  <c r="D7343" i="21"/>
  <c r="D7344" i="21"/>
  <c r="D7345" i="21"/>
  <c r="D7346" i="21"/>
  <c r="D7347" i="21"/>
  <c r="D7348" i="21"/>
  <c r="D7349" i="21"/>
  <c r="D7350" i="21"/>
  <c r="D7351" i="21"/>
  <c r="D7352" i="21"/>
  <c r="D7353" i="21"/>
  <c r="D7354" i="21"/>
  <c r="D7355" i="21"/>
  <c r="D7356" i="21"/>
  <c r="D7357" i="21"/>
  <c r="D7358" i="21"/>
  <c r="D7359" i="21"/>
  <c r="D7360" i="21"/>
  <c r="D7361" i="21"/>
  <c r="D7362" i="21"/>
  <c r="D7363" i="21"/>
  <c r="D7364" i="21"/>
  <c r="D7365" i="21"/>
  <c r="D7366" i="21"/>
  <c r="D7367" i="21"/>
  <c r="D7368" i="21"/>
  <c r="D7369" i="21"/>
  <c r="D7370" i="21"/>
  <c r="D7371" i="21"/>
  <c r="D7372" i="21"/>
  <c r="D7373" i="21"/>
  <c r="D7374" i="21"/>
  <c r="D7375" i="21"/>
  <c r="D7376" i="21"/>
  <c r="D7377" i="21"/>
  <c r="D7378" i="21"/>
  <c r="D7379" i="21"/>
  <c r="D7380" i="21"/>
  <c r="D7381" i="21"/>
  <c r="D7382" i="21"/>
  <c r="D7383" i="21"/>
  <c r="D7384" i="21"/>
  <c r="D7385" i="21"/>
  <c r="D7386" i="21"/>
  <c r="D7387" i="21"/>
  <c r="D7388" i="21"/>
  <c r="D7389" i="21"/>
  <c r="D7390" i="21"/>
  <c r="D7391" i="21"/>
  <c r="D7392" i="21"/>
  <c r="D7393" i="21"/>
  <c r="D7394" i="21"/>
  <c r="D7395" i="21"/>
  <c r="D7396" i="21"/>
  <c r="D7397" i="21"/>
  <c r="D7398" i="21"/>
  <c r="D7399" i="21"/>
  <c r="D7400" i="21"/>
  <c r="D7401" i="21"/>
  <c r="D7402" i="21"/>
  <c r="D7403" i="21"/>
  <c r="D7404" i="21"/>
  <c r="D7405" i="21"/>
  <c r="D7406" i="21"/>
  <c r="D7407" i="21"/>
  <c r="D7408" i="21"/>
  <c r="D7409" i="21"/>
  <c r="D7410" i="21"/>
  <c r="D7411" i="21"/>
  <c r="D7412" i="21"/>
  <c r="D7413" i="21"/>
  <c r="D7414" i="21"/>
  <c r="D7415" i="21"/>
  <c r="D7416" i="21"/>
  <c r="D7417" i="21"/>
  <c r="D7418" i="21"/>
  <c r="D7419" i="21"/>
  <c r="D7420" i="21"/>
  <c r="D7421" i="21"/>
  <c r="D7422" i="21"/>
  <c r="D7423" i="21"/>
  <c r="D7424" i="21"/>
  <c r="D7425" i="21"/>
  <c r="D7426" i="21"/>
  <c r="D7427" i="21"/>
  <c r="D7428" i="21"/>
  <c r="D7429" i="21"/>
  <c r="D7430" i="21"/>
  <c r="D7431" i="21"/>
  <c r="D7432" i="21"/>
  <c r="D7433" i="21"/>
  <c r="D7434" i="21"/>
  <c r="D7435" i="21"/>
  <c r="D7436" i="21"/>
  <c r="D7437" i="21"/>
  <c r="D7438" i="21"/>
  <c r="D7439" i="21"/>
  <c r="D7440" i="21"/>
  <c r="D7441" i="21"/>
  <c r="D7442" i="21"/>
  <c r="D7443" i="21"/>
  <c r="D7444" i="21"/>
  <c r="D7445" i="21"/>
  <c r="D7446" i="21"/>
  <c r="D7447" i="21"/>
  <c r="D7448" i="21"/>
  <c r="D7449" i="21"/>
  <c r="D7450" i="21"/>
  <c r="D7451" i="21"/>
  <c r="D7452" i="21"/>
  <c r="D7453" i="21"/>
  <c r="D7454" i="21"/>
  <c r="D7455" i="21"/>
  <c r="D7456" i="21"/>
  <c r="D7457" i="21"/>
  <c r="D7458" i="21"/>
  <c r="D7459" i="21"/>
  <c r="D7460" i="21"/>
  <c r="D7461" i="21"/>
  <c r="D7462" i="21"/>
  <c r="D7463" i="21"/>
  <c r="D7464" i="21"/>
  <c r="D7465" i="21"/>
  <c r="D7466" i="21"/>
  <c r="D7467" i="21"/>
  <c r="D7468" i="21"/>
  <c r="D7469" i="21"/>
  <c r="D7470" i="21"/>
  <c r="D7471" i="21"/>
  <c r="D7472" i="21"/>
  <c r="D7473" i="21"/>
  <c r="D7474" i="21"/>
  <c r="D7475" i="21"/>
  <c r="D7476" i="21"/>
  <c r="D7477" i="21"/>
  <c r="D7478" i="21"/>
  <c r="D7479" i="21"/>
  <c r="D7480" i="21"/>
  <c r="D7481" i="21"/>
  <c r="D7482" i="21"/>
  <c r="D7483" i="21"/>
  <c r="D7484" i="21"/>
  <c r="D7485" i="21"/>
  <c r="D7486" i="21"/>
  <c r="D7487" i="21"/>
  <c r="D7488" i="21"/>
  <c r="D7489" i="21"/>
  <c r="D7490" i="21"/>
  <c r="D7491" i="21"/>
  <c r="D7492" i="21"/>
  <c r="D7493" i="21"/>
  <c r="D7494" i="21"/>
  <c r="D7495" i="21"/>
  <c r="D7496" i="21"/>
  <c r="D7497" i="21"/>
  <c r="D7498" i="21"/>
  <c r="D7499" i="21"/>
  <c r="D7500" i="21"/>
  <c r="D7501" i="21"/>
  <c r="D7502" i="21"/>
  <c r="D7503" i="21"/>
  <c r="D7504" i="21"/>
  <c r="D7505" i="21"/>
  <c r="D7506" i="21"/>
  <c r="D7507" i="21"/>
  <c r="D7508" i="21"/>
  <c r="D7509" i="21"/>
  <c r="D7510" i="21"/>
  <c r="D7511" i="21"/>
  <c r="D7512" i="21"/>
  <c r="D7513" i="21"/>
  <c r="D7514" i="21"/>
  <c r="D7515" i="21"/>
  <c r="D7516" i="21"/>
  <c r="D7517" i="21"/>
  <c r="D7518" i="21"/>
  <c r="D7519" i="21"/>
  <c r="D7520" i="21"/>
  <c r="D7521" i="21"/>
  <c r="D7522" i="21"/>
  <c r="D7523" i="21"/>
  <c r="D7524" i="21"/>
  <c r="D7525" i="21"/>
  <c r="D7526" i="21"/>
  <c r="D7527" i="21"/>
  <c r="D7528" i="21"/>
  <c r="D7529" i="21"/>
  <c r="D7530" i="21"/>
  <c r="D7531" i="21"/>
  <c r="D7532" i="21"/>
  <c r="D7533" i="21"/>
  <c r="D7534" i="21"/>
  <c r="D7535" i="21"/>
  <c r="D7536" i="21"/>
  <c r="D7537" i="21"/>
  <c r="D7538" i="21"/>
  <c r="D7539" i="21"/>
  <c r="D7540" i="21"/>
  <c r="D7541" i="21"/>
  <c r="D7542" i="21"/>
  <c r="D7543" i="21"/>
  <c r="D7544" i="21"/>
  <c r="D7545" i="21"/>
  <c r="D7546" i="21"/>
  <c r="D7547" i="21"/>
  <c r="D7548" i="21"/>
  <c r="D7549" i="21"/>
  <c r="D7550" i="21"/>
  <c r="D7551" i="21"/>
  <c r="D7552" i="21"/>
  <c r="D7553" i="21"/>
  <c r="D7554" i="21"/>
  <c r="D7555" i="21"/>
  <c r="D7556" i="21"/>
  <c r="D7557" i="21"/>
  <c r="D7558" i="21"/>
  <c r="D7559" i="21"/>
  <c r="D7560" i="21"/>
  <c r="D7561" i="21"/>
  <c r="D7562" i="21"/>
  <c r="D7563" i="21"/>
  <c r="D7564" i="21"/>
  <c r="D7565" i="21"/>
  <c r="D7566" i="21"/>
  <c r="D7567" i="21"/>
  <c r="D7568" i="21"/>
  <c r="D7569" i="21"/>
  <c r="D7570" i="21"/>
  <c r="D7571" i="21"/>
  <c r="D7572" i="21"/>
  <c r="D7573" i="21"/>
  <c r="D7574" i="21"/>
  <c r="D7575" i="21"/>
  <c r="D7576" i="21"/>
  <c r="D7577" i="21"/>
  <c r="D7578" i="21"/>
  <c r="D7579" i="21"/>
  <c r="D7580" i="21"/>
  <c r="D7581" i="21"/>
  <c r="D7582" i="21"/>
  <c r="D7583" i="21"/>
  <c r="D7584" i="21"/>
  <c r="D7585" i="21"/>
  <c r="D7586" i="21"/>
  <c r="D7587" i="21"/>
  <c r="D7588" i="21"/>
  <c r="D7589" i="21"/>
  <c r="D7590" i="21"/>
  <c r="D7591" i="21"/>
  <c r="D7592" i="21"/>
  <c r="D7593" i="21"/>
  <c r="D7594" i="21"/>
  <c r="D7595" i="21"/>
  <c r="D7596" i="21"/>
  <c r="D7597" i="21"/>
  <c r="D7598" i="21"/>
  <c r="D7599" i="21"/>
  <c r="D7600" i="21"/>
  <c r="D7601" i="21"/>
  <c r="D7602" i="21"/>
  <c r="D7603" i="21"/>
  <c r="D7604" i="21"/>
  <c r="D7605" i="21"/>
  <c r="D7606" i="21"/>
  <c r="D7607" i="21"/>
  <c r="D7608" i="21"/>
  <c r="D7609" i="21"/>
  <c r="D7610" i="21"/>
  <c r="D7611" i="21"/>
  <c r="D7612" i="21"/>
  <c r="D7613" i="21"/>
  <c r="D7614" i="21"/>
  <c r="D7615" i="21"/>
  <c r="D7616" i="21"/>
  <c r="D7617" i="21"/>
  <c r="D7618" i="21"/>
  <c r="D7619" i="21"/>
  <c r="D7620" i="21"/>
  <c r="D7621" i="21"/>
  <c r="D7622" i="21"/>
  <c r="D7623" i="21"/>
  <c r="D7624" i="21"/>
  <c r="D7625" i="21"/>
  <c r="D7626" i="21"/>
  <c r="D7627" i="21"/>
  <c r="D7628" i="21"/>
  <c r="D7629" i="21"/>
  <c r="D7630" i="21"/>
  <c r="D7631" i="21"/>
  <c r="D7632" i="21"/>
  <c r="D7633" i="21"/>
  <c r="D7634" i="21"/>
  <c r="D7635" i="21"/>
  <c r="D7636" i="21"/>
  <c r="D7637" i="21"/>
  <c r="D7638" i="21"/>
  <c r="D7639" i="21"/>
  <c r="D7640" i="21"/>
  <c r="D7641" i="21"/>
  <c r="D7642" i="21"/>
  <c r="D7643" i="21"/>
  <c r="D7644" i="21"/>
  <c r="D7645" i="21"/>
  <c r="D7646" i="21"/>
  <c r="D7647" i="21"/>
  <c r="D7648" i="21"/>
  <c r="D7649" i="21"/>
  <c r="D7650" i="21"/>
  <c r="D7651" i="21"/>
  <c r="D7652" i="21"/>
  <c r="D7653" i="21"/>
  <c r="D7654" i="21"/>
  <c r="D7655" i="21"/>
  <c r="D7656" i="21"/>
  <c r="D7657" i="21"/>
  <c r="D7658" i="21"/>
  <c r="D7659" i="21"/>
  <c r="D7660" i="21"/>
  <c r="D7661" i="21"/>
  <c r="D7662" i="21"/>
  <c r="D7663" i="21"/>
  <c r="D7664" i="21"/>
  <c r="D7665" i="21"/>
  <c r="D7666" i="21"/>
  <c r="D7667" i="21"/>
  <c r="D7668" i="21"/>
  <c r="D7669" i="21"/>
  <c r="D7670" i="21"/>
  <c r="D7671" i="21"/>
  <c r="D7672" i="21"/>
  <c r="D7673" i="21"/>
  <c r="D7674" i="21"/>
  <c r="D7675" i="21"/>
  <c r="D7676" i="21"/>
  <c r="D7677" i="21"/>
  <c r="D7678" i="21"/>
  <c r="D7679" i="21"/>
  <c r="D7680" i="21"/>
  <c r="D7681" i="21"/>
  <c r="D7682" i="21"/>
  <c r="D7683" i="21"/>
  <c r="D7684" i="21"/>
  <c r="D7685" i="21"/>
  <c r="D7686" i="21"/>
  <c r="D7687" i="21"/>
  <c r="D7688" i="21"/>
  <c r="D7689" i="21"/>
  <c r="D7690" i="21"/>
  <c r="D7691" i="21"/>
  <c r="D7692" i="21"/>
  <c r="D7693" i="21"/>
  <c r="D7694" i="21"/>
  <c r="D7695" i="21"/>
  <c r="D7696" i="21"/>
  <c r="D7697" i="21"/>
  <c r="D7698" i="21"/>
  <c r="D7699" i="21"/>
  <c r="D7700" i="21"/>
  <c r="D7701" i="21"/>
  <c r="D7702" i="21"/>
  <c r="D7703" i="21"/>
  <c r="D7704" i="21"/>
  <c r="D7705" i="21"/>
  <c r="D7706" i="21"/>
  <c r="D7707" i="21"/>
  <c r="D7708" i="21"/>
  <c r="D7709" i="21"/>
  <c r="D7710" i="21"/>
  <c r="D7711" i="21"/>
  <c r="D7712" i="21"/>
  <c r="D7713" i="21"/>
  <c r="D7714" i="21"/>
  <c r="D7715" i="21"/>
  <c r="D7716" i="21"/>
  <c r="D7717" i="21"/>
  <c r="D7718" i="21"/>
  <c r="D7719" i="21"/>
  <c r="D7720" i="21"/>
  <c r="D7721" i="21"/>
  <c r="D7722" i="21"/>
  <c r="D7723" i="21"/>
  <c r="D7724" i="21"/>
  <c r="D7725" i="21"/>
  <c r="D7726" i="21"/>
  <c r="D7727" i="21"/>
  <c r="D7728" i="21"/>
  <c r="D7729" i="21"/>
  <c r="D7730" i="21"/>
  <c r="D7731" i="21"/>
  <c r="D7732" i="21"/>
  <c r="D7733" i="21"/>
  <c r="D7734" i="21"/>
  <c r="D7735" i="21"/>
  <c r="D7736" i="21"/>
  <c r="D7737" i="21"/>
  <c r="D7738" i="21"/>
  <c r="D7739" i="21"/>
  <c r="D7740" i="21"/>
  <c r="D7741" i="21"/>
  <c r="D7742" i="21"/>
  <c r="D7743" i="21"/>
  <c r="D7744" i="21"/>
  <c r="D7745" i="21"/>
  <c r="D7746" i="21"/>
  <c r="D7747" i="21"/>
  <c r="D7748" i="21"/>
  <c r="D7749" i="21"/>
  <c r="D7750" i="21"/>
  <c r="D7751" i="21"/>
  <c r="D7752" i="21"/>
  <c r="D7753" i="21"/>
  <c r="D7754" i="21"/>
  <c r="D7755" i="21"/>
  <c r="D7756" i="21"/>
  <c r="D7757" i="21"/>
  <c r="D7758" i="21"/>
  <c r="D7759" i="21"/>
  <c r="D7760" i="21"/>
  <c r="D7761" i="21"/>
  <c r="D7762" i="21"/>
  <c r="D7763" i="21"/>
  <c r="D7764" i="21"/>
  <c r="D7765" i="21"/>
  <c r="D7766" i="21"/>
  <c r="D7767" i="21"/>
  <c r="D7768" i="21"/>
  <c r="D7769" i="21"/>
  <c r="D7770" i="21"/>
  <c r="D7771" i="21"/>
  <c r="D7772" i="21"/>
  <c r="D7773" i="21"/>
  <c r="D7774" i="21"/>
  <c r="D7775" i="21"/>
  <c r="D7776" i="21"/>
  <c r="D7777" i="21"/>
  <c r="D7778" i="21"/>
  <c r="D7779" i="21"/>
  <c r="D7780" i="21"/>
  <c r="D7781" i="21"/>
  <c r="D7782" i="21"/>
  <c r="D7783" i="21"/>
  <c r="D7784" i="21"/>
  <c r="D7785" i="21"/>
  <c r="D7786" i="21"/>
  <c r="D7787" i="21"/>
  <c r="D7788" i="21"/>
  <c r="D7789" i="21"/>
  <c r="D7790" i="21"/>
  <c r="D7791" i="21"/>
  <c r="D7792" i="21"/>
  <c r="D7793" i="21"/>
  <c r="D7794" i="21"/>
  <c r="D7795" i="21"/>
  <c r="D7796" i="21"/>
  <c r="D7797" i="21"/>
  <c r="D7798" i="21"/>
  <c r="D7799" i="21"/>
  <c r="D7800" i="21"/>
  <c r="D7801" i="21"/>
  <c r="D7802" i="21"/>
  <c r="D7803" i="21"/>
  <c r="D7804" i="21"/>
  <c r="D7805" i="21"/>
  <c r="D7806" i="21"/>
  <c r="D7807" i="21"/>
  <c r="D7808" i="21"/>
  <c r="D7809" i="21"/>
  <c r="D7810" i="21"/>
  <c r="D7811" i="21"/>
  <c r="D7812" i="21"/>
  <c r="D7813" i="21"/>
  <c r="D7814" i="21"/>
  <c r="D7815" i="21"/>
  <c r="D7816" i="21"/>
  <c r="D7817" i="21"/>
  <c r="D7818" i="21"/>
  <c r="D7819" i="21"/>
  <c r="D7820" i="21"/>
  <c r="D7821" i="21"/>
  <c r="D7822" i="21"/>
  <c r="D7823" i="21"/>
  <c r="D7824" i="21"/>
  <c r="D7825" i="21"/>
  <c r="D7826" i="21"/>
  <c r="D7827" i="21"/>
  <c r="D7828" i="21"/>
  <c r="D7829" i="21"/>
  <c r="D7830" i="21"/>
  <c r="D7831" i="21"/>
  <c r="D7832" i="21"/>
  <c r="D7833" i="21"/>
  <c r="D7834" i="21"/>
  <c r="D7835" i="21"/>
  <c r="D7836" i="21"/>
  <c r="D7837" i="21"/>
  <c r="D7838" i="21"/>
  <c r="D7839" i="21"/>
  <c r="D7840" i="21"/>
  <c r="D7841" i="21"/>
  <c r="D7842" i="21"/>
  <c r="D7843" i="21"/>
  <c r="D7844" i="21"/>
  <c r="D7845" i="21"/>
  <c r="D7846" i="21"/>
  <c r="D7847" i="21"/>
  <c r="D7848" i="21"/>
  <c r="D7849" i="21"/>
  <c r="D7850" i="21"/>
  <c r="D7851" i="21"/>
  <c r="D7852" i="21"/>
  <c r="D7853" i="21"/>
  <c r="D7854" i="21"/>
  <c r="D7855" i="21"/>
  <c r="D7856" i="21"/>
  <c r="D7857" i="21"/>
  <c r="D7858" i="21"/>
  <c r="D7859" i="21"/>
  <c r="D7860" i="21"/>
  <c r="D7861" i="21"/>
  <c r="D7862" i="21"/>
  <c r="D7863" i="21"/>
  <c r="D7864" i="21"/>
  <c r="D7865" i="21"/>
  <c r="D7866" i="21"/>
  <c r="D7867" i="21"/>
  <c r="D7868" i="21"/>
  <c r="D7869" i="21"/>
  <c r="D7870" i="21"/>
  <c r="D7871" i="21"/>
  <c r="D7872" i="21"/>
  <c r="D7873" i="21"/>
  <c r="D7874" i="21"/>
  <c r="D7875" i="21"/>
  <c r="D7876" i="21"/>
  <c r="D7877" i="21"/>
  <c r="D7878" i="21"/>
  <c r="D7879" i="21"/>
  <c r="D7880" i="21"/>
  <c r="D7881" i="21"/>
  <c r="D7882" i="21"/>
  <c r="D7883" i="21"/>
  <c r="D7884" i="21"/>
  <c r="D7885" i="21"/>
  <c r="D7886" i="21"/>
  <c r="D7887" i="21"/>
  <c r="D7888" i="21"/>
  <c r="D7889" i="21"/>
  <c r="D7890" i="21"/>
  <c r="D7891" i="21"/>
  <c r="D7892" i="21"/>
  <c r="D7893" i="21"/>
  <c r="D7894" i="21"/>
  <c r="D7895" i="21"/>
  <c r="D7896" i="21"/>
  <c r="D7897" i="21"/>
  <c r="D7898" i="21"/>
  <c r="D7899" i="21"/>
  <c r="D7900" i="21"/>
  <c r="D7901" i="21"/>
  <c r="D7902" i="21"/>
  <c r="D7903" i="21"/>
  <c r="D7904" i="21"/>
  <c r="D7905" i="21"/>
  <c r="D7906" i="21"/>
  <c r="D7907" i="21"/>
  <c r="D7908" i="21"/>
  <c r="D7909" i="21"/>
  <c r="D7910" i="21"/>
  <c r="D7911" i="21"/>
  <c r="D7912" i="21"/>
  <c r="D7913" i="21"/>
  <c r="D7914" i="21"/>
  <c r="D7915" i="21"/>
  <c r="D7916" i="21"/>
  <c r="D7917" i="21"/>
  <c r="D7918" i="21"/>
  <c r="D7919" i="21"/>
  <c r="D7920" i="21"/>
  <c r="D7921" i="21"/>
  <c r="D7922" i="21"/>
  <c r="D7923" i="21"/>
  <c r="D7924" i="21"/>
  <c r="D7925" i="21"/>
  <c r="D7926" i="21"/>
  <c r="D7927" i="21"/>
  <c r="D7928" i="21"/>
  <c r="D7929" i="21"/>
  <c r="D7930" i="21"/>
  <c r="D7931" i="21"/>
  <c r="D7932" i="21"/>
  <c r="D7933" i="21"/>
  <c r="D7934" i="21"/>
  <c r="D7935" i="21"/>
  <c r="D7936" i="21"/>
  <c r="D7937" i="21"/>
  <c r="D7938" i="21"/>
  <c r="D7939" i="21"/>
  <c r="D7940" i="21"/>
  <c r="D7941" i="21"/>
  <c r="D7942" i="21"/>
  <c r="D7943" i="21"/>
  <c r="D7944" i="21"/>
  <c r="D7945" i="21"/>
  <c r="D7946" i="21"/>
  <c r="D7947" i="21"/>
  <c r="D7948" i="21"/>
  <c r="D7949" i="21"/>
  <c r="D7950" i="21"/>
  <c r="D7951" i="21"/>
  <c r="D7952" i="21"/>
  <c r="D7953" i="21"/>
  <c r="D7954" i="21"/>
  <c r="D7955" i="21"/>
  <c r="D7956" i="21"/>
  <c r="D7957" i="21"/>
  <c r="D7958" i="21"/>
  <c r="D7959" i="21"/>
  <c r="D7960" i="21"/>
  <c r="D7961" i="21"/>
  <c r="D7962" i="21"/>
  <c r="D7963" i="21"/>
  <c r="D7964" i="21"/>
  <c r="D7965" i="21"/>
  <c r="D7966" i="21"/>
  <c r="D7967" i="21"/>
  <c r="D7968" i="21"/>
  <c r="D7969" i="21"/>
  <c r="D7970" i="21"/>
  <c r="D7971" i="21"/>
  <c r="D7972" i="21"/>
  <c r="D7973" i="21"/>
  <c r="D7974" i="21"/>
  <c r="D7975" i="21"/>
  <c r="D7976" i="21"/>
  <c r="D7977" i="21"/>
  <c r="D7978" i="21"/>
  <c r="D7979" i="21"/>
  <c r="D7980" i="21"/>
  <c r="D7981" i="21"/>
  <c r="D7982" i="21"/>
  <c r="D7983" i="21"/>
  <c r="D7984" i="21"/>
  <c r="D7985" i="21"/>
  <c r="D7986" i="21"/>
  <c r="D7987" i="21"/>
  <c r="D7988" i="21"/>
  <c r="D7989" i="21"/>
  <c r="D7990" i="21"/>
  <c r="D7991" i="21"/>
  <c r="D7992" i="21"/>
  <c r="D7993" i="21"/>
  <c r="D7994" i="21"/>
  <c r="D7995" i="21"/>
  <c r="D7996" i="21"/>
  <c r="D7997" i="21"/>
  <c r="D7998" i="21"/>
  <c r="D7999" i="21"/>
  <c r="D8000" i="21"/>
  <c r="D8001" i="21"/>
  <c r="D8002" i="21"/>
  <c r="D8003" i="21"/>
  <c r="D8004" i="21"/>
  <c r="D8005" i="21"/>
  <c r="D8006" i="21"/>
  <c r="D8007" i="21"/>
  <c r="D8008" i="21"/>
  <c r="D8009" i="21"/>
  <c r="D8010" i="21"/>
  <c r="D8011" i="21"/>
  <c r="D8012" i="21"/>
  <c r="D8013" i="21"/>
  <c r="D8014" i="21"/>
  <c r="D8015" i="21"/>
  <c r="D8016" i="21"/>
  <c r="D8017" i="21"/>
  <c r="D8018" i="21"/>
  <c r="D8019" i="21"/>
  <c r="D8020" i="21"/>
  <c r="D8021" i="21"/>
  <c r="D8022" i="21"/>
  <c r="D8023" i="21"/>
  <c r="D8024" i="21"/>
  <c r="D8025" i="21"/>
  <c r="D8026" i="21"/>
  <c r="D8027" i="21"/>
  <c r="D8028" i="21"/>
  <c r="D8029" i="21"/>
  <c r="D8030" i="21"/>
  <c r="D8031" i="21"/>
  <c r="D8032" i="21"/>
  <c r="D8033" i="21"/>
  <c r="D8034" i="21"/>
  <c r="D8035" i="21"/>
  <c r="D8036" i="21"/>
  <c r="D8037" i="21"/>
  <c r="D8038" i="21"/>
  <c r="D8039" i="21"/>
  <c r="D8040" i="21"/>
  <c r="D8041" i="21"/>
  <c r="D8042" i="21"/>
  <c r="D8043" i="21"/>
  <c r="D8044" i="21"/>
  <c r="D8045" i="21"/>
  <c r="D8046" i="21"/>
  <c r="D8047" i="21"/>
  <c r="D8048" i="21"/>
  <c r="D8049" i="21"/>
  <c r="D8050" i="21"/>
  <c r="D8051" i="21"/>
  <c r="D8052" i="21"/>
  <c r="D8053" i="21"/>
  <c r="D8054" i="21"/>
  <c r="D8055" i="21"/>
  <c r="D8056" i="21"/>
  <c r="D8057" i="21"/>
  <c r="D8058" i="21"/>
  <c r="D8059" i="21"/>
  <c r="D8060" i="21"/>
  <c r="D4878" i="21"/>
  <c r="D4879" i="21"/>
  <c r="D4880" i="21"/>
  <c r="D4881" i="21"/>
  <c r="D4882" i="21"/>
  <c r="D4883" i="21"/>
  <c r="D4884" i="21"/>
  <c r="D4885" i="21"/>
  <c r="D4886" i="21"/>
  <c r="D4887" i="21"/>
  <c r="D4888" i="21"/>
  <c r="D4889" i="21"/>
  <c r="D4890" i="21"/>
  <c r="D4891" i="21"/>
  <c r="D4892" i="21"/>
  <c r="D4893" i="21"/>
  <c r="D4894" i="21"/>
  <c r="D4895" i="21"/>
  <c r="D4896" i="21"/>
  <c r="D4897" i="21"/>
  <c r="D4898" i="21"/>
  <c r="D4899" i="21"/>
  <c r="D4900" i="21"/>
  <c r="D4901" i="21"/>
  <c r="D4902" i="21"/>
  <c r="D4903" i="21"/>
  <c r="D4904" i="21"/>
  <c r="D4905" i="21"/>
  <c r="D4906" i="21"/>
  <c r="D4907" i="21"/>
  <c r="D4908" i="21"/>
  <c r="D4909" i="21"/>
  <c r="D4910" i="21"/>
  <c r="D4911" i="21"/>
  <c r="D4912" i="21"/>
  <c r="D4913" i="21"/>
  <c r="D4914" i="21"/>
  <c r="D4915" i="21"/>
  <c r="D4916" i="21"/>
  <c r="D4917" i="21"/>
  <c r="D4918" i="21"/>
  <c r="D4919" i="21"/>
  <c r="D4920" i="21"/>
  <c r="D4921" i="21"/>
  <c r="D4922" i="21"/>
  <c r="D4923" i="21"/>
  <c r="D4924" i="21"/>
  <c r="D4925" i="21"/>
  <c r="D4926" i="21"/>
  <c r="D4927" i="21"/>
  <c r="D4928" i="21"/>
  <c r="D4929" i="21"/>
  <c r="D4930" i="21"/>
  <c r="D4931" i="21"/>
  <c r="D4932" i="21"/>
  <c r="D4933" i="21"/>
  <c r="D4934" i="21"/>
  <c r="D4935" i="21"/>
  <c r="D4936" i="21"/>
  <c r="D4937" i="21"/>
  <c r="D4938" i="21"/>
  <c r="D4939" i="21"/>
  <c r="D4940" i="21"/>
  <c r="D4941" i="21"/>
  <c r="D4942" i="21"/>
  <c r="D4943" i="21"/>
  <c r="D4944" i="21"/>
  <c r="D4945" i="21"/>
  <c r="D4946" i="21"/>
  <c r="D4947" i="21"/>
  <c r="D4948" i="21"/>
  <c r="D4949" i="21"/>
  <c r="D4950" i="21"/>
  <c r="D4951" i="21"/>
  <c r="D4952" i="21"/>
  <c r="D4953" i="21"/>
  <c r="D4954" i="21"/>
  <c r="D4955" i="21"/>
  <c r="D4956" i="21"/>
  <c r="D4957" i="21"/>
  <c r="D4958" i="21"/>
  <c r="D4959" i="21"/>
  <c r="D4960" i="21"/>
  <c r="D4961" i="21"/>
  <c r="D4962" i="21"/>
  <c r="D4963" i="21"/>
  <c r="D4964" i="21"/>
  <c r="D4965" i="21"/>
  <c r="D4966" i="21"/>
  <c r="D4967" i="21"/>
  <c r="D4968" i="21"/>
  <c r="D4969" i="21"/>
  <c r="D4970" i="21"/>
  <c r="D4971" i="21"/>
  <c r="D4972" i="21"/>
  <c r="D4973" i="21"/>
  <c r="D4974" i="21"/>
  <c r="D4975" i="21"/>
  <c r="D4976" i="21"/>
  <c r="D4977" i="21"/>
  <c r="D4978" i="21"/>
  <c r="D4979" i="21"/>
  <c r="D4980" i="21"/>
  <c r="D4981" i="21"/>
  <c r="D4982" i="21"/>
  <c r="D4983" i="21"/>
  <c r="D4984" i="21"/>
  <c r="D4985" i="21"/>
  <c r="D4986" i="21"/>
  <c r="D4987" i="21"/>
  <c r="D4988" i="21"/>
  <c r="D4989" i="21"/>
  <c r="D4990" i="21"/>
  <c r="D4991" i="21"/>
  <c r="D4992" i="21"/>
  <c r="D4993" i="21"/>
  <c r="D4994" i="21"/>
  <c r="D4995" i="21"/>
  <c r="D4996" i="21"/>
  <c r="D4997" i="21"/>
  <c r="D4998" i="21"/>
  <c r="D4999" i="21"/>
  <c r="D5000" i="21"/>
  <c r="D5001" i="21"/>
  <c r="D5002" i="21"/>
  <c r="D5003" i="21"/>
  <c r="D5004" i="21"/>
  <c r="D5005" i="21"/>
  <c r="D5006" i="21"/>
  <c r="D5007" i="21"/>
  <c r="D5008" i="21"/>
  <c r="D5009" i="21"/>
  <c r="D5010" i="21"/>
  <c r="D5011" i="21"/>
  <c r="D5012" i="21"/>
  <c r="D5013" i="21"/>
  <c r="D5014" i="21"/>
  <c r="D5015" i="21"/>
  <c r="D5016" i="21"/>
  <c r="D5017" i="21"/>
  <c r="D5018" i="21"/>
  <c r="D5019" i="21"/>
  <c r="D5020" i="21"/>
  <c r="D5021" i="21"/>
  <c r="D5022" i="21"/>
  <c r="D5023" i="21"/>
  <c r="D5024" i="21"/>
  <c r="D5025" i="21"/>
  <c r="D5026" i="21"/>
  <c r="D5027" i="21"/>
  <c r="D5028" i="21"/>
  <c r="D5029" i="21"/>
  <c r="D5030" i="21"/>
  <c r="D5031" i="21"/>
  <c r="D5032" i="21"/>
  <c r="D5033" i="21"/>
  <c r="D5034" i="21"/>
  <c r="D5035" i="21"/>
  <c r="D5036" i="21"/>
  <c r="D5037" i="21"/>
  <c r="D5038" i="21"/>
  <c r="D5039" i="21"/>
  <c r="D5040" i="21"/>
  <c r="D5041" i="21"/>
  <c r="D5042" i="21"/>
  <c r="D5043" i="21"/>
  <c r="D5044" i="21"/>
  <c r="D5045" i="21"/>
  <c r="D5046" i="21"/>
  <c r="D5047" i="21"/>
  <c r="D5048" i="21"/>
  <c r="D5049" i="21"/>
  <c r="D5050" i="21"/>
  <c r="D5051" i="21"/>
  <c r="D5052" i="21"/>
  <c r="D5053" i="21"/>
  <c r="D5054" i="21"/>
  <c r="D5055" i="21"/>
  <c r="D5056" i="21"/>
  <c r="D5057" i="21"/>
  <c r="D5058" i="21"/>
  <c r="D5059" i="21"/>
  <c r="D5060" i="21"/>
  <c r="D5061" i="21"/>
  <c r="D5062" i="21"/>
  <c r="D5063" i="21"/>
  <c r="D5064" i="21"/>
  <c r="D5065" i="21"/>
  <c r="D5066" i="21"/>
  <c r="D5067" i="21"/>
  <c r="D5068" i="21"/>
  <c r="D5069" i="21"/>
  <c r="D5070" i="21"/>
  <c r="D5071" i="21"/>
  <c r="D5072" i="21"/>
  <c r="D5073" i="21"/>
  <c r="D5074" i="21"/>
  <c r="D5075" i="21"/>
  <c r="D5076" i="21"/>
  <c r="D5077" i="21"/>
  <c r="D5078" i="21"/>
  <c r="D5079" i="21"/>
  <c r="D5080" i="21"/>
  <c r="D5081" i="21"/>
  <c r="D5082" i="21"/>
  <c r="D5083" i="21"/>
  <c r="D5084" i="21"/>
  <c r="D5085" i="21"/>
  <c r="D5086" i="21"/>
  <c r="D5087" i="21"/>
  <c r="D5088" i="21"/>
  <c r="D5089" i="21"/>
  <c r="D5090" i="21"/>
  <c r="D5091" i="21"/>
  <c r="D5092" i="21"/>
  <c r="D5093" i="21"/>
  <c r="D5094" i="21"/>
  <c r="D5095" i="21"/>
  <c r="D5096" i="21"/>
  <c r="D5097" i="21"/>
  <c r="D5098" i="21"/>
  <c r="D5099" i="21"/>
  <c r="D5100" i="21"/>
  <c r="D5101" i="21"/>
  <c r="D5102" i="21"/>
  <c r="D5103" i="21"/>
  <c r="D5104" i="21"/>
  <c r="D5105" i="21"/>
  <c r="D5106" i="21"/>
  <c r="D5107" i="21"/>
  <c r="D5108" i="21"/>
  <c r="D5109" i="21"/>
  <c r="D5110" i="21"/>
  <c r="D5111" i="21"/>
  <c r="D5112" i="21"/>
  <c r="D5113" i="21"/>
  <c r="D5114" i="21"/>
  <c r="D5115" i="21"/>
  <c r="D5116" i="21"/>
  <c r="D5117" i="21"/>
  <c r="D5118" i="21"/>
  <c r="D5119" i="21"/>
  <c r="D5120" i="21"/>
  <c r="D5121" i="21"/>
  <c r="D5122" i="21"/>
  <c r="D5123" i="21"/>
  <c r="D5124" i="21"/>
  <c r="D5125" i="21"/>
  <c r="D5126" i="21"/>
  <c r="D5127" i="21"/>
  <c r="D5128" i="21"/>
  <c r="D5129" i="21"/>
  <c r="D5130" i="21"/>
  <c r="D5131" i="21"/>
  <c r="D5132" i="21"/>
  <c r="D5133" i="21"/>
  <c r="D5134" i="21"/>
  <c r="D5135" i="21"/>
  <c r="D5136" i="21"/>
  <c r="D5137" i="21"/>
  <c r="D5138" i="21"/>
  <c r="D5139" i="21"/>
  <c r="D5140" i="21"/>
  <c r="D5141" i="21"/>
  <c r="D5142" i="21"/>
  <c r="D5143" i="21"/>
  <c r="D5144" i="21"/>
  <c r="D5145" i="21"/>
  <c r="D5146" i="21"/>
  <c r="D5147" i="21"/>
  <c r="D5148" i="21"/>
  <c r="D5149" i="21"/>
  <c r="D5150" i="21"/>
  <c r="D5151" i="21"/>
  <c r="D5152" i="21"/>
  <c r="D5153" i="21"/>
  <c r="D5154" i="21"/>
  <c r="D5155" i="21"/>
  <c r="D5156" i="21"/>
  <c r="D5157" i="21"/>
  <c r="D5158" i="21"/>
  <c r="D5159" i="21"/>
  <c r="D5160" i="21"/>
  <c r="D5161" i="21"/>
  <c r="D5162" i="21"/>
  <c r="D5163" i="21"/>
  <c r="D5164" i="21"/>
  <c r="D5165" i="21"/>
  <c r="D5166" i="21"/>
  <c r="D5167" i="21"/>
  <c r="D5168" i="21"/>
  <c r="D5169" i="21"/>
  <c r="D5170" i="21"/>
  <c r="D5171" i="21"/>
  <c r="D5172" i="21"/>
  <c r="D5173" i="21"/>
  <c r="D5174" i="21"/>
  <c r="D5175" i="21"/>
  <c r="D5176" i="21"/>
  <c r="D5177" i="21"/>
  <c r="D5178" i="21"/>
  <c r="D5179" i="21"/>
  <c r="D5180" i="21"/>
  <c r="D5181" i="21"/>
  <c r="D5182" i="21"/>
  <c r="D5183" i="21"/>
  <c r="D5184" i="21"/>
  <c r="D5185" i="21"/>
  <c r="D5186" i="21"/>
  <c r="D5187" i="21"/>
  <c r="D5188" i="21"/>
  <c r="D5189" i="21"/>
  <c r="D5190" i="21"/>
  <c r="D5191" i="21"/>
  <c r="D5192" i="21"/>
  <c r="D5193" i="21"/>
  <c r="D5194" i="21"/>
  <c r="D5195" i="21"/>
  <c r="D5196" i="21"/>
  <c r="D5197" i="21"/>
  <c r="D5198" i="21"/>
  <c r="D5199" i="21"/>
  <c r="D5200" i="21"/>
  <c r="D5201" i="21"/>
  <c r="D5202" i="21"/>
  <c r="D5203" i="21"/>
  <c r="D5204" i="21"/>
  <c r="D5205" i="21"/>
  <c r="D5206" i="21"/>
  <c r="D5207" i="21"/>
  <c r="D5208" i="21"/>
  <c r="D5209" i="21"/>
  <c r="D5210" i="21"/>
  <c r="D5211" i="21"/>
  <c r="D5212" i="21"/>
  <c r="D5213" i="21"/>
  <c r="D5214" i="21"/>
  <c r="D5215" i="21"/>
  <c r="D5216" i="21"/>
  <c r="D5217" i="21"/>
  <c r="D5218" i="21"/>
  <c r="D5219" i="21"/>
  <c r="D5220" i="21"/>
  <c r="D5221" i="21"/>
  <c r="D5222" i="21"/>
  <c r="D5223" i="21"/>
  <c r="D5224" i="21"/>
  <c r="D5225" i="21"/>
  <c r="D5226" i="21"/>
  <c r="D5227" i="21"/>
  <c r="D5228" i="21"/>
  <c r="D5229" i="21"/>
  <c r="D5230" i="21"/>
  <c r="D5231" i="21"/>
  <c r="D5232" i="21"/>
  <c r="D5233" i="21"/>
  <c r="D5234" i="21"/>
  <c r="D5235" i="21"/>
  <c r="D5236" i="21"/>
  <c r="D5237" i="21"/>
  <c r="D5238" i="21"/>
  <c r="D5239" i="21"/>
  <c r="D5240" i="21"/>
  <c r="D5241" i="21"/>
  <c r="D5242" i="21"/>
  <c r="D5243" i="21"/>
  <c r="D5244" i="21"/>
  <c r="D5245" i="21"/>
  <c r="D5246" i="21"/>
  <c r="D5247" i="21"/>
  <c r="D5248" i="21"/>
  <c r="D5249" i="21"/>
  <c r="D5250" i="21"/>
  <c r="D5251" i="21"/>
  <c r="D5252" i="21"/>
  <c r="D5253" i="21"/>
  <c r="D5254" i="21"/>
  <c r="D5255" i="21"/>
  <c r="D5256" i="21"/>
  <c r="D5257" i="21"/>
  <c r="D5258" i="21"/>
  <c r="D5259" i="21"/>
  <c r="D5260" i="21"/>
  <c r="D5261" i="21"/>
  <c r="D5262" i="21"/>
  <c r="D5263" i="21"/>
  <c r="D5264" i="21"/>
  <c r="D5265" i="21"/>
  <c r="D5266" i="21"/>
  <c r="D5267" i="21"/>
  <c r="D5268" i="21"/>
  <c r="D5269" i="21"/>
  <c r="D5270" i="21"/>
  <c r="D5271" i="21"/>
  <c r="D5272" i="21"/>
  <c r="D5273" i="21"/>
  <c r="D5274" i="21"/>
  <c r="D5275" i="21"/>
  <c r="D5276" i="21"/>
  <c r="D5277" i="21"/>
  <c r="D5278" i="21"/>
  <c r="D5279" i="21"/>
  <c r="D5280" i="21"/>
  <c r="D5281" i="21"/>
  <c r="D5282" i="21"/>
  <c r="D5283" i="21"/>
  <c r="D5284" i="21"/>
  <c r="D5285" i="21"/>
  <c r="D5286" i="21"/>
  <c r="D5287" i="21"/>
  <c r="D5288" i="21"/>
  <c r="D5289" i="21"/>
  <c r="D5290" i="21"/>
  <c r="D5291" i="21"/>
  <c r="D5292" i="21"/>
  <c r="D5293" i="21"/>
  <c r="D5294" i="21"/>
  <c r="D5295" i="21"/>
  <c r="D5296" i="21"/>
  <c r="D5297" i="21"/>
  <c r="D5298" i="21"/>
  <c r="D5299" i="21"/>
  <c r="D5300" i="21"/>
  <c r="D5301" i="21"/>
  <c r="D5302" i="21"/>
  <c r="D5303" i="21"/>
  <c r="D5304" i="21"/>
  <c r="D5305" i="21"/>
  <c r="D5306" i="21"/>
  <c r="D5307" i="21"/>
  <c r="D5308" i="21"/>
  <c r="D5309" i="21"/>
  <c r="D5310" i="21"/>
  <c r="D5311" i="21"/>
  <c r="D5312" i="21"/>
  <c r="D5313" i="21"/>
  <c r="D5314" i="21"/>
  <c r="D5315" i="21"/>
  <c r="D5316" i="21"/>
  <c r="D5317" i="21"/>
  <c r="D5318" i="21"/>
  <c r="D5319" i="21"/>
  <c r="D5320" i="21"/>
  <c r="D5321" i="21"/>
  <c r="D5322" i="21"/>
  <c r="D5323" i="21"/>
  <c r="D5324" i="21"/>
  <c r="D5325" i="21"/>
  <c r="D5326" i="21"/>
  <c r="D5327" i="21"/>
  <c r="D5328" i="21"/>
  <c r="D5329" i="21"/>
  <c r="D5330" i="21"/>
  <c r="D5331" i="21"/>
  <c r="D5332" i="21"/>
  <c r="D5333" i="21"/>
  <c r="D5334" i="21"/>
  <c r="D5335" i="21"/>
  <c r="D5336" i="21"/>
  <c r="D5337" i="21"/>
  <c r="D5338" i="21"/>
  <c r="D5339" i="21"/>
  <c r="D5340" i="21"/>
  <c r="D5341" i="21"/>
  <c r="D5342" i="21"/>
  <c r="D5343" i="21"/>
  <c r="D5344" i="21"/>
  <c r="D5345" i="21"/>
  <c r="D5346" i="21"/>
  <c r="D5347" i="21"/>
  <c r="D5348" i="21"/>
  <c r="D5349" i="21"/>
  <c r="D5350" i="21"/>
  <c r="D5351" i="21"/>
  <c r="D5352" i="21"/>
  <c r="D5353" i="21"/>
  <c r="D5354" i="21"/>
  <c r="D5355" i="21"/>
  <c r="D5356" i="21"/>
  <c r="D5357" i="21"/>
  <c r="D5358" i="21"/>
  <c r="D5359" i="21"/>
  <c r="D5360" i="21"/>
  <c r="D5361" i="21"/>
  <c r="D5362" i="21"/>
  <c r="D5363" i="21"/>
  <c r="D5364" i="21"/>
  <c r="D5365" i="21"/>
  <c r="D5366" i="21"/>
  <c r="D5367" i="21"/>
  <c r="D5368" i="21"/>
  <c r="D5369" i="21"/>
  <c r="D5370" i="21"/>
  <c r="D5371" i="21"/>
  <c r="D5372" i="21"/>
  <c r="D5373" i="21"/>
  <c r="D5374" i="21"/>
  <c r="D5375" i="21"/>
  <c r="D5376" i="21"/>
  <c r="D5377" i="21"/>
  <c r="D5378" i="21"/>
  <c r="D5379" i="21"/>
  <c r="D5380" i="21"/>
  <c r="D5381" i="21"/>
  <c r="D5382" i="21"/>
  <c r="D5383" i="21"/>
  <c r="D5384" i="21"/>
  <c r="D5385" i="21"/>
  <c r="D5386" i="21"/>
  <c r="D5387" i="21"/>
  <c r="D5388" i="21"/>
  <c r="D5389" i="21"/>
  <c r="D5390" i="21"/>
  <c r="D5391" i="21"/>
  <c r="D5392" i="21"/>
  <c r="D5393" i="21"/>
  <c r="D5394" i="21"/>
  <c r="D5395" i="21"/>
  <c r="D5396" i="21"/>
  <c r="D5397" i="21"/>
  <c r="D5398" i="21"/>
  <c r="D5399" i="21"/>
  <c r="D5400" i="21"/>
  <c r="D5401" i="21"/>
  <c r="D5402" i="21"/>
  <c r="D5403" i="21"/>
  <c r="D5404" i="21"/>
  <c r="D5405" i="21"/>
  <c r="D5406" i="21"/>
  <c r="D5407" i="21"/>
  <c r="D5408" i="21"/>
  <c r="D5409" i="21"/>
  <c r="D5410" i="21"/>
  <c r="D5411" i="21"/>
  <c r="D5412" i="21"/>
  <c r="D5413" i="21"/>
  <c r="D5414" i="21"/>
  <c r="D5415" i="21"/>
  <c r="D5416" i="21"/>
  <c r="D5417" i="21"/>
  <c r="D5418" i="21"/>
  <c r="D5419" i="21"/>
  <c r="D5420" i="21"/>
  <c r="D5421" i="21"/>
  <c r="D5422" i="21"/>
  <c r="D5423" i="21"/>
  <c r="D5424" i="21"/>
  <c r="D5425" i="21"/>
  <c r="D5426" i="21"/>
  <c r="D5427" i="21"/>
  <c r="D5428" i="21"/>
  <c r="D5429" i="21"/>
  <c r="D5430" i="21"/>
  <c r="D5431" i="21"/>
  <c r="D5432" i="21"/>
  <c r="D5433" i="21"/>
  <c r="D5434" i="21"/>
  <c r="D5435" i="21"/>
  <c r="D5436" i="21"/>
  <c r="D5437" i="21"/>
  <c r="D5438" i="21"/>
  <c r="D5439" i="21"/>
  <c r="D5440" i="21"/>
  <c r="D5441" i="21"/>
  <c r="D5442" i="21"/>
  <c r="D5443" i="21"/>
  <c r="D5444" i="21"/>
  <c r="D5445" i="21"/>
  <c r="D5446" i="21"/>
  <c r="D5447" i="21"/>
  <c r="D5448" i="21"/>
  <c r="D5449" i="21"/>
  <c r="D5450" i="21"/>
  <c r="D5451" i="21"/>
  <c r="D5452" i="21"/>
  <c r="D5453" i="21"/>
  <c r="D5454" i="21"/>
  <c r="D5455" i="21"/>
  <c r="D5456" i="21"/>
  <c r="D5457" i="21"/>
  <c r="D5458" i="21"/>
  <c r="D5459" i="21"/>
  <c r="D5460" i="21"/>
  <c r="D5461" i="21"/>
  <c r="D5462" i="21"/>
  <c r="D5463" i="21"/>
  <c r="D5464" i="21"/>
  <c r="D5465" i="21"/>
  <c r="D5466" i="21"/>
  <c r="D5467" i="21"/>
  <c r="D5468" i="21"/>
  <c r="D5469" i="21"/>
  <c r="D5470" i="21"/>
  <c r="D5471" i="21"/>
  <c r="D5472" i="21"/>
  <c r="D5473" i="21"/>
  <c r="D5474" i="21"/>
  <c r="D5475" i="21"/>
  <c r="D5476" i="21"/>
  <c r="D5477" i="21"/>
  <c r="D5478" i="21"/>
  <c r="D5479" i="21"/>
  <c r="D5480" i="21"/>
  <c r="D5481" i="21"/>
  <c r="D5482" i="21"/>
  <c r="D5483" i="21"/>
  <c r="D5484" i="21"/>
  <c r="D5485" i="21"/>
  <c r="D5486" i="21"/>
  <c r="D5487" i="21"/>
  <c r="D5488" i="21"/>
  <c r="D5489" i="21"/>
  <c r="D5490" i="21"/>
  <c r="D5491" i="21"/>
  <c r="D5492" i="21"/>
  <c r="D5493" i="21"/>
  <c r="D5494" i="21"/>
  <c r="D5495" i="21"/>
  <c r="D5496" i="21"/>
  <c r="D5497" i="21"/>
  <c r="D5498" i="21"/>
  <c r="D5499" i="21"/>
  <c r="D5500" i="21"/>
  <c r="D5501" i="21"/>
  <c r="D5502" i="21"/>
  <c r="D5503" i="21"/>
  <c r="D5504" i="21"/>
  <c r="D5505" i="21"/>
  <c r="D5506" i="21"/>
  <c r="D5507" i="21"/>
  <c r="D5508" i="21"/>
  <c r="D5509" i="21"/>
  <c r="D5510" i="21"/>
  <c r="D5511" i="21"/>
  <c r="D5512" i="21"/>
  <c r="D5513" i="21"/>
  <c r="D5514" i="21"/>
  <c r="D5515" i="21"/>
  <c r="D5516" i="21"/>
  <c r="D5517" i="21"/>
  <c r="D5518" i="21"/>
  <c r="D5519" i="21"/>
  <c r="D5520" i="21"/>
  <c r="D5521" i="21"/>
  <c r="D5522" i="21"/>
  <c r="D5523" i="21"/>
  <c r="D5524" i="21"/>
  <c r="D5525" i="21"/>
  <c r="D5526" i="21"/>
  <c r="D5527" i="21"/>
  <c r="D5528" i="21"/>
  <c r="D5529" i="21"/>
  <c r="D5530" i="21"/>
  <c r="D5531" i="21"/>
  <c r="D5532" i="21"/>
  <c r="D5533" i="21"/>
  <c r="D5534" i="21"/>
  <c r="D5535" i="21"/>
  <c r="D5536" i="21"/>
  <c r="D5537" i="21"/>
  <c r="D5538" i="21"/>
  <c r="D5539" i="21"/>
  <c r="D5540" i="21"/>
  <c r="D5541" i="21"/>
  <c r="D5542" i="21"/>
  <c r="D5543" i="21"/>
  <c r="D5544" i="21"/>
  <c r="D5545" i="21"/>
  <c r="D5546" i="21"/>
  <c r="D5547" i="21"/>
  <c r="D5548" i="21"/>
  <c r="D5549" i="21"/>
  <c r="D5550" i="21"/>
  <c r="D5551" i="21"/>
  <c r="D5552" i="21"/>
  <c r="D5553" i="21"/>
  <c r="D5554" i="21"/>
  <c r="D5555" i="21"/>
  <c r="D5556" i="21"/>
  <c r="D5557" i="21"/>
  <c r="D5558" i="21"/>
  <c r="D5559" i="21"/>
  <c r="D5560" i="21"/>
  <c r="D5561" i="21"/>
  <c r="D5562" i="21"/>
  <c r="D5563" i="21"/>
  <c r="D5564" i="21"/>
  <c r="D5565" i="21"/>
  <c r="D5566" i="21"/>
  <c r="D5567" i="21"/>
  <c r="D5568" i="21"/>
  <c r="D5569" i="21"/>
  <c r="D5570" i="21"/>
  <c r="D5571" i="21"/>
  <c r="D5572" i="21"/>
  <c r="D5573" i="21"/>
  <c r="D5574" i="21"/>
  <c r="D5575" i="21"/>
  <c r="D5576" i="21"/>
  <c r="D5577" i="21"/>
  <c r="D5578" i="21"/>
  <c r="D5579" i="21"/>
  <c r="D5580" i="21"/>
  <c r="D5581" i="21"/>
  <c r="D5582" i="21"/>
  <c r="D5583" i="21"/>
  <c r="D5584" i="21"/>
  <c r="D5585" i="21"/>
  <c r="D5586" i="21"/>
  <c r="D5587" i="21"/>
  <c r="D5588" i="21"/>
  <c r="D5589" i="21"/>
  <c r="D5590" i="21"/>
  <c r="D5591" i="21"/>
  <c r="D5592" i="21"/>
  <c r="D5593" i="21"/>
  <c r="D5594" i="21"/>
  <c r="D5595" i="21"/>
  <c r="D5596" i="21"/>
  <c r="D5597" i="21"/>
  <c r="D5598" i="21"/>
  <c r="D5599" i="21"/>
  <c r="D5600" i="21"/>
  <c r="D5601" i="21"/>
  <c r="D5602" i="21"/>
  <c r="D5603" i="21"/>
  <c r="D5604" i="21"/>
  <c r="D5605" i="21"/>
  <c r="D5606" i="21"/>
  <c r="D5607" i="21"/>
  <c r="D5608" i="21"/>
  <c r="D5609" i="21"/>
  <c r="D5610" i="21"/>
  <c r="D5611" i="21"/>
  <c r="D5612" i="21"/>
  <c r="D5613" i="21"/>
  <c r="D5614" i="21"/>
  <c r="D5615" i="21"/>
  <c r="D5616" i="21"/>
  <c r="D5617" i="21"/>
  <c r="D5618" i="21"/>
  <c r="D5619" i="21"/>
  <c r="D5620" i="21"/>
  <c r="D5621" i="21"/>
  <c r="D5622" i="21"/>
  <c r="D5623" i="21"/>
  <c r="D5624" i="21"/>
  <c r="D5625" i="21"/>
  <c r="D5626" i="21"/>
  <c r="D5627" i="21"/>
  <c r="D5628" i="21"/>
  <c r="D5629" i="21"/>
  <c r="D5630" i="21"/>
  <c r="D5631" i="21"/>
  <c r="D5632" i="21"/>
  <c r="D5633" i="21"/>
  <c r="D5634" i="21"/>
  <c r="D5635" i="21"/>
  <c r="D5636" i="21"/>
  <c r="D5637" i="21"/>
  <c r="D5638" i="21"/>
  <c r="D5639" i="21"/>
  <c r="D5640" i="21"/>
  <c r="D5641" i="21"/>
  <c r="D5642" i="21"/>
  <c r="D5643" i="21"/>
  <c r="D5644" i="21"/>
  <c r="D5645" i="21"/>
  <c r="D5646" i="21"/>
  <c r="D5647" i="21"/>
  <c r="D5648" i="21"/>
  <c r="D5649" i="21"/>
  <c r="D5650" i="21"/>
  <c r="D5651" i="21"/>
  <c r="D5652" i="21"/>
  <c r="D5653" i="21"/>
  <c r="D5654" i="21"/>
  <c r="D5655" i="21"/>
  <c r="D5656" i="21"/>
  <c r="D5657" i="21"/>
  <c r="D5658" i="21"/>
  <c r="D5659" i="21"/>
  <c r="D5660" i="21"/>
  <c r="D5661" i="21"/>
  <c r="D5662" i="21"/>
  <c r="D5663" i="21"/>
  <c r="D5664" i="21"/>
  <c r="D5665" i="21"/>
  <c r="D5666" i="21"/>
  <c r="D5667" i="21"/>
  <c r="D5668" i="21"/>
  <c r="D5669" i="21"/>
  <c r="D5670" i="21"/>
  <c r="D5671" i="21"/>
  <c r="D5672" i="21"/>
  <c r="D5673" i="21"/>
  <c r="D5674" i="21"/>
  <c r="D5675" i="21"/>
  <c r="D5676" i="21"/>
  <c r="D5677" i="21"/>
  <c r="D5678" i="21"/>
  <c r="D5679" i="21"/>
  <c r="D5680" i="21"/>
  <c r="D5681" i="21"/>
  <c r="D5682" i="21"/>
  <c r="D5683" i="21"/>
  <c r="D5684" i="21"/>
  <c r="D5685" i="21"/>
  <c r="D5686" i="21"/>
  <c r="D5687" i="21"/>
  <c r="D5688" i="21"/>
  <c r="D5689" i="21"/>
  <c r="D5690" i="21"/>
  <c r="D5691" i="21"/>
  <c r="D5692" i="21"/>
  <c r="D5693" i="21"/>
  <c r="D5694" i="21"/>
  <c r="D5695" i="21"/>
  <c r="D5696" i="21"/>
  <c r="D5697" i="21"/>
  <c r="D5698" i="21"/>
  <c r="D5699" i="21"/>
  <c r="D5700" i="21"/>
  <c r="D5701" i="21"/>
  <c r="D5702" i="21"/>
  <c r="D5703" i="21"/>
  <c r="D5704" i="21"/>
  <c r="D5705" i="21"/>
  <c r="D5706" i="21"/>
  <c r="D5707" i="21"/>
  <c r="D5708" i="21"/>
  <c r="D5709" i="21"/>
  <c r="D5710" i="21"/>
  <c r="D5711" i="21"/>
  <c r="D5712" i="21"/>
  <c r="D5713" i="21"/>
  <c r="D5714" i="21"/>
  <c r="D5715" i="21"/>
  <c r="D5716" i="21"/>
  <c r="D5717" i="21"/>
  <c r="D5718" i="21"/>
  <c r="D5719" i="21"/>
  <c r="D5720" i="21"/>
  <c r="D5721" i="21"/>
  <c r="D5722" i="21"/>
  <c r="D5723" i="21"/>
  <c r="D5724" i="21"/>
  <c r="D5725" i="21"/>
  <c r="D5726" i="21"/>
  <c r="D5727" i="21"/>
  <c r="D5728" i="21"/>
  <c r="D5729" i="21"/>
  <c r="D5730" i="21"/>
  <c r="D5731" i="21"/>
  <c r="D5732" i="21"/>
  <c r="D5733" i="21"/>
  <c r="D5734" i="21"/>
  <c r="D5735" i="21"/>
  <c r="D5736" i="21"/>
  <c r="D5737" i="21"/>
  <c r="D5738" i="21"/>
  <c r="D5739" i="21"/>
  <c r="D5740" i="21"/>
  <c r="D5741" i="21"/>
  <c r="D5742" i="21"/>
  <c r="D5743" i="21"/>
  <c r="D5744" i="21"/>
  <c r="D5745" i="21"/>
  <c r="D5746" i="21"/>
  <c r="D5747" i="21"/>
  <c r="D5748" i="21"/>
  <c r="D5749" i="21"/>
  <c r="D5750" i="21"/>
  <c r="D5751" i="21"/>
  <c r="D5752" i="21"/>
  <c r="D5753" i="21"/>
  <c r="D5754" i="21"/>
  <c r="D5755" i="21"/>
  <c r="D5756" i="21"/>
  <c r="D5757" i="21"/>
  <c r="D5758" i="21"/>
  <c r="D5759" i="21"/>
  <c r="D5760" i="21"/>
  <c r="D5761" i="21"/>
  <c r="D5762" i="21"/>
  <c r="D5763" i="21"/>
  <c r="D5764" i="21"/>
  <c r="D5765" i="21"/>
  <c r="D5766" i="21"/>
  <c r="D5767" i="21"/>
  <c r="D5768" i="21"/>
  <c r="D5769" i="21"/>
  <c r="D5770" i="21"/>
  <c r="D5771" i="21"/>
  <c r="D5772" i="21"/>
  <c r="D5773" i="21"/>
  <c r="D5774" i="21"/>
  <c r="D5775" i="21"/>
  <c r="D5776" i="21"/>
  <c r="D5777" i="21"/>
  <c r="D5778" i="21"/>
  <c r="D5779" i="21"/>
  <c r="D5780" i="21"/>
  <c r="D5781" i="21"/>
  <c r="D5782" i="21"/>
  <c r="D5783" i="21"/>
  <c r="D5784" i="21"/>
  <c r="D5785" i="21"/>
  <c r="D5786" i="21"/>
  <c r="D5787" i="21"/>
  <c r="D5788" i="21"/>
  <c r="D5789" i="21"/>
  <c r="D5790" i="21"/>
  <c r="D5791" i="21"/>
  <c r="D5792" i="21"/>
  <c r="D5793" i="21"/>
  <c r="D5794" i="21"/>
  <c r="D5795" i="21"/>
  <c r="D5796" i="21"/>
  <c r="D5797" i="21"/>
  <c r="D5798" i="21"/>
  <c r="D5799" i="21"/>
  <c r="D5800" i="21"/>
  <c r="D5801" i="21"/>
  <c r="D5802" i="21"/>
  <c r="D5803" i="21"/>
  <c r="D5804" i="21"/>
  <c r="D5805" i="21"/>
  <c r="D5806" i="21"/>
  <c r="D5807" i="21"/>
  <c r="D5808" i="21"/>
  <c r="D5809" i="21"/>
  <c r="D5810" i="21"/>
  <c r="D5811" i="21"/>
  <c r="D5812" i="21"/>
  <c r="D5813" i="21"/>
  <c r="D5814" i="21"/>
  <c r="D5815" i="21"/>
  <c r="D5816" i="21"/>
  <c r="D5817" i="21"/>
  <c r="D5818" i="21"/>
  <c r="D5819" i="21"/>
  <c r="D5820" i="21"/>
  <c r="D5821" i="21"/>
  <c r="D5822" i="21"/>
  <c r="D5823" i="21"/>
  <c r="D5824" i="21"/>
  <c r="D5825" i="21"/>
  <c r="D5826" i="21"/>
  <c r="D5827" i="21"/>
  <c r="D5828" i="21"/>
  <c r="D5829" i="21"/>
  <c r="D5830" i="21"/>
  <c r="D5831" i="21"/>
  <c r="D5832" i="21"/>
  <c r="D5833" i="21"/>
  <c r="D5834" i="21"/>
  <c r="D5835" i="21"/>
  <c r="D5836" i="21"/>
  <c r="D5837" i="21"/>
  <c r="D5838" i="21"/>
  <c r="D5839" i="21"/>
  <c r="D5840" i="21"/>
  <c r="D5841" i="21"/>
  <c r="D5842" i="21"/>
  <c r="D5843" i="21"/>
  <c r="D5844" i="21"/>
  <c r="D5845" i="21"/>
  <c r="D5846" i="21"/>
  <c r="D5847" i="21"/>
  <c r="D5848" i="21"/>
  <c r="D5849" i="21"/>
  <c r="D5850" i="21"/>
  <c r="D5851" i="21"/>
  <c r="D5852" i="21"/>
  <c r="D5853" i="21"/>
  <c r="D5854" i="21"/>
  <c r="D5855" i="21"/>
  <c r="D5856" i="21"/>
  <c r="D5857" i="21"/>
  <c r="D5858" i="21"/>
  <c r="D5859" i="21"/>
  <c r="D5860" i="21"/>
  <c r="D5861" i="21"/>
  <c r="D5862" i="21"/>
  <c r="D5863" i="21"/>
  <c r="D5864" i="21"/>
  <c r="D5865" i="21"/>
  <c r="D5866" i="21"/>
  <c r="D5867" i="21"/>
  <c r="D5868" i="21"/>
  <c r="D5869" i="21"/>
  <c r="D5870" i="21"/>
  <c r="D5871" i="21"/>
  <c r="D5872" i="21"/>
  <c r="D5873" i="21"/>
  <c r="D5874" i="21"/>
  <c r="D5875" i="21"/>
  <c r="D5876" i="21"/>
  <c r="D5877" i="21"/>
  <c r="D5878" i="21"/>
  <c r="D5879" i="21"/>
  <c r="D5880" i="21"/>
  <c r="D5881" i="21"/>
  <c r="D5882" i="21"/>
  <c r="D5883" i="21"/>
  <c r="D5884" i="21"/>
  <c r="D5885" i="21"/>
  <c r="D5886" i="21"/>
  <c r="D5887" i="21"/>
  <c r="D5888" i="21"/>
  <c r="D5889" i="21"/>
  <c r="D5890" i="21"/>
  <c r="D5891" i="21"/>
  <c r="D5892" i="21"/>
  <c r="D5893" i="21"/>
  <c r="D5894" i="21"/>
  <c r="D5895" i="21"/>
  <c r="D5896" i="21"/>
  <c r="D5897" i="21"/>
  <c r="D5898" i="21"/>
  <c r="D5899" i="21"/>
  <c r="D5900" i="21"/>
  <c r="D5901" i="21"/>
  <c r="D5902" i="21"/>
  <c r="D5903" i="21"/>
  <c r="D5904" i="21"/>
  <c r="D5905" i="21"/>
  <c r="D5906" i="21"/>
  <c r="D5907" i="21"/>
  <c r="D5908" i="21"/>
  <c r="D5909" i="21"/>
  <c r="D5910" i="21"/>
  <c r="D5911" i="21"/>
  <c r="D5912" i="21"/>
  <c r="D5913" i="21"/>
  <c r="D5914" i="21"/>
  <c r="D5915" i="21"/>
  <c r="D5916" i="21"/>
  <c r="D5917" i="21"/>
  <c r="D5918" i="21"/>
  <c r="D5919" i="21"/>
  <c r="D5920" i="21"/>
  <c r="D5921" i="21"/>
  <c r="D5922" i="21"/>
  <c r="D5923" i="21"/>
  <c r="D5924" i="21"/>
  <c r="D5925" i="21"/>
  <c r="D5926" i="21"/>
  <c r="D5927" i="21"/>
  <c r="D5928" i="21"/>
  <c r="D5929" i="21"/>
  <c r="D5930" i="21"/>
  <c r="D5931" i="21"/>
  <c r="D5932" i="21"/>
  <c r="D5933" i="21"/>
  <c r="D5934" i="21"/>
  <c r="D5935" i="21"/>
  <c r="D5936" i="21"/>
  <c r="D5937" i="21"/>
  <c r="D5938" i="21"/>
  <c r="D5939" i="21"/>
  <c r="D5940" i="21"/>
  <c r="D5941" i="21"/>
  <c r="D5942" i="21"/>
  <c r="D5943" i="21"/>
  <c r="D5944" i="21"/>
  <c r="D5945" i="21"/>
  <c r="D5946" i="21"/>
  <c r="D5947" i="21"/>
  <c r="D5948" i="21"/>
  <c r="D5949" i="21"/>
  <c r="D5950" i="21"/>
  <c r="D5951" i="21"/>
  <c r="D5952" i="21"/>
  <c r="D5953" i="21"/>
  <c r="D5954" i="21"/>
  <c r="D5955" i="21"/>
  <c r="D5956" i="21"/>
  <c r="D5957" i="21"/>
  <c r="D5958" i="21"/>
  <c r="D5959" i="21"/>
  <c r="D5960" i="21"/>
  <c r="D5961" i="21"/>
  <c r="D5962" i="21"/>
  <c r="D5963" i="21"/>
  <c r="D5964" i="21"/>
  <c r="D5965" i="21"/>
  <c r="D5966" i="21"/>
  <c r="D5967" i="21"/>
  <c r="D5968" i="21"/>
  <c r="D5969" i="21"/>
  <c r="D5970" i="21"/>
  <c r="D5971" i="21"/>
  <c r="D5972" i="21"/>
  <c r="D5973" i="21"/>
  <c r="D5974" i="21"/>
  <c r="D5975" i="21"/>
  <c r="D5976" i="21"/>
  <c r="D5977" i="21"/>
  <c r="D5978" i="21"/>
  <c r="D5979" i="21"/>
  <c r="D5980" i="21"/>
  <c r="D5981" i="21"/>
  <c r="D5982" i="21"/>
  <c r="D5983" i="21"/>
  <c r="D5984" i="21"/>
  <c r="D5985" i="21"/>
  <c r="D5986" i="21"/>
  <c r="D5987" i="21"/>
  <c r="D5988" i="21"/>
  <c r="D5989" i="21"/>
  <c r="D5990" i="21"/>
  <c r="D5991" i="21"/>
  <c r="D5992" i="21"/>
  <c r="D5993" i="21"/>
  <c r="D5994" i="21"/>
  <c r="D5995" i="21"/>
  <c r="D5996" i="21"/>
  <c r="D5997" i="21"/>
  <c r="D5998" i="21"/>
  <c r="D5999" i="21"/>
  <c r="D6000" i="21"/>
  <c r="D6001" i="21"/>
  <c r="D6002" i="21"/>
  <c r="D6003" i="21"/>
  <c r="D6004" i="21"/>
  <c r="D6005" i="21"/>
  <c r="D6006" i="21"/>
  <c r="D6007" i="21"/>
  <c r="D6008" i="21"/>
  <c r="D6009" i="21"/>
  <c r="D6010" i="21"/>
  <c r="D6011" i="21"/>
  <c r="D6012" i="21"/>
  <c r="D6013" i="21"/>
  <c r="D6014" i="21"/>
  <c r="D6015" i="21"/>
  <c r="D6016" i="21"/>
  <c r="D6017" i="21"/>
  <c r="D6018" i="21"/>
  <c r="D6019" i="21"/>
  <c r="D6020" i="21"/>
  <c r="D6021" i="21"/>
  <c r="D6022" i="21"/>
  <c r="D6023" i="21"/>
  <c r="D6024" i="21"/>
  <c r="D6025" i="21"/>
  <c r="D6026" i="21"/>
  <c r="D6027" i="21"/>
  <c r="D6028" i="21"/>
  <c r="D6029" i="21"/>
  <c r="D6030" i="21"/>
  <c r="D6031" i="21"/>
  <c r="D6032" i="21"/>
  <c r="D6033" i="21"/>
  <c r="D6034" i="21"/>
  <c r="D6035" i="21"/>
  <c r="D6036" i="21"/>
  <c r="D6037" i="21"/>
  <c r="D6038" i="21"/>
  <c r="D6039" i="21"/>
  <c r="D6040" i="21"/>
  <c r="D6041" i="21"/>
  <c r="D6042" i="21"/>
  <c r="D6043" i="21"/>
  <c r="D6044" i="21"/>
  <c r="D6045" i="21"/>
  <c r="D6046" i="21"/>
  <c r="D6047" i="21"/>
  <c r="D6048" i="21"/>
  <c r="D6049" i="21"/>
  <c r="D6050" i="21"/>
  <c r="D6051" i="21"/>
  <c r="D6052" i="21"/>
  <c r="D6053" i="21"/>
  <c r="D6054" i="21"/>
  <c r="D6055" i="21"/>
  <c r="D6056" i="21"/>
  <c r="D6057" i="21"/>
  <c r="D6058" i="21"/>
  <c r="D6059" i="21"/>
  <c r="D6060" i="21"/>
  <c r="D6061" i="21"/>
  <c r="D6062" i="21"/>
  <c r="D6063" i="21"/>
  <c r="D6064" i="21"/>
  <c r="D6065" i="21"/>
  <c r="D6066" i="21"/>
  <c r="D6067" i="21"/>
  <c r="D6068" i="21"/>
  <c r="D6069" i="21"/>
  <c r="D6070" i="21"/>
  <c r="D6071" i="21"/>
  <c r="D6072" i="21"/>
  <c r="D6073" i="21"/>
  <c r="D6074" i="21"/>
  <c r="D6075" i="21"/>
  <c r="D6076" i="21"/>
  <c r="D6077" i="21"/>
  <c r="D6078" i="21"/>
  <c r="D6079" i="21"/>
  <c r="D6080" i="21"/>
  <c r="D6081" i="21"/>
  <c r="D6082" i="21"/>
  <c r="D6083" i="21"/>
  <c r="D6084" i="21"/>
  <c r="D6085" i="21"/>
  <c r="D6086" i="21"/>
  <c r="D6087" i="21"/>
  <c r="D6088" i="21"/>
  <c r="D6089" i="21"/>
  <c r="D6090" i="21"/>
  <c r="D6091" i="21"/>
  <c r="D6092" i="21"/>
  <c r="D6093" i="21"/>
  <c r="D6094" i="21"/>
  <c r="D6095" i="21"/>
  <c r="D6096" i="21"/>
  <c r="D6097" i="21"/>
  <c r="D6098" i="21"/>
  <c r="D6099" i="21"/>
  <c r="D6100" i="21"/>
  <c r="D6101" i="21"/>
  <c r="D6102" i="21"/>
  <c r="D6103" i="21"/>
  <c r="D6104" i="21"/>
  <c r="D6105" i="21"/>
  <c r="D6106" i="21"/>
  <c r="D6107" i="21"/>
  <c r="D6108" i="21"/>
  <c r="D6109" i="21"/>
  <c r="D6110" i="21"/>
  <c r="D6111" i="21"/>
  <c r="D6112" i="21"/>
  <c r="D6113" i="21"/>
  <c r="D6114" i="21"/>
  <c r="D6115" i="21"/>
  <c r="D6116" i="21"/>
  <c r="D6117" i="21"/>
  <c r="D6118" i="21"/>
  <c r="D6119" i="21"/>
  <c r="D6120" i="21"/>
  <c r="D6121" i="21"/>
  <c r="D6122" i="21"/>
  <c r="D6123" i="21"/>
  <c r="D6124" i="21"/>
  <c r="D6125" i="21"/>
  <c r="D6126" i="21"/>
  <c r="D6127" i="21"/>
  <c r="D6128" i="21"/>
  <c r="D6129" i="21"/>
  <c r="D6130" i="21"/>
  <c r="D6131" i="21"/>
  <c r="D6132" i="21"/>
  <c r="D6133" i="21"/>
  <c r="D6134" i="21"/>
  <c r="D6135" i="21"/>
  <c r="D6136" i="21"/>
  <c r="D6137" i="21"/>
  <c r="D6138" i="21"/>
  <c r="D6139" i="21"/>
  <c r="D6140" i="21"/>
  <c r="D6141" i="21"/>
  <c r="D6142" i="21"/>
  <c r="D6143" i="21"/>
  <c r="D6144" i="21"/>
  <c r="D6145" i="21"/>
  <c r="D6146" i="21"/>
  <c r="D6147" i="21"/>
  <c r="D6148" i="21"/>
  <c r="D6149" i="21"/>
  <c r="D6150" i="21"/>
  <c r="D6151" i="21"/>
  <c r="D6152" i="21"/>
  <c r="D6153" i="21"/>
  <c r="D6154" i="21"/>
  <c r="D6155" i="21"/>
  <c r="D6156" i="21"/>
  <c r="D6157" i="21"/>
  <c r="D6158" i="21"/>
  <c r="D6159" i="21"/>
  <c r="D6160" i="21"/>
  <c r="D6161" i="21"/>
  <c r="D6162" i="21"/>
  <c r="D6163" i="21"/>
  <c r="D6164" i="21"/>
  <c r="D6165" i="21"/>
  <c r="D6166" i="21"/>
  <c r="D6167" i="21"/>
  <c r="D6168" i="21"/>
  <c r="D6169" i="21"/>
  <c r="D6170" i="21"/>
  <c r="D6171" i="21"/>
  <c r="D6172" i="21"/>
  <c r="D6173" i="21"/>
  <c r="D6174" i="21"/>
  <c r="D6175" i="21"/>
  <c r="D6176" i="21"/>
  <c r="D6177" i="21"/>
  <c r="D6178" i="21"/>
  <c r="D6179" i="21"/>
  <c r="D6180" i="21"/>
  <c r="D6181" i="21"/>
  <c r="D6182" i="21"/>
  <c r="D6183" i="21"/>
  <c r="D6184" i="21"/>
  <c r="D6185" i="21"/>
  <c r="D6186" i="21"/>
  <c r="D6187" i="21"/>
  <c r="D6188" i="21"/>
  <c r="D6189" i="21"/>
  <c r="D6190" i="21"/>
  <c r="D6191" i="21"/>
  <c r="D6192" i="21"/>
  <c r="D6193" i="21"/>
  <c r="D6194" i="21"/>
  <c r="D6195" i="21"/>
  <c r="D6196" i="21"/>
  <c r="D6197" i="21"/>
  <c r="D6198" i="21"/>
  <c r="D6199" i="21"/>
  <c r="D6200" i="21"/>
  <c r="D6201" i="21"/>
  <c r="D6202" i="21"/>
  <c r="D6203" i="21"/>
  <c r="D6204" i="21"/>
  <c r="D6205" i="21"/>
  <c r="D6206" i="21"/>
  <c r="D6207" i="21"/>
  <c r="D6208" i="21"/>
  <c r="D6209" i="21"/>
  <c r="D6210" i="21"/>
  <c r="D6211" i="21"/>
  <c r="D6212" i="21"/>
  <c r="D6213" i="21"/>
  <c r="D6214" i="21"/>
  <c r="D6215" i="21"/>
  <c r="D6216" i="21"/>
  <c r="D6217" i="21"/>
  <c r="D6218" i="21"/>
  <c r="D6219" i="21"/>
  <c r="D6220" i="21"/>
  <c r="D6221" i="21"/>
  <c r="D6222" i="21"/>
  <c r="D6223" i="21"/>
  <c r="D6224" i="21"/>
  <c r="D6225" i="21"/>
  <c r="D6226" i="21"/>
  <c r="D6227" i="21"/>
  <c r="D6228" i="21"/>
  <c r="D6229" i="21"/>
  <c r="D6230" i="21"/>
  <c r="D6231" i="21"/>
  <c r="D6232" i="21"/>
  <c r="D6233" i="21"/>
  <c r="D6234" i="21"/>
  <c r="D6235" i="21"/>
  <c r="D6236" i="21"/>
  <c r="D6237" i="21"/>
  <c r="D6238" i="21"/>
  <c r="D6239" i="21"/>
  <c r="D6240" i="21"/>
  <c r="D6241" i="21"/>
  <c r="D6242" i="21"/>
  <c r="D6243" i="21"/>
  <c r="D6244" i="21"/>
  <c r="D6245" i="21"/>
  <c r="D6246" i="21"/>
  <c r="D6247" i="21"/>
  <c r="D6248" i="21"/>
  <c r="D6249" i="21"/>
  <c r="D6250" i="21"/>
  <c r="D6251" i="21"/>
  <c r="D6252" i="21"/>
  <c r="D6253" i="21"/>
  <c r="D6254" i="21"/>
  <c r="D6255" i="21"/>
  <c r="D6256" i="21"/>
  <c r="D6257" i="21"/>
  <c r="D6258" i="21"/>
  <c r="D6259" i="21"/>
  <c r="D6260" i="21"/>
  <c r="D6261" i="21"/>
  <c r="D6262" i="21"/>
  <c r="D6263" i="21"/>
  <c r="D6264" i="21"/>
  <c r="D6265" i="21"/>
  <c r="D6266" i="21"/>
  <c r="D6267" i="21"/>
  <c r="D6268" i="21"/>
  <c r="D6269" i="21"/>
  <c r="D6270" i="21"/>
  <c r="D6271" i="21"/>
  <c r="D6272" i="21"/>
  <c r="D6273" i="21"/>
  <c r="D6274" i="21"/>
  <c r="D6275" i="21"/>
  <c r="D6276" i="21"/>
  <c r="D6277" i="21"/>
  <c r="D6278" i="21"/>
  <c r="D6279" i="21"/>
  <c r="D6280" i="21"/>
  <c r="D6281" i="21"/>
  <c r="D6282" i="21"/>
  <c r="D6283" i="21"/>
  <c r="D6284" i="21"/>
  <c r="D6285" i="21"/>
  <c r="D6286" i="21"/>
  <c r="D6287" i="21"/>
  <c r="D6288" i="21"/>
  <c r="D6289" i="21"/>
  <c r="D6290" i="21"/>
  <c r="D6291" i="21"/>
  <c r="D6292" i="21"/>
  <c r="D6293" i="21"/>
  <c r="D6294" i="21"/>
  <c r="D6295" i="21"/>
  <c r="D6296" i="21"/>
  <c r="D6297" i="21"/>
  <c r="D6298" i="21"/>
  <c r="D6299" i="21"/>
  <c r="D6300" i="21"/>
  <c r="D6301" i="21"/>
  <c r="D6302" i="21"/>
  <c r="D6303" i="21"/>
  <c r="D6304" i="21"/>
  <c r="D6305" i="21"/>
  <c r="D6306" i="21"/>
  <c r="D6307" i="21"/>
  <c r="D6308" i="21"/>
  <c r="D6309" i="21"/>
  <c r="D6310" i="21"/>
  <c r="D6311" i="21"/>
  <c r="D6312" i="21"/>
  <c r="D6313" i="21"/>
  <c r="D6314" i="21"/>
  <c r="D6315" i="21"/>
  <c r="D6316" i="21"/>
  <c r="D6317" i="21"/>
  <c r="D6318" i="21"/>
  <c r="D6319" i="21"/>
  <c r="D6320" i="21"/>
  <c r="D6321" i="21"/>
  <c r="D6322" i="21"/>
  <c r="D6323" i="21"/>
  <c r="D6324" i="21"/>
  <c r="D6325" i="21"/>
  <c r="D6326" i="21"/>
  <c r="D6327" i="21"/>
  <c r="D6328" i="21"/>
  <c r="D6329" i="21"/>
  <c r="D6330" i="21"/>
  <c r="D6331" i="21"/>
  <c r="D6332" i="21"/>
  <c r="D6333" i="21"/>
  <c r="D6334" i="21"/>
  <c r="D6335" i="21"/>
  <c r="D6336" i="21"/>
  <c r="D6337" i="21"/>
  <c r="D6338" i="21"/>
  <c r="D6339" i="21"/>
  <c r="D6340" i="21"/>
  <c r="D6341" i="21"/>
  <c r="D6342" i="21"/>
  <c r="D6343" i="21"/>
  <c r="D6344" i="21"/>
  <c r="D6345" i="21"/>
  <c r="D6346" i="21"/>
  <c r="D6347" i="21"/>
  <c r="D6348" i="21"/>
  <c r="D6349" i="21"/>
  <c r="D6350" i="21"/>
  <c r="D6351" i="21"/>
  <c r="D6352" i="21"/>
  <c r="D6353" i="21"/>
  <c r="D6354" i="21"/>
  <c r="D6355" i="21"/>
  <c r="D6356" i="21"/>
  <c r="D6357" i="21"/>
  <c r="D6358" i="21"/>
  <c r="D6359" i="21"/>
  <c r="D6360" i="21"/>
  <c r="D6361" i="21"/>
  <c r="D6362" i="21"/>
  <c r="D6363" i="21"/>
  <c r="D6364" i="21"/>
  <c r="D6365" i="21"/>
  <c r="D6366" i="21"/>
  <c r="D6367" i="21"/>
  <c r="D6368" i="21"/>
  <c r="D6369" i="21"/>
  <c r="D6370" i="21"/>
  <c r="D6371" i="21"/>
  <c r="D6372" i="21"/>
  <c r="D6373" i="21"/>
  <c r="D6374" i="21"/>
  <c r="D6375" i="21"/>
  <c r="D6376" i="21"/>
  <c r="D6377" i="21"/>
  <c r="D6378" i="21"/>
  <c r="D6379" i="21"/>
  <c r="D6380" i="21"/>
  <c r="D6381" i="21"/>
  <c r="D6382" i="21"/>
  <c r="D6383" i="21"/>
  <c r="D6384" i="21"/>
  <c r="D6385" i="21"/>
  <c r="D6386" i="21"/>
  <c r="D6387" i="21"/>
  <c r="D6388" i="21"/>
  <c r="D6389" i="21"/>
  <c r="D6390" i="21"/>
  <c r="D6391" i="21"/>
  <c r="D6392" i="21"/>
  <c r="D6393" i="21"/>
  <c r="D6394" i="21"/>
  <c r="D6395" i="21"/>
  <c r="D6396" i="21"/>
  <c r="D6397" i="21"/>
  <c r="D6398" i="21"/>
  <c r="D6399" i="21"/>
  <c r="D6400" i="21"/>
  <c r="D6401" i="21"/>
  <c r="D6402" i="21"/>
  <c r="D6403" i="21"/>
  <c r="D6404" i="21"/>
  <c r="D6405" i="21"/>
  <c r="D6406" i="21"/>
  <c r="D6407" i="21"/>
  <c r="D6408" i="21"/>
  <c r="D6409" i="21"/>
  <c r="D6410" i="21"/>
  <c r="D6411" i="21"/>
  <c r="D6412" i="21"/>
  <c r="D6413" i="21"/>
  <c r="D6414" i="21"/>
  <c r="D6415" i="21"/>
  <c r="D6416" i="21"/>
  <c r="D6417" i="21"/>
  <c r="D6418" i="21"/>
  <c r="D6419" i="21"/>
  <c r="D6420" i="21"/>
  <c r="D6421" i="21"/>
  <c r="D6422" i="21"/>
  <c r="D6423" i="21"/>
  <c r="D6424" i="21"/>
  <c r="D6425" i="21"/>
  <c r="D6426" i="21"/>
  <c r="D6427" i="21"/>
  <c r="D6428" i="21"/>
  <c r="D6429" i="21"/>
  <c r="D6430" i="21"/>
  <c r="D6431" i="21"/>
  <c r="D6432" i="21"/>
  <c r="D6433" i="21"/>
  <c r="D6434" i="21"/>
  <c r="D6435" i="21"/>
  <c r="D6436" i="21"/>
  <c r="D6437" i="21"/>
  <c r="D6438" i="21"/>
  <c r="D6439" i="21"/>
  <c r="D6440" i="21"/>
  <c r="D6441" i="21"/>
  <c r="D6442" i="21"/>
  <c r="D6443" i="21"/>
  <c r="D6444" i="21"/>
  <c r="D6445" i="21"/>
  <c r="D6446" i="21"/>
  <c r="D6447" i="21"/>
  <c r="D6448" i="21"/>
  <c r="D6449" i="21"/>
  <c r="D6450" i="21"/>
  <c r="D6451" i="21"/>
  <c r="D6452" i="21"/>
  <c r="D6453" i="21"/>
  <c r="D6454" i="21"/>
  <c r="D6455" i="21"/>
  <c r="D6456" i="21"/>
  <c r="D6457" i="21"/>
  <c r="D6458" i="21"/>
  <c r="D6459" i="21"/>
  <c r="D6460" i="21"/>
  <c r="D6461" i="21"/>
  <c r="D6462" i="21"/>
  <c r="D6463" i="21"/>
  <c r="D6464" i="21"/>
  <c r="D6465" i="21"/>
  <c r="D6466" i="21"/>
  <c r="D6467" i="21"/>
  <c r="D6468" i="21"/>
  <c r="D6469" i="21"/>
  <c r="D6470" i="21"/>
  <c r="D6471" i="21"/>
  <c r="D6472" i="21"/>
  <c r="D6473" i="21"/>
  <c r="D6474" i="21"/>
  <c r="D6475" i="21"/>
  <c r="D6476" i="21"/>
  <c r="D6477" i="21"/>
  <c r="D6478" i="21"/>
  <c r="D6479" i="21"/>
  <c r="D6480" i="21"/>
  <c r="D6481" i="21"/>
  <c r="D6482" i="21"/>
  <c r="D6483" i="21"/>
  <c r="D6484" i="21"/>
  <c r="D6485" i="21"/>
  <c r="D6486" i="21"/>
  <c r="D6487" i="21"/>
  <c r="D6488" i="21"/>
  <c r="D6489" i="21"/>
  <c r="D6490" i="21"/>
  <c r="D6491" i="21"/>
  <c r="D6492" i="21"/>
  <c r="D6493" i="21"/>
  <c r="D6494" i="21"/>
  <c r="D6495" i="21"/>
  <c r="D6496" i="21"/>
  <c r="D6497" i="21"/>
  <c r="D6498" i="21"/>
  <c r="D6499" i="21"/>
  <c r="D6500" i="21"/>
  <c r="D6501" i="21"/>
  <c r="D6502" i="21"/>
  <c r="D6503" i="21"/>
  <c r="D6504" i="21"/>
  <c r="D6505" i="21"/>
  <c r="D6506" i="21"/>
  <c r="D6507" i="21"/>
  <c r="D6508" i="21"/>
  <c r="D6509" i="21"/>
  <c r="D6510" i="21"/>
  <c r="D6511" i="21"/>
  <c r="D6512" i="21"/>
  <c r="D6513" i="21"/>
  <c r="D6514" i="21"/>
  <c r="D6515" i="21"/>
  <c r="D6516" i="21"/>
  <c r="D6517" i="21"/>
  <c r="D6518" i="21"/>
  <c r="D6519" i="21"/>
  <c r="D6520" i="21"/>
  <c r="D6521" i="21"/>
  <c r="D6522" i="21"/>
  <c r="D6523" i="21"/>
  <c r="D6524" i="21"/>
  <c r="D6525" i="21"/>
  <c r="D6526" i="21"/>
  <c r="D6527" i="21"/>
  <c r="D6528" i="21"/>
  <c r="D6529" i="21"/>
  <c r="D6530" i="21"/>
  <c r="D6531" i="21"/>
  <c r="D6532" i="21"/>
  <c r="D6533" i="21"/>
  <c r="D6534" i="21"/>
  <c r="D6535" i="21"/>
  <c r="D6536" i="21"/>
  <c r="D6537" i="21"/>
  <c r="D6538" i="21"/>
  <c r="D6539" i="21"/>
  <c r="D6540" i="21"/>
  <c r="D6541" i="21"/>
  <c r="D6542" i="21"/>
  <c r="D6543" i="21"/>
  <c r="D6544" i="21"/>
  <c r="D6545" i="21"/>
  <c r="D6546" i="21"/>
  <c r="D6547" i="21"/>
  <c r="D6548" i="21"/>
  <c r="D6549" i="21"/>
  <c r="D6550" i="21"/>
  <c r="D6551" i="21"/>
  <c r="D6552" i="21"/>
  <c r="D6553" i="21"/>
  <c r="D6554" i="21"/>
  <c r="D6555" i="21"/>
  <c r="D6556" i="21"/>
  <c r="D6557" i="21"/>
  <c r="D6558" i="21"/>
  <c r="D6559" i="21"/>
  <c r="D6560" i="21"/>
  <c r="D6561" i="21"/>
  <c r="D6562" i="21"/>
  <c r="D6563" i="21"/>
  <c r="D6564" i="21"/>
  <c r="D6565" i="21"/>
  <c r="D6566" i="21"/>
  <c r="D6567" i="21"/>
  <c r="D6568" i="21"/>
  <c r="D6569" i="21"/>
  <c r="D6570" i="21"/>
  <c r="D6571" i="21"/>
  <c r="D6572" i="21"/>
  <c r="D6573" i="21"/>
  <c r="D6574" i="21"/>
  <c r="D6575" i="21"/>
  <c r="D6576" i="21"/>
  <c r="D6577" i="21"/>
  <c r="D6578" i="21"/>
  <c r="D6579" i="21"/>
  <c r="D6580" i="21"/>
  <c r="D6581" i="21"/>
  <c r="D6582" i="21"/>
  <c r="D6583" i="21"/>
  <c r="D6584" i="21"/>
  <c r="D6585" i="21"/>
  <c r="D6586" i="21"/>
  <c r="D6587" i="21"/>
  <c r="D6588" i="21"/>
  <c r="D6589" i="21"/>
  <c r="D6590" i="21"/>
  <c r="D6591" i="21"/>
  <c r="D6592" i="21"/>
  <c r="D6593" i="21"/>
  <c r="D6594" i="21"/>
  <c r="D6595" i="21"/>
  <c r="D6596" i="21"/>
  <c r="D6597" i="21"/>
  <c r="D6598" i="21"/>
  <c r="D6599" i="21"/>
  <c r="D6600" i="21"/>
  <c r="D6601" i="21"/>
  <c r="D6602" i="21"/>
  <c r="D6603" i="21"/>
  <c r="D6604" i="21"/>
  <c r="D6605" i="21"/>
  <c r="D6606" i="21"/>
  <c r="D6607" i="21"/>
  <c r="D6608" i="21"/>
  <c r="D6609" i="21"/>
  <c r="D6610" i="21"/>
  <c r="D6611" i="21"/>
  <c r="D6612" i="21"/>
  <c r="D6613" i="21"/>
  <c r="D6614" i="21"/>
  <c r="D6615" i="21"/>
  <c r="D6616" i="21"/>
  <c r="D6617" i="21"/>
  <c r="D6618" i="21"/>
  <c r="D6619" i="21"/>
  <c r="D6620" i="21"/>
  <c r="D6621" i="21"/>
  <c r="D6622" i="21"/>
  <c r="D6623" i="21"/>
  <c r="D6624" i="21"/>
  <c r="D6625" i="21"/>
  <c r="D6626" i="21"/>
  <c r="D6627" i="21"/>
  <c r="D6628" i="21"/>
  <c r="D6629" i="21"/>
  <c r="D6630" i="21"/>
  <c r="D6631" i="21"/>
  <c r="D6632" i="21"/>
  <c r="D6633" i="21"/>
  <c r="D6634" i="21"/>
  <c r="D6635" i="21"/>
  <c r="D6636" i="21"/>
  <c r="D6637" i="21"/>
  <c r="D6638" i="21"/>
  <c r="D6639" i="21"/>
  <c r="D6640" i="21"/>
  <c r="D6641" i="21"/>
  <c r="D6642" i="21"/>
  <c r="D6643" i="21"/>
  <c r="D6644" i="21"/>
  <c r="D6645" i="21"/>
  <c r="D6646" i="21"/>
  <c r="D6647" i="21"/>
  <c r="D6648" i="21"/>
  <c r="D6649" i="21"/>
  <c r="D6650" i="21"/>
  <c r="D6651" i="21"/>
  <c r="D6652" i="21"/>
  <c r="D6653" i="21"/>
  <c r="D6654" i="21"/>
  <c r="D6655" i="21"/>
  <c r="D6656" i="21"/>
  <c r="D6657" i="21"/>
  <c r="D6658" i="21"/>
  <c r="D6659" i="21"/>
  <c r="D6660" i="21"/>
  <c r="D6661" i="21"/>
  <c r="D6662" i="21"/>
  <c r="D6663" i="21"/>
  <c r="D6664" i="21"/>
  <c r="D6665" i="21"/>
  <c r="D6666" i="21"/>
  <c r="D6667" i="21"/>
  <c r="D6668" i="21"/>
  <c r="D6669" i="21"/>
  <c r="D6670" i="21"/>
  <c r="D6671" i="21"/>
  <c r="D6672" i="21"/>
  <c r="D6673" i="21"/>
  <c r="D6674" i="21"/>
  <c r="D6675" i="21"/>
  <c r="D6676" i="21"/>
  <c r="D6677" i="21"/>
  <c r="D6678" i="21"/>
  <c r="D6679" i="21"/>
  <c r="D6680" i="21"/>
  <c r="D6681" i="21"/>
  <c r="D6682" i="21"/>
  <c r="D6683" i="21"/>
  <c r="D6684" i="21"/>
  <c r="D6685" i="21"/>
  <c r="D6686" i="21"/>
  <c r="D6687" i="21"/>
  <c r="D6688" i="21"/>
  <c r="D6689" i="21"/>
  <c r="D6690" i="21"/>
  <c r="D6691" i="21"/>
  <c r="D6692" i="21"/>
  <c r="D6693" i="21"/>
  <c r="D6694" i="21"/>
  <c r="D6695" i="21"/>
  <c r="D6696" i="21"/>
  <c r="D6697" i="21"/>
  <c r="D6698" i="21"/>
  <c r="D6699" i="21"/>
  <c r="D6700" i="21"/>
  <c r="D6701" i="21"/>
  <c r="D6702" i="21"/>
  <c r="D6703" i="21"/>
  <c r="D6704" i="21"/>
  <c r="D6705" i="21"/>
  <c r="D6706" i="21"/>
  <c r="D6707" i="21"/>
  <c r="D6708" i="21"/>
  <c r="D6709" i="21"/>
  <c r="D6710" i="21"/>
  <c r="D6711" i="21"/>
  <c r="D6712" i="21"/>
  <c r="D6713" i="21"/>
  <c r="D6714" i="21"/>
  <c r="D6715" i="21"/>
  <c r="D6716" i="21"/>
  <c r="D6717" i="21"/>
  <c r="D6718" i="21"/>
  <c r="D6719" i="21"/>
  <c r="D6720" i="21"/>
  <c r="D6721" i="21"/>
  <c r="D6722" i="21"/>
  <c r="D6723" i="21"/>
  <c r="D6724" i="21"/>
  <c r="D6725" i="21"/>
  <c r="D6726" i="21"/>
  <c r="D6727" i="21"/>
  <c r="D6728" i="21"/>
  <c r="D6729" i="21"/>
  <c r="D6730" i="21"/>
  <c r="D6731" i="21"/>
  <c r="D6732" i="21"/>
  <c r="D6733" i="21"/>
  <c r="D6734" i="21"/>
  <c r="D6735" i="21"/>
  <c r="D6736" i="21"/>
  <c r="D6737" i="21"/>
  <c r="D6738" i="21"/>
  <c r="D6739" i="21"/>
  <c r="D6740" i="21"/>
  <c r="D6741" i="21"/>
  <c r="D6742" i="21"/>
  <c r="D6743" i="21"/>
  <c r="D6744" i="21"/>
  <c r="D6745" i="21"/>
  <c r="D6746" i="21"/>
  <c r="D6747" i="21"/>
  <c r="D6748" i="21"/>
  <c r="D6749" i="21"/>
  <c r="D6750" i="21"/>
  <c r="D6751" i="21"/>
  <c r="D6752" i="21"/>
  <c r="D6753" i="21"/>
  <c r="D6754" i="21"/>
  <c r="D6755" i="21"/>
  <c r="D6756" i="21"/>
  <c r="D6757" i="21"/>
  <c r="D6758" i="21"/>
  <c r="D6759" i="21"/>
  <c r="D6760" i="21"/>
  <c r="D6761" i="21"/>
  <c r="D6762" i="21"/>
  <c r="D6763" i="21"/>
  <c r="D6764" i="21"/>
  <c r="D6765" i="21"/>
  <c r="D6766" i="21"/>
  <c r="D6767" i="21"/>
  <c r="D6768" i="21"/>
  <c r="D6769" i="21"/>
  <c r="D6770" i="21"/>
  <c r="D6771" i="21"/>
  <c r="D6772" i="21"/>
  <c r="D6773" i="21"/>
  <c r="D6774" i="21"/>
  <c r="D6775" i="21"/>
  <c r="D6776" i="21"/>
  <c r="D6777" i="21"/>
  <c r="D6778" i="21"/>
  <c r="D6779" i="21"/>
  <c r="D6780" i="21"/>
  <c r="D6781" i="21"/>
  <c r="D6782" i="21"/>
  <c r="D6783" i="21"/>
  <c r="D6784" i="21"/>
  <c r="D6785" i="21"/>
  <c r="D6786" i="21"/>
  <c r="D6787" i="21"/>
  <c r="D6788" i="21"/>
  <c r="D6789" i="21"/>
  <c r="D6790" i="21"/>
  <c r="D6791" i="21"/>
  <c r="D6792" i="21"/>
  <c r="D6793" i="21"/>
  <c r="D6794" i="21"/>
  <c r="D6795" i="21"/>
  <c r="D6796" i="21"/>
  <c r="D6797" i="21"/>
  <c r="D6798" i="21"/>
  <c r="D6799" i="21"/>
  <c r="D6800" i="21"/>
  <c r="D6801" i="21"/>
  <c r="D6802" i="21"/>
  <c r="D6803" i="21"/>
  <c r="D6804" i="21"/>
  <c r="D6805" i="21"/>
  <c r="D6806" i="21"/>
  <c r="D6807" i="21"/>
  <c r="D6808" i="21"/>
  <c r="D6809" i="21"/>
  <c r="D6810" i="21"/>
  <c r="D6811" i="21"/>
  <c r="D6812" i="21"/>
  <c r="D6813" i="21"/>
  <c r="D6814" i="21"/>
  <c r="D6815" i="21"/>
  <c r="D6816" i="21"/>
  <c r="D6817" i="21"/>
  <c r="D6818" i="21"/>
  <c r="D6819" i="21"/>
  <c r="D6820" i="21"/>
  <c r="D6821" i="21"/>
  <c r="D6822" i="21"/>
  <c r="D6823" i="21"/>
  <c r="D6824" i="21"/>
  <c r="D6825" i="21"/>
  <c r="D6826" i="21"/>
  <c r="D6827" i="21"/>
  <c r="D6828" i="21"/>
  <c r="D6829" i="21"/>
  <c r="D6830" i="21"/>
  <c r="D6831" i="21"/>
  <c r="D6832" i="21"/>
  <c r="D6833" i="21"/>
  <c r="D6834" i="21"/>
  <c r="D6835" i="21"/>
  <c r="D6836" i="21"/>
  <c r="D6837" i="21"/>
  <c r="D6838" i="21"/>
  <c r="D6839" i="21"/>
  <c r="D6840" i="21"/>
  <c r="D6841" i="21"/>
  <c r="D6842" i="21"/>
  <c r="D6843" i="21"/>
  <c r="D6844" i="21"/>
  <c r="D6845" i="21"/>
  <c r="D6846" i="21"/>
  <c r="D6847" i="21"/>
  <c r="D6848" i="21"/>
  <c r="D6849" i="21"/>
  <c r="D6850" i="21"/>
  <c r="D6851" i="21"/>
  <c r="D6852" i="21"/>
  <c r="D6853" i="21"/>
  <c r="D6854" i="21"/>
  <c r="D6855" i="21"/>
  <c r="D6856" i="21"/>
  <c r="D6857" i="21"/>
  <c r="D6858" i="21"/>
  <c r="D6859" i="21"/>
  <c r="D6860" i="21"/>
  <c r="D6861" i="21"/>
  <c r="D6862" i="21"/>
  <c r="D6863" i="21"/>
  <c r="D6864" i="21"/>
  <c r="D6865" i="21"/>
  <c r="D6866" i="21"/>
  <c r="D6867" i="21"/>
  <c r="D6868" i="21"/>
  <c r="D6869" i="21"/>
  <c r="D6870" i="21"/>
  <c r="D6871" i="21"/>
  <c r="D6872" i="21"/>
  <c r="D6873" i="21"/>
  <c r="D6874" i="21"/>
  <c r="D6875" i="21"/>
  <c r="D6876" i="21"/>
  <c r="D6877" i="21"/>
  <c r="D6878" i="21"/>
  <c r="D6879" i="21"/>
  <c r="D6880" i="21"/>
  <c r="D6881" i="21"/>
  <c r="D6882" i="21"/>
  <c r="D6883" i="21"/>
  <c r="D6884" i="21"/>
  <c r="D6885" i="21"/>
  <c r="D6886" i="21"/>
  <c r="D6887" i="21"/>
  <c r="D6888" i="21"/>
  <c r="D6889" i="21"/>
  <c r="D6890" i="21"/>
  <c r="D6891" i="21"/>
  <c r="D6892" i="21"/>
  <c r="D6893" i="21"/>
  <c r="D6894" i="21"/>
  <c r="D6895" i="21"/>
  <c r="D6896" i="21"/>
  <c r="D6897" i="21"/>
  <c r="D6898" i="21"/>
  <c r="D6899" i="21"/>
  <c r="D6900" i="21"/>
  <c r="D6901" i="21"/>
  <c r="D6902" i="21"/>
  <c r="D6903" i="21"/>
  <c r="D6904" i="21"/>
  <c r="D6905" i="21"/>
  <c r="D6906" i="21"/>
  <c r="D6907" i="21"/>
  <c r="D6908" i="21"/>
  <c r="D6909" i="21"/>
  <c r="D6910" i="21"/>
  <c r="D6911" i="21"/>
  <c r="D6912" i="21"/>
  <c r="D6913" i="21"/>
  <c r="D6914" i="21"/>
  <c r="D6915" i="21"/>
  <c r="D6916" i="21"/>
  <c r="D6917" i="21"/>
  <c r="D6918" i="21"/>
  <c r="D6919" i="21"/>
  <c r="D6920" i="21"/>
  <c r="D6921" i="21"/>
  <c r="D6922" i="21"/>
  <c r="D6923" i="21"/>
  <c r="D6924" i="21"/>
  <c r="D6925" i="21"/>
  <c r="D6926" i="21"/>
  <c r="D6927" i="21"/>
  <c r="D6928" i="21"/>
  <c r="D6929" i="21"/>
  <c r="D6930" i="21"/>
  <c r="D6931" i="21"/>
  <c r="D6932" i="21"/>
  <c r="D6933" i="21"/>
  <c r="D6934" i="21"/>
  <c r="D6935" i="21"/>
  <c r="D6936" i="21"/>
  <c r="D6937" i="21"/>
  <c r="D6938" i="21"/>
  <c r="D6939" i="21"/>
  <c r="D6940" i="21"/>
  <c r="D6941" i="21"/>
  <c r="D6942" i="21"/>
  <c r="D6943" i="21"/>
  <c r="D6944" i="21"/>
  <c r="D6945" i="21"/>
  <c r="D6946" i="21"/>
  <c r="D6947" i="21"/>
  <c r="D6948" i="21"/>
  <c r="D6949" i="21"/>
  <c r="D6950" i="21"/>
  <c r="D6951" i="21"/>
  <c r="D6952" i="21"/>
  <c r="D6953" i="21"/>
  <c r="D6954" i="21"/>
  <c r="D6955" i="21"/>
  <c r="D6956" i="21"/>
  <c r="D6957" i="21"/>
  <c r="D6958" i="21"/>
  <c r="D6959" i="21"/>
  <c r="D6960" i="21"/>
  <c r="D6961" i="21"/>
  <c r="D6962" i="21"/>
  <c r="D6963" i="21"/>
  <c r="D6964" i="21"/>
  <c r="D6965" i="21"/>
  <c r="D6966" i="21"/>
  <c r="D6967" i="21"/>
  <c r="D6968" i="21"/>
  <c r="D6969" i="21"/>
  <c r="D6970" i="21"/>
  <c r="D6971" i="21"/>
  <c r="D6972" i="21"/>
  <c r="D6973" i="21"/>
  <c r="D6974" i="21"/>
  <c r="D6975" i="21"/>
  <c r="D6976" i="21"/>
  <c r="D6977" i="21"/>
  <c r="D6978" i="21"/>
  <c r="D6979" i="21"/>
  <c r="D6980" i="21"/>
  <c r="D6981" i="21"/>
  <c r="D6982" i="21"/>
  <c r="D6983" i="21"/>
  <c r="D6984" i="21"/>
  <c r="D6985" i="21"/>
  <c r="D6986" i="21"/>
  <c r="D6987" i="21"/>
  <c r="D6988" i="21"/>
  <c r="D6989" i="21"/>
  <c r="D6990" i="21"/>
  <c r="D6991" i="21"/>
  <c r="D6992" i="21"/>
  <c r="D6993" i="21"/>
  <c r="D6994" i="21"/>
  <c r="D6995" i="21"/>
  <c r="D6996" i="21"/>
  <c r="D6997" i="21"/>
  <c r="D6998" i="21"/>
  <c r="D6999" i="21"/>
  <c r="D7000" i="21"/>
  <c r="D7001" i="21"/>
  <c r="D7002" i="21"/>
  <c r="D7003" i="21"/>
  <c r="D7004" i="21"/>
  <c r="D7005" i="21"/>
  <c r="D7006" i="21"/>
  <c r="D7007" i="21"/>
  <c r="D7008" i="21"/>
  <c r="D7009" i="21"/>
  <c r="D7010" i="21"/>
  <c r="D7011" i="21"/>
  <c r="D7012" i="21"/>
  <c r="D7013" i="21"/>
  <c r="D7014" i="21"/>
  <c r="D7015" i="21"/>
  <c r="D7016" i="21"/>
  <c r="D7017" i="21"/>
  <c r="D7018" i="21"/>
  <c r="D7019" i="21"/>
  <c r="D7020" i="21"/>
  <c r="D7021" i="21"/>
  <c r="D7022" i="21"/>
  <c r="D7023" i="21"/>
  <c r="D7024" i="21"/>
  <c r="D7025" i="21"/>
  <c r="D7026" i="21"/>
  <c r="D7027" i="21"/>
  <c r="D7028" i="21"/>
  <c r="D7029" i="21"/>
  <c r="D7030" i="21"/>
  <c r="D7031" i="21"/>
  <c r="D7032" i="21"/>
  <c r="D7033" i="21"/>
  <c r="D7034" i="21"/>
  <c r="D7035" i="21"/>
  <c r="D7036" i="21"/>
  <c r="D7037" i="21"/>
  <c r="D7038" i="21"/>
  <c r="D7039" i="21"/>
  <c r="D7040" i="21"/>
  <c r="D7041" i="21"/>
  <c r="D7042" i="21"/>
  <c r="D7043" i="21"/>
  <c r="D7044" i="21"/>
  <c r="D7045" i="21"/>
  <c r="D7046" i="21"/>
  <c r="D7047" i="21"/>
  <c r="D7048" i="21"/>
  <c r="D7049" i="21"/>
  <c r="D7050" i="21"/>
  <c r="D7051" i="21"/>
  <c r="D7052" i="21"/>
  <c r="D7053" i="21"/>
  <c r="D7054" i="21"/>
  <c r="D7055" i="21"/>
  <c r="D7056" i="21"/>
  <c r="D7057" i="21"/>
  <c r="D7058" i="21"/>
  <c r="D7059" i="21"/>
  <c r="D7060" i="21"/>
  <c r="D7061" i="21"/>
  <c r="D7062" i="21"/>
  <c r="D7063" i="21"/>
  <c r="D7064" i="21"/>
  <c r="D7065" i="21"/>
  <c r="D7066" i="21"/>
  <c r="D7067" i="21"/>
  <c r="D7068" i="21"/>
  <c r="D7069" i="21"/>
  <c r="D7070" i="21"/>
  <c r="D7071" i="21"/>
  <c r="D7072" i="21"/>
  <c r="D7073" i="21"/>
  <c r="D7074" i="21"/>
  <c r="D7075" i="21"/>
  <c r="D7076" i="21"/>
  <c r="D7077" i="21"/>
  <c r="D7078" i="21"/>
  <c r="D7079" i="21"/>
  <c r="D7080" i="21"/>
  <c r="D7081" i="21"/>
  <c r="D7082" i="21"/>
  <c r="D7083" i="21"/>
  <c r="D7084" i="21"/>
  <c r="D7085" i="21"/>
  <c r="D7086" i="21"/>
  <c r="D7087" i="21"/>
  <c r="D7088" i="21"/>
  <c r="D7089" i="21"/>
  <c r="D7090" i="21"/>
  <c r="D7091" i="21"/>
  <c r="D7092" i="21"/>
  <c r="D7093" i="21"/>
  <c r="D7094" i="21"/>
  <c r="D7095" i="21"/>
  <c r="D7096" i="21"/>
  <c r="D7097" i="21"/>
  <c r="D7098" i="21"/>
  <c r="D7099" i="21"/>
  <c r="D7100" i="21"/>
  <c r="D7101" i="21"/>
  <c r="D7102" i="21"/>
  <c r="D7103" i="21"/>
  <c r="D7104" i="21"/>
  <c r="D7105" i="21"/>
  <c r="D7106" i="21"/>
  <c r="D7107" i="21"/>
  <c r="D7108" i="21"/>
  <c r="D7109" i="21"/>
  <c r="D7110" i="21"/>
  <c r="D7111" i="21"/>
  <c r="D7112" i="21"/>
  <c r="D7113" i="21"/>
  <c r="D7114" i="21"/>
  <c r="D7115" i="21"/>
  <c r="D7116" i="21"/>
  <c r="D7117" i="21"/>
  <c r="D7118" i="21"/>
  <c r="D7119" i="21"/>
  <c r="D7120" i="21"/>
  <c r="D7121" i="21"/>
  <c r="D7122" i="21"/>
  <c r="D7123" i="21"/>
  <c r="D7124" i="21"/>
  <c r="D7125" i="21"/>
  <c r="D7126" i="21"/>
  <c r="D7127" i="21"/>
  <c r="D7128" i="21"/>
  <c r="D7129" i="21"/>
  <c r="D7130" i="21"/>
  <c r="D7131" i="21"/>
  <c r="D7132" i="21"/>
  <c r="D7133" i="21"/>
  <c r="D7134" i="21"/>
  <c r="D7135" i="21"/>
  <c r="D7136" i="21"/>
  <c r="D7137" i="21"/>
  <c r="D7138" i="21"/>
  <c r="D7139" i="21"/>
  <c r="D7140" i="21"/>
  <c r="D7141" i="21"/>
  <c r="D7142" i="21"/>
  <c r="D7143" i="21"/>
  <c r="D7144" i="21"/>
  <c r="D7145" i="21"/>
  <c r="D7146" i="21"/>
  <c r="D7147" i="21"/>
  <c r="D7148" i="21"/>
  <c r="D7149" i="21"/>
  <c r="D7150" i="21"/>
  <c r="D7151" i="21"/>
  <c r="D7152" i="21"/>
  <c r="D7153" i="21"/>
  <c r="D7154" i="21"/>
  <c r="D7155" i="21"/>
  <c r="D7156" i="21"/>
  <c r="D7157" i="21"/>
  <c r="D7158" i="21"/>
  <c r="D7159" i="21"/>
  <c r="D7160" i="21"/>
  <c r="D7161" i="21"/>
  <c r="D7162" i="21"/>
  <c r="D7163" i="21"/>
  <c r="D7164" i="21"/>
  <c r="D7165" i="21"/>
  <c r="D7166" i="21"/>
  <c r="D7167" i="21"/>
  <c r="D7168" i="21"/>
  <c r="D7169" i="21"/>
  <c r="D7170" i="21"/>
  <c r="D7171" i="21"/>
  <c r="D7172" i="21"/>
  <c r="D7173" i="21"/>
  <c r="D7174" i="21"/>
  <c r="D7175" i="21"/>
  <c r="D7176" i="21"/>
  <c r="D7177" i="21"/>
  <c r="D7178" i="21"/>
  <c r="D7179" i="21"/>
  <c r="D7180" i="21"/>
  <c r="D7181" i="21"/>
  <c r="D7182" i="21"/>
  <c r="D7183" i="21"/>
  <c r="D7184" i="21"/>
  <c r="D7185" i="21"/>
  <c r="D7186" i="21"/>
  <c r="D7187" i="21"/>
  <c r="D7188" i="21"/>
  <c r="D7189" i="21"/>
  <c r="D7190" i="21"/>
  <c r="D7191" i="21"/>
  <c r="D7192" i="21"/>
  <c r="D7193" i="21"/>
  <c r="D7194" i="21"/>
  <c r="D7195" i="21"/>
  <c r="D7196" i="21"/>
  <c r="D7197" i="21"/>
  <c r="D7198" i="21"/>
  <c r="D7199" i="21"/>
  <c r="D7200" i="21"/>
  <c r="D7201" i="21"/>
  <c r="D7202" i="21"/>
  <c r="D7203" i="21"/>
  <c r="D7204" i="21"/>
  <c r="D7205" i="21"/>
  <c r="D7206" i="21"/>
  <c r="D7207" i="21"/>
  <c r="D7208" i="21"/>
  <c r="D7209" i="21"/>
  <c r="D7210" i="21"/>
  <c r="D7211" i="21"/>
  <c r="D7212" i="21"/>
  <c r="D7213" i="21"/>
  <c r="D7214" i="21"/>
  <c r="D7215" i="21"/>
  <c r="D7216" i="21"/>
  <c r="D7217" i="21"/>
  <c r="D7218" i="21"/>
  <c r="D2614" i="21"/>
  <c r="D2615" i="21"/>
  <c r="D2616" i="21"/>
  <c r="D2617" i="21"/>
  <c r="D2618" i="21"/>
  <c r="D2619" i="21"/>
  <c r="D2620" i="21"/>
  <c r="D2621" i="21"/>
  <c r="D2622" i="21"/>
  <c r="D2623" i="21"/>
  <c r="D2624" i="21"/>
  <c r="D2625" i="21"/>
  <c r="D2626" i="21"/>
  <c r="D2627" i="21"/>
  <c r="D2628" i="21"/>
  <c r="D2629" i="21"/>
  <c r="D2630" i="21"/>
  <c r="D2631" i="21"/>
  <c r="D2632" i="21"/>
  <c r="D2633" i="21"/>
  <c r="D2634" i="21"/>
  <c r="D2635" i="21"/>
  <c r="D2636" i="21"/>
  <c r="D2637" i="21"/>
  <c r="D2638" i="21"/>
  <c r="D2639" i="21"/>
  <c r="D2640" i="21"/>
  <c r="D2641" i="21"/>
  <c r="D2642" i="21"/>
  <c r="D2643" i="21"/>
  <c r="D2644" i="21"/>
  <c r="D2645" i="21"/>
  <c r="D2646" i="21"/>
  <c r="D2647" i="21"/>
  <c r="D2648" i="21"/>
  <c r="D2649" i="21"/>
  <c r="D2650" i="21"/>
  <c r="D2651" i="21"/>
  <c r="D2652" i="21"/>
  <c r="D2653" i="21"/>
  <c r="D2654" i="21"/>
  <c r="D2655" i="21"/>
  <c r="D2656" i="21"/>
  <c r="D2657" i="21"/>
  <c r="D2658" i="21"/>
  <c r="D2659" i="21"/>
  <c r="D2660" i="21"/>
  <c r="D2661" i="21"/>
  <c r="D2662" i="21"/>
  <c r="D2663" i="21"/>
  <c r="D2664" i="21"/>
  <c r="D2665" i="21"/>
  <c r="D2666" i="21"/>
  <c r="D2667" i="21"/>
  <c r="D2668" i="21"/>
  <c r="D2669" i="21"/>
  <c r="D2670" i="21"/>
  <c r="D2671" i="21"/>
  <c r="D2672" i="21"/>
  <c r="D2673" i="21"/>
  <c r="D2674" i="21"/>
  <c r="D2675" i="21"/>
  <c r="D2676" i="21"/>
  <c r="D2677" i="21"/>
  <c r="D2678" i="21"/>
  <c r="D2679" i="21"/>
  <c r="D2680" i="21"/>
  <c r="D2681" i="21"/>
  <c r="D2682" i="21"/>
  <c r="D2683" i="21"/>
  <c r="D2684" i="21"/>
  <c r="D2685" i="21"/>
  <c r="D2686" i="21"/>
  <c r="D2687" i="21"/>
  <c r="D2688" i="21"/>
  <c r="D2689" i="21"/>
  <c r="D2690" i="21"/>
  <c r="D2691" i="21"/>
  <c r="D2692" i="21"/>
  <c r="D2693" i="21"/>
  <c r="D2694" i="21"/>
  <c r="D2695" i="21"/>
  <c r="D2696" i="21"/>
  <c r="D2697" i="21"/>
  <c r="D2698" i="21"/>
  <c r="D2699" i="21"/>
  <c r="D2700" i="21"/>
  <c r="D2701" i="21"/>
  <c r="D2702" i="21"/>
  <c r="D2703" i="21"/>
  <c r="D2704" i="21"/>
  <c r="D2705" i="21"/>
  <c r="D2706" i="21"/>
  <c r="D2707" i="21"/>
  <c r="D2708" i="21"/>
  <c r="D2709" i="21"/>
  <c r="D2710" i="21"/>
  <c r="D2711" i="21"/>
  <c r="D2712" i="21"/>
  <c r="D2713" i="21"/>
  <c r="D2714" i="21"/>
  <c r="D2715" i="21"/>
  <c r="D2716" i="21"/>
  <c r="D2717" i="21"/>
  <c r="D2718" i="21"/>
  <c r="D2719" i="21"/>
  <c r="D2720" i="21"/>
  <c r="D2721" i="21"/>
  <c r="D2722" i="21"/>
  <c r="D2723" i="21"/>
  <c r="D2724" i="21"/>
  <c r="D2725" i="21"/>
  <c r="D2726" i="21"/>
  <c r="D2727" i="21"/>
  <c r="D2728" i="21"/>
  <c r="D2729" i="21"/>
  <c r="D2730" i="21"/>
  <c r="D2731" i="21"/>
  <c r="D2732" i="21"/>
  <c r="D2733" i="21"/>
  <c r="D2734" i="21"/>
  <c r="D2735" i="21"/>
  <c r="D2736" i="21"/>
  <c r="D2737" i="21"/>
  <c r="D2738" i="21"/>
  <c r="D2739" i="21"/>
  <c r="D2740" i="21"/>
  <c r="D2741" i="21"/>
  <c r="D2742" i="21"/>
  <c r="D2743" i="21"/>
  <c r="D2744" i="21"/>
  <c r="D2745" i="21"/>
  <c r="D2746" i="21"/>
  <c r="D2747" i="21"/>
  <c r="D2748" i="21"/>
  <c r="D2749" i="21"/>
  <c r="D2750" i="21"/>
  <c r="D2751" i="21"/>
  <c r="D2752" i="21"/>
  <c r="D2753" i="21"/>
  <c r="D2754" i="21"/>
  <c r="D2755" i="21"/>
  <c r="D2756" i="21"/>
  <c r="D2757" i="21"/>
  <c r="D2758" i="21"/>
  <c r="D2759" i="21"/>
  <c r="D2760" i="21"/>
  <c r="D2761" i="21"/>
  <c r="D2762" i="21"/>
  <c r="D2763" i="21"/>
  <c r="D2764" i="21"/>
  <c r="D2765" i="21"/>
  <c r="D2766" i="21"/>
  <c r="D2767" i="21"/>
  <c r="D2768" i="21"/>
  <c r="D2769" i="21"/>
  <c r="D2770" i="21"/>
  <c r="D2771" i="21"/>
  <c r="D2772" i="21"/>
  <c r="D2773" i="21"/>
  <c r="D2774" i="21"/>
  <c r="D2775" i="21"/>
  <c r="D2776" i="21"/>
  <c r="D2777" i="21"/>
  <c r="D2778" i="21"/>
  <c r="D2779" i="21"/>
  <c r="D2780" i="21"/>
  <c r="D2781" i="21"/>
  <c r="D2782" i="21"/>
  <c r="D2783" i="21"/>
  <c r="D2784" i="21"/>
  <c r="D2785" i="21"/>
  <c r="D2786" i="21"/>
  <c r="D2787" i="21"/>
  <c r="D2788" i="21"/>
  <c r="D2789" i="21"/>
  <c r="D2790" i="21"/>
  <c r="D2791" i="21"/>
  <c r="D2792" i="21"/>
  <c r="D2793" i="21"/>
  <c r="D2794" i="21"/>
  <c r="D2795" i="21"/>
  <c r="D2796" i="21"/>
  <c r="D2797" i="21"/>
  <c r="D2798" i="21"/>
  <c r="D2799" i="21"/>
  <c r="D2800" i="21"/>
  <c r="D2801" i="21"/>
  <c r="D2802" i="21"/>
  <c r="D2803" i="21"/>
  <c r="D2804" i="21"/>
  <c r="D2805" i="21"/>
  <c r="D2806" i="21"/>
  <c r="D2807" i="21"/>
  <c r="D2808" i="21"/>
  <c r="D2809" i="21"/>
  <c r="D2810" i="21"/>
  <c r="D2811" i="21"/>
  <c r="D2812" i="21"/>
  <c r="D2813" i="21"/>
  <c r="D2814" i="21"/>
  <c r="D2815" i="21"/>
  <c r="D2816" i="21"/>
  <c r="D2817" i="21"/>
  <c r="D2818" i="21"/>
  <c r="D2819" i="21"/>
  <c r="D2820" i="21"/>
  <c r="D2821" i="21"/>
  <c r="D2822" i="21"/>
  <c r="D2823" i="21"/>
  <c r="D2824" i="21"/>
  <c r="D2825" i="21"/>
  <c r="D2826" i="21"/>
  <c r="D2827" i="21"/>
  <c r="D2828" i="21"/>
  <c r="D2829" i="21"/>
  <c r="D2830" i="21"/>
  <c r="D2831" i="21"/>
  <c r="D2832" i="21"/>
  <c r="D2833" i="21"/>
  <c r="D2834" i="21"/>
  <c r="D2835" i="21"/>
  <c r="D2836" i="21"/>
  <c r="D2837" i="21"/>
  <c r="D2838" i="21"/>
  <c r="D2839" i="21"/>
  <c r="D2840" i="21"/>
  <c r="D2841" i="21"/>
  <c r="D2842" i="21"/>
  <c r="D2843" i="21"/>
  <c r="D2844" i="21"/>
  <c r="D2845" i="21"/>
  <c r="D2846" i="21"/>
  <c r="D2847" i="21"/>
  <c r="D2848" i="21"/>
  <c r="D2849" i="21"/>
  <c r="D2850" i="21"/>
  <c r="D2851" i="21"/>
  <c r="D2852" i="21"/>
  <c r="D2853" i="21"/>
  <c r="D2854" i="21"/>
  <c r="D2855" i="21"/>
  <c r="D2856" i="21"/>
  <c r="D2857" i="21"/>
  <c r="D2858" i="21"/>
  <c r="D2859" i="21"/>
  <c r="D2860" i="21"/>
  <c r="D2861" i="21"/>
  <c r="D2862" i="21"/>
  <c r="D2863" i="21"/>
  <c r="D2864" i="21"/>
  <c r="D2865" i="21"/>
  <c r="D2866" i="21"/>
  <c r="D2867" i="21"/>
  <c r="D2868" i="21"/>
  <c r="D2869" i="21"/>
  <c r="D2870" i="21"/>
  <c r="D2871" i="21"/>
  <c r="D2872" i="21"/>
  <c r="D2873" i="21"/>
  <c r="D2874" i="21"/>
  <c r="D2875" i="21"/>
  <c r="D2876" i="21"/>
  <c r="D2877" i="21"/>
  <c r="D2878" i="21"/>
  <c r="D2879" i="21"/>
  <c r="D2880" i="21"/>
  <c r="D2881" i="21"/>
  <c r="D2882" i="21"/>
  <c r="D2883" i="21"/>
  <c r="D2884" i="21"/>
  <c r="D2885" i="21"/>
  <c r="D2886" i="21"/>
  <c r="D2887" i="21"/>
  <c r="D2888" i="21"/>
  <c r="D2889" i="21"/>
  <c r="D2890" i="21"/>
  <c r="D2891" i="21"/>
  <c r="D2892" i="21"/>
  <c r="D2893" i="21"/>
  <c r="D2894" i="21"/>
  <c r="D2895" i="21"/>
  <c r="D2896" i="21"/>
  <c r="D2897" i="21"/>
  <c r="D2898" i="21"/>
  <c r="D2899" i="21"/>
  <c r="D2900" i="21"/>
  <c r="D2901" i="21"/>
  <c r="D2902" i="21"/>
  <c r="D2903" i="21"/>
  <c r="D2904" i="21"/>
  <c r="D2905" i="21"/>
  <c r="D2906" i="21"/>
  <c r="D2907" i="21"/>
  <c r="D2908" i="21"/>
  <c r="D2909" i="21"/>
  <c r="D2910" i="21"/>
  <c r="D2911" i="21"/>
  <c r="D2912" i="21"/>
  <c r="D2913" i="21"/>
  <c r="D2914" i="21"/>
  <c r="D2915" i="21"/>
  <c r="D2916" i="21"/>
  <c r="D2917" i="21"/>
  <c r="D2918" i="21"/>
  <c r="D2919" i="21"/>
  <c r="D2920" i="21"/>
  <c r="D2921" i="21"/>
  <c r="D2922" i="21"/>
  <c r="D2923" i="21"/>
  <c r="D2924" i="21"/>
  <c r="D2925" i="21"/>
  <c r="D2926" i="21"/>
  <c r="D2927" i="21"/>
  <c r="D2928" i="21"/>
  <c r="D2929" i="21"/>
  <c r="D2930" i="21"/>
  <c r="D2931" i="21"/>
  <c r="D2932" i="21"/>
  <c r="D2933" i="21"/>
  <c r="D2934" i="21"/>
  <c r="D2935" i="21"/>
  <c r="D2936" i="21"/>
  <c r="D2937" i="21"/>
  <c r="D2938" i="21"/>
  <c r="D2939" i="21"/>
  <c r="D2940" i="21"/>
  <c r="D2941" i="21"/>
  <c r="D2942" i="21"/>
  <c r="D2943" i="21"/>
  <c r="D2944" i="21"/>
  <c r="D2945" i="21"/>
  <c r="D2946" i="21"/>
  <c r="D2947" i="21"/>
  <c r="D2948" i="21"/>
  <c r="D2949" i="21"/>
  <c r="D2950" i="21"/>
  <c r="D2951" i="21"/>
  <c r="D2952" i="21"/>
  <c r="D2953" i="21"/>
  <c r="D2954" i="21"/>
  <c r="D2955" i="21"/>
  <c r="D2956" i="21"/>
  <c r="D2957" i="21"/>
  <c r="D2958" i="21"/>
  <c r="D2959" i="21"/>
  <c r="D2960" i="21"/>
  <c r="D2961" i="21"/>
  <c r="D2962" i="21"/>
  <c r="D2963" i="21"/>
  <c r="D2964" i="21"/>
  <c r="D2965" i="21"/>
  <c r="D2966" i="21"/>
  <c r="D2967" i="21"/>
  <c r="D2968" i="21"/>
  <c r="D2969" i="21"/>
  <c r="D2970" i="21"/>
  <c r="D2971" i="21"/>
  <c r="D2972" i="21"/>
  <c r="D2973" i="21"/>
  <c r="D2974" i="21"/>
  <c r="D2975" i="21"/>
  <c r="D2976" i="21"/>
  <c r="D2977" i="21"/>
  <c r="D2978" i="21"/>
  <c r="D2979" i="21"/>
  <c r="D2980" i="21"/>
  <c r="D2981" i="21"/>
  <c r="D2982" i="21"/>
  <c r="D2983" i="21"/>
  <c r="D2984" i="21"/>
  <c r="D2985" i="21"/>
  <c r="D2986" i="21"/>
  <c r="D2987" i="21"/>
  <c r="D2988" i="21"/>
  <c r="D2989" i="21"/>
  <c r="D2990" i="21"/>
  <c r="D2991" i="21"/>
  <c r="D2992" i="21"/>
  <c r="D2993" i="21"/>
  <c r="D2994" i="21"/>
  <c r="D2995" i="21"/>
  <c r="D2996" i="21"/>
  <c r="D2997" i="21"/>
  <c r="D2998" i="21"/>
  <c r="D2999" i="21"/>
  <c r="D3000" i="21"/>
  <c r="D3001" i="21"/>
  <c r="D3002" i="21"/>
  <c r="D3003" i="21"/>
  <c r="D3004" i="21"/>
  <c r="D3005" i="21"/>
  <c r="D3006" i="21"/>
  <c r="D3007" i="21"/>
  <c r="D3008" i="21"/>
  <c r="D3009" i="21"/>
  <c r="D3010" i="21"/>
  <c r="D3011" i="21"/>
  <c r="D3012" i="21"/>
  <c r="D3013" i="21"/>
  <c r="D3014" i="21"/>
  <c r="D3015" i="21"/>
  <c r="D3016" i="21"/>
  <c r="D3017" i="21"/>
  <c r="D3018" i="21"/>
  <c r="D3019" i="21"/>
  <c r="D3020" i="21"/>
  <c r="D3021" i="21"/>
  <c r="D3022" i="21"/>
  <c r="D3023" i="21"/>
  <c r="D3024" i="21"/>
  <c r="D3025" i="21"/>
  <c r="D3026" i="21"/>
  <c r="D3027" i="21"/>
  <c r="D3028" i="21"/>
  <c r="D3029" i="21"/>
  <c r="D3030" i="21"/>
  <c r="D3031" i="21"/>
  <c r="D3032" i="21"/>
  <c r="D3033" i="21"/>
  <c r="D3034" i="21"/>
  <c r="D3035" i="21"/>
  <c r="D3036" i="21"/>
  <c r="D3037" i="21"/>
  <c r="D3038" i="21"/>
  <c r="D3039" i="21"/>
  <c r="D3040" i="21"/>
  <c r="D3041" i="21"/>
  <c r="D3042" i="21"/>
  <c r="D3043" i="21"/>
  <c r="D3044" i="21"/>
  <c r="D3045" i="21"/>
  <c r="D3046" i="21"/>
  <c r="D3047" i="21"/>
  <c r="D3048" i="21"/>
  <c r="D3049" i="21"/>
  <c r="D3050" i="21"/>
  <c r="D3051" i="21"/>
  <c r="D3052" i="21"/>
  <c r="D3053" i="21"/>
  <c r="D3054" i="21"/>
  <c r="D3055" i="21"/>
  <c r="D3056" i="21"/>
  <c r="D3057" i="21"/>
  <c r="D3058" i="21"/>
  <c r="D3059" i="21"/>
  <c r="D3060" i="21"/>
  <c r="D3061" i="21"/>
  <c r="D3062" i="21"/>
  <c r="D3063" i="21"/>
  <c r="D3064" i="21"/>
  <c r="D3065" i="21"/>
  <c r="D3066" i="21"/>
  <c r="D3067" i="21"/>
  <c r="D3068" i="21"/>
  <c r="D3069" i="21"/>
  <c r="D3070" i="21"/>
  <c r="D3071" i="21"/>
  <c r="D3072" i="21"/>
  <c r="D3073" i="21"/>
  <c r="D3074" i="21"/>
  <c r="D3075" i="21"/>
  <c r="D3076" i="21"/>
  <c r="D3077" i="21"/>
  <c r="D3078" i="21"/>
  <c r="D3079" i="21"/>
  <c r="D3080" i="21"/>
  <c r="D3081" i="21"/>
  <c r="D3082" i="21"/>
  <c r="D3083" i="21"/>
  <c r="D3084" i="21"/>
  <c r="D3085" i="21"/>
  <c r="D3086" i="21"/>
  <c r="D3087" i="21"/>
  <c r="D3088" i="21"/>
  <c r="D3089" i="21"/>
  <c r="D3090" i="21"/>
  <c r="D3091" i="21"/>
  <c r="D3092" i="21"/>
  <c r="D3093" i="21"/>
  <c r="D3094" i="21"/>
  <c r="D3095" i="21"/>
  <c r="D3096" i="21"/>
  <c r="D3097" i="21"/>
  <c r="D3098" i="21"/>
  <c r="D3099" i="21"/>
  <c r="D3100" i="21"/>
  <c r="D3101" i="21"/>
  <c r="D3102" i="21"/>
  <c r="D3103" i="21"/>
  <c r="D3104" i="21"/>
  <c r="D3105" i="21"/>
  <c r="D3106" i="21"/>
  <c r="D3107" i="21"/>
  <c r="D3108" i="21"/>
  <c r="D3109" i="21"/>
  <c r="D3110" i="21"/>
  <c r="D3111" i="21"/>
  <c r="D3112" i="21"/>
  <c r="D3113" i="21"/>
  <c r="D3114" i="21"/>
  <c r="D3115" i="21"/>
  <c r="D3116" i="21"/>
  <c r="D3117" i="21"/>
  <c r="D3118" i="21"/>
  <c r="D3119" i="21"/>
  <c r="D3120" i="21"/>
  <c r="D3121" i="21"/>
  <c r="D3122" i="21"/>
  <c r="D3123" i="21"/>
  <c r="D3124" i="21"/>
  <c r="D3125" i="21"/>
  <c r="D3126" i="21"/>
  <c r="D3127" i="21"/>
  <c r="D3128" i="21"/>
  <c r="D3129" i="21"/>
  <c r="D3130" i="21"/>
  <c r="D3131" i="21"/>
  <c r="D3132" i="21"/>
  <c r="D3133" i="21"/>
  <c r="D3134" i="21"/>
  <c r="D3135" i="21"/>
  <c r="D3136" i="21"/>
  <c r="D3137" i="21"/>
  <c r="D3138" i="21"/>
  <c r="D3139" i="21"/>
  <c r="D3140" i="21"/>
  <c r="D3141" i="21"/>
  <c r="D3142" i="21"/>
  <c r="D3143" i="21"/>
  <c r="D3144" i="21"/>
  <c r="D3145" i="21"/>
  <c r="D3146" i="21"/>
  <c r="D3147" i="21"/>
  <c r="D3148" i="21"/>
  <c r="D3149" i="21"/>
  <c r="D3150" i="21"/>
  <c r="D3151" i="21"/>
  <c r="D3152" i="21"/>
  <c r="D3153" i="21"/>
  <c r="D3154" i="21"/>
  <c r="D3155" i="21"/>
  <c r="D3156" i="21"/>
  <c r="D3157" i="21"/>
  <c r="D3158" i="21"/>
  <c r="D3159" i="21"/>
  <c r="D3160" i="21"/>
  <c r="D3161" i="21"/>
  <c r="D3162" i="21"/>
  <c r="D3163" i="21"/>
  <c r="D3164" i="21"/>
  <c r="D3165" i="21"/>
  <c r="D3166" i="21"/>
  <c r="D3167" i="21"/>
  <c r="D3168" i="21"/>
  <c r="D3169" i="21"/>
  <c r="D3170" i="21"/>
  <c r="D3171" i="21"/>
  <c r="D3172" i="21"/>
  <c r="D3173" i="21"/>
  <c r="D3174" i="21"/>
  <c r="D3175" i="21"/>
  <c r="D3176" i="21"/>
  <c r="D3177" i="21"/>
  <c r="D3178" i="21"/>
  <c r="D3179" i="21"/>
  <c r="D3180" i="21"/>
  <c r="D3181" i="21"/>
  <c r="D3182" i="21"/>
  <c r="D3183" i="21"/>
  <c r="D3184" i="21"/>
  <c r="D3185" i="21"/>
  <c r="D3186" i="21"/>
  <c r="D3187" i="21"/>
  <c r="D3188" i="21"/>
  <c r="D3189" i="21"/>
  <c r="D3190" i="21"/>
  <c r="D3191" i="21"/>
  <c r="D3192" i="21"/>
  <c r="D3193" i="21"/>
  <c r="D3194" i="21"/>
  <c r="D3195" i="21"/>
  <c r="D3196" i="21"/>
  <c r="D3197" i="21"/>
  <c r="D3198" i="21"/>
  <c r="D3199" i="21"/>
  <c r="D3200" i="21"/>
  <c r="D3201" i="21"/>
  <c r="D3202" i="21"/>
  <c r="D3203" i="21"/>
  <c r="D3204" i="21"/>
  <c r="D3205" i="21"/>
  <c r="D3206" i="21"/>
  <c r="D3207" i="21"/>
  <c r="D3208" i="21"/>
  <c r="D3209" i="21"/>
  <c r="D3210" i="21"/>
  <c r="D3211" i="21"/>
  <c r="D3212" i="21"/>
  <c r="D3213" i="21"/>
  <c r="D3214" i="21"/>
  <c r="D3215" i="21"/>
  <c r="D3216" i="21"/>
  <c r="D3217" i="21"/>
  <c r="D3218" i="21"/>
  <c r="D3219" i="21"/>
  <c r="D3220" i="21"/>
  <c r="D3221" i="21"/>
  <c r="D3222" i="21"/>
  <c r="D3223" i="21"/>
  <c r="D3224" i="21"/>
  <c r="D3225" i="21"/>
  <c r="D3226" i="21"/>
  <c r="D3227" i="21"/>
  <c r="D3228" i="21"/>
  <c r="D3229" i="21"/>
  <c r="D3230" i="21"/>
  <c r="D3231" i="21"/>
  <c r="D3232" i="21"/>
  <c r="D3233" i="21"/>
  <c r="D3234" i="21"/>
  <c r="D3235" i="21"/>
  <c r="D3236" i="21"/>
  <c r="D3237" i="21"/>
  <c r="D3238" i="21"/>
  <c r="D3239" i="21"/>
  <c r="D3240" i="21"/>
  <c r="D3241" i="21"/>
  <c r="D3242" i="21"/>
  <c r="D3243" i="21"/>
  <c r="D3244" i="21"/>
  <c r="D3245" i="21"/>
  <c r="D3246" i="21"/>
  <c r="D3247" i="21"/>
  <c r="D3248" i="21"/>
  <c r="D3249" i="21"/>
  <c r="D3250" i="21"/>
  <c r="D3251" i="21"/>
  <c r="D3252" i="21"/>
  <c r="D3253" i="21"/>
  <c r="D3254" i="21"/>
  <c r="D3255" i="21"/>
  <c r="D3256" i="21"/>
  <c r="D3257" i="21"/>
  <c r="D3258" i="21"/>
  <c r="D3259" i="21"/>
  <c r="D3260" i="21"/>
  <c r="D3261" i="21"/>
  <c r="D3262" i="21"/>
  <c r="D3263" i="21"/>
  <c r="D3264" i="21"/>
  <c r="D3265" i="21"/>
  <c r="D3266" i="21"/>
  <c r="D3267" i="21"/>
  <c r="D3268" i="21"/>
  <c r="D3269" i="21"/>
  <c r="D3270" i="21"/>
  <c r="D3271" i="21"/>
  <c r="D3272" i="21"/>
  <c r="D3273" i="21"/>
  <c r="D3274" i="21"/>
  <c r="D3275" i="21"/>
  <c r="D3276" i="21"/>
  <c r="D3277" i="21"/>
  <c r="D3278" i="21"/>
  <c r="D3279" i="21"/>
  <c r="D3280" i="21"/>
  <c r="D3281" i="21"/>
  <c r="D3282" i="21"/>
  <c r="D3283" i="21"/>
  <c r="D3284" i="21"/>
  <c r="D3285" i="21"/>
  <c r="D3286" i="21"/>
  <c r="D3287" i="21"/>
  <c r="D3288" i="21"/>
  <c r="D3289" i="21"/>
  <c r="D3290" i="21"/>
  <c r="D3291" i="21"/>
  <c r="D3292" i="21"/>
  <c r="D3293" i="21"/>
  <c r="D3294" i="21"/>
  <c r="D3295" i="21"/>
  <c r="D3296" i="21"/>
  <c r="D3297" i="21"/>
  <c r="D3298" i="21"/>
  <c r="D3299" i="21"/>
  <c r="D3300" i="21"/>
  <c r="D3301" i="21"/>
  <c r="D3302" i="21"/>
  <c r="D3303" i="21"/>
  <c r="D3304" i="21"/>
  <c r="D3305" i="21"/>
  <c r="D3306" i="21"/>
  <c r="D3307" i="21"/>
  <c r="D3308" i="21"/>
  <c r="D3309" i="21"/>
  <c r="D3310" i="21"/>
  <c r="D3311" i="21"/>
  <c r="D3312" i="21"/>
  <c r="D3313" i="21"/>
  <c r="D3314" i="21"/>
  <c r="D3315" i="21"/>
  <c r="D3316" i="21"/>
  <c r="D3317" i="21"/>
  <c r="D3318" i="21"/>
  <c r="D3319" i="21"/>
  <c r="D3320" i="21"/>
  <c r="D3321" i="21"/>
  <c r="D3322" i="21"/>
  <c r="D3323" i="21"/>
  <c r="D3324" i="21"/>
  <c r="D3325" i="21"/>
  <c r="D3326" i="21"/>
  <c r="D3327" i="21"/>
  <c r="D3328" i="21"/>
  <c r="D3329" i="21"/>
  <c r="D3330" i="21"/>
  <c r="D3331" i="21"/>
  <c r="D3332" i="21"/>
  <c r="D3333" i="21"/>
  <c r="D3334" i="21"/>
  <c r="D3335" i="21"/>
  <c r="D3336" i="21"/>
  <c r="D3337" i="21"/>
  <c r="D3338" i="21"/>
  <c r="D3339" i="21"/>
  <c r="D3340" i="21"/>
  <c r="D3341" i="21"/>
  <c r="D3342" i="21"/>
  <c r="D3343" i="21"/>
  <c r="D3344" i="21"/>
  <c r="D3345" i="21"/>
  <c r="D3346" i="21"/>
  <c r="D3347" i="21"/>
  <c r="D3348" i="21"/>
  <c r="D3349" i="21"/>
  <c r="D3350" i="21"/>
  <c r="D3351" i="21"/>
  <c r="D3352" i="21"/>
  <c r="D3353" i="21"/>
  <c r="D3354" i="21"/>
  <c r="D3355" i="21"/>
  <c r="D3356" i="21"/>
  <c r="D3357" i="21"/>
  <c r="D3358" i="21"/>
  <c r="D3359" i="21"/>
  <c r="D3360" i="21"/>
  <c r="D3361" i="21"/>
  <c r="D3362" i="21"/>
  <c r="D3363" i="21"/>
  <c r="D3364" i="21"/>
  <c r="D3365" i="21"/>
  <c r="D3366" i="21"/>
  <c r="D3367" i="21"/>
  <c r="D3368" i="21"/>
  <c r="D3369" i="21"/>
  <c r="D3370" i="21"/>
  <c r="D3371" i="21"/>
  <c r="D3372" i="21"/>
  <c r="D3373" i="21"/>
  <c r="D3374" i="21"/>
  <c r="D3375" i="21"/>
  <c r="D3376" i="21"/>
  <c r="D3377" i="21"/>
  <c r="D3378" i="21"/>
  <c r="D3379" i="21"/>
  <c r="D3380" i="21"/>
  <c r="D3381" i="21"/>
  <c r="D3382" i="21"/>
  <c r="D3383" i="21"/>
  <c r="D3384" i="21"/>
  <c r="D3385" i="21"/>
  <c r="D3386" i="21"/>
  <c r="D3387" i="21"/>
  <c r="D3388" i="21"/>
  <c r="D3389" i="21"/>
  <c r="D3390" i="21"/>
  <c r="D3391" i="21"/>
  <c r="D3392" i="21"/>
  <c r="D3393" i="21"/>
  <c r="D3394" i="21"/>
  <c r="D3395" i="21"/>
  <c r="D3396" i="21"/>
  <c r="D3397" i="21"/>
  <c r="D3398" i="21"/>
  <c r="D3399" i="21"/>
  <c r="D3400" i="21"/>
  <c r="D3401" i="21"/>
  <c r="D3402" i="21"/>
  <c r="D3403" i="21"/>
  <c r="D3404" i="21"/>
  <c r="D3405" i="21"/>
  <c r="D3406" i="21"/>
  <c r="D3407" i="21"/>
  <c r="D3408" i="21"/>
  <c r="D3409" i="21"/>
  <c r="D3410" i="21"/>
  <c r="D3411" i="21"/>
  <c r="D3412" i="21"/>
  <c r="D3413" i="21"/>
  <c r="D3414" i="21"/>
  <c r="D3415" i="21"/>
  <c r="D3416" i="21"/>
  <c r="D3417" i="21"/>
  <c r="D3418" i="21"/>
  <c r="D3419" i="21"/>
  <c r="D3420" i="21"/>
  <c r="D3421" i="21"/>
  <c r="D3422" i="21"/>
  <c r="D3423" i="21"/>
  <c r="D3424" i="21"/>
  <c r="D3425" i="21"/>
  <c r="D3426" i="21"/>
  <c r="D3427" i="21"/>
  <c r="D3428" i="21"/>
  <c r="D3429" i="21"/>
  <c r="D3430" i="21"/>
  <c r="D3431" i="21"/>
  <c r="D3432" i="21"/>
  <c r="D3433" i="21"/>
  <c r="D3434" i="21"/>
  <c r="D3435" i="21"/>
  <c r="D3436" i="21"/>
  <c r="D3437" i="21"/>
  <c r="D3438" i="21"/>
  <c r="D3439" i="21"/>
  <c r="D3440" i="21"/>
  <c r="D3441" i="21"/>
  <c r="D3442" i="21"/>
  <c r="D3443" i="21"/>
  <c r="D3444" i="21"/>
  <c r="D3445" i="21"/>
  <c r="D3446" i="21"/>
  <c r="D3447" i="21"/>
  <c r="D3448" i="21"/>
  <c r="D3449" i="21"/>
  <c r="D3450" i="21"/>
  <c r="D3451" i="21"/>
  <c r="D3452" i="21"/>
  <c r="D3453" i="21"/>
  <c r="D3454" i="21"/>
  <c r="D3455" i="21"/>
  <c r="D3456" i="21"/>
  <c r="D3457" i="21"/>
  <c r="D3458" i="21"/>
  <c r="D3459" i="21"/>
  <c r="D3460" i="21"/>
  <c r="D3461" i="21"/>
  <c r="D3462" i="21"/>
  <c r="D3463" i="21"/>
  <c r="D3464" i="21"/>
  <c r="D3465" i="21"/>
  <c r="D3466" i="21"/>
  <c r="D3467" i="21"/>
  <c r="D3468" i="21"/>
  <c r="D3469" i="21"/>
  <c r="D3470" i="21"/>
  <c r="D3471" i="21"/>
  <c r="D3472" i="21"/>
  <c r="D3473" i="21"/>
  <c r="D3474" i="21"/>
  <c r="D3475" i="21"/>
  <c r="D3476" i="21"/>
  <c r="D3477" i="21"/>
  <c r="D3478" i="21"/>
  <c r="D3479" i="21"/>
  <c r="D3480" i="21"/>
  <c r="D3481" i="21"/>
  <c r="D3482" i="21"/>
  <c r="D3483" i="21"/>
  <c r="D3484" i="21"/>
  <c r="D3485" i="21"/>
  <c r="D3486" i="21"/>
  <c r="D3487" i="21"/>
  <c r="D3488" i="21"/>
  <c r="D3489" i="21"/>
  <c r="D3490" i="21"/>
  <c r="D3491" i="21"/>
  <c r="D3492" i="21"/>
  <c r="D3493" i="21"/>
  <c r="D3494" i="21"/>
  <c r="D3495" i="21"/>
  <c r="D3496" i="21"/>
  <c r="D3497" i="21"/>
  <c r="D3498" i="21"/>
  <c r="D3499" i="21"/>
  <c r="D3500" i="21"/>
  <c r="D3501" i="21"/>
  <c r="D3502" i="21"/>
  <c r="D3503" i="21"/>
  <c r="D3504" i="21"/>
  <c r="D3505" i="21"/>
  <c r="D3506" i="21"/>
  <c r="D3507" i="21"/>
  <c r="D3508" i="21"/>
  <c r="D3509" i="21"/>
  <c r="D3510" i="21"/>
  <c r="D3511" i="21"/>
  <c r="D3512" i="21"/>
  <c r="D3513" i="21"/>
  <c r="D3514" i="21"/>
  <c r="D3515" i="21"/>
  <c r="D3516" i="21"/>
  <c r="D3517" i="21"/>
  <c r="D3518" i="21"/>
  <c r="D3519" i="21"/>
  <c r="D3520" i="21"/>
  <c r="D3521" i="21"/>
  <c r="D3522" i="21"/>
  <c r="D3523" i="21"/>
  <c r="D3524" i="21"/>
  <c r="D3525" i="21"/>
  <c r="D3526" i="21"/>
  <c r="D3527" i="21"/>
  <c r="D3528" i="21"/>
  <c r="D3529" i="21"/>
  <c r="D3530" i="21"/>
  <c r="D3531" i="21"/>
  <c r="D3532" i="21"/>
  <c r="D3533" i="21"/>
  <c r="D3534" i="21"/>
  <c r="D3535" i="21"/>
  <c r="D3536" i="21"/>
  <c r="D3537" i="21"/>
  <c r="D3538" i="21"/>
  <c r="D3539" i="21"/>
  <c r="D3540" i="21"/>
  <c r="D3541" i="21"/>
  <c r="D3542" i="21"/>
  <c r="D3543" i="21"/>
  <c r="D3544" i="21"/>
  <c r="D3545" i="21"/>
  <c r="D3546" i="21"/>
  <c r="D3547" i="21"/>
  <c r="D3548" i="21"/>
  <c r="D3549" i="21"/>
  <c r="D3550" i="21"/>
  <c r="D3551" i="21"/>
  <c r="D3552" i="21"/>
  <c r="D3553" i="21"/>
  <c r="D3554" i="21"/>
  <c r="D3555" i="21"/>
  <c r="D3556" i="21"/>
  <c r="D3557" i="21"/>
  <c r="D3558" i="21"/>
  <c r="D3559" i="21"/>
  <c r="D3560" i="21"/>
  <c r="D3561" i="21"/>
  <c r="D3562" i="21"/>
  <c r="D3563" i="21"/>
  <c r="D3564" i="21"/>
  <c r="D3565" i="21"/>
  <c r="D3566" i="21"/>
  <c r="D3567" i="21"/>
  <c r="D3568" i="21"/>
  <c r="D3569" i="21"/>
  <c r="D3570" i="21"/>
  <c r="D3571" i="21"/>
  <c r="D3572" i="21"/>
  <c r="D3573" i="21"/>
  <c r="D3574" i="21"/>
  <c r="D3575" i="21"/>
  <c r="D3576" i="21"/>
  <c r="D3577" i="21"/>
  <c r="D3578" i="21"/>
  <c r="D3579" i="21"/>
  <c r="D3580" i="21"/>
  <c r="D3581" i="21"/>
  <c r="D3582" i="21"/>
  <c r="D3583" i="21"/>
  <c r="D3584" i="21"/>
  <c r="D3585" i="21"/>
  <c r="D3586" i="21"/>
  <c r="D3587" i="21"/>
  <c r="D3588" i="21"/>
  <c r="D3589" i="21"/>
  <c r="D3590" i="21"/>
  <c r="D3591" i="21"/>
  <c r="D3592" i="21"/>
  <c r="D3593" i="21"/>
  <c r="D3594" i="21"/>
  <c r="D3595" i="21"/>
  <c r="D3596" i="21"/>
  <c r="D3597" i="21"/>
  <c r="D3598" i="21"/>
  <c r="D3599" i="21"/>
  <c r="D3600" i="21"/>
  <c r="D3601" i="21"/>
  <c r="D3602" i="21"/>
  <c r="D3603" i="21"/>
  <c r="D3604" i="21"/>
  <c r="D3605" i="21"/>
  <c r="D3606" i="21"/>
  <c r="D3607" i="21"/>
  <c r="D3608" i="21"/>
  <c r="D3609" i="21"/>
  <c r="D3610" i="21"/>
  <c r="D3611" i="21"/>
  <c r="D3612" i="21"/>
  <c r="D3613" i="21"/>
  <c r="D3614" i="21"/>
  <c r="D3615" i="21"/>
  <c r="D3616" i="21"/>
  <c r="D3617" i="21"/>
  <c r="D3618" i="21"/>
  <c r="D3619" i="21"/>
  <c r="D3620" i="21"/>
  <c r="D3621" i="21"/>
  <c r="D3622" i="21"/>
  <c r="D3623" i="21"/>
  <c r="D3624" i="21"/>
  <c r="D3625" i="21"/>
  <c r="D3626" i="21"/>
  <c r="D3627" i="21"/>
  <c r="D3628" i="21"/>
  <c r="D3629" i="21"/>
  <c r="D3630" i="21"/>
  <c r="D3631" i="21"/>
  <c r="D3632" i="21"/>
  <c r="D3633" i="21"/>
  <c r="D3634" i="21"/>
  <c r="D3635" i="21"/>
  <c r="D3636" i="21"/>
  <c r="D3637" i="21"/>
  <c r="D3638" i="21"/>
  <c r="D3639" i="21"/>
  <c r="D3640" i="21"/>
  <c r="D3641" i="21"/>
  <c r="D3642" i="21"/>
  <c r="D3643" i="21"/>
  <c r="D3644" i="21"/>
  <c r="D3645" i="21"/>
  <c r="D3646" i="21"/>
  <c r="D3647" i="21"/>
  <c r="D3648" i="21"/>
  <c r="D3649" i="21"/>
  <c r="D3650" i="21"/>
  <c r="D3651" i="21"/>
  <c r="D3652" i="21"/>
  <c r="D3653" i="21"/>
  <c r="D3654" i="21"/>
  <c r="D3655" i="21"/>
  <c r="D3656" i="21"/>
  <c r="D3657" i="21"/>
  <c r="D3658" i="21"/>
  <c r="D3659" i="21"/>
  <c r="D3660" i="21"/>
  <c r="D3661" i="21"/>
  <c r="D3662" i="21"/>
  <c r="D3663" i="21"/>
  <c r="D3664" i="21"/>
  <c r="D3665" i="21"/>
  <c r="D3666" i="21"/>
  <c r="D3667" i="21"/>
  <c r="D3668" i="21"/>
  <c r="D3669" i="21"/>
  <c r="D3670" i="21"/>
  <c r="D3671" i="21"/>
  <c r="D3672" i="21"/>
  <c r="D3673" i="21"/>
  <c r="D3674" i="21"/>
  <c r="D3675" i="21"/>
  <c r="D3676" i="21"/>
  <c r="D3677" i="21"/>
  <c r="D3678" i="21"/>
  <c r="D3679" i="21"/>
  <c r="D3680" i="21"/>
  <c r="D3681" i="21"/>
  <c r="D3682" i="21"/>
  <c r="D3683" i="21"/>
  <c r="D3684" i="21"/>
  <c r="D3685" i="21"/>
  <c r="D3686" i="21"/>
  <c r="D3687" i="21"/>
  <c r="D3688" i="21"/>
  <c r="D3689" i="21"/>
  <c r="D3690" i="21"/>
  <c r="D3691" i="21"/>
  <c r="D3692" i="21"/>
  <c r="D3693" i="21"/>
  <c r="D3694" i="21"/>
  <c r="D3695" i="21"/>
  <c r="D3696" i="21"/>
  <c r="D3697" i="21"/>
  <c r="D3698" i="21"/>
  <c r="D3699" i="21"/>
  <c r="D3700" i="21"/>
  <c r="D3701" i="21"/>
  <c r="D3702" i="21"/>
  <c r="D3703" i="21"/>
  <c r="D3704" i="21"/>
  <c r="D3705" i="21"/>
  <c r="D3706" i="21"/>
  <c r="D3707" i="21"/>
  <c r="D3708" i="21"/>
  <c r="D3709" i="21"/>
  <c r="D3710" i="21"/>
  <c r="D3711" i="21"/>
  <c r="D3712" i="21"/>
  <c r="D3713" i="21"/>
  <c r="D3714" i="21"/>
  <c r="D3715" i="21"/>
  <c r="D3716" i="21"/>
  <c r="D3717" i="21"/>
  <c r="D3718" i="21"/>
  <c r="D3719" i="21"/>
  <c r="D3720" i="21"/>
  <c r="D3721" i="21"/>
  <c r="D3722" i="21"/>
  <c r="D3723" i="21"/>
  <c r="D3724" i="21"/>
  <c r="D3725" i="21"/>
  <c r="D3726" i="21"/>
  <c r="D3727" i="21"/>
  <c r="D3728" i="21"/>
  <c r="D3729" i="21"/>
  <c r="D3730" i="21"/>
  <c r="D3731" i="21"/>
  <c r="D3732" i="21"/>
  <c r="D3733" i="21"/>
  <c r="D3734" i="21"/>
  <c r="D3735" i="21"/>
  <c r="D3736" i="21"/>
  <c r="D3737" i="21"/>
  <c r="D3738" i="21"/>
  <c r="D3739" i="21"/>
  <c r="D3740" i="21"/>
  <c r="D3741" i="21"/>
  <c r="D3742" i="21"/>
  <c r="D3743" i="21"/>
  <c r="D3744" i="21"/>
  <c r="D3745" i="21"/>
  <c r="D3746" i="21"/>
  <c r="D3747" i="21"/>
  <c r="D3748" i="21"/>
  <c r="D3749" i="21"/>
  <c r="D3750" i="21"/>
  <c r="D3751" i="21"/>
  <c r="D3752" i="21"/>
  <c r="D3753" i="21"/>
  <c r="D3754" i="21"/>
  <c r="D3755" i="21"/>
  <c r="D3756" i="21"/>
  <c r="D3757" i="21"/>
  <c r="D3758" i="21"/>
  <c r="D3759" i="21"/>
  <c r="D3760" i="21"/>
  <c r="D3761" i="21"/>
  <c r="D3762" i="21"/>
  <c r="D3763" i="21"/>
  <c r="D3764" i="21"/>
  <c r="D3765" i="21"/>
  <c r="D3766" i="21"/>
  <c r="D3767" i="21"/>
  <c r="D3768" i="21"/>
  <c r="D3769" i="21"/>
  <c r="D3770" i="21"/>
  <c r="D3771" i="21"/>
  <c r="D3772" i="21"/>
  <c r="D3773" i="21"/>
  <c r="D3774" i="21"/>
  <c r="D3775" i="21"/>
  <c r="D3776" i="21"/>
  <c r="D3777" i="21"/>
  <c r="D3778" i="21"/>
  <c r="D3779" i="21"/>
  <c r="D3780" i="21"/>
  <c r="D3781" i="21"/>
  <c r="D3782" i="21"/>
  <c r="D3783" i="21"/>
  <c r="D3784" i="21"/>
  <c r="D3785" i="21"/>
  <c r="D3786" i="21"/>
  <c r="D3787" i="21"/>
  <c r="D3788" i="21"/>
  <c r="D3789" i="21"/>
  <c r="D3790" i="21"/>
  <c r="D3791" i="21"/>
  <c r="D3792" i="21"/>
  <c r="D3793" i="21"/>
  <c r="D3794" i="21"/>
  <c r="D3795" i="21"/>
  <c r="D3796" i="21"/>
  <c r="D3797" i="21"/>
  <c r="D3798" i="21"/>
  <c r="D3799" i="21"/>
  <c r="D3800" i="21"/>
  <c r="D3801" i="21"/>
  <c r="D3802" i="21"/>
  <c r="D3803" i="21"/>
  <c r="D3804" i="21"/>
  <c r="D3805" i="21"/>
  <c r="D3806" i="21"/>
  <c r="D3807" i="21"/>
  <c r="D3808" i="21"/>
  <c r="D3809" i="21"/>
  <c r="D3810" i="21"/>
  <c r="D3811" i="21"/>
  <c r="D3812" i="21"/>
  <c r="D3813" i="21"/>
  <c r="D3814" i="21"/>
  <c r="D3815" i="21"/>
  <c r="D3816" i="21"/>
  <c r="D3817" i="21"/>
  <c r="D3818" i="21"/>
  <c r="D3819" i="21"/>
  <c r="D3820" i="21"/>
  <c r="D3821" i="21"/>
  <c r="D3822" i="21"/>
  <c r="D3823" i="21"/>
  <c r="D3824" i="21"/>
  <c r="D3825" i="21"/>
  <c r="D3826" i="21"/>
  <c r="D3827" i="21"/>
  <c r="D3828" i="21"/>
  <c r="D3829" i="21"/>
  <c r="D3830" i="21"/>
  <c r="D3831" i="21"/>
  <c r="D3832" i="21"/>
  <c r="D3833" i="21"/>
  <c r="D3834" i="21"/>
  <c r="D3835" i="21"/>
  <c r="D3836" i="21"/>
  <c r="D3837" i="21"/>
  <c r="D3838" i="21"/>
  <c r="D3839" i="21"/>
  <c r="D3840" i="21"/>
  <c r="D3841" i="21"/>
  <c r="D3842" i="21"/>
  <c r="D3843" i="21"/>
  <c r="D3844" i="21"/>
  <c r="D3845" i="21"/>
  <c r="D3846" i="21"/>
  <c r="D3847" i="21"/>
  <c r="D3848" i="21"/>
  <c r="D3849" i="21"/>
  <c r="D3850" i="21"/>
  <c r="D3851" i="21"/>
  <c r="D3852" i="21"/>
  <c r="D3853" i="21"/>
  <c r="D3854" i="21"/>
  <c r="D3855" i="21"/>
  <c r="D3856" i="21"/>
  <c r="D3857" i="21"/>
  <c r="D3858" i="21"/>
  <c r="D3859" i="21"/>
  <c r="D3860" i="21"/>
  <c r="D3861" i="21"/>
  <c r="D3862" i="21"/>
  <c r="D3863" i="21"/>
  <c r="D3864" i="21"/>
  <c r="D3865" i="21"/>
  <c r="D3866" i="21"/>
  <c r="D3867" i="21"/>
  <c r="D3868" i="21"/>
  <c r="D3869" i="21"/>
  <c r="D3870" i="21"/>
  <c r="D3871" i="21"/>
  <c r="D3872" i="21"/>
  <c r="D3873" i="21"/>
  <c r="D3874" i="21"/>
  <c r="D3875" i="21"/>
  <c r="D3876" i="21"/>
  <c r="D3877" i="21"/>
  <c r="D3878" i="21"/>
  <c r="D3879" i="21"/>
  <c r="D3880" i="21"/>
  <c r="D3881" i="21"/>
  <c r="D3882" i="21"/>
  <c r="D3883" i="21"/>
  <c r="D3884" i="21"/>
  <c r="D3885" i="21"/>
  <c r="D3886" i="21"/>
  <c r="D3887" i="21"/>
  <c r="D3888" i="21"/>
  <c r="D3889" i="21"/>
  <c r="D3890" i="21"/>
  <c r="D3891" i="21"/>
  <c r="D3892" i="21"/>
  <c r="D3893" i="21"/>
  <c r="D3894" i="21"/>
  <c r="D3895" i="21"/>
  <c r="D3896" i="21"/>
  <c r="D3897" i="21"/>
  <c r="D3898" i="21"/>
  <c r="D3899" i="21"/>
  <c r="D3900" i="21"/>
  <c r="D3901" i="21"/>
  <c r="D3902" i="21"/>
  <c r="D3903" i="21"/>
  <c r="D3904" i="21"/>
  <c r="D3905" i="21"/>
  <c r="D3906" i="21"/>
  <c r="D3907" i="21"/>
  <c r="D3908" i="21"/>
  <c r="D3909" i="21"/>
  <c r="D3910" i="21"/>
  <c r="D3911" i="21"/>
  <c r="D3912" i="21"/>
  <c r="D3913" i="21"/>
  <c r="D3914" i="21"/>
  <c r="D3915" i="21"/>
  <c r="D3916" i="21"/>
  <c r="D3917" i="21"/>
  <c r="D3918" i="21"/>
  <c r="D3919" i="21"/>
  <c r="D3920" i="21"/>
  <c r="D3921" i="21"/>
  <c r="D3922" i="21"/>
  <c r="D3923" i="21"/>
  <c r="D3924" i="21"/>
  <c r="D3925" i="21"/>
  <c r="D3926" i="21"/>
  <c r="D3927" i="21"/>
  <c r="D3928" i="21"/>
  <c r="D3929" i="21"/>
  <c r="D3930" i="21"/>
  <c r="D3931" i="21"/>
  <c r="D3932" i="21"/>
  <c r="D3933" i="21"/>
  <c r="D3934" i="21"/>
  <c r="D3935" i="21"/>
  <c r="D3936" i="21"/>
  <c r="D3937" i="21"/>
  <c r="D3938" i="21"/>
  <c r="D3939" i="21"/>
  <c r="D3940" i="21"/>
  <c r="D3941" i="21"/>
  <c r="D3942" i="21"/>
  <c r="D3943" i="21"/>
  <c r="D3944" i="21"/>
  <c r="D3945" i="21"/>
  <c r="D3946" i="21"/>
  <c r="D3947" i="21"/>
  <c r="D3948" i="21"/>
  <c r="D3949" i="21"/>
  <c r="D3950" i="21"/>
  <c r="D3951" i="21"/>
  <c r="D3952" i="21"/>
  <c r="D3953" i="21"/>
  <c r="D3954" i="21"/>
  <c r="D3955" i="21"/>
  <c r="D3956" i="21"/>
  <c r="D3957" i="21"/>
  <c r="D3958" i="21"/>
  <c r="D3959" i="21"/>
  <c r="D3960" i="21"/>
  <c r="D3961" i="21"/>
  <c r="D3962" i="21"/>
  <c r="D3963" i="21"/>
  <c r="D3964" i="21"/>
  <c r="D3965" i="21"/>
  <c r="D3966" i="21"/>
  <c r="D3967" i="21"/>
  <c r="D3968" i="21"/>
  <c r="D3969" i="21"/>
  <c r="D3970" i="21"/>
  <c r="D3971" i="21"/>
  <c r="D3972" i="21"/>
  <c r="D3973" i="21"/>
  <c r="D3974" i="21"/>
  <c r="D3975" i="21"/>
  <c r="D3976" i="21"/>
  <c r="D3977" i="21"/>
  <c r="D3978" i="21"/>
  <c r="D3979" i="21"/>
  <c r="D3980" i="21"/>
  <c r="D3981" i="21"/>
  <c r="D3982" i="21"/>
  <c r="D3983" i="21"/>
  <c r="D3984" i="21"/>
  <c r="D3985" i="21"/>
  <c r="D3986" i="21"/>
  <c r="D3987" i="21"/>
  <c r="D3988" i="21"/>
  <c r="D3989" i="21"/>
  <c r="D3990" i="21"/>
  <c r="D3991" i="21"/>
  <c r="D3992" i="21"/>
  <c r="D3993" i="21"/>
  <c r="D3994" i="21"/>
  <c r="D3995" i="21"/>
  <c r="D3996" i="21"/>
  <c r="D3997" i="21"/>
  <c r="D3998" i="21"/>
  <c r="D3999" i="21"/>
  <c r="D4000" i="21"/>
  <c r="D4001" i="21"/>
  <c r="D4002" i="21"/>
  <c r="D4003" i="21"/>
  <c r="D4004" i="21"/>
  <c r="D4005" i="21"/>
  <c r="D4006" i="21"/>
  <c r="D4007" i="21"/>
  <c r="D4008" i="21"/>
  <c r="D4009" i="21"/>
  <c r="D4010" i="21"/>
  <c r="D4011" i="21"/>
  <c r="D4012" i="21"/>
  <c r="D4013" i="21"/>
  <c r="D4014" i="21"/>
  <c r="D4015" i="21"/>
  <c r="D4016" i="21"/>
  <c r="D4017" i="21"/>
  <c r="D4018" i="21"/>
  <c r="D4019" i="21"/>
  <c r="D4020" i="21"/>
  <c r="D4021" i="21"/>
  <c r="D4022" i="21"/>
  <c r="D4023" i="21"/>
  <c r="D4024" i="21"/>
  <c r="D4025" i="21"/>
  <c r="D4026" i="21"/>
  <c r="D4027" i="21"/>
  <c r="D4028" i="21"/>
  <c r="D4029" i="21"/>
  <c r="D4030" i="21"/>
  <c r="D4031" i="21"/>
  <c r="D4032" i="21"/>
  <c r="D4033" i="21"/>
  <c r="D4034" i="21"/>
  <c r="D4035" i="21"/>
  <c r="D4036" i="21"/>
  <c r="D4037" i="21"/>
  <c r="D4038" i="21"/>
  <c r="D4039" i="21"/>
  <c r="D4040" i="21"/>
  <c r="D4041" i="21"/>
  <c r="D4042" i="21"/>
  <c r="D4043" i="21"/>
  <c r="D4044" i="21"/>
  <c r="D4045" i="21"/>
  <c r="D4046" i="21"/>
  <c r="D4047" i="21"/>
  <c r="D4048" i="21"/>
  <c r="D4049" i="21"/>
  <c r="D4050" i="21"/>
  <c r="D4051" i="21"/>
  <c r="D4052" i="21"/>
  <c r="D4053" i="21"/>
  <c r="D4054" i="21"/>
  <c r="D4055" i="21"/>
  <c r="D4056" i="21"/>
  <c r="D4057" i="21"/>
  <c r="D4058" i="21"/>
  <c r="D4059" i="21"/>
  <c r="D4060" i="21"/>
  <c r="D4061" i="21"/>
  <c r="D4062" i="21"/>
  <c r="D4063" i="21"/>
  <c r="D4064" i="21"/>
  <c r="D4065" i="21"/>
  <c r="D4066" i="21"/>
  <c r="D4067" i="21"/>
  <c r="D4068" i="21"/>
  <c r="D4069" i="21"/>
  <c r="D4070" i="21"/>
  <c r="D4071" i="21"/>
  <c r="D4072" i="21"/>
  <c r="D4073" i="21"/>
  <c r="D4074" i="21"/>
  <c r="D4075" i="21"/>
  <c r="D4076" i="21"/>
  <c r="D4077" i="21"/>
  <c r="D4078" i="21"/>
  <c r="D4079" i="21"/>
  <c r="D4080" i="21"/>
  <c r="D4081" i="21"/>
  <c r="D4082" i="21"/>
  <c r="D4083" i="21"/>
  <c r="D4084" i="21"/>
  <c r="D4085" i="21"/>
  <c r="D4086" i="21"/>
  <c r="D4087" i="21"/>
  <c r="D4088" i="21"/>
  <c r="D4089" i="21"/>
  <c r="D4090" i="21"/>
  <c r="D4091" i="21"/>
  <c r="D4092" i="21"/>
  <c r="D4093" i="21"/>
  <c r="D4094" i="21"/>
  <c r="D4095" i="21"/>
  <c r="D4096" i="21"/>
  <c r="D4097" i="21"/>
  <c r="D4098" i="21"/>
  <c r="D4099" i="21"/>
  <c r="D4100" i="21"/>
  <c r="D4101" i="21"/>
  <c r="D4102" i="21"/>
  <c r="D4103" i="21"/>
  <c r="D4104" i="21"/>
  <c r="D4105" i="21"/>
  <c r="D4106" i="21"/>
  <c r="D4107" i="21"/>
  <c r="D4108" i="21"/>
  <c r="D4109" i="21"/>
  <c r="D4110" i="21"/>
  <c r="D4111" i="21"/>
  <c r="D4112" i="21"/>
  <c r="D4113" i="21"/>
  <c r="D4114" i="21"/>
  <c r="D4115" i="21"/>
  <c r="D4116" i="21"/>
  <c r="D4117" i="21"/>
  <c r="D4118" i="21"/>
  <c r="D4119" i="21"/>
  <c r="D4120" i="21"/>
  <c r="D4121" i="21"/>
  <c r="D4122" i="21"/>
  <c r="D4123" i="21"/>
  <c r="D4124" i="21"/>
  <c r="D4125" i="21"/>
  <c r="D4126" i="21"/>
  <c r="D4127" i="21"/>
  <c r="D4128" i="21"/>
  <c r="D4129" i="21"/>
  <c r="D4130" i="21"/>
  <c r="D4131" i="21"/>
  <c r="D4132" i="21"/>
  <c r="D4133" i="21"/>
  <c r="D4134" i="21"/>
  <c r="D4135" i="21"/>
  <c r="D4136" i="21"/>
  <c r="D4137" i="21"/>
  <c r="D4138" i="21"/>
  <c r="D4139" i="21"/>
  <c r="D4140" i="21"/>
  <c r="D4141" i="21"/>
  <c r="D4142" i="21"/>
  <c r="D4143" i="21"/>
  <c r="D4144" i="21"/>
  <c r="D4145" i="21"/>
  <c r="D4146" i="21"/>
  <c r="D4147" i="21"/>
  <c r="D4148" i="21"/>
  <c r="D4149" i="21"/>
  <c r="D4150" i="21"/>
  <c r="D4151" i="21"/>
  <c r="D4152" i="21"/>
  <c r="D4153" i="21"/>
  <c r="D4154" i="21"/>
  <c r="D4155" i="21"/>
  <c r="D4156" i="21"/>
  <c r="D4157" i="21"/>
  <c r="D4158" i="21"/>
  <c r="D4159" i="21"/>
  <c r="D4160" i="21"/>
  <c r="D4161" i="21"/>
  <c r="D4162" i="21"/>
  <c r="D4163" i="21"/>
  <c r="D4164" i="21"/>
  <c r="D4165" i="21"/>
  <c r="D4166" i="21"/>
  <c r="D4167" i="21"/>
  <c r="D4168" i="21"/>
  <c r="D4169" i="21"/>
  <c r="D4170" i="21"/>
  <c r="D4171" i="21"/>
  <c r="D4172" i="21"/>
  <c r="D4173" i="21"/>
  <c r="D4174" i="21"/>
  <c r="D4175" i="21"/>
  <c r="D4176" i="21"/>
  <c r="D4177" i="21"/>
  <c r="D4178" i="21"/>
  <c r="D4179" i="21"/>
  <c r="D4180" i="21"/>
  <c r="D4181" i="21"/>
  <c r="D4182" i="21"/>
  <c r="D4183" i="21"/>
  <c r="D4184" i="21"/>
  <c r="D4185" i="21"/>
  <c r="D4186" i="21"/>
  <c r="D4187" i="21"/>
  <c r="D4188" i="21"/>
  <c r="D4189" i="21"/>
  <c r="D4190" i="21"/>
  <c r="D4191" i="21"/>
  <c r="D4192" i="21"/>
  <c r="D4193" i="21"/>
  <c r="D4194" i="21"/>
  <c r="D4195" i="21"/>
  <c r="D4196" i="21"/>
  <c r="D4197" i="21"/>
  <c r="D4198" i="21"/>
  <c r="D4199" i="21"/>
  <c r="D4200" i="21"/>
  <c r="D4201" i="21"/>
  <c r="D4202" i="21"/>
  <c r="D4203" i="21"/>
  <c r="D4204" i="21"/>
  <c r="D4205" i="21"/>
  <c r="D4206" i="21"/>
  <c r="D4207" i="21"/>
  <c r="D4208" i="21"/>
  <c r="D4209" i="21"/>
  <c r="D4210" i="21"/>
  <c r="D4211" i="21"/>
  <c r="D4212" i="21"/>
  <c r="D4213" i="21"/>
  <c r="D4214" i="21"/>
  <c r="D4215" i="21"/>
  <c r="D4216" i="21"/>
  <c r="D4217" i="21"/>
  <c r="D4218" i="21"/>
  <c r="D4219" i="21"/>
  <c r="D4220" i="21"/>
  <c r="D4221" i="21"/>
  <c r="D4222" i="21"/>
  <c r="D4223" i="21"/>
  <c r="D4224" i="21"/>
  <c r="D4225" i="21"/>
  <c r="D4226" i="21"/>
  <c r="D4227" i="21"/>
  <c r="D4228" i="21"/>
  <c r="D4229" i="21"/>
  <c r="D4230" i="21"/>
  <c r="D4231" i="21"/>
  <c r="D4232" i="21"/>
  <c r="D4233" i="21"/>
  <c r="D4234" i="21"/>
  <c r="D4235" i="21"/>
  <c r="D4236" i="21"/>
  <c r="D4237" i="21"/>
  <c r="D4238" i="21"/>
  <c r="D4239" i="21"/>
  <c r="D4240" i="21"/>
  <c r="D4241" i="21"/>
  <c r="D4242" i="21"/>
  <c r="D4243" i="21"/>
  <c r="D4244" i="21"/>
  <c r="D4245" i="21"/>
  <c r="D4246" i="21"/>
  <c r="D4247" i="21"/>
  <c r="D4248" i="21"/>
  <c r="D4249" i="21"/>
  <c r="D4250" i="21"/>
  <c r="D4251" i="21"/>
  <c r="D4252" i="21"/>
  <c r="D4253" i="21"/>
  <c r="D4254" i="21"/>
  <c r="D4255" i="21"/>
  <c r="D4256" i="21"/>
  <c r="D4257" i="21"/>
  <c r="D4258" i="21"/>
  <c r="D4259" i="21"/>
  <c r="D4260" i="21"/>
  <c r="D4261" i="21"/>
  <c r="D4262" i="21"/>
  <c r="D4263" i="21"/>
  <c r="D4264" i="21"/>
  <c r="D4265" i="21"/>
  <c r="D4266" i="21"/>
  <c r="D4267" i="21"/>
  <c r="D4268" i="21"/>
  <c r="D4269" i="21"/>
  <c r="D4270" i="21"/>
  <c r="D4271" i="21"/>
  <c r="D4272" i="21"/>
  <c r="D4273" i="21"/>
  <c r="D4274" i="21"/>
  <c r="D4275" i="21"/>
  <c r="D4276" i="21"/>
  <c r="D4277" i="21"/>
  <c r="D4278" i="21"/>
  <c r="D4279" i="21"/>
  <c r="D4280" i="21"/>
  <c r="D4281" i="21"/>
  <c r="D4282" i="21"/>
  <c r="D4283" i="21"/>
  <c r="D4284" i="21"/>
  <c r="D4285" i="21"/>
  <c r="D4286" i="21"/>
  <c r="D4287" i="21"/>
  <c r="D4288" i="21"/>
  <c r="D4289" i="21"/>
  <c r="D4290" i="21"/>
  <c r="D4291" i="21"/>
  <c r="D4292" i="21"/>
  <c r="D4293" i="21"/>
  <c r="D4294" i="21"/>
  <c r="D4295" i="21"/>
  <c r="D4296" i="21"/>
  <c r="D4297" i="21"/>
  <c r="D4298" i="21"/>
  <c r="D4299" i="21"/>
  <c r="D4300" i="21"/>
  <c r="D4301" i="21"/>
  <c r="D4302" i="21"/>
  <c r="D4303" i="21"/>
  <c r="D4304" i="21"/>
  <c r="D4305" i="21"/>
  <c r="D4306" i="21"/>
  <c r="D4307" i="21"/>
  <c r="D4308" i="21"/>
  <c r="D4309" i="21"/>
  <c r="D4310" i="21"/>
  <c r="D4311" i="21"/>
  <c r="D4312" i="21"/>
  <c r="D4313" i="21"/>
  <c r="D4314" i="21"/>
  <c r="D4315" i="21"/>
  <c r="D4316" i="21"/>
  <c r="D4317" i="21"/>
  <c r="D4318" i="21"/>
  <c r="D4319" i="21"/>
  <c r="D4320" i="21"/>
  <c r="D4321" i="21"/>
  <c r="D4322" i="21"/>
  <c r="D4323" i="21"/>
  <c r="D4324" i="21"/>
  <c r="D4325" i="21"/>
  <c r="D4326" i="21"/>
  <c r="D4327" i="21"/>
  <c r="D4328" i="21"/>
  <c r="D4329" i="21"/>
  <c r="D4330" i="21"/>
  <c r="D4331" i="21"/>
  <c r="D4332" i="21"/>
  <c r="D4333" i="21"/>
  <c r="D4334" i="21"/>
  <c r="D4335" i="21"/>
  <c r="D4336" i="21"/>
  <c r="D4337" i="21"/>
  <c r="D4338" i="21"/>
  <c r="D4339" i="21"/>
  <c r="D4340" i="21"/>
  <c r="D4341" i="21"/>
  <c r="D4342" i="21"/>
  <c r="D4343" i="21"/>
  <c r="D4344" i="21"/>
  <c r="D4345" i="21"/>
  <c r="D4346" i="21"/>
  <c r="D4347" i="21"/>
  <c r="D4348" i="21"/>
  <c r="D4349" i="21"/>
  <c r="D4350" i="21"/>
  <c r="D4351" i="21"/>
  <c r="D4352" i="21"/>
  <c r="D4353" i="21"/>
  <c r="D4354" i="21"/>
  <c r="D4355" i="21"/>
  <c r="D4356" i="21"/>
  <c r="D4357" i="21"/>
  <c r="D4358" i="21"/>
  <c r="D4359" i="21"/>
  <c r="D4360" i="21"/>
  <c r="D4361" i="21"/>
  <c r="D4362" i="21"/>
  <c r="D4363" i="21"/>
  <c r="D4364" i="21"/>
  <c r="D4365" i="21"/>
  <c r="D4366" i="21"/>
  <c r="D4367" i="21"/>
  <c r="D4368" i="21"/>
  <c r="D4369" i="21"/>
  <c r="D4370" i="21"/>
  <c r="D4371" i="21"/>
  <c r="D4372" i="21"/>
  <c r="D4373" i="21"/>
  <c r="D4374" i="21"/>
  <c r="D4375" i="21"/>
  <c r="D4376" i="21"/>
  <c r="D4377" i="21"/>
  <c r="D4378" i="21"/>
  <c r="D4379" i="21"/>
  <c r="D4380" i="21"/>
  <c r="D4381" i="21"/>
  <c r="D4382" i="21"/>
  <c r="D4383" i="21"/>
  <c r="D4384" i="21"/>
  <c r="D4385" i="21"/>
  <c r="D4386" i="21"/>
  <c r="D4387" i="21"/>
  <c r="D4388" i="21"/>
  <c r="D4389" i="21"/>
  <c r="D4390" i="21"/>
  <c r="D4391" i="21"/>
  <c r="D4392" i="21"/>
  <c r="D4393" i="21"/>
  <c r="D4394" i="21"/>
  <c r="D4395" i="21"/>
  <c r="D4396" i="21"/>
  <c r="D4397" i="21"/>
  <c r="D4398" i="21"/>
  <c r="D4399" i="21"/>
  <c r="D4400" i="21"/>
  <c r="D4401" i="21"/>
  <c r="D4402" i="21"/>
  <c r="D4403" i="21"/>
  <c r="D4404" i="21"/>
  <c r="D4405" i="21"/>
  <c r="D4406" i="21"/>
  <c r="D4407" i="21"/>
  <c r="D4408" i="21"/>
  <c r="D4409" i="21"/>
  <c r="D4410" i="21"/>
  <c r="D4411" i="21"/>
  <c r="D4412" i="21"/>
  <c r="D4413" i="21"/>
  <c r="D4414" i="21"/>
  <c r="D4415" i="21"/>
  <c r="D4416" i="21"/>
  <c r="D4417" i="21"/>
  <c r="D4418" i="21"/>
  <c r="D4419" i="21"/>
  <c r="D4420" i="21"/>
  <c r="D4421" i="21"/>
  <c r="D4422" i="21"/>
  <c r="D4423" i="21"/>
  <c r="D4424" i="21"/>
  <c r="D4425" i="21"/>
  <c r="D4426" i="21"/>
  <c r="D4427" i="21"/>
  <c r="D4428" i="21"/>
  <c r="D4429" i="21"/>
  <c r="D4430" i="21"/>
  <c r="D4431" i="21"/>
  <c r="D4432" i="21"/>
  <c r="D4433" i="21"/>
  <c r="D4434" i="21"/>
  <c r="D4435" i="21"/>
  <c r="D4436" i="21"/>
  <c r="D4437" i="21"/>
  <c r="D4438" i="21"/>
  <c r="D4439" i="21"/>
  <c r="D4440" i="21"/>
  <c r="D4441" i="21"/>
  <c r="D4442" i="21"/>
  <c r="D4443" i="21"/>
  <c r="D4444" i="21"/>
  <c r="D4445" i="21"/>
  <c r="D4446" i="21"/>
  <c r="D4447" i="21"/>
  <c r="D4448" i="21"/>
  <c r="D4449" i="21"/>
  <c r="D4450" i="21"/>
  <c r="D4451" i="21"/>
  <c r="D4452" i="21"/>
  <c r="D4453" i="21"/>
  <c r="D4454" i="21"/>
  <c r="D4455" i="21"/>
  <c r="D4456" i="21"/>
  <c r="D4457" i="21"/>
  <c r="D4458" i="21"/>
  <c r="D4459" i="21"/>
  <c r="D4460" i="21"/>
  <c r="D4461" i="21"/>
  <c r="D4462" i="21"/>
  <c r="D4463" i="21"/>
  <c r="D4464" i="21"/>
  <c r="D4465" i="21"/>
  <c r="D4466" i="21"/>
  <c r="D4467" i="21"/>
  <c r="D4468" i="21"/>
  <c r="D4469" i="21"/>
  <c r="D4470" i="21"/>
  <c r="D4471" i="21"/>
  <c r="D4472" i="21"/>
  <c r="D4473" i="21"/>
  <c r="D4474" i="21"/>
  <c r="D4475" i="21"/>
  <c r="D4476" i="21"/>
  <c r="D4477" i="21"/>
  <c r="D4478" i="21"/>
  <c r="D4479" i="21"/>
  <c r="D4480" i="21"/>
  <c r="D4481" i="21"/>
  <c r="D4482" i="21"/>
  <c r="D4483" i="21"/>
  <c r="D4484" i="21"/>
  <c r="D4485" i="21"/>
  <c r="D4486" i="21"/>
  <c r="D4487" i="21"/>
  <c r="D4488" i="21"/>
  <c r="D4489" i="21"/>
  <c r="D4490" i="21"/>
  <c r="D4491" i="21"/>
  <c r="D4492" i="21"/>
  <c r="D4493" i="21"/>
  <c r="D4494" i="21"/>
  <c r="D4495" i="21"/>
  <c r="D4496" i="21"/>
  <c r="D4497" i="21"/>
  <c r="D4498" i="21"/>
  <c r="D4499" i="21"/>
  <c r="D4500" i="21"/>
  <c r="D4501" i="21"/>
  <c r="D4502" i="21"/>
  <c r="D4503" i="21"/>
  <c r="D4504" i="21"/>
  <c r="D4505" i="21"/>
  <c r="D4506" i="21"/>
  <c r="D4507" i="21"/>
  <c r="D4508" i="21"/>
  <c r="D4509" i="21"/>
  <c r="D4510" i="21"/>
  <c r="D4511" i="21"/>
  <c r="D4512" i="21"/>
  <c r="D4513" i="21"/>
  <c r="D4514" i="21"/>
  <c r="D4515" i="21"/>
  <c r="D4516" i="21"/>
  <c r="D4517" i="21"/>
  <c r="D4518" i="21"/>
  <c r="D4519" i="21"/>
  <c r="D4520" i="21"/>
  <c r="D4521" i="21"/>
  <c r="D4522" i="21"/>
  <c r="D4523" i="21"/>
  <c r="D4524" i="21"/>
  <c r="D4525" i="21"/>
  <c r="D4526" i="21"/>
  <c r="D4527" i="21"/>
  <c r="D4528" i="21"/>
  <c r="D4529" i="21"/>
  <c r="D4530" i="21"/>
  <c r="D4531" i="21"/>
  <c r="D4532" i="21"/>
  <c r="D4533" i="21"/>
  <c r="D4534" i="21"/>
  <c r="D4535" i="21"/>
  <c r="D4536" i="21"/>
  <c r="D4537" i="21"/>
  <c r="D4538" i="21"/>
  <c r="D4539" i="21"/>
  <c r="D4540" i="21"/>
  <c r="D4541" i="21"/>
  <c r="D4542" i="21"/>
  <c r="D4543" i="21"/>
  <c r="D4544" i="21"/>
  <c r="D4545" i="21"/>
  <c r="D4546" i="21"/>
  <c r="D4547" i="21"/>
  <c r="D4548" i="21"/>
  <c r="D4549" i="21"/>
  <c r="D4550" i="21"/>
  <c r="D4551" i="21"/>
  <c r="D4552" i="21"/>
  <c r="D4553" i="21"/>
  <c r="D4554" i="21"/>
  <c r="D4555" i="21"/>
  <c r="D4556" i="21"/>
  <c r="D4557" i="21"/>
  <c r="D4558" i="21"/>
  <c r="D4559" i="21"/>
  <c r="D4560" i="21"/>
  <c r="D4561" i="21"/>
  <c r="D4562" i="21"/>
  <c r="D4563" i="21"/>
  <c r="D4564" i="21"/>
  <c r="D4565" i="21"/>
  <c r="D4566" i="21"/>
  <c r="D4567" i="21"/>
  <c r="D4568" i="21"/>
  <c r="D4569" i="21"/>
  <c r="D4570" i="21"/>
  <c r="D4571" i="21"/>
  <c r="D4572" i="21"/>
  <c r="D4573" i="21"/>
  <c r="D4574" i="21"/>
  <c r="D4575" i="21"/>
  <c r="D4576" i="21"/>
  <c r="D4577" i="21"/>
  <c r="D4578" i="21"/>
  <c r="D4579" i="21"/>
  <c r="D4580" i="21"/>
  <c r="D4581" i="21"/>
  <c r="D4582" i="21"/>
  <c r="D4583" i="21"/>
  <c r="D4584" i="21"/>
  <c r="D4585" i="21"/>
  <c r="D4586" i="21"/>
  <c r="D4587" i="21"/>
  <c r="D4588" i="21"/>
  <c r="D4589" i="21"/>
  <c r="D4590" i="21"/>
  <c r="D4591" i="21"/>
  <c r="D4592" i="21"/>
  <c r="D4593" i="21"/>
  <c r="D4594" i="21"/>
  <c r="D4595" i="21"/>
  <c r="D4596" i="21"/>
  <c r="D4597" i="21"/>
  <c r="D4598" i="21"/>
  <c r="D4599" i="21"/>
  <c r="D4600" i="21"/>
  <c r="D4601" i="21"/>
  <c r="D4602" i="21"/>
  <c r="D4603" i="21"/>
  <c r="D4604" i="21"/>
  <c r="D4605" i="21"/>
  <c r="D4606" i="21"/>
  <c r="D4607" i="21"/>
  <c r="D4608" i="21"/>
  <c r="D4609" i="21"/>
  <c r="D4610" i="21"/>
  <c r="D4611" i="21"/>
  <c r="D4612" i="21"/>
  <c r="D4613" i="21"/>
  <c r="D4614" i="21"/>
  <c r="D4615" i="21"/>
  <c r="D4616" i="21"/>
  <c r="D4617" i="21"/>
  <c r="D4618" i="21"/>
  <c r="D4619" i="21"/>
  <c r="D4620" i="21"/>
  <c r="D4621" i="21"/>
  <c r="D4622" i="21"/>
  <c r="D4623" i="21"/>
  <c r="D4624" i="21"/>
  <c r="D4625" i="21"/>
  <c r="D4626" i="21"/>
  <c r="D4627" i="21"/>
  <c r="D4628" i="21"/>
  <c r="D4629" i="21"/>
  <c r="D4630" i="21"/>
  <c r="D4631" i="21"/>
  <c r="D4632" i="21"/>
  <c r="D4633" i="21"/>
  <c r="D4634" i="21"/>
  <c r="D4635" i="21"/>
  <c r="D4636" i="21"/>
  <c r="D4637" i="21"/>
  <c r="D4638" i="21"/>
  <c r="D4639" i="21"/>
  <c r="D4640" i="21"/>
  <c r="D4641" i="21"/>
  <c r="D4642" i="21"/>
  <c r="D4643" i="21"/>
  <c r="D4644" i="21"/>
  <c r="D4645" i="21"/>
  <c r="D4646" i="21"/>
  <c r="D4647" i="21"/>
  <c r="D4648" i="21"/>
  <c r="D4649" i="21"/>
  <c r="D4650" i="21"/>
  <c r="D4651" i="21"/>
  <c r="D4652" i="21"/>
  <c r="D4653" i="21"/>
  <c r="D4654" i="21"/>
  <c r="D4655" i="21"/>
  <c r="D4656" i="21"/>
  <c r="D4657" i="21"/>
  <c r="D4658" i="21"/>
  <c r="D4659" i="21"/>
  <c r="D4660" i="21"/>
  <c r="D4661" i="21"/>
  <c r="D4662" i="21"/>
  <c r="D4663" i="21"/>
  <c r="D4664" i="21"/>
  <c r="D4665" i="21"/>
  <c r="D4666" i="21"/>
  <c r="D4667" i="21"/>
  <c r="D4668" i="21"/>
  <c r="D4669" i="21"/>
  <c r="D4670" i="21"/>
  <c r="D4671" i="21"/>
  <c r="D4672" i="21"/>
  <c r="D4673" i="21"/>
  <c r="D4674" i="21"/>
  <c r="D4675" i="21"/>
  <c r="D4676" i="21"/>
  <c r="D4677" i="21"/>
  <c r="D4678" i="21"/>
  <c r="D4679" i="21"/>
  <c r="D4680" i="21"/>
  <c r="D4681" i="21"/>
  <c r="D4682" i="21"/>
  <c r="D4683" i="21"/>
  <c r="D4684" i="21"/>
  <c r="D4685" i="21"/>
  <c r="D4686" i="21"/>
  <c r="D4687" i="21"/>
  <c r="D4688" i="21"/>
  <c r="D4689" i="21"/>
  <c r="D4690" i="21"/>
  <c r="D4691" i="21"/>
  <c r="D4692" i="21"/>
  <c r="D4693" i="21"/>
  <c r="D4694" i="21"/>
  <c r="D4695" i="21"/>
  <c r="D4696" i="21"/>
  <c r="D4697" i="21"/>
  <c r="D4698" i="21"/>
  <c r="D4699" i="21"/>
  <c r="D4700" i="21"/>
  <c r="D4701" i="21"/>
  <c r="D4702" i="21"/>
  <c r="D4703" i="21"/>
  <c r="D4704" i="21"/>
  <c r="D4705" i="21"/>
  <c r="D4706" i="21"/>
  <c r="D4707" i="21"/>
  <c r="D4708" i="21"/>
  <c r="D4709" i="21"/>
  <c r="D4710" i="21"/>
  <c r="D4711" i="21"/>
  <c r="D4712" i="21"/>
  <c r="D4713" i="21"/>
  <c r="D4714" i="21"/>
  <c r="D4715" i="21"/>
  <c r="D4716" i="21"/>
  <c r="D4717" i="21"/>
  <c r="D4718" i="21"/>
  <c r="D4719" i="21"/>
  <c r="D4720" i="21"/>
  <c r="D4721" i="21"/>
  <c r="D4722" i="21"/>
  <c r="D4723" i="21"/>
  <c r="D4724" i="21"/>
  <c r="D4725" i="21"/>
  <c r="D4726" i="21"/>
  <c r="D4727" i="21"/>
  <c r="D4728" i="21"/>
  <c r="D4729" i="21"/>
  <c r="D4730" i="21"/>
  <c r="D4731" i="21"/>
  <c r="D4732" i="21"/>
  <c r="D4733" i="21"/>
  <c r="D4734" i="21"/>
  <c r="D4735" i="21"/>
  <c r="D4736" i="21"/>
  <c r="D4737" i="21"/>
  <c r="D4738" i="21"/>
  <c r="D4739" i="21"/>
  <c r="D4740" i="21"/>
  <c r="D4741" i="21"/>
  <c r="D4742" i="21"/>
  <c r="D4743" i="21"/>
  <c r="D4744" i="21"/>
  <c r="D4745" i="21"/>
  <c r="D4746" i="21"/>
  <c r="D4747" i="21"/>
  <c r="D4748" i="21"/>
  <c r="D4749" i="21"/>
  <c r="D4750" i="21"/>
  <c r="D4751" i="21"/>
  <c r="D4752" i="21"/>
  <c r="D4753" i="21"/>
  <c r="D4754" i="21"/>
  <c r="D4755" i="21"/>
  <c r="D4756" i="21"/>
  <c r="D4757" i="21"/>
  <c r="D4758" i="21"/>
  <c r="D4759" i="21"/>
  <c r="D4760" i="21"/>
  <c r="D4761" i="21"/>
  <c r="D4762" i="21"/>
  <c r="D4763" i="21"/>
  <c r="D4764" i="21"/>
  <c r="D4765" i="21"/>
  <c r="D4766" i="21"/>
  <c r="D4767" i="21"/>
  <c r="D4768" i="21"/>
  <c r="D4769" i="21"/>
  <c r="D4770" i="21"/>
  <c r="D4771" i="21"/>
  <c r="D4772" i="21"/>
  <c r="D4773" i="21"/>
  <c r="D4774" i="21"/>
  <c r="D4775" i="21"/>
  <c r="D4776" i="21"/>
  <c r="D4777" i="21"/>
  <c r="D4778" i="21"/>
  <c r="D4779" i="21"/>
  <c r="D4780" i="21"/>
  <c r="D4781" i="21"/>
  <c r="D4782" i="21"/>
  <c r="D4783" i="21"/>
  <c r="D4784" i="21"/>
  <c r="D4785" i="21"/>
  <c r="D4786" i="21"/>
  <c r="D4787" i="21"/>
  <c r="D4788" i="21"/>
  <c r="D4789" i="21"/>
  <c r="D4790" i="21"/>
  <c r="D4791" i="21"/>
  <c r="D4792" i="21"/>
  <c r="D4793" i="21"/>
  <c r="D4794" i="21"/>
  <c r="D4795" i="21"/>
  <c r="D4796" i="21"/>
  <c r="D4797" i="21"/>
  <c r="D4798" i="21"/>
  <c r="D4799" i="21"/>
  <c r="D4800" i="21"/>
  <c r="D4801" i="21"/>
  <c r="D4802" i="21"/>
  <c r="D4803" i="21"/>
  <c r="D4804" i="21"/>
  <c r="D4805" i="21"/>
  <c r="D4806" i="21"/>
  <c r="D4807" i="21"/>
  <c r="D4808" i="21"/>
  <c r="D4809" i="21"/>
  <c r="D4810" i="21"/>
  <c r="D4811" i="21"/>
  <c r="D4812" i="21"/>
  <c r="D4813" i="21"/>
  <c r="D4814" i="21"/>
  <c r="D4815" i="21"/>
  <c r="D4816" i="21"/>
  <c r="D4817" i="21"/>
  <c r="D4818" i="21"/>
  <c r="D4819" i="21"/>
  <c r="D4820" i="21"/>
  <c r="D4821" i="21"/>
  <c r="D4822" i="21"/>
  <c r="D4823" i="21"/>
  <c r="D4824" i="21"/>
  <c r="D4825" i="21"/>
  <c r="D4826" i="21"/>
  <c r="D4827" i="21"/>
  <c r="D4828" i="21"/>
  <c r="D4829" i="21"/>
  <c r="D4830" i="21"/>
  <c r="D4831" i="21"/>
  <c r="D4832" i="21"/>
  <c r="D4833" i="21"/>
  <c r="D4834" i="21"/>
  <c r="D4835" i="21"/>
  <c r="D4836" i="21"/>
  <c r="D4837" i="21"/>
  <c r="D4838" i="21"/>
  <c r="D4839" i="21"/>
  <c r="D4840" i="21"/>
  <c r="D4841" i="21"/>
  <c r="D4842" i="21"/>
  <c r="D4843" i="21"/>
  <c r="D4844" i="21"/>
  <c r="D4845" i="21"/>
  <c r="D4846" i="21"/>
  <c r="D4847" i="21"/>
  <c r="D4848" i="21"/>
  <c r="D4849" i="21"/>
  <c r="D4850" i="21"/>
  <c r="D4851" i="21"/>
  <c r="D4852" i="21"/>
  <c r="D4853" i="21"/>
  <c r="D4854" i="21"/>
  <c r="D4855" i="21"/>
  <c r="D4856" i="21"/>
  <c r="D4857" i="21"/>
  <c r="D4858" i="21"/>
  <c r="D4859" i="21"/>
  <c r="D4860" i="21"/>
  <c r="D4861" i="21"/>
  <c r="D4862" i="21"/>
  <c r="D4863" i="21"/>
  <c r="D4864" i="21"/>
  <c r="D4865" i="21"/>
  <c r="D4866" i="21"/>
  <c r="D4867" i="21"/>
  <c r="D4868" i="21"/>
  <c r="D4869" i="21"/>
  <c r="D4870" i="21"/>
  <c r="D4871" i="21"/>
  <c r="D4872" i="21"/>
  <c r="D4873" i="21"/>
  <c r="D4874" i="21"/>
  <c r="D4875" i="21"/>
  <c r="D4876" i="21"/>
  <c r="D4877" i="21"/>
  <c r="D3" i="21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D402" i="21"/>
  <c r="D403" i="21"/>
  <c r="D404" i="21"/>
  <c r="D405" i="21"/>
  <c r="D406" i="21"/>
  <c r="D407" i="21"/>
  <c r="D408" i="21"/>
  <c r="D409" i="21"/>
  <c r="D410" i="21"/>
  <c r="D411" i="21"/>
  <c r="D412" i="21"/>
  <c r="D413" i="21"/>
  <c r="D414" i="21"/>
  <c r="D415" i="21"/>
  <c r="D416" i="21"/>
  <c r="D417" i="21"/>
  <c r="D418" i="21"/>
  <c r="D419" i="21"/>
  <c r="D420" i="21"/>
  <c r="D421" i="21"/>
  <c r="D422" i="21"/>
  <c r="D423" i="21"/>
  <c r="D424" i="21"/>
  <c r="D425" i="21"/>
  <c r="D426" i="21"/>
  <c r="D427" i="21"/>
  <c r="D428" i="21"/>
  <c r="D429" i="21"/>
  <c r="D430" i="21"/>
  <c r="D431" i="21"/>
  <c r="D432" i="21"/>
  <c r="D433" i="21"/>
  <c r="D434" i="21"/>
  <c r="D435" i="21"/>
  <c r="D436" i="21"/>
  <c r="D437" i="21"/>
  <c r="D438" i="21"/>
  <c r="D439" i="21"/>
  <c r="D440" i="21"/>
  <c r="D441" i="21"/>
  <c r="D442" i="21"/>
  <c r="D443" i="21"/>
  <c r="D444" i="21"/>
  <c r="D445" i="21"/>
  <c r="D446" i="21"/>
  <c r="D447" i="21"/>
  <c r="D448" i="21"/>
  <c r="D449" i="21"/>
  <c r="D450" i="21"/>
  <c r="D451" i="21"/>
  <c r="D452" i="21"/>
  <c r="D453" i="21"/>
  <c r="D454" i="21"/>
  <c r="D455" i="21"/>
  <c r="D456" i="21"/>
  <c r="D457" i="21"/>
  <c r="D458" i="21"/>
  <c r="D459" i="21"/>
  <c r="D460" i="21"/>
  <c r="D461" i="21"/>
  <c r="D462" i="21"/>
  <c r="D463" i="21"/>
  <c r="D464" i="21"/>
  <c r="D465" i="21"/>
  <c r="D466" i="21"/>
  <c r="D467" i="21"/>
  <c r="D468" i="21"/>
  <c r="D469" i="21"/>
  <c r="D470" i="21"/>
  <c r="D471" i="21"/>
  <c r="D472" i="21"/>
  <c r="D473" i="21"/>
  <c r="D474" i="21"/>
  <c r="D475" i="21"/>
  <c r="D476" i="21"/>
  <c r="D477" i="21"/>
  <c r="D478" i="21"/>
  <c r="D479" i="21"/>
  <c r="D480" i="21"/>
  <c r="D481" i="21"/>
  <c r="D482" i="21"/>
  <c r="D483" i="21"/>
  <c r="D484" i="21"/>
  <c r="D485" i="21"/>
  <c r="D486" i="21"/>
  <c r="D487" i="21"/>
  <c r="D488" i="21"/>
  <c r="D489" i="21"/>
  <c r="D490" i="21"/>
  <c r="D491" i="21"/>
  <c r="D492" i="21"/>
  <c r="D493" i="21"/>
  <c r="D494" i="21"/>
  <c r="D495" i="21"/>
  <c r="D496" i="21"/>
  <c r="D497" i="21"/>
  <c r="D498" i="21"/>
  <c r="D499" i="21"/>
  <c r="D500" i="21"/>
  <c r="D501" i="21"/>
  <c r="D502" i="21"/>
  <c r="D503" i="21"/>
  <c r="D504" i="21"/>
  <c r="D505" i="21"/>
  <c r="D506" i="21"/>
  <c r="D507" i="21"/>
  <c r="D508" i="21"/>
  <c r="D509" i="21"/>
  <c r="D510" i="21"/>
  <c r="D511" i="21"/>
  <c r="D512" i="21"/>
  <c r="D513" i="21"/>
  <c r="D514" i="21"/>
  <c r="D515" i="21"/>
  <c r="D516" i="21"/>
  <c r="D517" i="21"/>
  <c r="D518" i="21"/>
  <c r="D519" i="21"/>
  <c r="D520" i="21"/>
  <c r="D521" i="21"/>
  <c r="D522" i="21"/>
  <c r="D523" i="21"/>
  <c r="D524" i="21"/>
  <c r="D525" i="21"/>
  <c r="D526" i="21"/>
  <c r="D527" i="21"/>
  <c r="D528" i="21"/>
  <c r="D529" i="21"/>
  <c r="D530" i="21"/>
  <c r="D531" i="21"/>
  <c r="D532" i="21"/>
  <c r="D533" i="21"/>
  <c r="D534" i="21"/>
  <c r="D535" i="21"/>
  <c r="D536" i="21"/>
  <c r="D537" i="21"/>
  <c r="D538" i="21"/>
  <c r="D539" i="21"/>
  <c r="D540" i="21"/>
  <c r="D541" i="21"/>
  <c r="D542" i="21"/>
  <c r="D543" i="21"/>
  <c r="D544" i="21"/>
  <c r="D545" i="21"/>
  <c r="D546" i="21"/>
  <c r="D547" i="21"/>
  <c r="D548" i="21"/>
  <c r="D549" i="21"/>
  <c r="D550" i="21"/>
  <c r="D551" i="21"/>
  <c r="D552" i="21"/>
  <c r="D553" i="21"/>
  <c r="D554" i="21"/>
  <c r="D555" i="21"/>
  <c r="D556" i="21"/>
  <c r="D557" i="21"/>
  <c r="D558" i="21"/>
  <c r="D559" i="21"/>
  <c r="D560" i="21"/>
  <c r="D561" i="21"/>
  <c r="D562" i="21"/>
  <c r="D563" i="21"/>
  <c r="D564" i="21"/>
  <c r="D565" i="21"/>
  <c r="D566" i="21"/>
  <c r="D567" i="21"/>
  <c r="D568" i="21"/>
  <c r="D569" i="21"/>
  <c r="D570" i="21"/>
  <c r="D571" i="21"/>
  <c r="D572" i="21"/>
  <c r="D573" i="21"/>
  <c r="D574" i="21"/>
  <c r="D575" i="21"/>
  <c r="D576" i="21"/>
  <c r="D577" i="21"/>
  <c r="D578" i="21"/>
  <c r="D579" i="21"/>
  <c r="D580" i="21"/>
  <c r="D581" i="21"/>
  <c r="D582" i="21"/>
  <c r="D583" i="21"/>
  <c r="D584" i="21"/>
  <c r="D585" i="21"/>
  <c r="D586" i="21"/>
  <c r="D587" i="21"/>
  <c r="D588" i="21"/>
  <c r="D589" i="21"/>
  <c r="D590" i="21"/>
  <c r="D591" i="21"/>
  <c r="D592" i="21"/>
  <c r="D593" i="21"/>
  <c r="D594" i="21"/>
  <c r="D595" i="21"/>
  <c r="D596" i="21"/>
  <c r="D597" i="21"/>
  <c r="D598" i="21"/>
  <c r="D599" i="21"/>
  <c r="D600" i="21"/>
  <c r="D601" i="21"/>
  <c r="D602" i="21"/>
  <c r="D603" i="21"/>
  <c r="D604" i="21"/>
  <c r="D605" i="21"/>
  <c r="D606" i="21"/>
  <c r="D607" i="21"/>
  <c r="D608" i="21"/>
  <c r="D609" i="21"/>
  <c r="D610" i="21"/>
  <c r="D611" i="21"/>
  <c r="D612" i="21"/>
  <c r="D613" i="21"/>
  <c r="D614" i="21"/>
  <c r="D615" i="21"/>
  <c r="D616" i="21"/>
  <c r="D617" i="21"/>
  <c r="D618" i="21"/>
  <c r="D619" i="21"/>
  <c r="D620" i="21"/>
  <c r="D621" i="21"/>
  <c r="D622" i="21"/>
  <c r="D623" i="21"/>
  <c r="D624" i="21"/>
  <c r="D625" i="21"/>
  <c r="D626" i="21"/>
  <c r="D627" i="21"/>
  <c r="D628" i="21"/>
  <c r="D629" i="21"/>
  <c r="D630" i="21"/>
  <c r="D631" i="21"/>
  <c r="D632" i="21"/>
  <c r="D633" i="21"/>
  <c r="D634" i="21"/>
  <c r="D635" i="21"/>
  <c r="D636" i="21"/>
  <c r="D637" i="21"/>
  <c r="D638" i="21"/>
  <c r="D639" i="21"/>
  <c r="D640" i="21"/>
  <c r="D641" i="21"/>
  <c r="D642" i="21"/>
  <c r="D643" i="21"/>
  <c r="D644" i="21"/>
  <c r="D645" i="21"/>
  <c r="D646" i="21"/>
  <c r="D647" i="21"/>
  <c r="D648" i="21"/>
  <c r="D649" i="21"/>
  <c r="D650" i="21"/>
  <c r="D651" i="21"/>
  <c r="D652" i="21"/>
  <c r="D653" i="21"/>
  <c r="D654" i="21"/>
  <c r="D655" i="21"/>
  <c r="D656" i="21"/>
  <c r="D657" i="21"/>
  <c r="D658" i="21"/>
  <c r="D659" i="21"/>
  <c r="D660" i="21"/>
  <c r="D661" i="21"/>
  <c r="D662" i="21"/>
  <c r="D663" i="21"/>
  <c r="D664" i="21"/>
  <c r="D665" i="21"/>
  <c r="D666" i="21"/>
  <c r="D667" i="21"/>
  <c r="D668" i="21"/>
  <c r="D669" i="21"/>
  <c r="D670" i="21"/>
  <c r="D671" i="21"/>
  <c r="D672" i="21"/>
  <c r="D673" i="21"/>
  <c r="D674" i="21"/>
  <c r="D675" i="21"/>
  <c r="D676" i="21"/>
  <c r="D677" i="21"/>
  <c r="D678" i="21"/>
  <c r="D679" i="21"/>
  <c r="D680" i="21"/>
  <c r="D681" i="21"/>
  <c r="D682" i="21"/>
  <c r="D683" i="21"/>
  <c r="D684" i="21"/>
  <c r="D685" i="21"/>
  <c r="D686" i="21"/>
  <c r="D687" i="21"/>
  <c r="D688" i="21"/>
  <c r="D689" i="21"/>
  <c r="D690" i="21"/>
  <c r="D691" i="21"/>
  <c r="D692" i="21"/>
  <c r="D693" i="21"/>
  <c r="D694" i="21"/>
  <c r="D695" i="21"/>
  <c r="D696" i="21"/>
  <c r="D697" i="21"/>
  <c r="D698" i="21"/>
  <c r="D699" i="21"/>
  <c r="D700" i="21"/>
  <c r="D701" i="21"/>
  <c r="D702" i="21"/>
  <c r="D703" i="21"/>
  <c r="D704" i="21"/>
  <c r="D705" i="21"/>
  <c r="D706" i="21"/>
  <c r="D707" i="21"/>
  <c r="D708" i="21"/>
  <c r="D709" i="21"/>
  <c r="D710" i="21"/>
  <c r="D711" i="21"/>
  <c r="D712" i="21"/>
  <c r="D713" i="21"/>
  <c r="D714" i="21"/>
  <c r="D715" i="21"/>
  <c r="D716" i="21"/>
  <c r="D717" i="21"/>
  <c r="D718" i="21"/>
  <c r="D719" i="21"/>
  <c r="D720" i="21"/>
  <c r="D721" i="21"/>
  <c r="D722" i="21"/>
  <c r="D723" i="21"/>
  <c r="D724" i="21"/>
  <c r="D725" i="21"/>
  <c r="D726" i="21"/>
  <c r="D727" i="21"/>
  <c r="D728" i="21"/>
  <c r="D729" i="21"/>
  <c r="D730" i="21"/>
  <c r="D731" i="21"/>
  <c r="D732" i="21"/>
  <c r="D733" i="21"/>
  <c r="D734" i="21"/>
  <c r="D735" i="21"/>
  <c r="D736" i="21"/>
  <c r="D737" i="21"/>
  <c r="D738" i="21"/>
  <c r="D739" i="21"/>
  <c r="D740" i="21"/>
  <c r="D741" i="21"/>
  <c r="D742" i="21"/>
  <c r="D743" i="21"/>
  <c r="D744" i="21"/>
  <c r="D745" i="21"/>
  <c r="D746" i="21"/>
  <c r="D747" i="21"/>
  <c r="D748" i="21"/>
  <c r="D749" i="21"/>
  <c r="D750" i="21"/>
  <c r="D751" i="21"/>
  <c r="D752" i="21"/>
  <c r="D753" i="21"/>
  <c r="D754" i="21"/>
  <c r="D755" i="21"/>
  <c r="D756" i="21"/>
  <c r="D757" i="21"/>
  <c r="D758" i="21"/>
  <c r="D759" i="21"/>
  <c r="D760" i="21"/>
  <c r="D761" i="21"/>
  <c r="D762" i="21"/>
  <c r="D763" i="21"/>
  <c r="D764" i="21"/>
  <c r="D765" i="21"/>
  <c r="D766" i="21"/>
  <c r="D767" i="21"/>
  <c r="D768" i="21"/>
  <c r="D769" i="21"/>
  <c r="D770" i="21"/>
  <c r="D771" i="21"/>
  <c r="D772" i="21"/>
  <c r="D773" i="21"/>
  <c r="D774" i="21"/>
  <c r="D775" i="21"/>
  <c r="D776" i="21"/>
  <c r="D777" i="21"/>
  <c r="D778" i="21"/>
  <c r="D779" i="21"/>
  <c r="D780" i="21"/>
  <c r="D781" i="21"/>
  <c r="D782" i="21"/>
  <c r="D783" i="21"/>
  <c r="D784" i="21"/>
  <c r="D785" i="21"/>
  <c r="D786" i="21"/>
  <c r="D787" i="21"/>
  <c r="D788" i="21"/>
  <c r="D789" i="21"/>
  <c r="D790" i="21"/>
  <c r="D791" i="21"/>
  <c r="D792" i="21"/>
  <c r="D793" i="21"/>
  <c r="D794" i="21"/>
  <c r="D795" i="21"/>
  <c r="D796" i="21"/>
  <c r="D797" i="21"/>
  <c r="D798" i="21"/>
  <c r="D799" i="21"/>
  <c r="D800" i="21"/>
  <c r="D801" i="21"/>
  <c r="D802" i="21"/>
  <c r="D803" i="21"/>
  <c r="D804" i="21"/>
  <c r="D805" i="21"/>
  <c r="D806" i="21"/>
  <c r="D807" i="21"/>
  <c r="D808" i="21"/>
  <c r="D809" i="21"/>
  <c r="D810" i="21"/>
  <c r="D811" i="21"/>
  <c r="D812" i="21"/>
  <c r="D813" i="21"/>
  <c r="D814" i="21"/>
  <c r="D815" i="21"/>
  <c r="D816" i="21"/>
  <c r="D817" i="21"/>
  <c r="D818" i="21"/>
  <c r="D819" i="21"/>
  <c r="D820" i="21"/>
  <c r="D821" i="21"/>
  <c r="D822" i="21"/>
  <c r="D823" i="21"/>
  <c r="D824" i="21"/>
  <c r="D825" i="21"/>
  <c r="D826" i="21"/>
  <c r="D827" i="21"/>
  <c r="D828" i="21"/>
  <c r="D829" i="21"/>
  <c r="D830" i="21"/>
  <c r="D831" i="21"/>
  <c r="D832" i="21"/>
  <c r="D833" i="21"/>
  <c r="D834" i="21"/>
  <c r="D835" i="21"/>
  <c r="D836" i="21"/>
  <c r="D837" i="21"/>
  <c r="D838" i="21"/>
  <c r="D839" i="21"/>
  <c r="D840" i="21"/>
  <c r="D841" i="21"/>
  <c r="D842" i="21"/>
  <c r="D843" i="21"/>
  <c r="D844" i="21"/>
  <c r="D845" i="21"/>
  <c r="D846" i="21"/>
  <c r="D847" i="21"/>
  <c r="D848" i="21"/>
  <c r="D849" i="21"/>
  <c r="D850" i="21"/>
  <c r="D851" i="21"/>
  <c r="D852" i="21"/>
  <c r="D853" i="21"/>
  <c r="D854" i="21"/>
  <c r="D855" i="21"/>
  <c r="D856" i="21"/>
  <c r="D857" i="21"/>
  <c r="D858" i="21"/>
  <c r="D859" i="21"/>
  <c r="D860" i="21"/>
  <c r="D861" i="21"/>
  <c r="D862" i="21"/>
  <c r="D863" i="21"/>
  <c r="D864" i="21"/>
  <c r="D865" i="21"/>
  <c r="D866" i="21"/>
  <c r="D867" i="21"/>
  <c r="D868" i="21"/>
  <c r="D869" i="21"/>
  <c r="D870" i="21"/>
  <c r="D871" i="21"/>
  <c r="D872" i="21"/>
  <c r="D873" i="21"/>
  <c r="D874" i="21"/>
  <c r="D875" i="21"/>
  <c r="D876" i="21"/>
  <c r="D877" i="21"/>
  <c r="D878" i="21"/>
  <c r="D879" i="21"/>
  <c r="D880" i="21"/>
  <c r="D881" i="21"/>
  <c r="D882" i="21"/>
  <c r="D883" i="21"/>
  <c r="D884" i="21"/>
  <c r="D885" i="21"/>
  <c r="D886" i="21"/>
  <c r="D887" i="21"/>
  <c r="D888" i="21"/>
  <c r="D889" i="21"/>
  <c r="D890" i="21"/>
  <c r="D891" i="21"/>
  <c r="D892" i="21"/>
  <c r="D893" i="21"/>
  <c r="D894" i="21"/>
  <c r="D895" i="21"/>
  <c r="D896" i="21"/>
  <c r="D897" i="21"/>
  <c r="D898" i="21"/>
  <c r="D899" i="21"/>
  <c r="D900" i="21"/>
  <c r="D901" i="21"/>
  <c r="D902" i="21"/>
  <c r="D903" i="21"/>
  <c r="D904" i="21"/>
  <c r="D905" i="21"/>
  <c r="D906" i="21"/>
  <c r="D907" i="21"/>
  <c r="D908" i="21"/>
  <c r="D909" i="21"/>
  <c r="D910" i="21"/>
  <c r="D911" i="21"/>
  <c r="D912" i="21"/>
  <c r="D913" i="21"/>
  <c r="D914" i="21"/>
  <c r="D915" i="21"/>
  <c r="D916" i="21"/>
  <c r="D917" i="21"/>
  <c r="D918" i="21"/>
  <c r="D919" i="21"/>
  <c r="D920" i="21"/>
  <c r="D921" i="21"/>
  <c r="D922" i="21"/>
  <c r="D923" i="21"/>
  <c r="D924" i="21"/>
  <c r="D925" i="21"/>
  <c r="D926" i="21"/>
  <c r="D927" i="21"/>
  <c r="D928" i="21"/>
  <c r="D929" i="21"/>
  <c r="D930" i="21"/>
  <c r="D931" i="21"/>
  <c r="D932" i="21"/>
  <c r="D933" i="21"/>
  <c r="D934" i="21"/>
  <c r="D935" i="21"/>
  <c r="D936" i="21"/>
  <c r="D937" i="21"/>
  <c r="D938" i="21"/>
  <c r="D939" i="21"/>
  <c r="D940" i="21"/>
  <c r="D941" i="21"/>
  <c r="D942" i="21"/>
  <c r="D943" i="21"/>
  <c r="D944" i="21"/>
  <c r="D945" i="21"/>
  <c r="D946" i="21"/>
  <c r="D947" i="21"/>
  <c r="D948" i="21"/>
  <c r="D949" i="21"/>
  <c r="D950" i="21"/>
  <c r="D951" i="21"/>
  <c r="D952" i="21"/>
  <c r="D953" i="21"/>
  <c r="D954" i="21"/>
  <c r="D955" i="21"/>
  <c r="D956" i="21"/>
  <c r="D957" i="21"/>
  <c r="D958" i="21"/>
  <c r="D959" i="21"/>
  <c r="D960" i="21"/>
  <c r="D961" i="21"/>
  <c r="D962" i="21"/>
  <c r="D963" i="21"/>
  <c r="D964" i="21"/>
  <c r="D965" i="21"/>
  <c r="D966" i="21"/>
  <c r="D967" i="21"/>
  <c r="D968" i="21"/>
  <c r="D969" i="21"/>
  <c r="D970" i="21"/>
  <c r="D971" i="21"/>
  <c r="D972" i="21"/>
  <c r="D973" i="21"/>
  <c r="D974" i="21"/>
  <c r="D975" i="21"/>
  <c r="D976" i="21"/>
  <c r="D977" i="21"/>
  <c r="D978" i="21"/>
  <c r="D979" i="21"/>
  <c r="D980" i="21"/>
  <c r="D981" i="21"/>
  <c r="D982" i="21"/>
  <c r="D983" i="21"/>
  <c r="D984" i="21"/>
  <c r="D985" i="21"/>
  <c r="D986" i="21"/>
  <c r="D987" i="21"/>
  <c r="D988" i="21"/>
  <c r="D989" i="21"/>
  <c r="D990" i="21"/>
  <c r="D991" i="21"/>
  <c r="D992" i="21"/>
  <c r="D993" i="21"/>
  <c r="D994" i="21"/>
  <c r="D995" i="21"/>
  <c r="D996" i="21"/>
  <c r="D997" i="21"/>
  <c r="D998" i="21"/>
  <c r="D999" i="21"/>
  <c r="D1000" i="21"/>
  <c r="D1001" i="21"/>
  <c r="D1002" i="21"/>
  <c r="D1003" i="21"/>
  <c r="D1004" i="21"/>
  <c r="D1005" i="21"/>
  <c r="D1006" i="21"/>
  <c r="D1007" i="21"/>
  <c r="D1008" i="21"/>
  <c r="D1009" i="21"/>
  <c r="D1010" i="21"/>
  <c r="D1011" i="21"/>
  <c r="D1012" i="21"/>
  <c r="D1013" i="21"/>
  <c r="D1014" i="21"/>
  <c r="D1015" i="21"/>
  <c r="D1016" i="21"/>
  <c r="D1017" i="21"/>
  <c r="D1018" i="21"/>
  <c r="D1019" i="21"/>
  <c r="D1020" i="21"/>
  <c r="D1021" i="21"/>
  <c r="D1022" i="21"/>
  <c r="D1023" i="21"/>
  <c r="D1024" i="21"/>
  <c r="D1025" i="21"/>
  <c r="D1026" i="21"/>
  <c r="D1027" i="21"/>
  <c r="D1028" i="21"/>
  <c r="D1029" i="21"/>
  <c r="D1030" i="21"/>
  <c r="D1031" i="21"/>
  <c r="D1032" i="21"/>
  <c r="D1033" i="21"/>
  <c r="D1034" i="21"/>
  <c r="D1035" i="21"/>
  <c r="D1036" i="21"/>
  <c r="D1037" i="21"/>
  <c r="D1038" i="21"/>
  <c r="D1039" i="21"/>
  <c r="D1040" i="21"/>
  <c r="D1041" i="21"/>
  <c r="D1042" i="21"/>
  <c r="D1043" i="21"/>
  <c r="D1044" i="21"/>
  <c r="D1045" i="21"/>
  <c r="D1046" i="21"/>
  <c r="D1047" i="21"/>
  <c r="D1048" i="21"/>
  <c r="D1049" i="21"/>
  <c r="D1050" i="21"/>
  <c r="D1051" i="21"/>
  <c r="D1052" i="21"/>
  <c r="D1053" i="21"/>
  <c r="D1054" i="21"/>
  <c r="D1055" i="21"/>
  <c r="D1056" i="21"/>
  <c r="D1057" i="21"/>
  <c r="D1058" i="21"/>
  <c r="D1059" i="21"/>
  <c r="D1060" i="21"/>
  <c r="D1061" i="21"/>
  <c r="D1062" i="21"/>
  <c r="D1063" i="21"/>
  <c r="D1064" i="21"/>
  <c r="D1065" i="21"/>
  <c r="D1066" i="21"/>
  <c r="D1067" i="21"/>
  <c r="D1068" i="21"/>
  <c r="D1069" i="21"/>
  <c r="D1070" i="21"/>
  <c r="D1071" i="21"/>
  <c r="D1072" i="21"/>
  <c r="D1073" i="21"/>
  <c r="D1074" i="21"/>
  <c r="D1075" i="21"/>
  <c r="D1076" i="21"/>
  <c r="D1077" i="21"/>
  <c r="D1078" i="21"/>
  <c r="D1079" i="21"/>
  <c r="D1080" i="21"/>
  <c r="D1081" i="21"/>
  <c r="D1082" i="21"/>
  <c r="D1083" i="21"/>
  <c r="D1084" i="21"/>
  <c r="D1085" i="21"/>
  <c r="D1086" i="21"/>
  <c r="D1087" i="21"/>
  <c r="D1088" i="21"/>
  <c r="D1089" i="21"/>
  <c r="D1090" i="21"/>
  <c r="D1091" i="21"/>
  <c r="D1092" i="21"/>
  <c r="D1093" i="21"/>
  <c r="D1094" i="21"/>
  <c r="D1095" i="21"/>
  <c r="D1096" i="21"/>
  <c r="D1097" i="21"/>
  <c r="D1098" i="21"/>
  <c r="D1099" i="21"/>
  <c r="D1100" i="21"/>
  <c r="D1101" i="21"/>
  <c r="D1102" i="21"/>
  <c r="D1103" i="21"/>
  <c r="D1104" i="21"/>
  <c r="D1105" i="21"/>
  <c r="D1106" i="21"/>
  <c r="D1107" i="21"/>
  <c r="D1108" i="21"/>
  <c r="D1109" i="21"/>
  <c r="D1110" i="21"/>
  <c r="D1111" i="21"/>
  <c r="D1112" i="21"/>
  <c r="D1113" i="21"/>
  <c r="D1114" i="21"/>
  <c r="D1115" i="21"/>
  <c r="D1116" i="21"/>
  <c r="D1117" i="21"/>
  <c r="D1118" i="21"/>
  <c r="D1119" i="21"/>
  <c r="D1120" i="21"/>
  <c r="D1121" i="21"/>
  <c r="D1122" i="21"/>
  <c r="D1123" i="21"/>
  <c r="D1124" i="21"/>
  <c r="D1125" i="21"/>
  <c r="D1126" i="21"/>
  <c r="D1127" i="21"/>
  <c r="D1128" i="21"/>
  <c r="D1129" i="21"/>
  <c r="D1130" i="21"/>
  <c r="D1131" i="21"/>
  <c r="D1132" i="21"/>
  <c r="D1133" i="21"/>
  <c r="D1134" i="21"/>
  <c r="D1135" i="21"/>
  <c r="D1136" i="21"/>
  <c r="D1137" i="21"/>
  <c r="D1138" i="21"/>
  <c r="D1139" i="21"/>
  <c r="D1140" i="21"/>
  <c r="D1141" i="21"/>
  <c r="D1142" i="21"/>
  <c r="D1143" i="21"/>
  <c r="D1144" i="21"/>
  <c r="D1145" i="21"/>
  <c r="D1146" i="21"/>
  <c r="D1147" i="21"/>
  <c r="D1148" i="21"/>
  <c r="D1149" i="21"/>
  <c r="D1150" i="21"/>
  <c r="D1151" i="21"/>
  <c r="D1152" i="21"/>
  <c r="D1153" i="21"/>
  <c r="D1154" i="21"/>
  <c r="D1155" i="21"/>
  <c r="D1156" i="21"/>
  <c r="D1157" i="21"/>
  <c r="D1158" i="21"/>
  <c r="D1159" i="21"/>
  <c r="D1160" i="21"/>
  <c r="D1161" i="21"/>
  <c r="D1162" i="21"/>
  <c r="D1163" i="21"/>
  <c r="D1164" i="21"/>
  <c r="D1165" i="21"/>
  <c r="D1166" i="21"/>
  <c r="D1167" i="21"/>
  <c r="D1168" i="21"/>
  <c r="D1169" i="21"/>
  <c r="D1170" i="21"/>
  <c r="D1171" i="21"/>
  <c r="D1172" i="21"/>
  <c r="D1173" i="21"/>
  <c r="D1174" i="21"/>
  <c r="D1175" i="21"/>
  <c r="D1176" i="21"/>
  <c r="D1177" i="21"/>
  <c r="D1178" i="21"/>
  <c r="D1179" i="21"/>
  <c r="D1180" i="21"/>
  <c r="D1181" i="21"/>
  <c r="D1182" i="21"/>
  <c r="D1183" i="21"/>
  <c r="D1184" i="21"/>
  <c r="D1185" i="21"/>
  <c r="D1186" i="21"/>
  <c r="D1187" i="21"/>
  <c r="D1188" i="21"/>
  <c r="D1189" i="21"/>
  <c r="D1190" i="21"/>
  <c r="D1191" i="21"/>
  <c r="D1192" i="21"/>
  <c r="D1193" i="21"/>
  <c r="D1194" i="21"/>
  <c r="D1195" i="21"/>
  <c r="D1196" i="21"/>
  <c r="D1197" i="21"/>
  <c r="D1198" i="21"/>
  <c r="D1199" i="21"/>
  <c r="D1200" i="21"/>
  <c r="D1201" i="21"/>
  <c r="D1202" i="21"/>
  <c r="D1203" i="21"/>
  <c r="D1204" i="21"/>
  <c r="D1205" i="21"/>
  <c r="D1206" i="21"/>
  <c r="D1207" i="21"/>
  <c r="D1208" i="21"/>
  <c r="D1209" i="21"/>
  <c r="D1210" i="21"/>
  <c r="D1211" i="21"/>
  <c r="D1212" i="21"/>
  <c r="D1213" i="21"/>
  <c r="D1214" i="21"/>
  <c r="D1215" i="21"/>
  <c r="D1216" i="21"/>
  <c r="D1217" i="21"/>
  <c r="D1218" i="21"/>
  <c r="D1219" i="21"/>
  <c r="D1220" i="21"/>
  <c r="D1221" i="21"/>
  <c r="D1222" i="21"/>
  <c r="D1223" i="21"/>
  <c r="D1224" i="21"/>
  <c r="D1225" i="21"/>
  <c r="D1226" i="21"/>
  <c r="D1227" i="21"/>
  <c r="D1228" i="21"/>
  <c r="D1229" i="21"/>
  <c r="D1230" i="21"/>
  <c r="D1231" i="21"/>
  <c r="D1232" i="21"/>
  <c r="D1233" i="21"/>
  <c r="D1234" i="21"/>
  <c r="D1235" i="21"/>
  <c r="D1236" i="21"/>
  <c r="D1237" i="21"/>
  <c r="D1238" i="21"/>
  <c r="D1239" i="21"/>
  <c r="D1240" i="21"/>
  <c r="D1241" i="21"/>
  <c r="D1242" i="21"/>
  <c r="D1243" i="21"/>
  <c r="D1244" i="21"/>
  <c r="D1245" i="21"/>
  <c r="D1246" i="21"/>
  <c r="D1247" i="21"/>
  <c r="D1248" i="21"/>
  <c r="D1249" i="21"/>
  <c r="D1250" i="21"/>
  <c r="D1251" i="21"/>
  <c r="D1252" i="21"/>
  <c r="D1253" i="21"/>
  <c r="D1254" i="21"/>
  <c r="D1255" i="21"/>
  <c r="D1256" i="21"/>
  <c r="D1257" i="21"/>
  <c r="D1258" i="21"/>
  <c r="D1259" i="21"/>
  <c r="D1260" i="21"/>
  <c r="D1261" i="21"/>
  <c r="D1262" i="21"/>
  <c r="D1263" i="21"/>
  <c r="D1264" i="21"/>
  <c r="D1265" i="21"/>
  <c r="D1266" i="21"/>
  <c r="D1267" i="21"/>
  <c r="D1268" i="21"/>
  <c r="D1269" i="21"/>
  <c r="D1270" i="21"/>
  <c r="D1271" i="21"/>
  <c r="D1272" i="21"/>
  <c r="D1273" i="21"/>
  <c r="D1274" i="21"/>
  <c r="D1275" i="21"/>
  <c r="D1276" i="21"/>
  <c r="D1277" i="21"/>
  <c r="D1278" i="21"/>
  <c r="D1279" i="21"/>
  <c r="D1280" i="21"/>
  <c r="D1281" i="21"/>
  <c r="D1282" i="21"/>
  <c r="D1283" i="21"/>
  <c r="D1284" i="21"/>
  <c r="D1285" i="21"/>
  <c r="D1286" i="21"/>
  <c r="D1287" i="21"/>
  <c r="D1288" i="21"/>
  <c r="D1289" i="21"/>
  <c r="D1290" i="21"/>
  <c r="D1291" i="21"/>
  <c r="D1292" i="21"/>
  <c r="D1293" i="21"/>
  <c r="D1294" i="21"/>
  <c r="D1295" i="21"/>
  <c r="D1296" i="21"/>
  <c r="D1297" i="21"/>
  <c r="D1298" i="21"/>
  <c r="D1299" i="21"/>
  <c r="D1300" i="21"/>
  <c r="D1301" i="21"/>
  <c r="D1302" i="21"/>
  <c r="D1303" i="21"/>
  <c r="D1304" i="21"/>
  <c r="D1305" i="21"/>
  <c r="D1306" i="21"/>
  <c r="D1307" i="21"/>
  <c r="D1308" i="21"/>
  <c r="D1309" i="21"/>
  <c r="D1310" i="21"/>
  <c r="D1311" i="21"/>
  <c r="D1312" i="21"/>
  <c r="D1313" i="21"/>
  <c r="D1314" i="21"/>
  <c r="D1315" i="21"/>
  <c r="D1316" i="21"/>
  <c r="D1317" i="21"/>
  <c r="D1318" i="21"/>
  <c r="D1319" i="21"/>
  <c r="D1320" i="21"/>
  <c r="D1321" i="21"/>
  <c r="D1322" i="21"/>
  <c r="D1323" i="21"/>
  <c r="D1324" i="21"/>
  <c r="D1325" i="21"/>
  <c r="D1326" i="21"/>
  <c r="D1327" i="21"/>
  <c r="D1328" i="21"/>
  <c r="D1329" i="21"/>
  <c r="D1330" i="21"/>
  <c r="D1331" i="21"/>
  <c r="D1332" i="21"/>
  <c r="D1333" i="21"/>
  <c r="D1334" i="21"/>
  <c r="D1335" i="21"/>
  <c r="D1336" i="21"/>
  <c r="D1337" i="21"/>
  <c r="D1338" i="21"/>
  <c r="D1339" i="21"/>
  <c r="D1340" i="21"/>
  <c r="D1341" i="21"/>
  <c r="D1342" i="21"/>
  <c r="D1343" i="21"/>
  <c r="D1344" i="21"/>
  <c r="D1345" i="21"/>
  <c r="D1346" i="21"/>
  <c r="D1347" i="21"/>
  <c r="D1348" i="21"/>
  <c r="D1349" i="21"/>
  <c r="D1350" i="21"/>
  <c r="D1351" i="21"/>
  <c r="D1352" i="21"/>
  <c r="D1353" i="21"/>
  <c r="D1354" i="21"/>
  <c r="D1355" i="21"/>
  <c r="D1356" i="21"/>
  <c r="D1357" i="21"/>
  <c r="D1358" i="21"/>
  <c r="D1359" i="21"/>
  <c r="D1360" i="21"/>
  <c r="D1361" i="21"/>
  <c r="D1362" i="21"/>
  <c r="D1363" i="21"/>
  <c r="D1364" i="21"/>
  <c r="D1365" i="21"/>
  <c r="D1366" i="21"/>
  <c r="D1367" i="21"/>
  <c r="D1368" i="21"/>
  <c r="D1369" i="21"/>
  <c r="D1370" i="21"/>
  <c r="D1371" i="21"/>
  <c r="D1372" i="21"/>
  <c r="D1373" i="21"/>
  <c r="D1374" i="21"/>
  <c r="D1375" i="21"/>
  <c r="D1376" i="21"/>
  <c r="D1377" i="21"/>
  <c r="D1378" i="21"/>
  <c r="D1379" i="21"/>
  <c r="D1380" i="21"/>
  <c r="D1381" i="21"/>
  <c r="D1382" i="21"/>
  <c r="D1383" i="21"/>
  <c r="D1384" i="21"/>
  <c r="D1385" i="21"/>
  <c r="D1386" i="21"/>
  <c r="D1387" i="21"/>
  <c r="D1388" i="21"/>
  <c r="D1389" i="21"/>
  <c r="D1390" i="21"/>
  <c r="D1391" i="21"/>
  <c r="D1392" i="21"/>
  <c r="D1393" i="21"/>
  <c r="D1394" i="21"/>
  <c r="D1395" i="21"/>
  <c r="D1396" i="21"/>
  <c r="D1397" i="21"/>
  <c r="D1398" i="21"/>
  <c r="D1399" i="21"/>
  <c r="D1400" i="21"/>
  <c r="D1401" i="21"/>
  <c r="D1402" i="21"/>
  <c r="D1403" i="21"/>
  <c r="D1404" i="21"/>
  <c r="D1405" i="21"/>
  <c r="D1406" i="21"/>
  <c r="D1407" i="21"/>
  <c r="D1408" i="21"/>
  <c r="D1409" i="21"/>
  <c r="D1410" i="21"/>
  <c r="D1411" i="21"/>
  <c r="D1412" i="21"/>
  <c r="D1413" i="21"/>
  <c r="D1414" i="21"/>
  <c r="D1415" i="21"/>
  <c r="D1416" i="21"/>
  <c r="D1417" i="21"/>
  <c r="D1418" i="21"/>
  <c r="D1419" i="21"/>
  <c r="D1420" i="21"/>
  <c r="D1421" i="21"/>
  <c r="D1422" i="21"/>
  <c r="D1423" i="21"/>
  <c r="D1424" i="21"/>
  <c r="D1425" i="21"/>
  <c r="D1426" i="21"/>
  <c r="D1427" i="21"/>
  <c r="D1428" i="21"/>
  <c r="D1429" i="21"/>
  <c r="D1430" i="21"/>
  <c r="D1431" i="21"/>
  <c r="D1432" i="21"/>
  <c r="D1433" i="21"/>
  <c r="D1434" i="21"/>
  <c r="D1435" i="21"/>
  <c r="D1436" i="21"/>
  <c r="D1437" i="21"/>
  <c r="D1438" i="21"/>
  <c r="D1439" i="21"/>
  <c r="D1440" i="21"/>
  <c r="D1441" i="21"/>
  <c r="D1442" i="21"/>
  <c r="D1443" i="21"/>
  <c r="D1444" i="21"/>
  <c r="D1445" i="21"/>
  <c r="D1446" i="21"/>
  <c r="D1447" i="21"/>
  <c r="D1448" i="21"/>
  <c r="D1449" i="21"/>
  <c r="D1450" i="21"/>
  <c r="D1451" i="21"/>
  <c r="D1452" i="21"/>
  <c r="D1453" i="21"/>
  <c r="D1454" i="21"/>
  <c r="D1455" i="21"/>
  <c r="D1456" i="21"/>
  <c r="D1457" i="21"/>
  <c r="D1458" i="21"/>
  <c r="D1459" i="21"/>
  <c r="D1460" i="21"/>
  <c r="D1461" i="21"/>
  <c r="D1462" i="21"/>
  <c r="D1463" i="21"/>
  <c r="D1464" i="21"/>
  <c r="D1465" i="21"/>
  <c r="D1466" i="21"/>
  <c r="D1467" i="21"/>
  <c r="D1468" i="21"/>
  <c r="D1469" i="21"/>
  <c r="D1470" i="21"/>
  <c r="D1471" i="21"/>
  <c r="D1472" i="21"/>
  <c r="D1473" i="21"/>
  <c r="D1474" i="21"/>
  <c r="D1475" i="21"/>
  <c r="D1476" i="21"/>
  <c r="D1477" i="21"/>
  <c r="D1478" i="21"/>
  <c r="D1479" i="21"/>
  <c r="D1480" i="21"/>
  <c r="D1481" i="21"/>
  <c r="D1482" i="21"/>
  <c r="D1483" i="21"/>
  <c r="D1484" i="21"/>
  <c r="D1485" i="21"/>
  <c r="D1486" i="21"/>
  <c r="D1487" i="21"/>
  <c r="D1488" i="21"/>
  <c r="D1489" i="21"/>
  <c r="D1490" i="21"/>
  <c r="D1491" i="21"/>
  <c r="D1492" i="21"/>
  <c r="D1493" i="21"/>
  <c r="D1494" i="21"/>
  <c r="D1495" i="21"/>
  <c r="D1496" i="21"/>
  <c r="D1497" i="21"/>
  <c r="D1498" i="21"/>
  <c r="D1499" i="21"/>
  <c r="D1500" i="21"/>
  <c r="D1501" i="21"/>
  <c r="D1502" i="21"/>
  <c r="D1503" i="21"/>
  <c r="D1504" i="21"/>
  <c r="D1505" i="21"/>
  <c r="D1506" i="21"/>
  <c r="D1507" i="21"/>
  <c r="D1508" i="21"/>
  <c r="D1509" i="21"/>
  <c r="D1510" i="21"/>
  <c r="D1511" i="21"/>
  <c r="D1512" i="21"/>
  <c r="D1513" i="21"/>
  <c r="D1514" i="21"/>
  <c r="D1515" i="21"/>
  <c r="D1516" i="21"/>
  <c r="D1517" i="21"/>
  <c r="D1518" i="21"/>
  <c r="D1519" i="21"/>
  <c r="D1520" i="21"/>
  <c r="D1521" i="21"/>
  <c r="D1522" i="21"/>
  <c r="D1523" i="21"/>
  <c r="D1524" i="21"/>
  <c r="D1525" i="21"/>
  <c r="D1526" i="21"/>
  <c r="D1527" i="21"/>
  <c r="D1528" i="21"/>
  <c r="D1529" i="21"/>
  <c r="D1530" i="21"/>
  <c r="D1531" i="21"/>
  <c r="D1532" i="21"/>
  <c r="D1533" i="21"/>
  <c r="D1534" i="21"/>
  <c r="D1535" i="21"/>
  <c r="D1536" i="21"/>
  <c r="D1537" i="21"/>
  <c r="D1538" i="21"/>
  <c r="D1539" i="21"/>
  <c r="D1540" i="21"/>
  <c r="D1541" i="21"/>
  <c r="D1542" i="21"/>
  <c r="D1543" i="21"/>
  <c r="D1544" i="21"/>
  <c r="D1545" i="21"/>
  <c r="D1546" i="21"/>
  <c r="D1547" i="21"/>
  <c r="D1548" i="21"/>
  <c r="D1549" i="21"/>
  <c r="D1550" i="21"/>
  <c r="D1551" i="21"/>
  <c r="D1552" i="21"/>
  <c r="D1553" i="21"/>
  <c r="D1554" i="21"/>
  <c r="D1555" i="21"/>
  <c r="D1556" i="21"/>
  <c r="D1557" i="21"/>
  <c r="D1558" i="21"/>
  <c r="D1559" i="21"/>
  <c r="D1560" i="21"/>
  <c r="D1561" i="21"/>
  <c r="D1562" i="21"/>
  <c r="D1563" i="21"/>
  <c r="D1564" i="21"/>
  <c r="D1565" i="21"/>
  <c r="D1566" i="21"/>
  <c r="D1567" i="21"/>
  <c r="D1568" i="21"/>
  <c r="D1569" i="21"/>
  <c r="D1570" i="21"/>
  <c r="D1571" i="21"/>
  <c r="D1572" i="21"/>
  <c r="D1573" i="21"/>
  <c r="D1574" i="21"/>
  <c r="D1575" i="21"/>
  <c r="D1576" i="21"/>
  <c r="D1577" i="21"/>
  <c r="D1578" i="21"/>
  <c r="D1579" i="21"/>
  <c r="D1580" i="21"/>
  <c r="D1581" i="21"/>
  <c r="D1582" i="21"/>
  <c r="D1583" i="21"/>
  <c r="D1584" i="21"/>
  <c r="D1585" i="21"/>
  <c r="D1586" i="21"/>
  <c r="D1587" i="21"/>
  <c r="D1588" i="21"/>
  <c r="D1589" i="21"/>
  <c r="D1590" i="21"/>
  <c r="D1591" i="21"/>
  <c r="D1592" i="21"/>
  <c r="D1593" i="21"/>
  <c r="D1594" i="21"/>
  <c r="D1595" i="21"/>
  <c r="D1596" i="21"/>
  <c r="D1597" i="21"/>
  <c r="D1598" i="21"/>
  <c r="D1599" i="21"/>
  <c r="D1600" i="21"/>
  <c r="D1601" i="21"/>
  <c r="D1602" i="21"/>
  <c r="D1603" i="21"/>
  <c r="D1604" i="21"/>
  <c r="D1605" i="21"/>
  <c r="D1606" i="21"/>
  <c r="D1607" i="21"/>
  <c r="D1608" i="21"/>
  <c r="D1609" i="21"/>
  <c r="D1610" i="21"/>
  <c r="D1611" i="21"/>
  <c r="D1612" i="21"/>
  <c r="D1613" i="21"/>
  <c r="D1614" i="21"/>
  <c r="D1615" i="21"/>
  <c r="D1616" i="21"/>
  <c r="D1617" i="21"/>
  <c r="D1618" i="21"/>
  <c r="D1619" i="21"/>
  <c r="D1620" i="21"/>
  <c r="D1621" i="21"/>
  <c r="D1622" i="21"/>
  <c r="D1623" i="21"/>
  <c r="D1624" i="21"/>
  <c r="D1625" i="21"/>
  <c r="D1626" i="21"/>
  <c r="D1627" i="21"/>
  <c r="D1628" i="21"/>
  <c r="D1629" i="21"/>
  <c r="D1630" i="21"/>
  <c r="D1631" i="21"/>
  <c r="D1632" i="21"/>
  <c r="D1633" i="21"/>
  <c r="D1634" i="21"/>
  <c r="D1635" i="21"/>
  <c r="D1636" i="21"/>
  <c r="D1637" i="21"/>
  <c r="D1638" i="21"/>
  <c r="D1639" i="21"/>
  <c r="D1640" i="21"/>
  <c r="D1641" i="21"/>
  <c r="D1642" i="21"/>
  <c r="D1643" i="21"/>
  <c r="D1644" i="21"/>
  <c r="D1645" i="21"/>
  <c r="D1646" i="21"/>
  <c r="D1647" i="21"/>
  <c r="D1648" i="21"/>
  <c r="D1649" i="21"/>
  <c r="D1650" i="21"/>
  <c r="D1651" i="21"/>
  <c r="D1652" i="21"/>
  <c r="D1653" i="21"/>
  <c r="D1654" i="21"/>
  <c r="D1655" i="21"/>
  <c r="D1656" i="21"/>
  <c r="D1657" i="21"/>
  <c r="D1658" i="21"/>
  <c r="D1659" i="21"/>
  <c r="D1660" i="21"/>
  <c r="D1661" i="21"/>
  <c r="D1662" i="21"/>
  <c r="D1663" i="21"/>
  <c r="D1664" i="21"/>
  <c r="D1665" i="21"/>
  <c r="D1666" i="21"/>
  <c r="D1667" i="21"/>
  <c r="D1668" i="21"/>
  <c r="D1669" i="21"/>
  <c r="D1670" i="21"/>
  <c r="D1671" i="21"/>
  <c r="D1672" i="21"/>
  <c r="D1673" i="21"/>
  <c r="D1674" i="21"/>
  <c r="D1675" i="21"/>
  <c r="D1676" i="21"/>
  <c r="D1677" i="21"/>
  <c r="D1678" i="21"/>
  <c r="D1679" i="21"/>
  <c r="D1680" i="21"/>
  <c r="D1681" i="21"/>
  <c r="D1682" i="21"/>
  <c r="D1683" i="21"/>
  <c r="D1684" i="21"/>
  <c r="D1685" i="21"/>
  <c r="D1686" i="21"/>
  <c r="D1687" i="21"/>
  <c r="D1688" i="21"/>
  <c r="D1689" i="21"/>
  <c r="D1690" i="21"/>
  <c r="D1691" i="21"/>
  <c r="D1692" i="21"/>
  <c r="D1693" i="21"/>
  <c r="D1694" i="21"/>
  <c r="D1695" i="21"/>
  <c r="D1696" i="21"/>
  <c r="D1697" i="21"/>
  <c r="D1698" i="21"/>
  <c r="D1699" i="21"/>
  <c r="D1700" i="21"/>
  <c r="D1701" i="21"/>
  <c r="D1702" i="21"/>
  <c r="D1703" i="21"/>
  <c r="D1704" i="21"/>
  <c r="D1705" i="21"/>
  <c r="D1706" i="21"/>
  <c r="D1707" i="21"/>
  <c r="D1708" i="21"/>
  <c r="D1709" i="21"/>
  <c r="D1710" i="21"/>
  <c r="D1711" i="21"/>
  <c r="D1712" i="21"/>
  <c r="D1713" i="21"/>
  <c r="D1714" i="21"/>
  <c r="D1715" i="21"/>
  <c r="D1716" i="21"/>
  <c r="D1717" i="21"/>
  <c r="D1718" i="21"/>
  <c r="D1719" i="21"/>
  <c r="D1720" i="21"/>
  <c r="D1721" i="21"/>
  <c r="D1722" i="21"/>
  <c r="D1723" i="21"/>
  <c r="D1724" i="21"/>
  <c r="D1725" i="21"/>
  <c r="D1726" i="21"/>
  <c r="D1727" i="21"/>
  <c r="D1728" i="21"/>
  <c r="D1729" i="21"/>
  <c r="D1730" i="21"/>
  <c r="D1731" i="21"/>
  <c r="D1732" i="21"/>
  <c r="D1733" i="21"/>
  <c r="D1734" i="21"/>
  <c r="D1735" i="21"/>
  <c r="D1736" i="21"/>
  <c r="D1737" i="21"/>
  <c r="D1738" i="21"/>
  <c r="D1739" i="21"/>
  <c r="D1740" i="21"/>
  <c r="D1741" i="21"/>
  <c r="D1742" i="21"/>
  <c r="D1743" i="21"/>
  <c r="D1744" i="21"/>
  <c r="D1745" i="21"/>
  <c r="D1746" i="21"/>
  <c r="D1747" i="21"/>
  <c r="D1748" i="21"/>
  <c r="D1749" i="21"/>
  <c r="D1750" i="21"/>
  <c r="D1751" i="21"/>
  <c r="D1752" i="21"/>
  <c r="D1753" i="21"/>
  <c r="D1754" i="21"/>
  <c r="D1755" i="21"/>
  <c r="D1756" i="21"/>
  <c r="D1757" i="21"/>
  <c r="D1758" i="21"/>
  <c r="D1759" i="21"/>
  <c r="D1760" i="21"/>
  <c r="D1761" i="21"/>
  <c r="D1762" i="21"/>
  <c r="D1763" i="21"/>
  <c r="D1764" i="21"/>
  <c r="D1765" i="21"/>
  <c r="D1766" i="21"/>
  <c r="D1767" i="21"/>
  <c r="D1768" i="21"/>
  <c r="D1769" i="21"/>
  <c r="D1770" i="21"/>
  <c r="D1771" i="21"/>
  <c r="D1772" i="21"/>
  <c r="D1773" i="21"/>
  <c r="D1774" i="21"/>
  <c r="D1775" i="21"/>
  <c r="D1776" i="21"/>
  <c r="D1777" i="21"/>
  <c r="D1778" i="21"/>
  <c r="D1779" i="21"/>
  <c r="D1780" i="21"/>
  <c r="D1781" i="21"/>
  <c r="D1782" i="21"/>
  <c r="D1783" i="21"/>
  <c r="D1784" i="21"/>
  <c r="D1785" i="21"/>
  <c r="D1786" i="21"/>
  <c r="D1787" i="21"/>
  <c r="D1788" i="21"/>
  <c r="D1789" i="21"/>
  <c r="D1790" i="21"/>
  <c r="D1791" i="21"/>
  <c r="D1792" i="21"/>
  <c r="D1793" i="21"/>
  <c r="D1794" i="21"/>
  <c r="D1795" i="21"/>
  <c r="D1796" i="21"/>
  <c r="D1797" i="21"/>
  <c r="D1798" i="21"/>
  <c r="D1799" i="21"/>
  <c r="D1800" i="21"/>
  <c r="D1801" i="21"/>
  <c r="D1802" i="21"/>
  <c r="D1803" i="21"/>
  <c r="D1804" i="21"/>
  <c r="D1805" i="21"/>
  <c r="D1806" i="21"/>
  <c r="D1807" i="21"/>
  <c r="D1808" i="21"/>
  <c r="D1809" i="21"/>
  <c r="D1810" i="21"/>
  <c r="D1811" i="21"/>
  <c r="D1812" i="21"/>
  <c r="D1813" i="21"/>
  <c r="D1814" i="21"/>
  <c r="D1815" i="21"/>
  <c r="D1816" i="21"/>
  <c r="D1817" i="21"/>
  <c r="D1818" i="21"/>
  <c r="D1819" i="21"/>
  <c r="D1820" i="21"/>
  <c r="D1821" i="21"/>
  <c r="D1822" i="21"/>
  <c r="D1823" i="21"/>
  <c r="D1824" i="21"/>
  <c r="D1825" i="21"/>
  <c r="D1826" i="21"/>
  <c r="D1827" i="21"/>
  <c r="D1828" i="21"/>
  <c r="D1829" i="21"/>
  <c r="D1830" i="21"/>
  <c r="D1831" i="21"/>
  <c r="D1832" i="21"/>
  <c r="D1833" i="21"/>
  <c r="D1834" i="21"/>
  <c r="D1835" i="21"/>
  <c r="D1836" i="21"/>
  <c r="D1837" i="21"/>
  <c r="D1838" i="21"/>
  <c r="D1839" i="21"/>
  <c r="D1840" i="21"/>
  <c r="D1841" i="21"/>
  <c r="D1842" i="21"/>
  <c r="D1843" i="21"/>
  <c r="D1844" i="21"/>
  <c r="D1845" i="21"/>
  <c r="D1846" i="21"/>
  <c r="D1847" i="21"/>
  <c r="D1848" i="21"/>
  <c r="D1849" i="21"/>
  <c r="D1850" i="21"/>
  <c r="D1851" i="21"/>
  <c r="D1852" i="21"/>
  <c r="D1853" i="21"/>
  <c r="D1854" i="21"/>
  <c r="D1855" i="21"/>
  <c r="D1856" i="21"/>
  <c r="D1857" i="21"/>
  <c r="D1858" i="21"/>
  <c r="D1859" i="21"/>
  <c r="D1860" i="21"/>
  <c r="D1861" i="21"/>
  <c r="D1862" i="21"/>
  <c r="D1863" i="21"/>
  <c r="D1864" i="21"/>
  <c r="D1865" i="21"/>
  <c r="D1866" i="21"/>
  <c r="D1867" i="21"/>
  <c r="D1868" i="21"/>
  <c r="D1869" i="21"/>
  <c r="D1870" i="21"/>
  <c r="D1871" i="21"/>
  <c r="D1872" i="21"/>
  <c r="D1873" i="21"/>
  <c r="D1874" i="21"/>
  <c r="D1875" i="21"/>
  <c r="D1876" i="21"/>
  <c r="D1877" i="21"/>
  <c r="D1878" i="21"/>
  <c r="D1879" i="21"/>
  <c r="D1880" i="21"/>
  <c r="D1881" i="21"/>
  <c r="D1882" i="21"/>
  <c r="D1883" i="21"/>
  <c r="D1884" i="21"/>
  <c r="D1885" i="21"/>
  <c r="D1886" i="21"/>
  <c r="D1887" i="21"/>
  <c r="D1888" i="21"/>
  <c r="D1889" i="21"/>
  <c r="D1890" i="21"/>
  <c r="D1891" i="21"/>
  <c r="D1892" i="21"/>
  <c r="D1893" i="21"/>
  <c r="D1894" i="21"/>
  <c r="D1895" i="21"/>
  <c r="D1896" i="21"/>
  <c r="D1897" i="21"/>
  <c r="D1898" i="21"/>
  <c r="D1899" i="21"/>
  <c r="D1900" i="21"/>
  <c r="D1901" i="21"/>
  <c r="D1902" i="21"/>
  <c r="D1903" i="21"/>
  <c r="D1904" i="21"/>
  <c r="D1905" i="21"/>
  <c r="D1906" i="21"/>
  <c r="D1907" i="21"/>
  <c r="D1908" i="21"/>
  <c r="D1909" i="21"/>
  <c r="D1910" i="21"/>
  <c r="D1911" i="21"/>
  <c r="D1912" i="21"/>
  <c r="D1913" i="21"/>
  <c r="D1914" i="21"/>
  <c r="D1915" i="21"/>
  <c r="D1916" i="21"/>
  <c r="D1917" i="21"/>
  <c r="D1918" i="21"/>
  <c r="D1919" i="21"/>
  <c r="D1920" i="21"/>
  <c r="D1921" i="21"/>
  <c r="D1922" i="21"/>
  <c r="D1923" i="21"/>
  <c r="D1924" i="21"/>
  <c r="D1925" i="21"/>
  <c r="D1926" i="21"/>
  <c r="D1927" i="21"/>
  <c r="D1928" i="21"/>
  <c r="D1929" i="21"/>
  <c r="D1930" i="21"/>
  <c r="D1931" i="21"/>
  <c r="D1932" i="21"/>
  <c r="D1933" i="21"/>
  <c r="D1934" i="21"/>
  <c r="D1935" i="21"/>
  <c r="D1936" i="21"/>
  <c r="D1937" i="21"/>
  <c r="D1938" i="21"/>
  <c r="D1939" i="21"/>
  <c r="D1940" i="21"/>
  <c r="D1941" i="21"/>
  <c r="D1942" i="21"/>
  <c r="D1943" i="21"/>
  <c r="D1944" i="21"/>
  <c r="D1945" i="21"/>
  <c r="D1946" i="21"/>
  <c r="D1947" i="21"/>
  <c r="D1948" i="21"/>
  <c r="D1949" i="21"/>
  <c r="D1950" i="21"/>
  <c r="D1951" i="21"/>
  <c r="D1952" i="21"/>
  <c r="D1953" i="21"/>
  <c r="D1954" i="21"/>
  <c r="D1955" i="21"/>
  <c r="D1956" i="21"/>
  <c r="D1957" i="21"/>
  <c r="D1958" i="21"/>
  <c r="D1959" i="21"/>
  <c r="D1960" i="21"/>
  <c r="D1961" i="21"/>
  <c r="D1962" i="21"/>
  <c r="D1963" i="21"/>
  <c r="D1964" i="21"/>
  <c r="D1965" i="21"/>
  <c r="D1966" i="21"/>
  <c r="D1967" i="21"/>
  <c r="D1968" i="21"/>
  <c r="D1969" i="21"/>
  <c r="D1970" i="21"/>
  <c r="D1971" i="21"/>
  <c r="D1972" i="21"/>
  <c r="D1973" i="21"/>
  <c r="D1974" i="21"/>
  <c r="D1975" i="21"/>
  <c r="D1976" i="21"/>
  <c r="D1977" i="21"/>
  <c r="D1978" i="21"/>
  <c r="D1979" i="21"/>
  <c r="D1980" i="21"/>
  <c r="D1981" i="21"/>
  <c r="D1982" i="21"/>
  <c r="D1983" i="21"/>
  <c r="D1984" i="21"/>
  <c r="D1985" i="21"/>
  <c r="D1986" i="21"/>
  <c r="D1987" i="21"/>
  <c r="D1988" i="21"/>
  <c r="D1989" i="21"/>
  <c r="D1990" i="21"/>
  <c r="D1991" i="21"/>
  <c r="D1992" i="21"/>
  <c r="D1993" i="21"/>
  <c r="D1994" i="21"/>
  <c r="D1995" i="21"/>
  <c r="D1996" i="21"/>
  <c r="D1997" i="21"/>
  <c r="D1998" i="21"/>
  <c r="D1999" i="21"/>
  <c r="D2000" i="21"/>
  <c r="D2001" i="21"/>
  <c r="D2002" i="21"/>
  <c r="D2003" i="21"/>
  <c r="D2004" i="21"/>
  <c r="D2005" i="21"/>
  <c r="D2006" i="21"/>
  <c r="D2007" i="21"/>
  <c r="D2008" i="21"/>
  <c r="D2009" i="21"/>
  <c r="D2010" i="21"/>
  <c r="D2011" i="21"/>
  <c r="D2012" i="21"/>
  <c r="D2013" i="21"/>
  <c r="D2014" i="21"/>
  <c r="D2015" i="21"/>
  <c r="D2016" i="21"/>
  <c r="D2017" i="21"/>
  <c r="D2018" i="21"/>
  <c r="D2019" i="21"/>
  <c r="D2020" i="21"/>
  <c r="D2021" i="21"/>
  <c r="D2022" i="21"/>
  <c r="D2023" i="21"/>
  <c r="D2024" i="21"/>
  <c r="D2025" i="21"/>
  <c r="D2026" i="21"/>
  <c r="D2027" i="21"/>
  <c r="D2028" i="21"/>
  <c r="D2029" i="21"/>
  <c r="D2030" i="21"/>
  <c r="D2031" i="21"/>
  <c r="D2032" i="21"/>
  <c r="D2033" i="21"/>
  <c r="D2034" i="21"/>
  <c r="D2035" i="21"/>
  <c r="D2036" i="21"/>
  <c r="D2037" i="21"/>
  <c r="D2038" i="21"/>
  <c r="D2039" i="21"/>
  <c r="D2040" i="21"/>
  <c r="D2041" i="21"/>
  <c r="D2042" i="21"/>
  <c r="D2043" i="21"/>
  <c r="D2044" i="21"/>
  <c r="D2045" i="21"/>
  <c r="D2046" i="21"/>
  <c r="D2047" i="21"/>
  <c r="D2048" i="21"/>
  <c r="D2049" i="21"/>
  <c r="D2050" i="21"/>
  <c r="D2051" i="21"/>
  <c r="D2052" i="21"/>
  <c r="D2053" i="21"/>
  <c r="D2054" i="21"/>
  <c r="D2055" i="21"/>
  <c r="D2056" i="21"/>
  <c r="D2057" i="21"/>
  <c r="D2058" i="21"/>
  <c r="D2059" i="21"/>
  <c r="D2060" i="21"/>
  <c r="D2061" i="21"/>
  <c r="D2062" i="21"/>
  <c r="D2063" i="21"/>
  <c r="D2064" i="21"/>
  <c r="D2065" i="21"/>
  <c r="D2066" i="21"/>
  <c r="D2067" i="21"/>
  <c r="D2068" i="21"/>
  <c r="D2069" i="21"/>
  <c r="D2070" i="21"/>
  <c r="D2071" i="21"/>
  <c r="D2072" i="21"/>
  <c r="D2073" i="21"/>
  <c r="D2074" i="21"/>
  <c r="D2075" i="21"/>
  <c r="D2076" i="21"/>
  <c r="D2077" i="21"/>
  <c r="D2078" i="21"/>
  <c r="D2079" i="21"/>
  <c r="D2080" i="21"/>
  <c r="D2081" i="21"/>
  <c r="D2082" i="21"/>
  <c r="D2083" i="21"/>
  <c r="D2084" i="21"/>
  <c r="D2085" i="21"/>
  <c r="D2086" i="21"/>
  <c r="D2087" i="21"/>
  <c r="D2088" i="21"/>
  <c r="D2089" i="21"/>
  <c r="D2090" i="21"/>
  <c r="D2091" i="21"/>
  <c r="D2092" i="21"/>
  <c r="D2093" i="21"/>
  <c r="D2094" i="21"/>
  <c r="D2095" i="21"/>
  <c r="D2096" i="21"/>
  <c r="D2097" i="21"/>
  <c r="D2098" i="21"/>
  <c r="D2099" i="21"/>
  <c r="D2100" i="21"/>
  <c r="D2101" i="21"/>
  <c r="D2102" i="21"/>
  <c r="D2103" i="21"/>
  <c r="D2104" i="21"/>
  <c r="D2105" i="21"/>
  <c r="D2106" i="21"/>
  <c r="D2107" i="21"/>
  <c r="D2108" i="21"/>
  <c r="D2109" i="21"/>
  <c r="D2110" i="21"/>
  <c r="D2111" i="21"/>
  <c r="D2112" i="21"/>
  <c r="D2113" i="21"/>
  <c r="D2114" i="21"/>
  <c r="D2115" i="21"/>
  <c r="D2116" i="21"/>
  <c r="D2117" i="21"/>
  <c r="D2118" i="21"/>
  <c r="D2119" i="21"/>
  <c r="D2120" i="21"/>
  <c r="D2121" i="21"/>
  <c r="D2122" i="21"/>
  <c r="D2123" i="21"/>
  <c r="D2124" i="21"/>
  <c r="D2125" i="21"/>
  <c r="D2126" i="21"/>
  <c r="D2127" i="21"/>
  <c r="D2128" i="21"/>
  <c r="D2129" i="21"/>
  <c r="D2130" i="21"/>
  <c r="D2131" i="21"/>
  <c r="D2132" i="21"/>
  <c r="D2133" i="21"/>
  <c r="D2134" i="21"/>
  <c r="D2135" i="21"/>
  <c r="D2136" i="21"/>
  <c r="D2137" i="21"/>
  <c r="D2138" i="21"/>
  <c r="D2139" i="21"/>
  <c r="D2140" i="21"/>
  <c r="D2141" i="21"/>
  <c r="D2142" i="21"/>
  <c r="D2143" i="21"/>
  <c r="D2144" i="21"/>
  <c r="D2145" i="21"/>
  <c r="D2146" i="21"/>
  <c r="D2147" i="21"/>
  <c r="D2148" i="21"/>
  <c r="D2149" i="21"/>
  <c r="D2150" i="21"/>
  <c r="D2151" i="21"/>
  <c r="D2152" i="21"/>
  <c r="D2153" i="21"/>
  <c r="D2154" i="21"/>
  <c r="D2155" i="21"/>
  <c r="D2156" i="21"/>
  <c r="D2157" i="21"/>
  <c r="D2158" i="21"/>
  <c r="D2159" i="21"/>
  <c r="D2160" i="21"/>
  <c r="D2161" i="21"/>
  <c r="D2162" i="21"/>
  <c r="D2163" i="21"/>
  <c r="D2164" i="21"/>
  <c r="D2165" i="21"/>
  <c r="D2166" i="21"/>
  <c r="D2167" i="21"/>
  <c r="D2168" i="21"/>
  <c r="D2169" i="21"/>
  <c r="D2170" i="21"/>
  <c r="D2171" i="21"/>
  <c r="D2172" i="21"/>
  <c r="D2173" i="21"/>
  <c r="D2174" i="21"/>
  <c r="D2175" i="21"/>
  <c r="D2176" i="21"/>
  <c r="D2177" i="21"/>
  <c r="D2178" i="21"/>
  <c r="D2179" i="21"/>
  <c r="D2180" i="21"/>
  <c r="D2181" i="21"/>
  <c r="D2182" i="21"/>
  <c r="D2183" i="21"/>
  <c r="D2184" i="21"/>
  <c r="D2185" i="21"/>
  <c r="D2186" i="21"/>
  <c r="D2187" i="21"/>
  <c r="D2188" i="21"/>
  <c r="D2189" i="21"/>
  <c r="D2190" i="21"/>
  <c r="D2191" i="21"/>
  <c r="D2192" i="21"/>
  <c r="D2193" i="21"/>
  <c r="D2194" i="21"/>
  <c r="D2195" i="21"/>
  <c r="D2196" i="21"/>
  <c r="D2197" i="21"/>
  <c r="D2198" i="21"/>
  <c r="D2199" i="21"/>
  <c r="D2200" i="21"/>
  <c r="D2201" i="21"/>
  <c r="D2202" i="21"/>
  <c r="D2203" i="21"/>
  <c r="D2204" i="21"/>
  <c r="D2205" i="21"/>
  <c r="D2206" i="21"/>
  <c r="D2207" i="21"/>
  <c r="D2208" i="21"/>
  <c r="D2209" i="21"/>
  <c r="D2210" i="21"/>
  <c r="D2211" i="21"/>
  <c r="D2212" i="21"/>
  <c r="D2213" i="21"/>
  <c r="D2214" i="21"/>
  <c r="D2215" i="21"/>
  <c r="D2216" i="21"/>
  <c r="D2217" i="21"/>
  <c r="D2218" i="21"/>
  <c r="D2219" i="21"/>
  <c r="D2220" i="21"/>
  <c r="D2221" i="21"/>
  <c r="D2222" i="21"/>
  <c r="D2223" i="21"/>
  <c r="D2224" i="21"/>
  <c r="D2225" i="21"/>
  <c r="D2226" i="21"/>
  <c r="D2227" i="21"/>
  <c r="D2228" i="21"/>
  <c r="D2229" i="21"/>
  <c r="D2230" i="21"/>
  <c r="D2231" i="21"/>
  <c r="D2232" i="21"/>
  <c r="D2233" i="21"/>
  <c r="D2234" i="21"/>
  <c r="D2235" i="21"/>
  <c r="D2236" i="21"/>
  <c r="D2237" i="21"/>
  <c r="D2238" i="21"/>
  <c r="D2239" i="21"/>
  <c r="D2240" i="21"/>
  <c r="D2241" i="21"/>
  <c r="D2242" i="21"/>
  <c r="D2243" i="21"/>
  <c r="D2244" i="21"/>
  <c r="D2245" i="21"/>
  <c r="D2246" i="21"/>
  <c r="D2247" i="21"/>
  <c r="D2248" i="21"/>
  <c r="D2249" i="21"/>
  <c r="D2250" i="21"/>
  <c r="D2251" i="21"/>
  <c r="D2252" i="21"/>
  <c r="D2253" i="21"/>
  <c r="D2254" i="21"/>
  <c r="D2255" i="21"/>
  <c r="D2256" i="21"/>
  <c r="D2257" i="21"/>
  <c r="D2258" i="21"/>
  <c r="D2259" i="21"/>
  <c r="D2260" i="21"/>
  <c r="D2261" i="21"/>
  <c r="D2262" i="21"/>
  <c r="D2263" i="21"/>
  <c r="D2264" i="21"/>
  <c r="D2265" i="21"/>
  <c r="D2266" i="21"/>
  <c r="D2267" i="21"/>
  <c r="D2268" i="21"/>
  <c r="D2269" i="21"/>
  <c r="D2270" i="21"/>
  <c r="D2271" i="21"/>
  <c r="D2272" i="21"/>
  <c r="D2273" i="21"/>
  <c r="D2274" i="21"/>
  <c r="D2275" i="21"/>
  <c r="D2276" i="21"/>
  <c r="D2277" i="21"/>
  <c r="D2278" i="21"/>
  <c r="D2279" i="21"/>
  <c r="D2280" i="21"/>
  <c r="D2281" i="21"/>
  <c r="D2282" i="21"/>
  <c r="D2283" i="21"/>
  <c r="D2284" i="21"/>
  <c r="D2285" i="21"/>
  <c r="D2286" i="21"/>
  <c r="D2287" i="21"/>
  <c r="D2288" i="21"/>
  <c r="D2289" i="21"/>
  <c r="D2290" i="21"/>
  <c r="D2291" i="21"/>
  <c r="D2292" i="21"/>
  <c r="D2293" i="21"/>
  <c r="D2294" i="21"/>
  <c r="D2295" i="21"/>
  <c r="D2296" i="21"/>
  <c r="D2297" i="21"/>
  <c r="D2298" i="21"/>
  <c r="D2299" i="21"/>
  <c r="D2300" i="21"/>
  <c r="D2301" i="21"/>
  <c r="D2302" i="21"/>
  <c r="D2303" i="21"/>
  <c r="D2304" i="21"/>
  <c r="D2305" i="21"/>
  <c r="D2306" i="21"/>
  <c r="D2307" i="21"/>
  <c r="D2308" i="21"/>
  <c r="D2309" i="21"/>
  <c r="D2310" i="21"/>
  <c r="D2311" i="21"/>
  <c r="D2312" i="21"/>
  <c r="D2313" i="21"/>
  <c r="D2314" i="21"/>
  <c r="D2315" i="21"/>
  <c r="D2316" i="21"/>
  <c r="D2317" i="21"/>
  <c r="D2318" i="21"/>
  <c r="D2319" i="21"/>
  <c r="D2320" i="21"/>
  <c r="D2321" i="21"/>
  <c r="D2322" i="21"/>
  <c r="D2323" i="21"/>
  <c r="D2324" i="21"/>
  <c r="D2325" i="21"/>
  <c r="D2326" i="21"/>
  <c r="D2327" i="21"/>
  <c r="D2328" i="21"/>
  <c r="D2329" i="21"/>
  <c r="D2330" i="21"/>
  <c r="D2331" i="21"/>
  <c r="D2332" i="21"/>
  <c r="D2333" i="21"/>
  <c r="D2334" i="21"/>
  <c r="D2335" i="21"/>
  <c r="D2336" i="21"/>
  <c r="D2337" i="21"/>
  <c r="D2338" i="21"/>
  <c r="D2339" i="21"/>
  <c r="D2340" i="21"/>
  <c r="D2341" i="21"/>
  <c r="D2342" i="21"/>
  <c r="D2343" i="21"/>
  <c r="D2344" i="21"/>
  <c r="D2345" i="21"/>
  <c r="D2346" i="21"/>
  <c r="D2347" i="21"/>
  <c r="D2348" i="21"/>
  <c r="D2349" i="21"/>
  <c r="D2350" i="21"/>
  <c r="D2351" i="21"/>
  <c r="D2352" i="21"/>
  <c r="D2353" i="21"/>
  <c r="D2354" i="21"/>
  <c r="D2355" i="21"/>
  <c r="D2356" i="21"/>
  <c r="D2357" i="21"/>
  <c r="D2358" i="21"/>
  <c r="D2359" i="21"/>
  <c r="D2360" i="21"/>
  <c r="D2361" i="21"/>
  <c r="D2362" i="21"/>
  <c r="D2363" i="21"/>
  <c r="D2364" i="21"/>
  <c r="D2365" i="21"/>
  <c r="D2366" i="21"/>
  <c r="D2367" i="21"/>
  <c r="D2368" i="21"/>
  <c r="D2369" i="21"/>
  <c r="D2370" i="21"/>
  <c r="D2371" i="21"/>
  <c r="D2372" i="21"/>
  <c r="D2373" i="21"/>
  <c r="D2374" i="21"/>
  <c r="D2375" i="21"/>
  <c r="D2376" i="21"/>
  <c r="D2377" i="21"/>
  <c r="D2378" i="21"/>
  <c r="D2379" i="21"/>
  <c r="D2380" i="21"/>
  <c r="D2381" i="21"/>
  <c r="D2382" i="21"/>
  <c r="D2383" i="21"/>
  <c r="D2384" i="21"/>
  <c r="D2385" i="21"/>
  <c r="D2386" i="21"/>
  <c r="D2387" i="21"/>
  <c r="D2388" i="21"/>
  <c r="D2389" i="21"/>
  <c r="D2390" i="21"/>
  <c r="D2391" i="21"/>
  <c r="D2392" i="21"/>
  <c r="D2393" i="21"/>
  <c r="D2394" i="21"/>
  <c r="D2395" i="21"/>
  <c r="D2396" i="21"/>
  <c r="D2397" i="21"/>
  <c r="D2398" i="21"/>
  <c r="D2399" i="21"/>
  <c r="D2400" i="21"/>
  <c r="D2401" i="21"/>
  <c r="D2402" i="21"/>
  <c r="D2403" i="21"/>
  <c r="D2404" i="21"/>
  <c r="D2405" i="21"/>
  <c r="D2406" i="21"/>
  <c r="D2407" i="21"/>
  <c r="D2408" i="21"/>
  <c r="D2409" i="21"/>
  <c r="D2410" i="21"/>
  <c r="D2411" i="21"/>
  <c r="D2412" i="21"/>
  <c r="D2413" i="21"/>
  <c r="D2414" i="21"/>
  <c r="D2415" i="21"/>
  <c r="D2416" i="21"/>
  <c r="D2417" i="21"/>
  <c r="D2418" i="21"/>
  <c r="D2419" i="21"/>
  <c r="D2420" i="21"/>
  <c r="D2421" i="21"/>
  <c r="D2422" i="21"/>
  <c r="D2423" i="21"/>
  <c r="D2424" i="21"/>
  <c r="D2425" i="21"/>
  <c r="D2426" i="21"/>
  <c r="D2427" i="21"/>
  <c r="D2428" i="21"/>
  <c r="D2429" i="21"/>
  <c r="D2430" i="21"/>
  <c r="D2431" i="21"/>
  <c r="D2432" i="21"/>
  <c r="D2433" i="21"/>
  <c r="D2434" i="21"/>
  <c r="D2435" i="21"/>
  <c r="D2436" i="21"/>
  <c r="D2437" i="21"/>
  <c r="D2438" i="21"/>
  <c r="D2439" i="21"/>
  <c r="D2440" i="21"/>
  <c r="D2441" i="21"/>
  <c r="D2442" i="21"/>
  <c r="D2443" i="21"/>
  <c r="D2444" i="21"/>
  <c r="D2445" i="21"/>
  <c r="D2446" i="21"/>
  <c r="D2447" i="21"/>
  <c r="D2448" i="21"/>
  <c r="D2449" i="21"/>
  <c r="D2450" i="21"/>
  <c r="D2451" i="21"/>
  <c r="D2452" i="21"/>
  <c r="D2453" i="21"/>
  <c r="D2454" i="21"/>
  <c r="D2455" i="21"/>
  <c r="D2456" i="21"/>
  <c r="D2457" i="21"/>
  <c r="D2458" i="21"/>
  <c r="D2459" i="21"/>
  <c r="D2460" i="21"/>
  <c r="D2461" i="21"/>
  <c r="D2462" i="21"/>
  <c r="D2463" i="21"/>
  <c r="D2464" i="21"/>
  <c r="D2465" i="21"/>
  <c r="D2466" i="21"/>
  <c r="D2467" i="21"/>
  <c r="D2468" i="21"/>
  <c r="D2469" i="21"/>
  <c r="D2470" i="21"/>
  <c r="D2471" i="21"/>
  <c r="D2472" i="21"/>
  <c r="D2473" i="21"/>
  <c r="D2474" i="21"/>
  <c r="D2475" i="21"/>
  <c r="D2476" i="21"/>
  <c r="D2477" i="21"/>
  <c r="D2478" i="21"/>
  <c r="D2479" i="21"/>
  <c r="D2480" i="21"/>
  <c r="D2481" i="21"/>
  <c r="D2482" i="21"/>
  <c r="D2483" i="21"/>
  <c r="D2484" i="21"/>
  <c r="D2485" i="21"/>
  <c r="D2486" i="21"/>
  <c r="D2487" i="21"/>
  <c r="D2488" i="21"/>
  <c r="D2489" i="21"/>
  <c r="D2490" i="21"/>
  <c r="D2491" i="21"/>
  <c r="D2492" i="21"/>
  <c r="D2493" i="21"/>
  <c r="D2494" i="21"/>
  <c r="D2495" i="21"/>
  <c r="D2496" i="21"/>
  <c r="D2497" i="21"/>
  <c r="D2498" i="21"/>
  <c r="D2499" i="21"/>
  <c r="D2500" i="21"/>
  <c r="D2501" i="21"/>
  <c r="D2502" i="21"/>
  <c r="D2503" i="21"/>
  <c r="D2504" i="21"/>
  <c r="D2505" i="21"/>
  <c r="D2506" i="21"/>
  <c r="D2507" i="21"/>
  <c r="D2508" i="21"/>
  <c r="D2509" i="21"/>
  <c r="D2510" i="21"/>
  <c r="D2511" i="21"/>
  <c r="D2512" i="21"/>
  <c r="D2513" i="21"/>
  <c r="D2514" i="21"/>
  <c r="D2515" i="21"/>
  <c r="D2516" i="21"/>
  <c r="D2517" i="21"/>
  <c r="D2518" i="21"/>
  <c r="D2519" i="21"/>
  <c r="D2520" i="21"/>
  <c r="D2521" i="21"/>
  <c r="D2522" i="21"/>
  <c r="D2523" i="21"/>
  <c r="D2524" i="21"/>
  <c r="D2525" i="21"/>
  <c r="D2526" i="21"/>
  <c r="D2527" i="21"/>
  <c r="D2528" i="21"/>
  <c r="D2529" i="21"/>
  <c r="D2530" i="21"/>
  <c r="D2531" i="21"/>
  <c r="D2532" i="21"/>
  <c r="D2533" i="21"/>
  <c r="D2534" i="21"/>
  <c r="D2535" i="21"/>
  <c r="D2536" i="21"/>
  <c r="D2537" i="21"/>
  <c r="D2538" i="21"/>
  <c r="D2539" i="21"/>
  <c r="D2540" i="21"/>
  <c r="D2541" i="21"/>
  <c r="D2542" i="21"/>
  <c r="D2543" i="21"/>
  <c r="D2544" i="21"/>
  <c r="D2545" i="21"/>
  <c r="D2546" i="21"/>
  <c r="D2547" i="21"/>
  <c r="D2548" i="21"/>
  <c r="D2549" i="21"/>
  <c r="D2550" i="21"/>
  <c r="D2551" i="21"/>
  <c r="D2552" i="21"/>
  <c r="D2553" i="21"/>
  <c r="D2554" i="21"/>
  <c r="D2555" i="21"/>
  <c r="D2556" i="21"/>
  <c r="D2557" i="21"/>
  <c r="D2558" i="21"/>
  <c r="D2559" i="21"/>
  <c r="D2560" i="21"/>
  <c r="D2561" i="21"/>
  <c r="D2562" i="21"/>
  <c r="D2563" i="21"/>
  <c r="D2564" i="21"/>
  <c r="D2565" i="21"/>
  <c r="D2566" i="21"/>
  <c r="D2567" i="21"/>
  <c r="D2568" i="21"/>
  <c r="D2569" i="21"/>
  <c r="D2570" i="21"/>
  <c r="D2571" i="21"/>
  <c r="D2572" i="21"/>
  <c r="D2573" i="21"/>
  <c r="D2574" i="21"/>
  <c r="D2575" i="21"/>
  <c r="D2576" i="21"/>
  <c r="D2577" i="21"/>
  <c r="D2578" i="21"/>
  <c r="D2579" i="21"/>
  <c r="D2580" i="21"/>
  <c r="D2581" i="21"/>
  <c r="D2582" i="21"/>
  <c r="D2583" i="21"/>
  <c r="D2584" i="21"/>
  <c r="D2585" i="21"/>
  <c r="D2586" i="21"/>
  <c r="D2587" i="21"/>
  <c r="D2588" i="21"/>
  <c r="D2589" i="21"/>
  <c r="D2590" i="21"/>
  <c r="D2591" i="21"/>
  <c r="D2592" i="21"/>
  <c r="D2593" i="21"/>
  <c r="D2594" i="21"/>
  <c r="D2595" i="21"/>
  <c r="D2596" i="21"/>
  <c r="D2597" i="21"/>
  <c r="D2598" i="21"/>
  <c r="D2599" i="21"/>
  <c r="D2600" i="21"/>
  <c r="D2601" i="21"/>
  <c r="D2602" i="21"/>
  <c r="D2603" i="21"/>
  <c r="D2604" i="21"/>
  <c r="D2605" i="21"/>
  <c r="D2606" i="21"/>
  <c r="D2607" i="21"/>
  <c r="D2608" i="21"/>
  <c r="D2609" i="21"/>
  <c r="D2610" i="21"/>
  <c r="D2611" i="21"/>
  <c r="D2612" i="21"/>
  <c r="D2613" i="21"/>
  <c r="D2" i="21"/>
  <c r="G8" i="21" l="1"/>
  <c r="G7" i="21"/>
  <c r="G9" i="21"/>
  <c r="J43" i="21"/>
  <c r="J42" i="21"/>
  <c r="J41" i="21"/>
  <c r="G43" i="21"/>
  <c r="G42" i="21"/>
  <c r="G41" i="21"/>
  <c r="H11" i="19"/>
  <c r="I11" i="19" s="1"/>
  <c r="J11" i="19"/>
  <c r="K11" i="19" s="1"/>
  <c r="F11" i="19"/>
  <c r="G11" i="19" s="1"/>
  <c r="H8" i="19"/>
  <c r="I8" i="19" s="1"/>
  <c r="J8" i="19"/>
  <c r="K8" i="19" s="1"/>
  <c r="F8" i="19"/>
  <c r="G8" i="19" s="1"/>
  <c r="F9" i="19"/>
  <c r="G9" i="19" s="1"/>
  <c r="H7" i="19"/>
  <c r="I7" i="19" s="1"/>
  <c r="J7" i="19"/>
  <c r="K7" i="19" s="1"/>
  <c r="F7" i="19"/>
  <c r="G7" i="19" s="1"/>
  <c r="H10" i="19"/>
  <c r="I10" i="19" s="1"/>
  <c r="J10" i="19"/>
  <c r="K10" i="19" s="1"/>
  <c r="H9" i="19"/>
  <c r="I9" i="19" s="1"/>
  <c r="J9" i="19"/>
  <c r="K9" i="19" s="1"/>
  <c r="F10" i="19"/>
  <c r="G10" i="19" s="1"/>
  <c r="J3" i="19"/>
  <c r="H3" i="19"/>
  <c r="F3" i="19"/>
  <c r="H6" i="19"/>
  <c r="I6" i="19" s="1"/>
  <c r="J6" i="19"/>
  <c r="K6" i="19" s="1"/>
  <c r="F6" i="19"/>
  <c r="G6" i="19" s="1"/>
  <c r="C24" i="18"/>
  <c r="C25" i="18"/>
  <c r="C26" i="18"/>
  <c r="C27" i="18"/>
  <c r="C28" i="18"/>
  <c r="C29" i="18"/>
  <c r="C30" i="18"/>
  <c r="C31" i="18"/>
  <c r="C32" i="18"/>
  <c r="C23" i="18"/>
  <c r="C22" i="18"/>
  <c r="C33" i="18" s="1"/>
  <c r="C11" i="18"/>
  <c r="C5" i="18"/>
  <c r="C4" i="18"/>
  <c r="F5" i="19" l="1"/>
  <c r="H5" i="19"/>
  <c r="J5" i="19"/>
  <c r="U20" i="12"/>
  <c r="X21" i="12" s="1"/>
  <c r="U19" i="12"/>
  <c r="X19" i="12" s="1"/>
  <c r="X22" i="12"/>
  <c r="X20" i="12"/>
  <c r="X26" i="12"/>
  <c r="S23" i="12"/>
  <c r="X25" i="12" s="1"/>
  <c r="S22" i="12"/>
  <c r="X24" i="12" s="1"/>
  <c r="S21" i="12"/>
  <c r="X23" i="12" s="1"/>
  <c r="S20" i="12"/>
  <c r="S19" i="12"/>
  <c r="G18" i="9" l="1"/>
  <c r="G19" i="9"/>
  <c r="G20" i="9"/>
  <c r="E18" i="9"/>
  <c r="E19" i="9"/>
  <c r="E20" i="9"/>
  <c r="K31" i="9"/>
  <c r="K32" i="9"/>
  <c r="K33" i="9"/>
  <c r="K34" i="9"/>
  <c r="K35" i="9"/>
  <c r="K36" i="9"/>
  <c r="K30" i="9"/>
  <c r="T5" i="6"/>
  <c r="T3" i="6"/>
  <c r="W5" i="6"/>
  <c r="T4" i="6" l="1"/>
  <c r="W7" i="6"/>
  <c r="W3" i="6"/>
  <c r="K12" i="4"/>
  <c r="L11" i="4"/>
  <c r="K11" i="4"/>
  <c r="M11" i="4" s="1"/>
  <c r="M3" i="4"/>
  <c r="M4" i="4"/>
  <c r="M5" i="4"/>
  <c r="M6" i="4"/>
  <c r="M7" i="4"/>
  <c r="M8" i="4"/>
  <c r="M9" i="4"/>
  <c r="M10" i="4"/>
  <c r="M2" i="4"/>
  <c r="M12" i="4" l="1"/>
  <c r="M141" i="4"/>
  <c r="M146" i="4" s="1"/>
  <c r="M131" i="4"/>
  <c r="M128" i="4"/>
  <c r="M130" i="4" s="1"/>
  <c r="M121" i="4"/>
  <c r="M122" i="4" s="1"/>
  <c r="M114" i="4"/>
  <c r="M117" i="4" s="1"/>
  <c r="M106" i="4"/>
  <c r="M110" i="4" s="1"/>
  <c r="M91" i="4"/>
  <c r="M84" i="4"/>
  <c r="M87" i="4" s="1"/>
  <c r="M72" i="4"/>
  <c r="M134" i="4" l="1"/>
  <c r="M140" i="4"/>
  <c r="M100" i="4"/>
  <c r="M105" i="4"/>
  <c r="M76" i="4"/>
  <c r="M83" i="4"/>
  <c r="M116" i="4"/>
  <c r="M80" i="4"/>
  <c r="M108" i="4"/>
  <c r="M79" i="4"/>
  <c r="M78" i="4"/>
  <c r="M109" i="4"/>
  <c r="M77" i="4"/>
  <c r="M99" i="4"/>
  <c r="M127" i="4"/>
  <c r="M145" i="4"/>
  <c r="M107" i="4"/>
  <c r="M115" i="4"/>
  <c r="M126" i="4"/>
  <c r="M75" i="4"/>
  <c r="M113" i="4"/>
  <c r="M120" i="4"/>
  <c r="M125" i="4"/>
  <c r="M73" i="4"/>
  <c r="M74" i="4"/>
  <c r="M112" i="4"/>
  <c r="M119" i="4"/>
  <c r="M124" i="4"/>
  <c r="M82" i="4"/>
  <c r="M111" i="4"/>
  <c r="M118" i="4"/>
  <c r="M123" i="4"/>
  <c r="M81" i="4"/>
  <c r="M86" i="4"/>
  <c r="M133" i="4"/>
  <c r="M98" i="4"/>
  <c r="M132" i="4"/>
  <c r="M144" i="4"/>
  <c r="M92" i="4"/>
  <c r="M97" i="4"/>
  <c r="M139" i="4"/>
  <c r="M142" i="4"/>
  <c r="M143" i="4"/>
  <c r="M85" i="4"/>
  <c r="M104" i="4"/>
  <c r="M96" i="4"/>
  <c r="M138" i="4"/>
  <c r="M150" i="4"/>
  <c r="M90" i="4"/>
  <c r="M103" i="4"/>
  <c r="M95" i="4"/>
  <c r="M137" i="4"/>
  <c r="M149" i="4"/>
  <c r="M89" i="4"/>
  <c r="M102" i="4"/>
  <c r="M94" i="4"/>
  <c r="M136" i="4"/>
  <c r="M148" i="4"/>
  <c r="M88" i="4"/>
  <c r="M101" i="4"/>
  <c r="M93" i="4"/>
  <c r="M129" i="4"/>
  <c r="M135" i="4"/>
  <c r="M147" i="4"/>
  <c r="S3" i="12" l="1"/>
  <c r="S4" i="12"/>
  <c r="S5" i="12"/>
  <c r="S6" i="12"/>
  <c r="S7" i="12"/>
  <c r="S8" i="12"/>
  <c r="S9" i="12"/>
  <c r="S10" i="12"/>
  <c r="S11" i="12"/>
  <c r="S12" i="12"/>
  <c r="E3" i="12"/>
  <c r="T3" i="12" s="1"/>
  <c r="E4" i="12"/>
  <c r="T4" i="12" s="1"/>
  <c r="E5" i="12"/>
  <c r="T5" i="12" s="1"/>
  <c r="E6" i="12"/>
  <c r="T6" i="12" s="1"/>
  <c r="E7" i="12"/>
  <c r="T7" i="12" s="1"/>
  <c r="E8" i="12"/>
  <c r="T8" i="12" s="1"/>
  <c r="E9" i="12"/>
  <c r="T9" i="12" s="1"/>
  <c r="E10" i="12"/>
  <c r="T10" i="12" s="1"/>
  <c r="E11" i="12"/>
  <c r="T11" i="12" s="1"/>
  <c r="E12" i="12"/>
  <c r="T12" i="12" s="1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H4" i="12"/>
  <c r="H5" i="12"/>
  <c r="H6" i="12"/>
  <c r="H7" i="12"/>
  <c r="H8" i="12"/>
  <c r="H9" i="12"/>
  <c r="H10" i="12"/>
  <c r="H11" i="12"/>
  <c r="H12" i="12"/>
  <c r="H3" i="12"/>
  <c r="T16" i="12" l="1"/>
  <c r="T13" i="12"/>
  <c r="T14" i="12"/>
  <c r="T15" i="12"/>
  <c r="G25" i="9"/>
  <c r="G26" i="9"/>
  <c r="G24" i="9"/>
  <c r="F24" i="9"/>
  <c r="F25" i="9"/>
  <c r="C18" i="9"/>
  <c r="C19" i="9"/>
  <c r="C20" i="9"/>
  <c r="D4" i="9"/>
  <c r="D5" i="9"/>
  <c r="D6" i="9"/>
  <c r="D7" i="9"/>
  <c r="D8" i="9"/>
  <c r="D9" i="9"/>
  <c r="D10" i="9"/>
  <c r="D11" i="9"/>
  <c r="D3" i="9"/>
  <c r="C4" i="9"/>
  <c r="C5" i="9"/>
  <c r="C6" i="9"/>
  <c r="C7" i="9"/>
  <c r="C8" i="9"/>
  <c r="C9" i="9"/>
  <c r="C10" i="9"/>
  <c r="C11" i="9"/>
  <c r="C12" i="9"/>
  <c r="D13" i="9" l="1"/>
  <c r="D14" i="9"/>
  <c r="C13" i="9"/>
  <c r="C14" i="9"/>
  <c r="E27" i="6" l="1"/>
  <c r="E42" i="6"/>
  <c r="E29" i="6"/>
  <c r="E40" i="6"/>
  <c r="E8" i="6"/>
  <c r="E11" i="6"/>
  <c r="E26" i="6"/>
  <c r="E37" i="6"/>
  <c r="E34" i="6"/>
  <c r="E19" i="6"/>
  <c r="E33" i="6"/>
  <c r="E41" i="6"/>
  <c r="E21" i="6"/>
  <c r="E44" i="6"/>
  <c r="E28" i="6"/>
  <c r="E6" i="6"/>
  <c r="E7" i="6"/>
  <c r="E36" i="6"/>
  <c r="E22" i="6"/>
  <c r="E32" i="6"/>
  <c r="E43" i="6"/>
  <c r="E39" i="6"/>
  <c r="E4" i="6"/>
  <c r="E9" i="6"/>
  <c r="E13" i="6"/>
  <c r="E12" i="6"/>
  <c r="E35" i="6"/>
  <c r="E17" i="6"/>
  <c r="E16" i="6"/>
  <c r="E24" i="6"/>
  <c r="E30" i="6"/>
  <c r="E18" i="6"/>
  <c r="E10" i="6"/>
  <c r="E23" i="6"/>
  <c r="E15" i="6"/>
  <c r="E25" i="6"/>
  <c r="E38" i="6"/>
  <c r="E3" i="6"/>
  <c r="E5" i="6"/>
  <c r="E14" i="6"/>
  <c r="E31" i="6"/>
  <c r="E20" i="6"/>
  <c r="D27" i="6"/>
  <c r="D42" i="6"/>
  <c r="D29" i="6"/>
  <c r="D40" i="6"/>
  <c r="D8" i="6"/>
  <c r="D11" i="6"/>
  <c r="D26" i="6"/>
  <c r="D37" i="6"/>
  <c r="D34" i="6"/>
  <c r="D19" i="6"/>
  <c r="D33" i="6"/>
  <c r="D41" i="6"/>
  <c r="D21" i="6"/>
  <c r="D44" i="6"/>
  <c r="D28" i="6"/>
  <c r="D6" i="6"/>
  <c r="D7" i="6"/>
  <c r="D36" i="6"/>
  <c r="D22" i="6"/>
  <c r="D32" i="6"/>
  <c r="D43" i="6"/>
  <c r="D39" i="6"/>
  <c r="D4" i="6"/>
  <c r="D9" i="6"/>
  <c r="D13" i="6"/>
  <c r="D12" i="6"/>
  <c r="D35" i="6"/>
  <c r="D17" i="6"/>
  <c r="D16" i="6"/>
  <c r="D24" i="6"/>
  <c r="D30" i="6"/>
  <c r="D18" i="6"/>
  <c r="D10" i="6"/>
  <c r="D23" i="6"/>
  <c r="D15" i="6"/>
  <c r="D25" i="6"/>
  <c r="D38" i="6"/>
  <c r="D3" i="6"/>
  <c r="D5" i="6"/>
  <c r="D14" i="6"/>
  <c r="D31" i="6"/>
  <c r="D20" i="6"/>
  <c r="I3" i="4" l="1"/>
  <c r="I4" i="4"/>
  <c r="I5" i="4"/>
  <c r="I6" i="4"/>
  <c r="I7" i="4"/>
  <c r="I8" i="4"/>
  <c r="I9" i="4"/>
  <c r="I10" i="4"/>
  <c r="I2" i="4"/>
  <c r="E3" i="4"/>
  <c r="E4" i="4"/>
  <c r="E5" i="4"/>
  <c r="E6" i="4"/>
  <c r="E7" i="4"/>
  <c r="E8" i="4"/>
  <c r="E9" i="4"/>
  <c r="E10" i="4"/>
  <c r="E2" i="4"/>
  <c r="G2" i="4" s="1"/>
  <c r="G7" i="4" l="1"/>
  <c r="G6" i="4"/>
  <c r="G5" i="4"/>
  <c r="G4" i="4"/>
  <c r="G9" i="4"/>
  <c r="G8" i="4"/>
  <c r="G3" i="4"/>
  <c r="G10" i="4"/>
  <c r="Q21" i="3"/>
  <c r="Q20" i="3"/>
  <c r="P21" i="3"/>
  <c r="P20" i="3"/>
  <c r="O21" i="3"/>
  <c r="O20" i="3"/>
  <c r="N21" i="3"/>
  <c r="N20" i="3"/>
  <c r="M21" i="3"/>
  <c r="M20" i="3"/>
  <c r="L21" i="3"/>
  <c r="L20" i="3"/>
  <c r="K21" i="3"/>
  <c r="K20" i="3"/>
  <c r="J21" i="3"/>
  <c r="J20" i="3"/>
  <c r="I21" i="3"/>
  <c r="I20" i="3"/>
  <c r="N5" i="3"/>
  <c r="N4" i="3"/>
  <c r="N3" i="3"/>
  <c r="I14" i="3" l="1"/>
  <c r="I15" i="3"/>
  <c r="I9" i="3"/>
  <c r="I8" i="3"/>
  <c r="I11" i="3"/>
  <c r="I7" i="3"/>
  <c r="I3" i="3"/>
  <c r="I6" i="3"/>
  <c r="I5" i="3"/>
  <c r="I13" i="3"/>
  <c r="I10" i="3"/>
  <c r="I12" i="3"/>
  <c r="I4" i="3"/>
  <c r="G1" i="4"/>
  <c r="G50" i="3"/>
  <c r="G58" i="3"/>
  <c r="G66" i="3"/>
  <c r="G74" i="3"/>
  <c r="G51" i="3"/>
  <c r="G59" i="3"/>
  <c r="G67" i="3"/>
  <c r="G75" i="3"/>
  <c r="G52" i="3"/>
  <c r="G60" i="3"/>
  <c r="G68" i="3"/>
  <c r="G76" i="3"/>
  <c r="G53" i="3"/>
  <c r="G61" i="3"/>
  <c r="G69" i="3"/>
  <c r="G77" i="3"/>
  <c r="G54" i="3"/>
  <c r="G62" i="3"/>
  <c r="G70" i="3"/>
  <c r="G49" i="3"/>
  <c r="G55" i="3"/>
  <c r="G63" i="3"/>
  <c r="G71" i="3"/>
  <c r="G56" i="3"/>
  <c r="G64" i="3"/>
  <c r="G72" i="3"/>
  <c r="G57" i="3"/>
  <c r="G65" i="3"/>
  <c r="G73" i="3"/>
  <c r="J3" i="3" l="1"/>
  <c r="J5" i="3"/>
  <c r="H49" i="3"/>
</calcChain>
</file>

<file path=xl/sharedStrings.xml><?xml version="1.0" encoding="utf-8"?>
<sst xmlns="http://schemas.openxmlformats.org/spreadsheetml/2006/main" count="946" uniqueCount="409">
  <si>
    <t>PPDA</t>
  </si>
  <si>
    <t>WuBu</t>
  </si>
  <si>
    <t>Gesamt</t>
  </si>
  <si>
    <t>Zeitraum</t>
  </si>
  <si>
    <t>Wünsche (ohne Dubletten und Testbestellungen)</t>
  </si>
  <si>
    <t>Gekauft Gesamt</t>
  </si>
  <si>
    <t>Abgelehnt Gesamt</t>
  </si>
  <si>
    <t>Gekauft Wubu</t>
  </si>
  <si>
    <t>Abgelehnt Wubu</t>
  </si>
  <si>
    <t>Gekauft PPDA</t>
  </si>
  <si>
    <t>Abgelehnt PPDA</t>
  </si>
  <si>
    <t>id</t>
  </si>
  <si>
    <t>Jahr</t>
  </si>
  <si>
    <t>Typ</t>
  </si>
  <si>
    <t>Anzahl</t>
  </si>
  <si>
    <t>2017</t>
  </si>
  <si>
    <t>2016</t>
  </si>
  <si>
    <t>2015</t>
  </si>
  <si>
    <t>Fachgebiet</t>
  </si>
  <si>
    <t>Kunst / Vis. Komm. / Produktdesign</t>
  </si>
  <si>
    <t>Wirtschaftswissenschaft</t>
  </si>
  <si>
    <t>Recht</t>
  </si>
  <si>
    <t>Agrarwissenschaften</t>
  </si>
  <si>
    <t>Pädagogik</t>
  </si>
  <si>
    <t>Architektur Stadt- u. Landschaftspl.</t>
  </si>
  <si>
    <t>Psychologie</t>
  </si>
  <si>
    <t>Geschichte</t>
  </si>
  <si>
    <t>Politikwissenschaft</t>
  </si>
  <si>
    <t>Germanistik</t>
  </si>
  <si>
    <t>Soziologie</t>
  </si>
  <si>
    <t>Philosophie</t>
  </si>
  <si>
    <t>Sozialwissenschaften allgemein</t>
  </si>
  <si>
    <t>Anglistik / Amerikanistik</t>
  </si>
  <si>
    <t>Sonstiges / Fachgebiet unbekannt</t>
  </si>
  <si>
    <t>Landes- und Murhardsche Bibliothek</t>
  </si>
  <si>
    <t>Maschinenbau</t>
  </si>
  <si>
    <t>Informatik</t>
  </si>
  <si>
    <t>Bauingenieurwesen</t>
  </si>
  <si>
    <t>Elektrotechnik</t>
  </si>
  <si>
    <t>Theologie</t>
  </si>
  <si>
    <t>Biologie</t>
  </si>
  <si>
    <t>Musik</t>
  </si>
  <si>
    <t>Romanistik</t>
  </si>
  <si>
    <t>Literaturwissenschaft allgemein</t>
  </si>
  <si>
    <t>Sprachwissenschaft allgemein</t>
  </si>
  <si>
    <t>Mathematik</t>
  </si>
  <si>
    <t>Sport</t>
  </si>
  <si>
    <t>Technik allgemein</t>
  </si>
  <si>
    <t>Buch- und Bibliothekswesen</t>
  </si>
  <si>
    <t>Sonstige Sprachen u. Literaturen</t>
  </si>
  <si>
    <t>Physik</t>
  </si>
  <si>
    <t>Publizistik</t>
  </si>
  <si>
    <t>Medizin</t>
  </si>
  <si>
    <t>Naturwissenschaften allgemein</t>
  </si>
  <si>
    <t>Chemie</t>
  </si>
  <si>
    <t>Geographie</t>
  </si>
  <si>
    <t>Arbeitswissenschaften</t>
  </si>
  <si>
    <t>Wissenschaftskunde und Informationswiss.</t>
  </si>
  <si>
    <t>Hessische Landeskunde u. -geschichte</t>
  </si>
  <si>
    <t>Theaterwissenschaft</t>
  </si>
  <si>
    <t>Klassische Philologie</t>
  </si>
  <si>
    <t>Durchschnittliche prozentuale Anteile an den Wünschen</t>
  </si>
  <si>
    <t>Kunst</t>
  </si>
  <si>
    <t>Politikwiss</t>
  </si>
  <si>
    <t>ASL</t>
  </si>
  <si>
    <t>Agrarwiss</t>
  </si>
  <si>
    <t>Wiwi</t>
  </si>
  <si>
    <t>Sowi</t>
  </si>
  <si>
    <t>TOP 13</t>
  </si>
  <si>
    <t>Gesamt Typ
(Kontrollfeld)</t>
  </si>
  <si>
    <t>Anteil</t>
  </si>
  <si>
    <t>berufl. / pers. Fortbildung</t>
  </si>
  <si>
    <t>Sonstiges / K. A.</t>
  </si>
  <si>
    <t>Wiss. tätig (andere)</t>
  </si>
  <si>
    <t>Wiss. tätig (KS)</t>
  </si>
  <si>
    <t>Studierende (KS)</t>
  </si>
  <si>
    <t>Studierende (andere)</t>
  </si>
  <si>
    <t>Schuldienst</t>
  </si>
  <si>
    <t>TA-Personal (KS)</t>
  </si>
  <si>
    <t>Schüler/innen</t>
  </si>
  <si>
    <t>Sonstiges / 
K. A.</t>
  </si>
  <si>
    <t>Kontrolle</t>
  </si>
  <si>
    <t>Sonstiges</t>
  </si>
  <si>
    <t>-</t>
  </si>
  <si>
    <t>2013</t>
  </si>
  <si>
    <t>Alle</t>
  </si>
  <si>
    <t>Ablehnungsgrund</t>
  </si>
  <si>
    <t>Titel wird gekauft</t>
  </si>
  <si>
    <t>Nicht mit Erwerbungsprofil vereinbar</t>
  </si>
  <si>
    <t>Bereits als Printmedium vorhanden / bestellt</t>
  </si>
  <si>
    <t>Vergriffen / nicht lieferbar</t>
  </si>
  <si>
    <t>Vorschlags-Dublette / Test-Bestellung (geht nicht in Statistik ein)</t>
  </si>
  <si>
    <t>Bereits als E-Book vorhanden / bestellt</t>
  </si>
  <si>
    <t>Budget ausgeschöpft</t>
  </si>
  <si>
    <t>Unangemessener Preis</t>
  </si>
  <si>
    <t>Power-User</t>
  </si>
  <si>
    <t>Gesamt abgelehnt</t>
  </si>
  <si>
    <t>Bereits als Printmedium vorhanden</t>
  </si>
  <si>
    <t>Bereits als E-Book vorhanden</t>
  </si>
  <si>
    <t>Gesamt abgelehnte Bestellwünsche pro Jahr</t>
  </si>
  <si>
    <t>Anteil abgelehnter Bestellwünsche innerhalb des Typs</t>
  </si>
  <si>
    <t>Kontrollfeld</t>
  </si>
  <si>
    <t>abgelehnt</t>
  </si>
  <si>
    <t>angenommen</t>
  </si>
  <si>
    <t>ID</t>
  </si>
  <si>
    <t>FG</t>
  </si>
  <si>
    <t>FR</t>
  </si>
  <si>
    <t>Kurz</t>
  </si>
  <si>
    <t>LB/MB</t>
  </si>
  <si>
    <t>Agr</t>
  </si>
  <si>
    <t>Ang / Ame</t>
  </si>
  <si>
    <t>Arb</t>
  </si>
  <si>
    <t>Bau</t>
  </si>
  <si>
    <t>Bio</t>
  </si>
  <si>
    <t>Asl</t>
  </si>
  <si>
    <t>Bib</t>
  </si>
  <si>
    <t>Che</t>
  </si>
  <si>
    <t>Elek.</t>
  </si>
  <si>
    <t>Geo</t>
  </si>
  <si>
    <t>Ger</t>
  </si>
  <si>
    <t>Ges</t>
  </si>
  <si>
    <t>Hess. L.</t>
  </si>
  <si>
    <t>Inf</t>
  </si>
  <si>
    <t>Phi</t>
  </si>
  <si>
    <t>Phil</t>
  </si>
  <si>
    <t>Kun</t>
  </si>
  <si>
    <t>Lit</t>
  </si>
  <si>
    <t>Mas</t>
  </si>
  <si>
    <t>Mat</t>
  </si>
  <si>
    <t>Med</t>
  </si>
  <si>
    <t>Mus</t>
  </si>
  <si>
    <t>Nat</t>
  </si>
  <si>
    <t>Päd</t>
  </si>
  <si>
    <t>Phy</t>
  </si>
  <si>
    <t>Pol</t>
  </si>
  <si>
    <t>Psy</t>
  </si>
  <si>
    <t>Publ</t>
  </si>
  <si>
    <t>Rec</t>
  </si>
  <si>
    <t>Rom</t>
  </si>
  <si>
    <t>Soz</t>
  </si>
  <si>
    <t>Soz.wiss.</t>
  </si>
  <si>
    <t>Spo</t>
  </si>
  <si>
    <t>Spr</t>
  </si>
  <si>
    <t>Ssl</t>
  </si>
  <si>
    <t>Tec</t>
  </si>
  <si>
    <t>Thea</t>
  </si>
  <si>
    <t>Rel</t>
  </si>
  <si>
    <t>Wir</t>
  </si>
  <si>
    <t>Wis</t>
  </si>
  <si>
    <t>Sonst.</t>
  </si>
  <si>
    <t>Erscheinungsjahr</t>
  </si>
  <si>
    <t>1900</t>
  </si>
  <si>
    <t>1916</t>
  </si>
  <si>
    <t>1921</t>
  </si>
  <si>
    <t>1922</t>
  </si>
  <si>
    <t>1923</t>
  </si>
  <si>
    <t>1925</t>
  </si>
  <si>
    <t>1927</t>
  </si>
  <si>
    <t>1932</t>
  </si>
  <si>
    <t>1939</t>
  </si>
  <si>
    <t>1943</t>
  </si>
  <si>
    <t>1946</t>
  </si>
  <si>
    <t>1947</t>
  </si>
  <si>
    <t>1948</t>
  </si>
  <si>
    <t>1949</t>
  </si>
  <si>
    <t>1951</t>
  </si>
  <si>
    <t>1952</t>
  </si>
  <si>
    <t>1954</t>
  </si>
  <si>
    <t>1955</t>
  </si>
  <si>
    <t>1957</t>
  </si>
  <si>
    <t>1958</t>
  </si>
  <si>
    <t>1959</t>
  </si>
  <si>
    <t>1960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</si>
  <si>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</si>
  <si>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</si>
  <si>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</si>
  <si>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</si>
  <si>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</si>
  <si>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</si>
  <si>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</si>
  <si>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</si>
  <si>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</si>
  <si>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</si>
  <si>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</si>
  <si>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</si>
  <si>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</si>
  <si>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</si>
  <si>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</si>
  <si>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</si>
  <si>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</si>
  <si>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</si>
  <si>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</si>
  <si>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</si>
  <si>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</si>
  <si>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</si>
  <si>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</si>
  <si>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</si>
  <si>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</si>
  <si>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</si>
  <si>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</si>
  <si>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</si>
  <si>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</si>
  <si>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</si>
  <si>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</si>
  <si>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</si>
  <si>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</si>
  <si>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</si>
  <si>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</si>
  <si>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</si>
  <si>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</si>
  <si>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</si>
  <si>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</si>
  <si>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</si>
  <si>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</si>
  <si>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</si>
  <si>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</si>
  <si>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</si>
  <si>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</si>
  <si>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</si>
  <si>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</si>
  <si>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</si>
  <si>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</si>
  <si>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</si>
  <si>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</si>
  <si>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Wunschbuch</t>
  </si>
  <si>
    <t>&lt; 1970</t>
  </si>
  <si>
    <t xml:space="preserve">Nutzergruppen: </t>
  </si>
  <si>
    <t>Datenbank</t>
  </si>
  <si>
    <t>OUS</t>
  </si>
  <si>
    <t xml:space="preserve">Studierende (KS) </t>
  </si>
  <si>
    <t>Technisch-administratives Personal (KS)</t>
  </si>
  <si>
    <t>SchülerInnen</t>
  </si>
  <si>
    <t>Lehrpersonal Schuldienst</t>
  </si>
  <si>
    <t>berufl. / pers. Weiterbildung</t>
  </si>
  <si>
    <t>Allgemeiner Benutzer</t>
  </si>
  <si>
    <t>entspricht (Datenbank)</t>
  </si>
  <si>
    <t>entspricht (OUS)</t>
  </si>
  <si>
    <t>2, 4, 6, 7, 8, 9</t>
  </si>
  <si>
    <t>Sonderausweisinhaber</t>
  </si>
  <si>
    <t>1, 3, 5 (?)</t>
  </si>
  <si>
    <t>Fernleihbibliotheken</t>
  </si>
  <si>
    <t>Buchbinder</t>
  </si>
  <si>
    <t>Semesterapparat</t>
  </si>
  <si>
    <t>Studierende</t>
  </si>
  <si>
    <t>Studierende Bedienstete</t>
  </si>
  <si>
    <t>1?</t>
  </si>
  <si>
    <t>SoAusweis unbegrenzt</t>
  </si>
  <si>
    <t>3?</t>
  </si>
  <si>
    <t>Ausnahme 1</t>
  </si>
  <si>
    <t>Ausnahme 11</t>
  </si>
  <si>
    <t>Ausnahme 30</t>
  </si>
  <si>
    <t>2, 4, 6, 7, 8, 9?</t>
  </si>
  <si>
    <t>IDM ohne Typ</t>
  </si>
  <si>
    <t>IDM gesperrt</t>
  </si>
  <si>
    <t>Alte Mahnfälle</t>
  </si>
  <si>
    <t>Ausnahme 3</t>
  </si>
  <si>
    <t>Ausnahme 31</t>
  </si>
  <si>
    <t>Hochschulbedienstete</t>
  </si>
  <si>
    <t>3, 5</t>
  </si>
  <si>
    <t>Professoren</t>
  </si>
  <si>
    <t>Handapparate Professoren</t>
  </si>
  <si>
    <t>Neuerwerbungsregal</t>
  </si>
  <si>
    <t>Studienkolleg</t>
  </si>
  <si>
    <t>1? 2? 9?</t>
  </si>
  <si>
    <t>Tatsächlich:</t>
  </si>
  <si>
    <t>anzahl</t>
  </si>
  <si>
    <t>Nutzertyp</t>
  </si>
  <si>
    <t>Allgemeine Benutzer</t>
  </si>
  <si>
    <t>Sonderausweis unbefristet</t>
  </si>
  <si>
    <t>Bibliothekspersonal</t>
  </si>
  <si>
    <t>aufgelöst</t>
  </si>
  <si>
    <t>aufgelöst -&gt; 30</t>
  </si>
  <si>
    <t>Schwerbehinderte</t>
  </si>
  <si>
    <t>Neue Studierende</t>
  </si>
  <si>
    <t>Alumni</t>
  </si>
  <si>
    <t>Ausnahmen: für Ausleihe trotz Mahngebühren</t>
  </si>
  <si>
    <t>aufgelöst, auf andere Kategorien verteilt</t>
  </si>
  <si>
    <t>Natur</t>
  </si>
  <si>
    <t>Geistes</t>
  </si>
  <si>
    <t>Andere</t>
  </si>
  <si>
    <t>Sozial</t>
  </si>
  <si>
    <t>Wirtschaft</t>
  </si>
  <si>
    <t>Geistes- und Sozialwissenschaften</t>
  </si>
  <si>
    <t>Naturwissenschaften</t>
  </si>
  <si>
    <t>PPDA (Geistes- 
und Sozialwiss.)</t>
  </si>
  <si>
    <t>PPDA (Naturwiss.)</t>
  </si>
  <si>
    <t>PPDA (Andere)</t>
  </si>
  <si>
    <t>&lt; 1970 (Wubu)</t>
  </si>
  <si>
    <t>Wubu</t>
  </si>
  <si>
    <t>Anzahl Nutzer</t>
  </si>
  <si>
    <t>Beide</t>
  </si>
  <si>
    <t>PPDA 2015</t>
  </si>
  <si>
    <t>PPDA 2016</t>
  </si>
  <si>
    <t>PPDA 2017</t>
  </si>
  <si>
    <t>Wubu 2015</t>
  </si>
  <si>
    <t>Wubu 2016</t>
  </si>
  <si>
    <t>Wubu 2017</t>
  </si>
  <si>
    <t>Neue</t>
  </si>
  <si>
    <t>Neue Nutzer</t>
  </si>
  <si>
    <t>Anzahl Nutzer 2015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</si>
  <si>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</si>
  <si>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</si>
  <si>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</si>
  <si>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</si>
  <si>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</si>
  <si>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</si>
  <si>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</si>
  <si>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</si>
  <si>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</si>
  <si>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</si>
  <si>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</si>
  <si>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</si>
  <si>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Durchschnitt</t>
  </si>
  <si>
    <t>1 Kaufvorschlag</t>
  </si>
  <si>
    <t>Gesamt Vorschläge</t>
  </si>
  <si>
    <t>Gesamt Nutzer</t>
  </si>
  <si>
    <t>1 - 2</t>
  </si>
  <si>
    <t>3 - 5</t>
  </si>
  <si>
    <t>6 - 10</t>
  </si>
  <si>
    <t>11 - 50</t>
  </si>
  <si>
    <t>&gt; 50</t>
  </si>
  <si>
    <t>Start</t>
  </si>
  <si>
    <t>Fertig</t>
  </si>
  <si>
    <t>Zeit</t>
  </si>
  <si>
    <t>24 - 48 Stunden</t>
  </si>
  <si>
    <t>mehr als 7 Tage</t>
  </si>
  <si>
    <t>3 - 7 Tage</t>
  </si>
  <si>
    <t>Minimum</t>
  </si>
  <si>
    <t>Maximum</t>
  </si>
  <si>
    <t>bis 24 Stunden</t>
  </si>
  <si>
    <t>bis 24 Stunden (Wubu)</t>
  </si>
  <si>
    <t>bis 24 Stunden (PPDA)</t>
  </si>
  <si>
    <t>24-48 Stunden (Wubu)</t>
  </si>
  <si>
    <t>24-48 Stunden (PPDA)</t>
  </si>
  <si>
    <t>3-7 Tage (Wubu)</t>
  </si>
  <si>
    <t>3-7 Tage (PPDA)</t>
  </si>
  <si>
    <t>mehr als 7 Tage (Wubu)</t>
  </si>
  <si>
    <t>mehr als 7 Tage (PPDA)</t>
  </si>
  <si>
    <t>Wubu (Andere)</t>
  </si>
  <si>
    <t>Wubu (Naturwiss.)</t>
  </si>
  <si>
    <t>Wubu (Geistes- 
und Sozialwiss.)</t>
  </si>
  <si>
    <t>2013-2017</t>
  </si>
  <si>
    <t>2008-2012</t>
  </si>
  <si>
    <t>2000-2007</t>
  </si>
  <si>
    <t>1990-1999</t>
  </si>
  <si>
    <t>1970-1989</t>
  </si>
  <si>
    <t>2013-2017 (Wubu)</t>
  </si>
  <si>
    <t>2013-2017 (PPDA)</t>
  </si>
  <si>
    <t>2008-2012 (Wubu)</t>
  </si>
  <si>
    <t>2008-2012 (PPDA)</t>
  </si>
  <si>
    <t>2000-2007 (Wubu)</t>
  </si>
  <si>
    <t>1990-1999 (Wubu)</t>
  </si>
  <si>
    <t>1970-1989 (Wubu)</t>
  </si>
  <si>
    <t>Gesamt 
(berechnet)</t>
  </si>
  <si>
    <t>Selbstangabe Nutzergruppe</t>
  </si>
  <si>
    <t>1942</t>
  </si>
  <si>
    <t>1924</t>
  </si>
  <si>
    <t>Auswertung der Suchterme</t>
  </si>
  <si>
    <t>Gesamt ausgewertet</t>
  </si>
  <si>
    <t>Autor</t>
  </si>
  <si>
    <t>Thema</t>
  </si>
  <si>
    <t>ISBN</t>
  </si>
  <si>
    <t>Mehrere</t>
  </si>
  <si>
    <t>Phrasensuche</t>
  </si>
  <si>
    <t>Titel (nicht KV)</t>
  </si>
  <si>
    <t>Titel (KV)</t>
  </si>
  <si>
    <t>Begründung</t>
  </si>
  <si>
    <t>Anteil (Begründungen)</t>
  </si>
  <si>
    <t>Annahme</t>
  </si>
  <si>
    <t>Annahmequote</t>
  </si>
  <si>
    <t>Summe</t>
  </si>
  <si>
    <t>Summe ausgewerteter Begründungen</t>
  </si>
  <si>
    <t>Summe angenommen</t>
  </si>
  <si>
    <t>Durchschn. Argumente pro Begründung</t>
  </si>
  <si>
    <t>Suchanfragen ohne Kaufvorschlag</t>
  </si>
  <si>
    <t>Titel</t>
  </si>
  <si>
    <t>Interner Link</t>
  </si>
  <si>
    <t>Zeitschrift</t>
  </si>
  <si>
    <t>Signatur</t>
  </si>
  <si>
    <t>Suchwerkzeuge</t>
  </si>
  <si>
    <t>Sinnlos/Unverständlich</t>
  </si>
  <si>
    <t>PPDA-Anteil</t>
  </si>
  <si>
    <t>2015-2017</t>
  </si>
  <si>
    <t>Aktualität/neu</t>
  </si>
  <si>
    <t>Inhaltlich</t>
  </si>
  <si>
    <t>Bedarf Uni</t>
  </si>
  <si>
    <t>Wichtiges Thema</t>
  </si>
  <si>
    <t>Klappentext</t>
  </si>
  <si>
    <t>Persönliches Interesse</t>
  </si>
  <si>
    <t>Bestandslücke</t>
  </si>
  <si>
    <t>Vervollständigung Reihe</t>
  </si>
  <si>
    <t>Empfehlung</t>
  </si>
  <si>
    <t>Sinnlos / Unverständlich</t>
  </si>
  <si>
    <t>Zusatzexemplar</t>
  </si>
  <si>
    <t>Stichprobenfehler</t>
  </si>
  <si>
    <t>Gesamtmenge</t>
  </si>
  <si>
    <t>Fehler unten</t>
  </si>
  <si>
    <t>Fehler oben</t>
  </si>
  <si>
    <t>Wert</t>
  </si>
  <si>
    <t>Größe</t>
  </si>
  <si>
    <t>Fehler</t>
  </si>
  <si>
    <t>Aktualität/neu
(PPDA)</t>
  </si>
  <si>
    <t>Aktualität/neu
(Wubu)</t>
  </si>
  <si>
    <t>Bestandslücke
(PPDA)</t>
  </si>
  <si>
    <t>Bestandslücke
(Wubu)</t>
  </si>
  <si>
    <t>Wichtiges Thema
(PPDA)</t>
  </si>
  <si>
    <t>Wichtiges Thema 
(Wubu)</t>
  </si>
  <si>
    <t>(In Spalte B stehen Zahlen aus einer ersten Auswertung. Anschließend wurden weitere Suchterme ausgewertet, so dass die Zahlen aus Spalte D maßgeblich sind.)</t>
  </si>
  <si>
    <t>(Die Zahlen in dieser Spalte stammen aus MA_Cordes_Auswertungen3/Suchterme-Graph.)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</si>
</sst>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.0%"/>
    <numFmt numFmtId="165" formatCode="#,##0.00\ &quot;€&quot;"/>
    <numFmt numFmtId="166" formatCode="dd\.mm\.yyyy\ hh:mm:ss"/>
    <numFmt numFmtId="167" formatCode="[h]:mm:ss;@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3D8DD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5" fillId="2" borderId="0" xfId="2" applyNumberFormat="1" applyFont="1" applyFill="1"/>
    <xf numFmtId="1" fontId="5" fillId="0" borderId="0" xfId="2" applyNumberFormat="1" applyFont="1"/>
    <xf numFmtId="0" fontId="5" fillId="0" borderId="0" xfId="2" applyNumberFormat="1" applyFont="1"/>
    <xf numFmtId="0" fontId="0" fillId="0" borderId="0" xfId="0" applyAlignment="1">
      <alignment wrapText="1"/>
    </xf>
    <xf numFmtId="0" fontId="5" fillId="3" borderId="0" xfId="2" applyNumberFormat="1" applyFont="1" applyFill="1"/>
    <xf numFmtId="0" fontId="5" fillId="4" borderId="0" xfId="2" applyNumberFormat="1" applyFont="1" applyFill="1"/>
    <xf numFmtId="0" fontId="5" fillId="5" borderId="0" xfId="2" applyNumberFormat="1" applyFont="1" applyFill="1"/>
    <xf numFmtId="0" fontId="5" fillId="6" borderId="0" xfId="2" applyNumberFormat="1" applyFont="1" applyFill="1"/>
    <xf numFmtId="0" fontId="5" fillId="7" borderId="0" xfId="2" applyNumberFormat="1" applyFont="1" applyFill="1"/>
    <xf numFmtId="0" fontId="5" fillId="0" borderId="0" xfId="2" applyNumberFormat="1" applyFont="1" applyFill="1"/>
    <xf numFmtId="0" fontId="5" fillId="8" borderId="0" xfId="2" applyNumberFormat="1" applyFont="1" applyFill="1"/>
    <xf numFmtId="0" fontId="5" fillId="9" borderId="0" xfId="2" applyNumberFormat="1" applyFont="1" applyFill="1"/>
    <xf numFmtId="0" fontId="5" fillId="10" borderId="0" xfId="2" applyNumberFormat="1" applyFont="1" applyFill="1"/>
    <xf numFmtId="0" fontId="5" fillId="11" borderId="0" xfId="2" applyNumberFormat="1" applyFont="1" applyFill="1"/>
    <xf numFmtId="0" fontId="5" fillId="12" borderId="0" xfId="2" applyNumberFormat="1" applyFont="1" applyFill="1"/>
    <xf numFmtId="0" fontId="5" fillId="13" borderId="0" xfId="2" applyNumberFormat="1" applyFont="1" applyFill="1"/>
    <xf numFmtId="0" fontId="0" fillId="0" borderId="0" xfId="0" applyFill="1"/>
    <xf numFmtId="0" fontId="3" fillId="0" borderId="0" xfId="0" applyFont="1" applyFill="1"/>
    <xf numFmtId="0" fontId="6" fillId="0" borderId="0" xfId="2" applyNumberFormat="1" applyFont="1" applyFill="1"/>
    <xf numFmtId="0" fontId="5" fillId="14" borderId="0" xfId="2" applyNumberFormat="1" applyFont="1" applyFill="1"/>
    <xf numFmtId="0" fontId="5" fillId="15" borderId="0" xfId="2" applyNumberFormat="1" applyFont="1" applyFill="1"/>
    <xf numFmtId="1" fontId="0" fillId="0" borderId="0" xfId="0" applyNumberFormat="1"/>
    <xf numFmtId="164" fontId="0" fillId="0" borderId="0" xfId="1" applyNumberFormat="1" applyFont="1"/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2"/>
    <xf numFmtId="0" fontId="5" fillId="0" borderId="0" xfId="2" applyNumberFormat="1" applyFont="1" applyAlignment="1">
      <alignment wrapText="1"/>
    </xf>
    <xf numFmtId="9" fontId="0" fillId="0" borderId="0" xfId="1" applyFont="1"/>
    <xf numFmtId="9" fontId="5" fillId="2" borderId="0" xfId="1" applyFont="1" applyFill="1"/>
    <xf numFmtId="9" fontId="5" fillId="0" borderId="0" xfId="1" applyFont="1"/>
    <xf numFmtId="164" fontId="5" fillId="0" borderId="0" xfId="1" applyNumberFormat="1" applyFont="1"/>
    <xf numFmtId="1" fontId="5" fillId="0" borderId="0" xfId="2" applyNumberFormat="1" applyFont="1" applyFill="1"/>
    <xf numFmtId="0" fontId="3" fillId="0" borderId="0" xfId="0" applyFont="1"/>
    <xf numFmtId="1" fontId="7" fillId="16" borderId="0" xfId="3" applyNumberFormat="1"/>
    <xf numFmtId="0" fontId="0" fillId="0" borderId="0" xfId="0" applyNumberFormat="1"/>
    <xf numFmtId="49" fontId="0" fillId="0" borderId="0" xfId="0" applyNumberFormat="1"/>
    <xf numFmtId="165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1" fontId="8" fillId="17" borderId="0" xfId="4" applyNumberFormat="1"/>
    <xf numFmtId="164" fontId="0" fillId="0" borderId="0" xfId="0" applyNumberFormat="1" applyFont="1"/>
    <xf numFmtId="164" fontId="5" fillId="0" borderId="0" xfId="1" applyNumberFormat="1" applyFont="1" applyFill="1"/>
    <xf numFmtId="1" fontId="0" fillId="0" borderId="0" xfId="0" applyNumberFormat="1" applyFont="1"/>
    <xf numFmtId="0" fontId="0" fillId="8" borderId="0" xfId="0" applyFill="1"/>
    <xf numFmtId="0" fontId="0" fillId="18" borderId="0" xfId="0" applyFill="1"/>
    <xf numFmtId="0" fontId="0" fillId="3" borderId="0" xfId="0" applyFill="1"/>
    <xf numFmtId="0" fontId="0" fillId="4" borderId="0" xfId="0" applyFill="1"/>
    <xf numFmtId="44" fontId="0" fillId="0" borderId="0" xfId="5" applyFont="1"/>
    <xf numFmtId="1" fontId="5" fillId="0" borderId="0" xfId="2" applyNumberFormat="1" applyFont="1" applyAlignment="1">
      <alignment wrapText="1"/>
    </xf>
    <xf numFmtId="164" fontId="0" fillId="5" borderId="0" xfId="1" applyNumberFormat="1" applyFont="1" applyFill="1"/>
    <xf numFmtId="0" fontId="0" fillId="5" borderId="0" xfId="0" applyFill="1"/>
    <xf numFmtId="17" fontId="0" fillId="0" borderId="0" xfId="0" applyNumberFormat="1"/>
    <xf numFmtId="2" fontId="0" fillId="0" borderId="0" xfId="0" applyNumberFormat="1"/>
    <xf numFmtId="166" fontId="5" fillId="0" borderId="0" xfId="2" applyNumberFormat="1" applyFont="1"/>
    <xf numFmtId="167" fontId="0" fillId="0" borderId="0" xfId="0" applyNumberFormat="1"/>
    <xf numFmtId="167" fontId="5" fillId="2" borderId="0" xfId="2" applyNumberFormat="1" applyFont="1" applyFill="1"/>
    <xf numFmtId="167" fontId="5" fillId="0" borderId="0" xfId="2" applyNumberFormat="1" applyFont="1"/>
    <xf numFmtId="164" fontId="0" fillId="0" borderId="0" xfId="0" applyNumberFormat="1"/>
    <xf numFmtId="0" fontId="5" fillId="19" borderId="0" xfId="2" applyNumberFormat="1" applyFont="1" applyFill="1"/>
    <xf numFmtId="0" fontId="0" fillId="0" borderId="0" xfId="1" applyNumberFormat="1" applyFont="1"/>
    <xf numFmtId="0" fontId="0" fillId="20" borderId="0" xfId="0" applyFill="1"/>
    <xf numFmtId="164" fontId="0" fillId="20" borderId="0" xfId="1" applyNumberFormat="1" applyFont="1" applyFill="1"/>
    <xf numFmtId="0" fontId="0" fillId="21" borderId="0" xfId="0" applyFill="1"/>
    <xf numFmtId="164" fontId="0" fillId="21" borderId="0" xfId="1" applyNumberFormat="1" applyFont="1" applyFill="1"/>
    <xf numFmtId="1" fontId="0" fillId="21" borderId="0" xfId="0" applyNumberFormat="1" applyFill="1"/>
    <xf numFmtId="167" fontId="0" fillId="21" borderId="0" xfId="0" applyNumberFormat="1" applyFill="1"/>
    <xf numFmtId="1" fontId="0" fillId="5" borderId="0" xfId="0" applyNumberFormat="1" applyFill="1"/>
    <xf numFmtId="167" fontId="0" fillId="5" borderId="0" xfId="0" applyNumberFormat="1" applyFill="1"/>
    <xf numFmtId="0" fontId="0" fillId="5" borderId="0" xfId="0" applyNumberFormat="1" applyFill="1"/>
    <xf numFmtId="0" fontId="0" fillId="21" borderId="0" xfId="0" applyNumberFormat="1" applyFill="1"/>
    <xf numFmtId="164" fontId="0" fillId="0" borderId="0" xfId="1" applyNumberFormat="1" applyFont="1" applyFill="1"/>
    <xf numFmtId="0" fontId="0" fillId="0" borderId="0" xfId="1" applyNumberFormat="1" applyFont="1" applyFill="1"/>
    <xf numFmtId="0" fontId="9" fillId="0" borderId="0" xfId="0" applyFont="1"/>
    <xf numFmtId="0" fontId="9" fillId="0" borderId="0" xfId="0" applyFont="1" applyFill="1"/>
    <xf numFmtId="164" fontId="0" fillId="0" borderId="0" xfId="0" applyNumberForma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</cellXfs>
  <cellStyles count="6">
    <cellStyle name="Gut" xfId="3" builtinId="26"/>
    <cellStyle name="Normal" xfId="2" xr:uid="{00000000-0005-0000-0000-000001000000}"/>
    <cellStyle name="Prozent" xfId="1" builtinId="5"/>
    <cellStyle name="Schlecht" xfId="4" builtinId="27"/>
    <cellStyle name="Standard" xfId="0" builtinId="0"/>
    <cellStyle name="Währung" xfId="5" builtinId="4"/>
  </cellStyles>
  <dxfs count="0"/>
  <tableStyles count="0" defaultTableStyle="TableStyleMedium2" defaultPivotStyle="PivotStyleLight16"/>
  <colors>
    <mruColors>
      <color rgb="FF9D9D9D"/>
      <color rgb="FFF3D8DD"/>
      <color rgb="FFDADADA"/>
      <color rgb="FF5095C8"/>
      <color rgb="FFC7105C"/>
      <color rgb="FF8C5392"/>
      <color rgb="FFFFCCFF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Kaufvorschläge pro Jahr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157690972222222"/>
          <c:y val="0.11542662037037038"/>
          <c:w val="0.84637447916666664"/>
          <c:h val="0.7257041666666667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'Anzahl Typ Jahr mit Graf'!$H$1</c:f>
              <c:strCache>
                <c:ptCount val="1"/>
                <c:pt idx="0">
                  <c:v>Wubu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A89-4596-8D62-3AC6F23EEC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bg1"/>
                    </a:solidFill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'Anzahl Typ Jahr mit Graf'!$F$2:$F$4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'Anzahl Typ Jahr mit Graf'!$H$2:$H$4</c:f>
              <c:numCache>
                <c:formatCode>General</c:formatCode>
                <c:ptCount val="3"/>
                <c:pt idx="0">
                  <c:v>2081</c:v>
                </c:pt>
                <c:pt idx="1">
                  <c:v>2015</c:v>
                </c:pt>
                <c:pt idx="2">
                  <c:v>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9-4596-8D62-3AC6F23EEC71}"/>
            </c:ext>
          </c:extLst>
        </c:ser>
        <c:ser>
          <c:idx val="2"/>
          <c:order val="1"/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'Anzahl Typ Jahr mit Graf'!$I$2:$I$4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4A89-4596-8D62-3AC6F23EEC71}"/>
            </c:ext>
          </c:extLst>
        </c:ser>
        <c:ser>
          <c:idx val="0"/>
          <c:order val="2"/>
          <c:tx>
            <c:strRef>
              <c:f>'Anzahl Typ Jahr mit Graf'!$G$1</c:f>
              <c:strCache>
                <c:ptCount val="1"/>
                <c:pt idx="0">
                  <c:v>PPDA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89-4596-8D62-3AC6F23EEC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'Anzahl Typ Jahr mit Graf'!$F$2:$F$4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'Anzahl Typ Jahr mit Graf'!$G$2:$G$4</c:f>
              <c:numCache>
                <c:formatCode>General</c:formatCode>
                <c:ptCount val="3"/>
                <c:pt idx="0">
                  <c:v>556</c:v>
                </c:pt>
                <c:pt idx="1">
                  <c:v>939</c:v>
                </c:pt>
                <c:pt idx="2">
                  <c:v>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89-4596-8D62-3AC6F23EEC71}"/>
            </c:ext>
          </c:extLst>
        </c:ser>
        <c:ser>
          <c:idx val="3"/>
          <c:order val="3"/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'Anzahl Typ Jahr mit Graf'!$J$2:$J$4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4A89-4596-8D62-3AC6F23EEC7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2784768"/>
        <c:axId val="51116800"/>
      </c:barChart>
      <c:catAx>
        <c:axId val="12278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Zeitraum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51116800"/>
        <c:crosses val="autoZero"/>
        <c:auto val="1"/>
        <c:lblAlgn val="ctr"/>
        <c:lblOffset val="100"/>
        <c:noMultiLvlLbl val="0"/>
      </c:catAx>
      <c:valAx>
        <c:axId val="51116800"/>
        <c:scaling>
          <c:orientation val="minMax"/>
          <c:max val="3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 Kaufvorschläge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22784768"/>
        <c:crosses val="autoZero"/>
        <c:crossBetween val="between"/>
        <c:majorUnit val="500"/>
      </c:valAx>
    </c:plotArea>
    <c:legend>
      <c:legendPos val="t"/>
      <c:legendEntry>
        <c:idx val="0"/>
        <c:txPr>
          <a:bodyPr/>
          <a:lstStyle/>
          <a:p>
            <a:pPr>
              <a:defRPr sz="1100"/>
            </a:pPr>
            <a:endParaRPr lang="de-DE"/>
          </a:p>
        </c:txPr>
      </c:legendEntry>
      <c:legendEntry>
        <c:idx val="1"/>
        <c:delete val="1"/>
      </c:legendEntry>
      <c:legendEntry>
        <c:idx val="2"/>
        <c:txPr>
          <a:bodyPr/>
          <a:lstStyle/>
          <a:p>
            <a:pPr>
              <a:defRPr sz="1100"/>
            </a:pPr>
            <a:endParaRPr lang="de-DE"/>
          </a:p>
        </c:txPr>
      </c:legendEntry>
      <c:legendEntry>
        <c:idx val="3"/>
        <c:delete val="1"/>
      </c:legendEntry>
      <c:layout>
        <c:manualLayout>
          <c:xMode val="edge"/>
          <c:yMode val="edge"/>
          <c:x val="0.4013435763888889"/>
          <c:y val="0.12112037037037038"/>
          <c:w val="0.19437604166666667"/>
          <c:h val="5.0162731481481482E-2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Anteil von PPDA an den Kaufvorschlägen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5260416666666"/>
          <c:y val="0.18304236111111113"/>
          <c:w val="0.85519392361111113"/>
          <c:h val="0.62535460540310572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'Anzahl Fachgebiet Typ'!$B$1</c:f>
              <c:strCache>
                <c:ptCount val="1"/>
                <c:pt idx="0">
                  <c:v>Wubu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'Anzahl Fachgebiet Typ'!$F$3:$F$44</c:f>
              <c:strCache>
                <c:ptCount val="42"/>
                <c:pt idx="0">
                  <c:v>Thea</c:v>
                </c:pt>
                <c:pt idx="1">
                  <c:v>Phi</c:v>
                </c:pt>
                <c:pt idx="2">
                  <c:v>Rel</c:v>
                </c:pt>
                <c:pt idx="3">
                  <c:v>Lit</c:v>
                </c:pt>
                <c:pt idx="4">
                  <c:v>LB/MB</c:v>
                </c:pt>
                <c:pt idx="5">
                  <c:v>Bib</c:v>
                </c:pt>
                <c:pt idx="6">
                  <c:v>Phy</c:v>
                </c:pt>
                <c:pt idx="7">
                  <c:v>Soz.wiss.</c:v>
                </c:pt>
                <c:pt idx="8">
                  <c:v>Bio</c:v>
                </c:pt>
                <c:pt idx="9">
                  <c:v>Psy</c:v>
                </c:pt>
                <c:pt idx="10">
                  <c:v>Pol</c:v>
                </c:pt>
                <c:pt idx="11">
                  <c:v>Wir</c:v>
                </c:pt>
                <c:pt idx="12">
                  <c:v>Spo</c:v>
                </c:pt>
                <c:pt idx="13">
                  <c:v>Rec</c:v>
                </c:pt>
                <c:pt idx="14">
                  <c:v>Päd</c:v>
                </c:pt>
                <c:pt idx="15">
                  <c:v>Sonst.</c:v>
                </c:pt>
                <c:pt idx="16">
                  <c:v>Ger</c:v>
                </c:pt>
                <c:pt idx="17">
                  <c:v>Agr</c:v>
                </c:pt>
                <c:pt idx="18">
                  <c:v>Inf</c:v>
                </c:pt>
                <c:pt idx="19">
                  <c:v>Mat</c:v>
                </c:pt>
                <c:pt idx="20">
                  <c:v>Soz</c:v>
                </c:pt>
                <c:pt idx="21">
                  <c:v>Rom</c:v>
                </c:pt>
                <c:pt idx="22">
                  <c:v>Spr</c:v>
                </c:pt>
                <c:pt idx="23">
                  <c:v>Che</c:v>
                </c:pt>
                <c:pt idx="24">
                  <c:v>Ang / Ame</c:v>
                </c:pt>
                <c:pt idx="25">
                  <c:v>Kun</c:v>
                </c:pt>
                <c:pt idx="26">
                  <c:v>Asl</c:v>
                </c:pt>
                <c:pt idx="27">
                  <c:v>Ssl</c:v>
                </c:pt>
                <c:pt idx="28">
                  <c:v>Wis</c:v>
                </c:pt>
                <c:pt idx="29">
                  <c:v>Med</c:v>
                </c:pt>
                <c:pt idx="30">
                  <c:v>Ges</c:v>
                </c:pt>
                <c:pt idx="31">
                  <c:v>Geo</c:v>
                </c:pt>
                <c:pt idx="32">
                  <c:v>Publ</c:v>
                </c:pt>
                <c:pt idx="33">
                  <c:v>Mas</c:v>
                </c:pt>
                <c:pt idx="34">
                  <c:v>Elek.</c:v>
                </c:pt>
                <c:pt idx="35">
                  <c:v>Tec</c:v>
                </c:pt>
                <c:pt idx="36">
                  <c:v>Nat</c:v>
                </c:pt>
                <c:pt idx="37">
                  <c:v>Bau</c:v>
                </c:pt>
                <c:pt idx="38">
                  <c:v>Hess. L.</c:v>
                </c:pt>
                <c:pt idx="39">
                  <c:v>Arb</c:v>
                </c:pt>
                <c:pt idx="40">
                  <c:v>Mus</c:v>
                </c:pt>
                <c:pt idx="41">
                  <c:v>Phil</c:v>
                </c:pt>
              </c:strCache>
            </c:strRef>
          </c:cat>
          <c:val>
            <c:numRef>
              <c:f>'Anzahl Fachgebiet Typ'!$B$3:$B$21</c:f>
              <c:numCache>
                <c:formatCode>0</c:formatCode>
                <c:ptCount val="19"/>
                <c:pt idx="0">
                  <c:v>3</c:v>
                </c:pt>
                <c:pt idx="1">
                  <c:v>168</c:v>
                </c:pt>
                <c:pt idx="2">
                  <c:v>92</c:v>
                </c:pt>
                <c:pt idx="3">
                  <c:v>55</c:v>
                </c:pt>
                <c:pt idx="4">
                  <c:v>106</c:v>
                </c:pt>
                <c:pt idx="5">
                  <c:v>17</c:v>
                </c:pt>
                <c:pt idx="6">
                  <c:v>29</c:v>
                </c:pt>
                <c:pt idx="7">
                  <c:v>253</c:v>
                </c:pt>
                <c:pt idx="8">
                  <c:v>43</c:v>
                </c:pt>
                <c:pt idx="9">
                  <c:v>360</c:v>
                </c:pt>
                <c:pt idx="10">
                  <c:v>385</c:v>
                </c:pt>
                <c:pt idx="11">
                  <c:v>418</c:v>
                </c:pt>
                <c:pt idx="12">
                  <c:v>22</c:v>
                </c:pt>
                <c:pt idx="13">
                  <c:v>367</c:v>
                </c:pt>
                <c:pt idx="14">
                  <c:v>533</c:v>
                </c:pt>
                <c:pt idx="15">
                  <c:v>140</c:v>
                </c:pt>
                <c:pt idx="16">
                  <c:v>283</c:v>
                </c:pt>
                <c:pt idx="17">
                  <c:v>355</c:v>
                </c:pt>
                <c:pt idx="18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1-4E98-A5B5-DB553A3FFA61}"/>
            </c:ext>
          </c:extLst>
        </c:ser>
        <c:ser>
          <c:idx val="0"/>
          <c:order val="1"/>
          <c:tx>
            <c:strRef>
              <c:f>'Anzahl Fachgebiet Typ'!$A$1</c:f>
              <c:strCache>
                <c:ptCount val="1"/>
                <c:pt idx="0">
                  <c:v>PPDA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'Anzahl Fachgebiet Typ'!$F$3:$F$44</c:f>
              <c:strCache>
                <c:ptCount val="42"/>
                <c:pt idx="0">
                  <c:v>Thea</c:v>
                </c:pt>
                <c:pt idx="1">
                  <c:v>Phi</c:v>
                </c:pt>
                <c:pt idx="2">
                  <c:v>Rel</c:v>
                </c:pt>
                <c:pt idx="3">
                  <c:v>Lit</c:v>
                </c:pt>
                <c:pt idx="4">
                  <c:v>LB/MB</c:v>
                </c:pt>
                <c:pt idx="5">
                  <c:v>Bib</c:v>
                </c:pt>
                <c:pt idx="6">
                  <c:v>Phy</c:v>
                </c:pt>
                <c:pt idx="7">
                  <c:v>Soz.wiss.</c:v>
                </c:pt>
                <c:pt idx="8">
                  <c:v>Bio</c:v>
                </c:pt>
                <c:pt idx="9">
                  <c:v>Psy</c:v>
                </c:pt>
                <c:pt idx="10">
                  <c:v>Pol</c:v>
                </c:pt>
                <c:pt idx="11">
                  <c:v>Wir</c:v>
                </c:pt>
                <c:pt idx="12">
                  <c:v>Spo</c:v>
                </c:pt>
                <c:pt idx="13">
                  <c:v>Rec</c:v>
                </c:pt>
                <c:pt idx="14">
                  <c:v>Päd</c:v>
                </c:pt>
                <c:pt idx="15">
                  <c:v>Sonst.</c:v>
                </c:pt>
                <c:pt idx="16">
                  <c:v>Ger</c:v>
                </c:pt>
                <c:pt idx="17">
                  <c:v>Agr</c:v>
                </c:pt>
                <c:pt idx="18">
                  <c:v>Inf</c:v>
                </c:pt>
                <c:pt idx="19">
                  <c:v>Mat</c:v>
                </c:pt>
                <c:pt idx="20">
                  <c:v>Soz</c:v>
                </c:pt>
                <c:pt idx="21">
                  <c:v>Rom</c:v>
                </c:pt>
                <c:pt idx="22">
                  <c:v>Spr</c:v>
                </c:pt>
                <c:pt idx="23">
                  <c:v>Che</c:v>
                </c:pt>
                <c:pt idx="24">
                  <c:v>Ang / Ame</c:v>
                </c:pt>
                <c:pt idx="25">
                  <c:v>Kun</c:v>
                </c:pt>
                <c:pt idx="26">
                  <c:v>Asl</c:v>
                </c:pt>
                <c:pt idx="27">
                  <c:v>Ssl</c:v>
                </c:pt>
                <c:pt idx="28">
                  <c:v>Wis</c:v>
                </c:pt>
                <c:pt idx="29">
                  <c:v>Med</c:v>
                </c:pt>
                <c:pt idx="30">
                  <c:v>Ges</c:v>
                </c:pt>
                <c:pt idx="31">
                  <c:v>Geo</c:v>
                </c:pt>
                <c:pt idx="32">
                  <c:v>Publ</c:v>
                </c:pt>
                <c:pt idx="33">
                  <c:v>Mas</c:v>
                </c:pt>
                <c:pt idx="34">
                  <c:v>Elek.</c:v>
                </c:pt>
                <c:pt idx="35">
                  <c:v>Tec</c:v>
                </c:pt>
                <c:pt idx="36">
                  <c:v>Nat</c:v>
                </c:pt>
                <c:pt idx="37">
                  <c:v>Bau</c:v>
                </c:pt>
                <c:pt idx="38">
                  <c:v>Hess. L.</c:v>
                </c:pt>
                <c:pt idx="39">
                  <c:v>Arb</c:v>
                </c:pt>
                <c:pt idx="40">
                  <c:v>Mus</c:v>
                </c:pt>
                <c:pt idx="41">
                  <c:v>Phil</c:v>
                </c:pt>
              </c:strCache>
            </c:strRef>
          </c:cat>
          <c:val>
            <c:numRef>
              <c:f>'Anzahl Fachgebiet Typ'!$A$3:$A$21</c:f>
              <c:numCache>
                <c:formatCode>0</c:formatCode>
                <c:ptCount val="19"/>
                <c:pt idx="0">
                  <c:v>3</c:v>
                </c:pt>
                <c:pt idx="1">
                  <c:v>152</c:v>
                </c:pt>
                <c:pt idx="2">
                  <c:v>73</c:v>
                </c:pt>
                <c:pt idx="3">
                  <c:v>40</c:v>
                </c:pt>
                <c:pt idx="4">
                  <c:v>67</c:v>
                </c:pt>
                <c:pt idx="5">
                  <c:v>10</c:v>
                </c:pt>
                <c:pt idx="6">
                  <c:v>17</c:v>
                </c:pt>
                <c:pt idx="7">
                  <c:v>144</c:v>
                </c:pt>
                <c:pt idx="8">
                  <c:v>24</c:v>
                </c:pt>
                <c:pt idx="9">
                  <c:v>171</c:v>
                </c:pt>
                <c:pt idx="10">
                  <c:v>180</c:v>
                </c:pt>
                <c:pt idx="11">
                  <c:v>193</c:v>
                </c:pt>
                <c:pt idx="12">
                  <c:v>10</c:v>
                </c:pt>
                <c:pt idx="13">
                  <c:v>161</c:v>
                </c:pt>
                <c:pt idx="14">
                  <c:v>228</c:v>
                </c:pt>
                <c:pt idx="15">
                  <c:v>56</c:v>
                </c:pt>
                <c:pt idx="16">
                  <c:v>113</c:v>
                </c:pt>
                <c:pt idx="17">
                  <c:v>135</c:v>
                </c:pt>
                <c:pt idx="18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1-4E98-A5B5-DB553A3FF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279104"/>
        <c:axId val="133440064"/>
      </c:barChart>
      <c:catAx>
        <c:axId val="13527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Fachgebiet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440064"/>
        <c:crosses val="autoZero"/>
        <c:auto val="1"/>
        <c:lblAlgn val="ctr"/>
        <c:lblOffset val="100"/>
        <c:noMultiLvlLbl val="0"/>
      </c:catAx>
      <c:valAx>
        <c:axId val="133440064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Anteil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5279104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40354843750000002"/>
          <c:y val="0.10054166666666668"/>
          <c:w val="0.19731284722222223"/>
          <c:h val="5.0162731481481482E-2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Anteil von PPDA an den Kaufvorschlägen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5260416666666"/>
          <c:y val="0.17128310185185189"/>
          <c:w val="0.85519392361111113"/>
          <c:h val="0.59341250000000001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'Anzahl Fachgebiet Typ'!$B$1</c:f>
              <c:strCache>
                <c:ptCount val="1"/>
                <c:pt idx="0">
                  <c:v>Wubu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'Anzahl Fachgebiet Typ'!$F$22:$F$44</c:f>
              <c:strCache>
                <c:ptCount val="23"/>
                <c:pt idx="0">
                  <c:v>Mat</c:v>
                </c:pt>
                <c:pt idx="1">
                  <c:v>Soz</c:v>
                </c:pt>
                <c:pt idx="2">
                  <c:v>Rom</c:v>
                </c:pt>
                <c:pt idx="3">
                  <c:v>Spr</c:v>
                </c:pt>
                <c:pt idx="4">
                  <c:v>Che</c:v>
                </c:pt>
                <c:pt idx="5">
                  <c:v>Ang / Ame</c:v>
                </c:pt>
                <c:pt idx="6">
                  <c:v>Kun</c:v>
                </c:pt>
                <c:pt idx="7">
                  <c:v>Asl</c:v>
                </c:pt>
                <c:pt idx="8">
                  <c:v>Ssl</c:v>
                </c:pt>
                <c:pt idx="9">
                  <c:v>Wis</c:v>
                </c:pt>
                <c:pt idx="10">
                  <c:v>Med</c:v>
                </c:pt>
                <c:pt idx="11">
                  <c:v>Ges</c:v>
                </c:pt>
                <c:pt idx="12">
                  <c:v>Geo</c:v>
                </c:pt>
                <c:pt idx="13">
                  <c:v>Publ</c:v>
                </c:pt>
                <c:pt idx="14">
                  <c:v>Mas</c:v>
                </c:pt>
                <c:pt idx="15">
                  <c:v>Elek.</c:v>
                </c:pt>
                <c:pt idx="16">
                  <c:v>Tec</c:v>
                </c:pt>
                <c:pt idx="17">
                  <c:v>Nat</c:v>
                </c:pt>
                <c:pt idx="18">
                  <c:v>Bau</c:v>
                </c:pt>
                <c:pt idx="19">
                  <c:v>Hess. L.</c:v>
                </c:pt>
                <c:pt idx="20">
                  <c:v>Arb</c:v>
                </c:pt>
                <c:pt idx="21">
                  <c:v>Mus</c:v>
                </c:pt>
                <c:pt idx="22">
                  <c:v>Phil</c:v>
                </c:pt>
              </c:strCache>
            </c:strRef>
          </c:cat>
          <c:val>
            <c:numRef>
              <c:f>'Anzahl Fachgebiet Typ'!$B$22:$B$44</c:f>
              <c:numCache>
                <c:formatCode>0</c:formatCode>
                <c:ptCount val="23"/>
                <c:pt idx="0">
                  <c:v>44</c:v>
                </c:pt>
                <c:pt idx="1">
                  <c:v>260</c:v>
                </c:pt>
                <c:pt idx="2">
                  <c:v>60</c:v>
                </c:pt>
                <c:pt idx="3">
                  <c:v>51</c:v>
                </c:pt>
                <c:pt idx="4">
                  <c:v>16</c:v>
                </c:pt>
                <c:pt idx="5">
                  <c:v>139</c:v>
                </c:pt>
                <c:pt idx="6">
                  <c:v>645</c:v>
                </c:pt>
                <c:pt idx="7">
                  <c:v>407</c:v>
                </c:pt>
                <c:pt idx="8">
                  <c:v>20</c:v>
                </c:pt>
                <c:pt idx="9">
                  <c:v>10</c:v>
                </c:pt>
                <c:pt idx="10">
                  <c:v>28</c:v>
                </c:pt>
                <c:pt idx="11">
                  <c:v>450</c:v>
                </c:pt>
                <c:pt idx="12">
                  <c:v>12</c:v>
                </c:pt>
                <c:pt idx="13">
                  <c:v>30</c:v>
                </c:pt>
                <c:pt idx="14">
                  <c:v>144</c:v>
                </c:pt>
                <c:pt idx="15">
                  <c:v>93</c:v>
                </c:pt>
                <c:pt idx="16">
                  <c:v>30</c:v>
                </c:pt>
                <c:pt idx="17">
                  <c:v>42</c:v>
                </c:pt>
                <c:pt idx="18">
                  <c:v>113</c:v>
                </c:pt>
                <c:pt idx="19">
                  <c:v>8</c:v>
                </c:pt>
                <c:pt idx="20">
                  <c:v>18</c:v>
                </c:pt>
                <c:pt idx="21">
                  <c:v>80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7-4D51-BB65-0FFE06237A45}"/>
            </c:ext>
          </c:extLst>
        </c:ser>
        <c:ser>
          <c:idx val="0"/>
          <c:order val="1"/>
          <c:tx>
            <c:strRef>
              <c:f>'Anzahl Fachgebiet Typ'!$A$1</c:f>
              <c:strCache>
                <c:ptCount val="1"/>
                <c:pt idx="0">
                  <c:v>PPDA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'Anzahl Fachgebiet Typ'!$F$22:$F$44</c:f>
              <c:strCache>
                <c:ptCount val="23"/>
                <c:pt idx="0">
                  <c:v>Mat</c:v>
                </c:pt>
                <c:pt idx="1">
                  <c:v>Soz</c:v>
                </c:pt>
                <c:pt idx="2">
                  <c:v>Rom</c:v>
                </c:pt>
                <c:pt idx="3">
                  <c:v>Spr</c:v>
                </c:pt>
                <c:pt idx="4">
                  <c:v>Che</c:v>
                </c:pt>
                <c:pt idx="5">
                  <c:v>Ang / Ame</c:v>
                </c:pt>
                <c:pt idx="6">
                  <c:v>Kun</c:v>
                </c:pt>
                <c:pt idx="7">
                  <c:v>Asl</c:v>
                </c:pt>
                <c:pt idx="8">
                  <c:v>Ssl</c:v>
                </c:pt>
                <c:pt idx="9">
                  <c:v>Wis</c:v>
                </c:pt>
                <c:pt idx="10">
                  <c:v>Med</c:v>
                </c:pt>
                <c:pt idx="11">
                  <c:v>Ges</c:v>
                </c:pt>
                <c:pt idx="12">
                  <c:v>Geo</c:v>
                </c:pt>
                <c:pt idx="13">
                  <c:v>Publ</c:v>
                </c:pt>
                <c:pt idx="14">
                  <c:v>Mas</c:v>
                </c:pt>
                <c:pt idx="15">
                  <c:v>Elek.</c:v>
                </c:pt>
                <c:pt idx="16">
                  <c:v>Tec</c:v>
                </c:pt>
                <c:pt idx="17">
                  <c:v>Nat</c:v>
                </c:pt>
                <c:pt idx="18">
                  <c:v>Bau</c:v>
                </c:pt>
                <c:pt idx="19">
                  <c:v>Hess. L.</c:v>
                </c:pt>
                <c:pt idx="20">
                  <c:v>Arb</c:v>
                </c:pt>
                <c:pt idx="21">
                  <c:v>Mus</c:v>
                </c:pt>
                <c:pt idx="22">
                  <c:v>Phil</c:v>
                </c:pt>
              </c:strCache>
            </c:strRef>
          </c:cat>
          <c:val>
            <c:numRef>
              <c:f>'Anzahl Fachgebiet Typ'!$A$22:$A$44</c:f>
              <c:numCache>
                <c:formatCode>0</c:formatCode>
                <c:ptCount val="23"/>
                <c:pt idx="0">
                  <c:v>16</c:v>
                </c:pt>
                <c:pt idx="1">
                  <c:v>91</c:v>
                </c:pt>
                <c:pt idx="2">
                  <c:v>20</c:v>
                </c:pt>
                <c:pt idx="3">
                  <c:v>17</c:v>
                </c:pt>
                <c:pt idx="4">
                  <c:v>5</c:v>
                </c:pt>
                <c:pt idx="5">
                  <c:v>43</c:v>
                </c:pt>
                <c:pt idx="6">
                  <c:v>196</c:v>
                </c:pt>
                <c:pt idx="7">
                  <c:v>123</c:v>
                </c:pt>
                <c:pt idx="8">
                  <c:v>6</c:v>
                </c:pt>
                <c:pt idx="9">
                  <c:v>3</c:v>
                </c:pt>
                <c:pt idx="10">
                  <c:v>8</c:v>
                </c:pt>
                <c:pt idx="11">
                  <c:v>126</c:v>
                </c:pt>
                <c:pt idx="12">
                  <c:v>3</c:v>
                </c:pt>
                <c:pt idx="13">
                  <c:v>7</c:v>
                </c:pt>
                <c:pt idx="14">
                  <c:v>31</c:v>
                </c:pt>
                <c:pt idx="15">
                  <c:v>20</c:v>
                </c:pt>
                <c:pt idx="16">
                  <c:v>6</c:v>
                </c:pt>
                <c:pt idx="17">
                  <c:v>8</c:v>
                </c:pt>
                <c:pt idx="18">
                  <c:v>20</c:v>
                </c:pt>
                <c:pt idx="19">
                  <c:v>1</c:v>
                </c:pt>
                <c:pt idx="20">
                  <c:v>2</c:v>
                </c:pt>
                <c:pt idx="21">
                  <c:v>5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37-4D51-BB65-0FFE06237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281152"/>
        <c:axId val="133443520"/>
      </c:barChart>
      <c:catAx>
        <c:axId val="13528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Fachgebiet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443520"/>
        <c:crosses val="autoZero"/>
        <c:auto val="1"/>
        <c:lblAlgn val="ctr"/>
        <c:lblOffset val="100"/>
        <c:noMultiLvlLbl val="0"/>
      </c:catAx>
      <c:valAx>
        <c:axId val="133443520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Anteil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528115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39693385416666666"/>
          <c:y val="9.1722222222222219E-2"/>
          <c:w val="0.20056510416666667"/>
          <c:h val="5.672569444444444E-2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Kaufvorschläge nach übergeordnetem Fachgebiet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Anzahl</c:v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DB7A-45A1-A007-7F003E0716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DB7A-45A1-A007-7F003E0716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DB7A-45A1-A007-7F003E0716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3-DB7A-45A1-A007-7F003E07163B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100"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F5CA-4256-BFF0-56F8E4523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'Anzahl Fachgebiet Typ'!$X$3:$X$8</c:f>
              <c:strCache>
                <c:ptCount val="6"/>
                <c:pt idx="0">
                  <c:v>Wubu (Geistes- 
und Sozialwiss.)</c:v>
                </c:pt>
                <c:pt idx="1">
                  <c:v>PPDA (Geistes- 
und Sozialwiss.)</c:v>
                </c:pt>
                <c:pt idx="2">
                  <c:v>Wubu (Naturwiss.)</c:v>
                </c:pt>
                <c:pt idx="3">
                  <c:v>PPDA (Naturwiss.)</c:v>
                </c:pt>
                <c:pt idx="4">
                  <c:v>Wubu (Andere)</c:v>
                </c:pt>
                <c:pt idx="5">
                  <c:v>PPDA (Andere)</c:v>
                </c:pt>
              </c:strCache>
            </c:strRef>
          </c:cat>
          <c:val>
            <c:numRef>
              <c:f>'Anzahl Fachgebiet Typ'!$W$3:$W$8</c:f>
              <c:numCache>
                <c:formatCode>0</c:formatCode>
                <c:ptCount val="6"/>
                <c:pt idx="0">
                  <c:v>4721</c:v>
                </c:pt>
                <c:pt idx="1">
                  <c:v>1994</c:v>
                </c:pt>
                <c:pt idx="2">
                  <c:v>1441</c:v>
                </c:pt>
                <c:pt idx="3">
                  <c:v>448</c:v>
                </c:pt>
                <c:pt idx="4">
                  <c:v>255</c:v>
                </c:pt>
                <c:pt idx="5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7A-45A1-A007-7F003E071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Erscheinungsjahre gewünschter PPDA-Titel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157690972222222"/>
          <c:y val="0.10660717592592593"/>
          <c:w val="0.84416961805555557"/>
          <c:h val="0.729206018518518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Erscheinungsjahr!$G$1</c:f>
              <c:strCache>
                <c:ptCount val="1"/>
                <c:pt idx="0">
                  <c:v>angenommen</c:v>
                </c:pt>
              </c:strCache>
            </c:strRef>
          </c:tx>
          <c:invertIfNegative val="0"/>
          <c:cat>
            <c:strRef>
              <c:f>Erscheinungsjahr!$A$3:$A$12</c:f>
              <c:strCache>
                <c:ptCount val="10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</c:strCache>
            </c:strRef>
          </c:cat>
          <c:val>
            <c:numRef>
              <c:f>Erscheinungsjahr!$G$3:$G$12</c:f>
              <c:numCache>
                <c:formatCode>0</c:formatCode>
                <c:ptCount val="10"/>
                <c:pt idx="0">
                  <c:v>388</c:v>
                </c:pt>
                <c:pt idx="1">
                  <c:v>549</c:v>
                </c:pt>
                <c:pt idx="2">
                  <c:v>518</c:v>
                </c:pt>
                <c:pt idx="3">
                  <c:v>314</c:v>
                </c:pt>
                <c:pt idx="4">
                  <c:v>205</c:v>
                </c:pt>
                <c:pt idx="5">
                  <c:v>128</c:v>
                </c:pt>
                <c:pt idx="6">
                  <c:v>88</c:v>
                </c:pt>
                <c:pt idx="7">
                  <c:v>78</c:v>
                </c:pt>
                <c:pt idx="8">
                  <c:v>66</c:v>
                </c:pt>
                <c:pt idx="9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D-4FAB-B956-AE763418D1AE}"/>
            </c:ext>
          </c:extLst>
        </c:ser>
        <c:ser>
          <c:idx val="1"/>
          <c:order val="1"/>
          <c:tx>
            <c:strRef>
              <c:f>Erscheinungsjahr!$H$1</c:f>
              <c:strCache>
                <c:ptCount val="1"/>
                <c:pt idx="0">
                  <c:v>abgelehnt</c:v>
                </c:pt>
              </c:strCache>
            </c:strRef>
          </c:tx>
          <c:invertIfNegative val="0"/>
          <c:cat>
            <c:strRef>
              <c:f>Erscheinungsjahr!$A$3:$A$12</c:f>
              <c:strCache>
                <c:ptCount val="10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</c:strCache>
            </c:strRef>
          </c:cat>
          <c:val>
            <c:numRef>
              <c:f>Erscheinungsjahr!$H$3:$H$12</c:f>
              <c:numCache>
                <c:formatCode>0</c:formatCode>
                <c:ptCount val="10"/>
                <c:pt idx="0">
                  <c:v>27</c:v>
                </c:pt>
                <c:pt idx="1">
                  <c:v>26</c:v>
                </c:pt>
                <c:pt idx="2">
                  <c:v>25</c:v>
                </c:pt>
                <c:pt idx="3">
                  <c:v>31</c:v>
                </c:pt>
                <c:pt idx="4">
                  <c:v>18</c:v>
                </c:pt>
                <c:pt idx="5">
                  <c:v>12</c:v>
                </c:pt>
                <c:pt idx="6">
                  <c:v>16</c:v>
                </c:pt>
                <c:pt idx="7">
                  <c:v>6</c:v>
                </c:pt>
                <c:pt idx="8">
                  <c:v>5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4D-4FAB-B956-AE763418D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391872"/>
        <c:axId val="133445824"/>
      </c:barChart>
      <c:catAx>
        <c:axId val="13339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Erscheinungsjahr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445824"/>
        <c:crosses val="autoZero"/>
        <c:auto val="1"/>
        <c:lblAlgn val="ctr"/>
        <c:lblOffset val="100"/>
        <c:noMultiLvlLbl val="0"/>
      </c:catAx>
      <c:valAx>
        <c:axId val="133445824"/>
        <c:scaling>
          <c:orientation val="minMax"/>
          <c:max val="59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 gewünschter Titel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391872"/>
        <c:crosses val="autoZero"/>
        <c:crossBetween val="between"/>
        <c:majorUnit val="100"/>
      </c:valAx>
    </c:plotArea>
    <c:legend>
      <c:legendPos val="r"/>
      <c:layout>
        <c:manualLayout>
          <c:xMode val="edge"/>
          <c:yMode val="edge"/>
          <c:x val="0.79532361111111116"/>
          <c:y val="0.10449814814814815"/>
          <c:w val="0.17020972222222222"/>
          <c:h val="0.10032546296296296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Erscheinungsjahre von Wunschbuch-Titeln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157690972222222"/>
          <c:y val="0.10660717592592593"/>
          <c:w val="0.84416961805555557"/>
          <c:h val="0.664530092592592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Erscheinungsjahr!$S$1</c:f>
              <c:strCache>
                <c:ptCount val="1"/>
                <c:pt idx="0">
                  <c:v>angenommen</c:v>
                </c:pt>
              </c:strCache>
            </c:strRef>
          </c:tx>
          <c:invertIfNegative val="0"/>
          <c:cat>
            <c:strRef>
              <c:f>Erscheinungsjahr!$R$3:$R$16</c:f>
              <c:strCache>
                <c:ptCount val="14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2000-2007</c:v>
                </c:pt>
                <c:pt idx="11">
                  <c:v>1990-1999</c:v>
                </c:pt>
                <c:pt idx="12">
                  <c:v>1970-1989</c:v>
                </c:pt>
                <c:pt idx="13">
                  <c:v>&lt; 1970</c:v>
                </c:pt>
              </c:strCache>
            </c:strRef>
          </c:cat>
          <c:val>
            <c:numRef>
              <c:f>Erscheinungsjahr!$S$3:$S$16</c:f>
              <c:numCache>
                <c:formatCode>0</c:formatCode>
                <c:ptCount val="14"/>
                <c:pt idx="0">
                  <c:v>483</c:v>
                </c:pt>
                <c:pt idx="1">
                  <c:v>718</c:v>
                </c:pt>
                <c:pt idx="2">
                  <c:v>919</c:v>
                </c:pt>
                <c:pt idx="3">
                  <c:v>645</c:v>
                </c:pt>
                <c:pt idx="4">
                  <c:v>369</c:v>
                </c:pt>
                <c:pt idx="5">
                  <c:v>252</c:v>
                </c:pt>
                <c:pt idx="6">
                  <c:v>217</c:v>
                </c:pt>
                <c:pt idx="7">
                  <c:v>149</c:v>
                </c:pt>
                <c:pt idx="8">
                  <c:v>132</c:v>
                </c:pt>
                <c:pt idx="9">
                  <c:v>105</c:v>
                </c:pt>
                <c:pt idx="10">
                  <c:v>594</c:v>
                </c:pt>
                <c:pt idx="11">
                  <c:v>169</c:v>
                </c:pt>
                <c:pt idx="12">
                  <c:v>71</c:v>
                </c:pt>
                <c:pt idx="13" formatCode="General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1-462E-AD2A-48EF2AE9F97D}"/>
            </c:ext>
          </c:extLst>
        </c:ser>
        <c:ser>
          <c:idx val="1"/>
          <c:order val="1"/>
          <c:tx>
            <c:strRef>
              <c:f>Erscheinungsjahr!$T$1</c:f>
              <c:strCache>
                <c:ptCount val="1"/>
                <c:pt idx="0">
                  <c:v>abgelehnt</c:v>
                </c:pt>
              </c:strCache>
            </c:strRef>
          </c:tx>
          <c:invertIfNegative val="0"/>
          <c:cat>
            <c:strRef>
              <c:f>Erscheinungsjahr!$R$3:$R$16</c:f>
              <c:strCache>
                <c:ptCount val="14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2000-2007</c:v>
                </c:pt>
                <c:pt idx="11">
                  <c:v>1990-1999</c:v>
                </c:pt>
                <c:pt idx="12">
                  <c:v>1970-1989</c:v>
                </c:pt>
                <c:pt idx="13">
                  <c:v>&lt; 1970</c:v>
                </c:pt>
              </c:strCache>
            </c:strRef>
          </c:cat>
          <c:val>
            <c:numRef>
              <c:f>Erscheinungsjahr!$T$3:$T$16</c:f>
              <c:numCache>
                <c:formatCode>0</c:formatCode>
                <c:ptCount val="14"/>
                <c:pt idx="0">
                  <c:v>80</c:v>
                </c:pt>
                <c:pt idx="1">
                  <c:v>117</c:v>
                </c:pt>
                <c:pt idx="2">
                  <c:v>165</c:v>
                </c:pt>
                <c:pt idx="3">
                  <c:v>150</c:v>
                </c:pt>
                <c:pt idx="4">
                  <c:v>99</c:v>
                </c:pt>
                <c:pt idx="5">
                  <c:v>77</c:v>
                </c:pt>
                <c:pt idx="6">
                  <c:v>73</c:v>
                </c:pt>
                <c:pt idx="7">
                  <c:v>67</c:v>
                </c:pt>
                <c:pt idx="8">
                  <c:v>57</c:v>
                </c:pt>
                <c:pt idx="9">
                  <c:v>65</c:v>
                </c:pt>
                <c:pt idx="10">
                  <c:v>334</c:v>
                </c:pt>
                <c:pt idx="11">
                  <c:v>142</c:v>
                </c:pt>
                <c:pt idx="12">
                  <c:v>78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1-462E-AD2A-48EF2AE9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393408"/>
        <c:axId val="133841472"/>
      </c:barChart>
      <c:catAx>
        <c:axId val="13339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Erscheinungsjahr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841472"/>
        <c:crosses val="autoZero"/>
        <c:auto val="1"/>
        <c:lblAlgn val="ctr"/>
        <c:lblOffset val="100"/>
        <c:noMultiLvlLbl val="0"/>
      </c:catAx>
      <c:valAx>
        <c:axId val="133841472"/>
        <c:scaling>
          <c:orientation val="minMax"/>
          <c:max val="1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 gewünschter Titel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393408"/>
        <c:crosses val="autoZero"/>
        <c:crossBetween val="between"/>
        <c:majorUnit val="100"/>
      </c:valAx>
    </c:plotArea>
    <c:legend>
      <c:legendPos val="r"/>
      <c:layout>
        <c:manualLayout>
          <c:xMode val="edge"/>
          <c:yMode val="edge"/>
          <c:x val="0.80855277777777779"/>
          <c:y val="8.9799074074074087E-2"/>
          <c:w val="0.17020972222222222"/>
          <c:h val="0.10032546296296296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Erscheinungsjahre der gewünschten Titel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Erscheinungsjahr!$X$18</c:f>
              <c:strCache>
                <c:ptCount val="1"/>
              </c:strCache>
            </c:strRef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F9EB-4B0B-8CC2-C212B47A64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F9EB-4B0B-8CC2-C212B47A64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F9EB-4B0B-8CC2-C212B47A64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F9EB-4B0B-8CC2-C212B47A64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4-F9EB-4B0B-8CC2-C212B47A6425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100"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421-49F0-AF21-6930866FA34B}"/>
                </c:ext>
              </c:extLst>
            </c:dLbl>
            <c:dLbl>
              <c:idx val="6"/>
              <c:layout>
                <c:manualLayout>
                  <c:x val="-1.8590104166666666E-2"/>
                  <c:y val="5.580555555555555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B-4B0B-8CC2-C212B47A6425}"/>
                </c:ext>
              </c:extLst>
            </c:dLbl>
            <c:dLbl>
              <c:idx val="7"/>
              <c:layout>
                <c:manualLayout>
                  <c:x val="2.8694270833333334E-2"/>
                  <c:y val="7.827314814814814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B-4B0B-8CC2-C212B47A6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Erscheinungsjahr!$W$19:$W$26</c:f>
              <c:strCache>
                <c:ptCount val="8"/>
                <c:pt idx="0">
                  <c:v>2013-2017 (Wubu)</c:v>
                </c:pt>
                <c:pt idx="1">
                  <c:v>2013-2017 (PPDA)</c:v>
                </c:pt>
                <c:pt idx="2">
                  <c:v>2008-2012 (Wubu)</c:v>
                </c:pt>
                <c:pt idx="3">
                  <c:v>2008-2012 (PPDA)</c:v>
                </c:pt>
                <c:pt idx="4">
                  <c:v>2000-2007 (Wubu)</c:v>
                </c:pt>
                <c:pt idx="5">
                  <c:v>1990-1999 (Wubu)</c:v>
                </c:pt>
                <c:pt idx="6">
                  <c:v>1970-1989 (Wubu)</c:v>
                </c:pt>
                <c:pt idx="7">
                  <c:v>&lt; 1970 (Wubu)</c:v>
                </c:pt>
              </c:strCache>
            </c:strRef>
          </c:cat>
          <c:val>
            <c:numRef>
              <c:f>Erscheinungsjahr!$X$19:$X$26</c:f>
              <c:numCache>
                <c:formatCode>0</c:formatCode>
                <c:ptCount val="8"/>
                <c:pt idx="0">
                  <c:v>3745</c:v>
                </c:pt>
                <c:pt idx="1">
                  <c:v>2101</c:v>
                </c:pt>
                <c:pt idx="2">
                  <c:v>1194</c:v>
                </c:pt>
                <c:pt idx="3">
                  <c:v>465</c:v>
                </c:pt>
                <c:pt idx="4">
                  <c:v>928</c:v>
                </c:pt>
                <c:pt idx="5">
                  <c:v>311</c:v>
                </c:pt>
                <c:pt idx="6">
                  <c:v>149</c:v>
                </c:pt>
                <c:pt idx="7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EB-4B0B-8CC2-C212B47A64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Gesamtpreise gekaufter PPDA-Titel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5260416666666"/>
          <c:y val="0.11542662037037038"/>
          <c:w val="0.85519392361111113"/>
          <c:h val="0.75510231481481482"/>
        </c:manualLayout>
      </c:layout>
      <c:barChart>
        <c:barDir val="col"/>
        <c:grouping val="stacked"/>
        <c:varyColors val="0"/>
        <c:ser>
          <c:idx val="0"/>
          <c:order val="0"/>
          <c:tx>
            <c:v>2015</c:v>
          </c:tx>
          <c:invertIfNegative val="0"/>
          <c:cat>
            <c:numRef>
              <c:f>'Preise FG'!$D$47:$D$56</c:f>
              <c:numCache>
                <c:formatCode>General</c:formatCode>
                <c:ptCount val="10"/>
              </c:numCache>
            </c:numRef>
          </c:cat>
          <c:val>
            <c:numRef>
              <c:f>'Preise FG'!$E$47:$E$56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3DBC-4B87-AE5E-E6F70EDD4594}"/>
            </c:ext>
          </c:extLst>
        </c:ser>
        <c:ser>
          <c:idx val="1"/>
          <c:order val="1"/>
          <c:tx>
            <c:v>2016</c:v>
          </c:tx>
          <c:invertIfNegative val="0"/>
          <c:cat>
            <c:numRef>
              <c:f>'Preise FG'!$D$47:$D$56</c:f>
              <c:numCache>
                <c:formatCode>General</c:formatCode>
                <c:ptCount val="10"/>
              </c:numCache>
            </c:numRef>
          </c:cat>
          <c:val>
            <c:numRef>
              <c:f>'Preise FG'!$F$47:$F$56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3DBC-4B87-AE5E-E6F70EDD4594}"/>
            </c:ext>
          </c:extLst>
        </c:ser>
        <c:ser>
          <c:idx val="2"/>
          <c:order val="2"/>
          <c:tx>
            <c:strRef>
              <c:f>'Preise FG'!$G$46</c:f>
              <c:strCache>
                <c:ptCount val="1"/>
              </c:strCache>
            </c:strRef>
          </c:tx>
          <c:invertIfNegative val="0"/>
          <c:cat>
            <c:numRef>
              <c:f>'Preise FG'!$D$47:$D$56</c:f>
              <c:numCache>
                <c:formatCode>General</c:formatCode>
                <c:ptCount val="10"/>
              </c:numCache>
            </c:numRef>
          </c:cat>
          <c:val>
            <c:numRef>
              <c:f>'Preise FG'!$G$47:$G$56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3DBC-4B87-AE5E-E6F70EDD4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911552"/>
        <c:axId val="133844928"/>
      </c:barChart>
      <c:catAx>
        <c:axId val="13391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Fachgebiet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844928"/>
        <c:crosses val="autoZero"/>
        <c:auto val="1"/>
        <c:lblAlgn val="ctr"/>
        <c:lblOffset val="100"/>
        <c:noMultiLvlLbl val="0"/>
      </c:catAx>
      <c:valAx>
        <c:axId val="133844928"/>
        <c:scaling>
          <c:orientation val="minMax"/>
          <c:max val="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Gesamtpreis / €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911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9537135416666664"/>
          <c:y val="0.15639814814814815"/>
          <c:w val="0.32991527777777774"/>
          <c:h val="7.919432435428444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Durchschnittspreise von PPDA-Titeln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070885416666667"/>
          <c:y val="0.10660717592592593"/>
          <c:w val="0.87503767361111107"/>
          <c:h val="0.71450694444444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'Preise FG'!$M$1</c:f>
              <c:strCache>
                <c:ptCount val="1"/>
              </c:strCache>
            </c:strRef>
          </c:tx>
          <c:invertIfNegative val="0"/>
          <c:cat>
            <c:numRef>
              <c:f>'Preise FG'!$N$2:$N$17</c:f>
              <c:numCache>
                <c:formatCode>General</c:formatCode>
                <c:ptCount val="16"/>
              </c:numCache>
            </c:numRef>
          </c:cat>
          <c:val>
            <c:numRef>
              <c:f>'Preise FG'!$O$2:$O$17</c:f>
              <c:numCache>
                <c:formatCode>#,##0.00\ "€"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0-0FED-43A1-96D4-4D5FBF6E6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687616"/>
        <c:axId val="133847232"/>
      </c:barChart>
      <c:catAx>
        <c:axId val="13668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Fachgebiet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+mn-lt"/>
                <a:cs typeface="Arial" panose="020B0604020202020204" pitchFamily="34" charset="0"/>
              </a:defRPr>
            </a:pPr>
            <a:endParaRPr lang="de-DE"/>
          </a:p>
        </c:txPr>
        <c:crossAx val="133847232"/>
        <c:crosses val="autoZero"/>
        <c:auto val="1"/>
        <c:lblAlgn val="ctr"/>
        <c:lblOffset val="100"/>
        <c:noMultiLvlLbl val="0"/>
      </c:catAx>
      <c:valAx>
        <c:axId val="133847232"/>
        <c:scaling>
          <c:orientation val="minMax"/>
          <c:max val="6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Durchschnittspreis / €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+mn-lt"/>
                <a:cs typeface="Arial" panose="020B0604020202020204" pitchFamily="34" charset="0"/>
              </a:defRPr>
            </a:pPr>
            <a:endParaRPr lang="de-DE"/>
          </a:p>
        </c:txPr>
        <c:crossAx val="136687616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79311874999999998"/>
          <c:y val="0.18387314814814817"/>
          <c:w val="0.18182934027777775"/>
          <c:h val="5.0162731481481482E-2"/>
        </c:manualLayout>
      </c:layout>
      <c:overlay val="0"/>
      <c:txPr>
        <a:bodyPr/>
        <a:lstStyle/>
        <a:p>
          <a:pPr>
            <a:defRPr sz="1100">
              <a:latin typeface="+mn-lt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Bearbeitungszeit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Bearbeitungszeit!$G$35</c:f>
              <c:strCache>
                <c:ptCount val="1"/>
                <c:pt idx="0">
                  <c:v>Anzahl</c:v>
                </c:pt>
              </c:strCache>
            </c:strRef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6B88-410A-82B2-88582BD63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6B88-410A-82B2-88582BD63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6B88-410A-82B2-88582BD63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3-6B88-410A-82B2-88582BD63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4-6B88-410A-82B2-88582BD63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5-6B88-410A-82B2-88582BD637F8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100"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704-4E60-952D-AA0456679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Bearbeitungszeit!$F$45:$F$52</c:f>
              <c:strCache>
                <c:ptCount val="8"/>
                <c:pt idx="0">
                  <c:v>bis 24 Stunden (Wubu)</c:v>
                </c:pt>
                <c:pt idx="1">
                  <c:v>bis 24 Stunden (PPDA)</c:v>
                </c:pt>
                <c:pt idx="2">
                  <c:v>24-48 Stunden (Wubu)</c:v>
                </c:pt>
                <c:pt idx="3">
                  <c:v>24-48 Stunden (PPDA)</c:v>
                </c:pt>
                <c:pt idx="4">
                  <c:v>3-7 Tage (Wubu)</c:v>
                </c:pt>
                <c:pt idx="5">
                  <c:v>3-7 Tage (PPDA)</c:v>
                </c:pt>
                <c:pt idx="6">
                  <c:v>mehr als 7 Tage (Wubu)</c:v>
                </c:pt>
                <c:pt idx="7">
                  <c:v>mehr als 7 Tage (PPDA)</c:v>
                </c:pt>
              </c:strCache>
            </c:strRef>
          </c:cat>
          <c:val>
            <c:numRef>
              <c:f>Bearbeitungszeit!$G$45:$G$52</c:f>
              <c:numCache>
                <c:formatCode>General</c:formatCode>
                <c:ptCount val="8"/>
                <c:pt idx="0">
                  <c:v>3636</c:v>
                </c:pt>
                <c:pt idx="1">
                  <c:v>1505</c:v>
                </c:pt>
                <c:pt idx="2" formatCode="0">
                  <c:v>851</c:v>
                </c:pt>
                <c:pt idx="3" formatCode="0">
                  <c:v>330</c:v>
                </c:pt>
                <c:pt idx="4" formatCode="0">
                  <c:v>1324</c:v>
                </c:pt>
                <c:pt idx="5" formatCode="0">
                  <c:v>544</c:v>
                </c:pt>
                <c:pt idx="6">
                  <c:v>589</c:v>
                </c:pt>
                <c:pt idx="7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88-410A-82B2-88582BD637F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Antworten auf Kaufvorschläge (Wubu und PPDA)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'Anzahl Ablgrund Jahr'!$E$2</c:f>
              <c:strCache>
                <c:ptCount val="1"/>
                <c:pt idx="0">
                  <c:v>Anzahl</c:v>
                </c:pt>
              </c:strCache>
            </c:strRef>
          </c:tx>
          <c:dLbls>
            <c:dLbl>
              <c:idx val="0"/>
              <c:spPr/>
              <c:txPr>
                <a:bodyPr/>
                <a:lstStyle/>
                <a:p>
                  <a:pPr>
                    <a:defRPr sz="1100"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A2DA-4E94-9350-EFBD04684BC7}"/>
                </c:ext>
              </c:extLst>
            </c:dLbl>
            <c:dLbl>
              <c:idx val="4"/>
              <c:layout>
                <c:manualLayout>
                  <c:x val="-3.3457812500000003E-2"/>
                  <c:y val="-3.089282407407407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A1-4FC5-8EAF-AD7E5AFF9417}"/>
                </c:ext>
              </c:extLst>
            </c:dLbl>
            <c:dLbl>
              <c:idx val="5"/>
              <c:layout>
                <c:manualLayout>
                  <c:x val="-1.7902777777777778E-3"/>
                  <c:y val="-6.179398148148148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A1-4FC5-8EAF-AD7E5AFF9417}"/>
                </c:ext>
              </c:extLst>
            </c:dLbl>
            <c:dLbl>
              <c:idx val="6"/>
              <c:layout>
                <c:manualLayout>
                  <c:x val="1.8676562499999921E-2"/>
                  <c:y val="-3.38601851851851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A1-4FC5-8EAF-AD7E5AFF9417}"/>
                </c:ext>
              </c:extLst>
            </c:dLbl>
            <c:dLbl>
              <c:idx val="7"/>
              <c:layout>
                <c:manualLayout>
                  <c:x val="2.6242708333333333E-2"/>
                  <c:y val="3.8997685185185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A1-4FC5-8EAF-AD7E5AFF9417}"/>
                </c:ext>
              </c:extLst>
            </c:dLbl>
            <c:dLbl>
              <c:idx val="8"/>
              <c:layout>
                <c:manualLayout>
                  <c:x val="3.6862152777777775E-2"/>
                  <c:y val="4.455185185185184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A1-4FC5-8EAF-AD7E5AFF94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'Anzahl Ablgrund Jahr'!$F$3:$F$11</c:f>
              <c:strCache>
                <c:ptCount val="9"/>
                <c:pt idx="0">
                  <c:v>Titel wird gekauft</c:v>
                </c:pt>
                <c:pt idx="1">
                  <c:v>Nicht mit Erwerbungsprofil vereinbar</c:v>
                </c:pt>
                <c:pt idx="2">
                  <c:v>Bereits als Printmedium vorhanden</c:v>
                </c:pt>
                <c:pt idx="3">
                  <c:v>Vergriffen / nicht lieferbar</c:v>
                </c:pt>
                <c:pt idx="4">
                  <c:v>Sonstiges</c:v>
                </c:pt>
                <c:pt idx="5">
                  <c:v>Bereits als E-Book vorhanden</c:v>
                </c:pt>
                <c:pt idx="6">
                  <c:v>Budget ausgeschöpft</c:v>
                </c:pt>
                <c:pt idx="7">
                  <c:v>Unangemessener Preis</c:v>
                </c:pt>
                <c:pt idx="8">
                  <c:v>Power-User</c:v>
                </c:pt>
              </c:strCache>
            </c:strRef>
          </c:cat>
          <c:val>
            <c:numRef>
              <c:f>'Anzahl Ablgrund Jahr'!$E$3:$E$11</c:f>
              <c:numCache>
                <c:formatCode>0</c:formatCode>
                <c:ptCount val="9"/>
                <c:pt idx="0">
                  <c:v>7261</c:v>
                </c:pt>
                <c:pt idx="1">
                  <c:v>561</c:v>
                </c:pt>
                <c:pt idx="2">
                  <c:v>467</c:v>
                </c:pt>
                <c:pt idx="3">
                  <c:v>267</c:v>
                </c:pt>
                <c:pt idx="4">
                  <c:v>208</c:v>
                </c:pt>
                <c:pt idx="5">
                  <c:v>103</c:v>
                </c:pt>
                <c:pt idx="6">
                  <c:v>41</c:v>
                </c:pt>
                <c:pt idx="7">
                  <c:v>40</c:v>
                </c:pt>
                <c:pt idx="8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A1-4FC5-8EAF-AD7E5AFF941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55"/>
      </c:pieChart>
    </c:plotArea>
    <c:legend>
      <c:legendPos val="r"/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Nutzer des Kaufvorschlagsformulars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Nutzerentwicklung!$C$1</c:f>
              <c:strCache>
                <c:ptCount val="1"/>
                <c:pt idx="0">
                  <c:v>Anzahl Nutzer</c:v>
                </c:pt>
              </c:strCache>
            </c:strRef>
          </c:tx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4EB8-4020-BAAD-E0597CA51FBD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100"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01C-495D-969E-5DA64FC9F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Nutzerentwicklung!$A$3:$A$5</c:f>
              <c:strCache>
                <c:ptCount val="3"/>
                <c:pt idx="0">
                  <c:v>Wunschbuch</c:v>
                </c:pt>
                <c:pt idx="1">
                  <c:v>PPDA</c:v>
                </c:pt>
                <c:pt idx="2">
                  <c:v>Beide</c:v>
                </c:pt>
              </c:strCache>
            </c:strRef>
          </c:cat>
          <c:val>
            <c:numRef>
              <c:f>Nutzerentwicklung!$C$3:$C$5</c:f>
              <c:numCache>
                <c:formatCode>General</c:formatCode>
                <c:ptCount val="3"/>
                <c:pt idx="0">
                  <c:v>1856</c:v>
                </c:pt>
                <c:pt idx="1">
                  <c:v>400</c:v>
                </c:pt>
                <c:pt idx="2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8-4020-BAAD-E0597CA51FB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40"/>
      </c:pieChart>
    </c:plotArea>
    <c:legend>
      <c:legendPos val="r"/>
      <c:layout>
        <c:manualLayout>
          <c:xMode val="edge"/>
          <c:yMode val="edge"/>
          <c:x val="0.78138350694444447"/>
          <c:y val="0.20696365740740738"/>
          <c:w val="0.16790468750000001"/>
          <c:h val="0.17017708333333334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Abgelehnte Kaufvorschläge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5260416666666"/>
          <c:y val="0.11542662037037038"/>
          <c:w val="0.85519392361111113"/>
          <c:h val="0.755102314814814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'Anzahl Ablgrund Jahr'!$F$17</c:f>
              <c:strCache>
                <c:ptCount val="1"/>
                <c:pt idx="0">
                  <c:v>Wubu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bg1"/>
                    </a:solidFill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'Anzahl Ablgrund Jahr'!$A$18:$A$20</c:f>
              <c:numCache>
                <c:formatCode>0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'Anzahl Ablgrund Jahr'!$G$18:$G$20</c:f>
              <c:numCache>
                <c:formatCode>0.0%</c:formatCode>
                <c:ptCount val="3"/>
                <c:pt idx="0">
                  <c:v>0.18733409177095184</c:v>
                </c:pt>
                <c:pt idx="1">
                  <c:v>0.16824644549763032</c:v>
                </c:pt>
                <c:pt idx="2">
                  <c:v>0.16337363609554703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4-4EAB-9374-BB3B75276633}"/>
            </c:ext>
          </c:extLst>
        </c:ser>
        <c:ser>
          <c:idx val="0"/>
          <c:order val="1"/>
          <c:tx>
            <c:strRef>
              <c:f>'Anzahl Ablgrund Jahr'!$D$17</c:f>
              <c:strCache>
                <c:ptCount val="1"/>
                <c:pt idx="0">
                  <c:v>PPDA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4.332407407407407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4-4EAB-9374-BB3B75276633}"/>
                </c:ext>
              </c:extLst>
            </c:dLbl>
            <c:dLbl>
              <c:idx val="2"/>
              <c:layout>
                <c:manualLayout>
                  <c:x val="-1.6168794698185392E-16"/>
                  <c:y val="5.884259259259259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E4-4EAB-9374-BB3B75276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'Anzahl Ablgrund Jahr'!$A$18:$A$20</c:f>
              <c:numCache>
                <c:formatCode>0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'Anzahl Ablgrund Jahr'!$E$18:$E$20</c:f>
              <c:numCache>
                <c:formatCode>0.0%</c:formatCode>
                <c:ptCount val="3"/>
                <c:pt idx="0">
                  <c:v>1.5547971179370497E-2</c:v>
                </c:pt>
                <c:pt idx="1">
                  <c:v>2.4373730534867976E-2</c:v>
                </c:pt>
                <c:pt idx="2">
                  <c:v>1.8578590386316721E-2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E4-4EAB-9374-BB3B7527663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9473408"/>
        <c:axId val="134015232"/>
      </c:barChart>
      <c:catAx>
        <c:axId val="13947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Zeitraum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4015232"/>
        <c:crosses val="autoZero"/>
        <c:auto val="1"/>
        <c:lblAlgn val="ctr"/>
        <c:lblOffset val="100"/>
        <c:noMultiLvlLbl val="0"/>
      </c:catAx>
      <c:valAx>
        <c:axId val="134015232"/>
        <c:scaling>
          <c:orientation val="minMax"/>
          <c:max val="0.22000000000000003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Anteil abgelehnter Kaufvorschläge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9473408"/>
        <c:crosses val="autoZero"/>
        <c:crossBetween val="between"/>
        <c:minorUnit val="0.1"/>
      </c:valAx>
    </c:plotArea>
    <c:legend>
      <c:legendPos val="t"/>
      <c:layout>
        <c:manualLayout>
          <c:xMode val="edge"/>
          <c:yMode val="edge"/>
          <c:x val="0.72766302083333345"/>
          <c:y val="0.12406018518518519"/>
          <c:w val="0.19731284722222223"/>
          <c:h val="5.0162731481481482E-2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Antworten auf Kaufvorschläge (PPDA)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'Anzahl Ablgrund Jahr'!$F$28</c:f>
              <c:strCache>
                <c:ptCount val="1"/>
                <c:pt idx="0">
                  <c:v>Anzahl</c:v>
                </c:pt>
              </c:strCache>
            </c:strRef>
          </c:tx>
          <c:dLbls>
            <c:dLbl>
              <c:idx val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2732-47B0-A982-F9B707F2F5C4}"/>
                </c:ext>
              </c:extLst>
            </c:dLbl>
            <c:dLbl>
              <c:idx val="2"/>
              <c:layout>
                <c:manualLayout>
                  <c:x val="-1.4097395833333333E-2"/>
                  <c:y val="-1.03713413438646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8B-41B0-A52D-2A3EEF170E4A}"/>
                </c:ext>
              </c:extLst>
            </c:dLbl>
            <c:dLbl>
              <c:idx val="3"/>
              <c:layout>
                <c:manualLayout>
                  <c:x val="5.4050347222222225E-3"/>
                  <c:y val="-8.016133098058986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B-41B0-A52D-2A3EEF170E4A}"/>
                </c:ext>
              </c:extLst>
            </c:dLbl>
            <c:dLbl>
              <c:idx val="4"/>
              <c:layout>
                <c:manualLayout>
                  <c:x val="4.9710069444444446E-3"/>
                  <c:y val="4.54415595328123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B-41B0-A52D-2A3EEF170E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B-41B0-A52D-2A3EEF170E4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B-41B0-A52D-2A3EEF170E4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B-41B0-A52D-2A3EEF170E4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'Anzahl Ablgrund Jahr'!$G$29:$G$36</c:f>
              <c:strCache>
                <c:ptCount val="8"/>
                <c:pt idx="0">
                  <c:v>Titel wird gekauft</c:v>
                </c:pt>
                <c:pt idx="1">
                  <c:v>Nicht mit Erwerbungsprofil vereinbar</c:v>
                </c:pt>
                <c:pt idx="2">
                  <c:v>Bereits als Printmedium vorhanden / bestellt</c:v>
                </c:pt>
                <c:pt idx="3">
                  <c:v>Sonstiges</c:v>
                </c:pt>
                <c:pt idx="4">
                  <c:v>Vergriffen / nicht lieferbar</c:v>
                </c:pt>
                <c:pt idx="5">
                  <c:v>Bereits als E-Book vorhanden / bestellt</c:v>
                </c:pt>
                <c:pt idx="6">
                  <c:v>Unangemessener Preis</c:v>
                </c:pt>
                <c:pt idx="7">
                  <c:v>Budget ausgeschöpft</c:v>
                </c:pt>
              </c:strCache>
            </c:strRef>
          </c:cat>
          <c:val>
            <c:numRef>
              <c:f>'Anzahl Ablgrund Jahr'!$F$29:$F$36</c:f>
              <c:numCache>
                <c:formatCode>0</c:formatCode>
                <c:ptCount val="8"/>
                <c:pt idx="0">
                  <c:v>2390</c:v>
                </c:pt>
                <c:pt idx="1">
                  <c:v>74</c:v>
                </c:pt>
                <c:pt idx="2">
                  <c:v>39</c:v>
                </c:pt>
                <c:pt idx="3">
                  <c:v>29</c:v>
                </c:pt>
                <c:pt idx="4">
                  <c:v>24</c:v>
                </c:pt>
                <c:pt idx="5">
                  <c:v>6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8B-41B0-A52D-2A3EEF170E4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55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Antworten auf Kaufvorschläge (WuBu)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'Anzahl Ablgrund Jahr'!$N$28</c:f>
              <c:strCache>
                <c:ptCount val="1"/>
                <c:pt idx="0">
                  <c:v>Anzahl</c:v>
                </c:pt>
              </c:strCache>
            </c:strRef>
          </c:tx>
          <c:dLbls>
            <c:dLbl>
              <c:idx val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3E50-4CD3-9BC8-1570FCCA90A3}"/>
                </c:ext>
              </c:extLst>
            </c:dLbl>
            <c:dLbl>
              <c:idx val="5"/>
              <c:layout>
                <c:manualLayout>
                  <c:x val="-3.3712673611111109E-3"/>
                  <c:y val="-8.520964624821443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2-441D-9642-998F0B096BD9}"/>
                </c:ext>
              </c:extLst>
            </c:dLbl>
            <c:dLbl>
              <c:idx val="6"/>
              <c:layout>
                <c:manualLayout>
                  <c:x val="1.6919444444444445E-2"/>
                  <c:y val="-6.743410917850040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2-441D-9642-998F0B096BD9}"/>
                </c:ext>
              </c:extLst>
            </c:dLbl>
            <c:dLbl>
              <c:idx val="7"/>
              <c:layout>
                <c:manualLayout>
                  <c:x val="2.1747222222222223E-2"/>
                  <c:y val="5.284934039156373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2-441D-9642-998F0B096BD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2-441D-9642-998F0B096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'Anzahl Ablgrund Jahr'!$O$29:$O$37</c:f>
              <c:strCache>
                <c:ptCount val="9"/>
                <c:pt idx="0">
                  <c:v>Titel wird gekauft</c:v>
                </c:pt>
                <c:pt idx="1">
                  <c:v>Nicht mit Erwerbungsprofil vereinbar</c:v>
                </c:pt>
                <c:pt idx="2">
                  <c:v>Bereits als Printmedium vorhanden / bestellt</c:v>
                </c:pt>
                <c:pt idx="3">
                  <c:v>Vergriffen / nicht lieferbar</c:v>
                </c:pt>
                <c:pt idx="4">
                  <c:v>Sonstiges</c:v>
                </c:pt>
                <c:pt idx="5">
                  <c:v>Bereits als E-Book vorhanden / bestellt</c:v>
                </c:pt>
                <c:pt idx="6">
                  <c:v>Budget ausgeschöpft</c:v>
                </c:pt>
                <c:pt idx="7">
                  <c:v>Unangemessener Preis</c:v>
                </c:pt>
                <c:pt idx="8">
                  <c:v>Power-User</c:v>
                </c:pt>
              </c:strCache>
            </c:strRef>
          </c:cat>
          <c:val>
            <c:numRef>
              <c:f>'Anzahl Ablgrund Jahr'!$N$29:$N$37</c:f>
              <c:numCache>
                <c:formatCode>0</c:formatCode>
                <c:ptCount val="9"/>
                <c:pt idx="0">
                  <c:v>4871</c:v>
                </c:pt>
                <c:pt idx="1">
                  <c:v>487</c:v>
                </c:pt>
                <c:pt idx="2">
                  <c:v>428</c:v>
                </c:pt>
                <c:pt idx="3">
                  <c:v>243</c:v>
                </c:pt>
                <c:pt idx="4">
                  <c:v>179</c:v>
                </c:pt>
                <c:pt idx="5">
                  <c:v>97</c:v>
                </c:pt>
                <c:pt idx="6">
                  <c:v>39</c:v>
                </c:pt>
                <c:pt idx="7">
                  <c:v>38</c:v>
                </c:pt>
                <c:pt idx="8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72-441D-9642-998F0B096BD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55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Suchterme vor PPDA-Kaufvorschlag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79340277777778"/>
          <c:y val="0.10612731481481481"/>
          <c:w val="0.84632847222222241"/>
          <c:h val="0.643869212962962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Suchterme!$D$1</c:f>
              <c:strCache>
                <c:ptCount val="1"/>
                <c:pt idx="0">
                  <c:v>(Die Zahlen in dieser Spalte stammen aus MA_Cordes_Auswertungen3/Suchterme-Graph.)</c:v>
                </c:pt>
              </c:strCache>
            </c:strRef>
          </c:tx>
          <c:invertIfNegative val="0"/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9602-48A7-9C00-D1F5C025BC5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9602-48A7-9C00-D1F5C025BC5C}"/>
              </c:ext>
            </c:extLst>
          </c:dPt>
          <c:cat>
            <c:strRef>
              <c:f>Suchterme!$A$3:$A$9</c:f>
              <c:strCache>
                <c:ptCount val="7"/>
                <c:pt idx="0">
                  <c:v>Titel (KV)</c:v>
                </c:pt>
                <c:pt idx="1">
                  <c:v>Autor</c:v>
                </c:pt>
                <c:pt idx="2">
                  <c:v>Thema</c:v>
                </c:pt>
                <c:pt idx="3">
                  <c:v>ISBN</c:v>
                </c:pt>
                <c:pt idx="4">
                  <c:v>Titel (nicht KV)</c:v>
                </c:pt>
                <c:pt idx="5">
                  <c:v>Mehrere</c:v>
                </c:pt>
                <c:pt idx="6">
                  <c:v>Phrasensuche</c:v>
                </c:pt>
              </c:strCache>
            </c:strRef>
          </c:cat>
          <c:val>
            <c:numRef>
              <c:f>Suchterme!$D$3:$D$9</c:f>
              <c:numCache>
                <c:formatCode>General</c:formatCode>
                <c:ptCount val="7"/>
                <c:pt idx="0">
                  <c:v>349</c:v>
                </c:pt>
                <c:pt idx="1">
                  <c:v>150</c:v>
                </c:pt>
                <c:pt idx="2">
                  <c:v>49</c:v>
                </c:pt>
                <c:pt idx="3">
                  <c:v>15</c:v>
                </c:pt>
                <c:pt idx="4">
                  <c:v>13</c:v>
                </c:pt>
                <c:pt idx="5">
                  <c:v>70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02-48A7-9C00-D1F5C025B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325440"/>
        <c:axId val="134019840"/>
      </c:barChart>
      <c:catAx>
        <c:axId val="14732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Kategorie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4019840"/>
        <c:crosses val="autoZero"/>
        <c:auto val="1"/>
        <c:lblAlgn val="ctr"/>
        <c:lblOffset val="100"/>
        <c:noMultiLvlLbl val="0"/>
      </c:catAx>
      <c:valAx>
        <c:axId val="134019840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47325440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Suchterme ohne Kaufvorschlag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79340277777778"/>
          <c:y val="0.10612731481481481"/>
          <c:w val="0.84632847222222241"/>
          <c:h val="0.5997719907407407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4633-40B2-875A-3B5172523D3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633-40B2-875A-3B5172523D3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4633-40B2-875A-3B5172523D3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4633-40B2-875A-3B5172523D3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4633-40B2-875A-3B5172523D3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B-4633-40B2-875A-3B5172523D3B}"/>
              </c:ext>
            </c:extLst>
          </c:dPt>
          <c:cat>
            <c:strRef>
              <c:f>Suchterme!$H$2:$H$12</c:f>
              <c:strCache>
                <c:ptCount val="11"/>
                <c:pt idx="0">
                  <c:v>Autor</c:v>
                </c:pt>
                <c:pt idx="1">
                  <c:v>Titel</c:v>
                </c:pt>
                <c:pt idx="2">
                  <c:v>Thema</c:v>
                </c:pt>
                <c:pt idx="3">
                  <c:v>Interner Link</c:v>
                </c:pt>
                <c:pt idx="4">
                  <c:v>ISBN</c:v>
                </c:pt>
                <c:pt idx="5">
                  <c:v>Zeitschrift</c:v>
                </c:pt>
                <c:pt idx="6">
                  <c:v>Signatur</c:v>
                </c:pt>
                <c:pt idx="7">
                  <c:v>Mehrere</c:v>
                </c:pt>
                <c:pt idx="8">
                  <c:v>Suchwerkzeuge</c:v>
                </c:pt>
                <c:pt idx="9">
                  <c:v>Phrasensuche</c:v>
                </c:pt>
                <c:pt idx="10">
                  <c:v>Sinnlos/Unverständlich</c:v>
                </c:pt>
              </c:strCache>
            </c:strRef>
          </c:cat>
          <c:val>
            <c:numRef>
              <c:f>Suchterme!$I$2:$I$12</c:f>
              <c:numCache>
                <c:formatCode>General</c:formatCode>
                <c:ptCount val="11"/>
                <c:pt idx="0">
                  <c:v>190</c:v>
                </c:pt>
                <c:pt idx="1">
                  <c:v>116</c:v>
                </c:pt>
                <c:pt idx="2">
                  <c:v>58</c:v>
                </c:pt>
                <c:pt idx="3">
                  <c:v>57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47</c:v>
                </c:pt>
                <c:pt idx="8">
                  <c:v>3</c:v>
                </c:pt>
                <c:pt idx="9">
                  <c:v>2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633-40B2-875A-3B5172523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326976"/>
        <c:axId val="147284544"/>
      </c:barChart>
      <c:catAx>
        <c:axId val="14732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Kategorie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47284544"/>
        <c:crosses val="autoZero"/>
        <c:auto val="1"/>
        <c:lblAlgn val="ctr"/>
        <c:lblOffset val="100"/>
        <c:noMultiLvlLbl val="0"/>
      </c:catAx>
      <c:valAx>
        <c:axId val="147284544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47326976"/>
        <c:crosses val="autoZero"/>
        <c:crossBetween val="between"/>
        <c:majorUnit val="25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Begründungen von Wunschbuch-Kaufvorschlägen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79340277777778"/>
          <c:y val="0.10612731481481481"/>
          <c:w val="0.84632847222222241"/>
          <c:h val="0.5615543981481481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Begründungen!$H$3:$H$14</c:f>
              <c:strCache>
                <c:ptCount val="12"/>
                <c:pt idx="0">
                  <c:v>Bedarf Uni</c:v>
                </c:pt>
                <c:pt idx="1">
                  <c:v>Inhaltlich</c:v>
                </c:pt>
                <c:pt idx="2">
                  <c:v>Zusatzexemplar</c:v>
                </c:pt>
                <c:pt idx="3">
                  <c:v>Aktualität/neu</c:v>
                </c:pt>
                <c:pt idx="4">
                  <c:v>Autor</c:v>
                </c:pt>
                <c:pt idx="5">
                  <c:v>Bestandslücke</c:v>
                </c:pt>
                <c:pt idx="6">
                  <c:v>Empfehlung</c:v>
                </c:pt>
                <c:pt idx="7">
                  <c:v>Wichtiges Thema</c:v>
                </c:pt>
                <c:pt idx="8">
                  <c:v>Sinnlos / Unverständlich</c:v>
                </c:pt>
                <c:pt idx="9">
                  <c:v>Persönliches Interesse</c:v>
                </c:pt>
                <c:pt idx="10">
                  <c:v>Vervollständigung Reihe</c:v>
                </c:pt>
                <c:pt idx="11">
                  <c:v>Klappentext</c:v>
                </c:pt>
              </c:strCache>
            </c:strRef>
          </c:cat>
          <c:val>
            <c:numRef>
              <c:f>Begründungen!$I$3:$I$14</c:f>
              <c:numCache>
                <c:formatCode>General</c:formatCode>
                <c:ptCount val="12"/>
                <c:pt idx="0">
                  <c:v>250</c:v>
                </c:pt>
                <c:pt idx="1">
                  <c:v>161</c:v>
                </c:pt>
                <c:pt idx="2">
                  <c:v>89</c:v>
                </c:pt>
                <c:pt idx="3">
                  <c:v>62</c:v>
                </c:pt>
                <c:pt idx="4">
                  <c:v>35</c:v>
                </c:pt>
                <c:pt idx="5">
                  <c:v>31</c:v>
                </c:pt>
                <c:pt idx="6">
                  <c:v>29</c:v>
                </c:pt>
                <c:pt idx="7">
                  <c:v>28</c:v>
                </c:pt>
                <c:pt idx="8">
                  <c:v>20</c:v>
                </c:pt>
                <c:pt idx="9">
                  <c:v>18</c:v>
                </c:pt>
                <c:pt idx="10">
                  <c:v>9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8-42F2-8C5E-290748016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593216"/>
        <c:axId val="147286272"/>
      </c:barChart>
      <c:catAx>
        <c:axId val="13959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Kategorie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47286272"/>
        <c:crosses val="autoZero"/>
        <c:auto val="1"/>
        <c:lblAlgn val="ctr"/>
        <c:lblOffset val="100"/>
        <c:noMultiLvlLbl val="0"/>
      </c:catAx>
      <c:valAx>
        <c:axId val="147286272"/>
        <c:scaling>
          <c:orientation val="minMax"/>
          <c:max val="26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9D9D9D"/>
            </a:solidFill>
          </a:ln>
        </c:spPr>
        <c:txPr>
          <a:bodyPr/>
          <a:lstStyle/>
          <a:p>
            <a:pPr>
              <a:defRPr sz="1100"/>
            </a:pPr>
            <a:endParaRPr lang="de-DE"/>
          </a:p>
        </c:txPr>
        <c:crossAx val="139593216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Begründungen von Kaufvorschlägen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79340277777778"/>
          <c:y val="0.10612731481481481"/>
          <c:w val="0.84632847222222241"/>
          <c:h val="0.5615543981481481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Begründungen!$H$1</c:f>
              <c:strCache>
                <c:ptCount val="1"/>
                <c:pt idx="0">
                  <c:v>Wubu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Begründungen!$H$3:$H$14</c:f>
              <c:strCache>
                <c:ptCount val="12"/>
                <c:pt idx="0">
                  <c:v>Bedarf Uni</c:v>
                </c:pt>
                <c:pt idx="1">
                  <c:v>Inhaltlich</c:v>
                </c:pt>
                <c:pt idx="2">
                  <c:v>Zusatzexemplar</c:v>
                </c:pt>
                <c:pt idx="3">
                  <c:v>Aktualität/neu</c:v>
                </c:pt>
                <c:pt idx="4">
                  <c:v>Autor</c:v>
                </c:pt>
                <c:pt idx="5">
                  <c:v>Bestandslücke</c:v>
                </c:pt>
                <c:pt idx="6">
                  <c:v>Empfehlung</c:v>
                </c:pt>
                <c:pt idx="7">
                  <c:v>Wichtiges Thema</c:v>
                </c:pt>
                <c:pt idx="8">
                  <c:v>Sinnlos / Unverständlich</c:v>
                </c:pt>
                <c:pt idx="9">
                  <c:v>Persönliches Interesse</c:v>
                </c:pt>
                <c:pt idx="10">
                  <c:v>Vervollständigung Reihe</c:v>
                </c:pt>
                <c:pt idx="11">
                  <c:v>Klappentext</c:v>
                </c:pt>
              </c:strCache>
            </c:strRef>
          </c:cat>
          <c:val>
            <c:numRef>
              <c:f>Begründungen!$J$3:$J$14</c:f>
              <c:numCache>
                <c:formatCode>0.0%</c:formatCode>
                <c:ptCount val="12"/>
                <c:pt idx="0">
                  <c:v>0.50709939148073024</c:v>
                </c:pt>
                <c:pt idx="1">
                  <c:v>0.32657200811359027</c:v>
                </c:pt>
                <c:pt idx="2">
                  <c:v>0.18052738336713997</c:v>
                </c:pt>
                <c:pt idx="3">
                  <c:v>0.12576064908722109</c:v>
                </c:pt>
                <c:pt idx="4">
                  <c:v>7.099391480730223E-2</c:v>
                </c:pt>
                <c:pt idx="5">
                  <c:v>6.2880324543610547E-2</c:v>
                </c:pt>
                <c:pt idx="6">
                  <c:v>5.8823529411764705E-2</c:v>
                </c:pt>
                <c:pt idx="7">
                  <c:v>5.6795131845841784E-2</c:v>
                </c:pt>
                <c:pt idx="8">
                  <c:v>4.0567951318458417E-2</c:v>
                </c:pt>
                <c:pt idx="9">
                  <c:v>3.6511156186612576E-2</c:v>
                </c:pt>
                <c:pt idx="10">
                  <c:v>1.8255578093306288E-2</c:v>
                </c:pt>
                <c:pt idx="11">
                  <c:v>1.2170385395537525E-2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B-4FCB-8D7C-293ADA001362}"/>
            </c:ext>
          </c:extLst>
        </c:ser>
        <c:ser>
          <c:idx val="0"/>
          <c:order val="0"/>
          <c:tx>
            <c:strRef>
              <c:f>Begründungen!$A$1</c:f>
              <c:strCache>
                <c:ptCount val="1"/>
                <c:pt idx="0">
                  <c:v>PPDA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Begründungen!$A$3:$A$14</c:f>
              <c:strCache>
                <c:ptCount val="12"/>
                <c:pt idx="0">
                  <c:v>Bedarf Uni</c:v>
                </c:pt>
                <c:pt idx="1">
                  <c:v>Inhaltlich</c:v>
                </c:pt>
                <c:pt idx="2">
                  <c:v>Zusatzexemplar</c:v>
                </c:pt>
                <c:pt idx="3">
                  <c:v>Aktualität/neu</c:v>
                </c:pt>
                <c:pt idx="4">
                  <c:v>Autor</c:v>
                </c:pt>
                <c:pt idx="5">
                  <c:v>Bestandslücke</c:v>
                </c:pt>
                <c:pt idx="6">
                  <c:v>Empfehlung</c:v>
                </c:pt>
                <c:pt idx="7">
                  <c:v>Wichtiges Thema</c:v>
                </c:pt>
                <c:pt idx="8">
                  <c:v>Sinnlos / Unverständlich</c:v>
                </c:pt>
                <c:pt idx="9">
                  <c:v>Persönliches Interesse</c:v>
                </c:pt>
                <c:pt idx="10">
                  <c:v>Vervollständigung Reihe</c:v>
                </c:pt>
                <c:pt idx="11">
                  <c:v>Klappentext</c:v>
                </c:pt>
              </c:strCache>
            </c:strRef>
          </c:cat>
          <c:val>
            <c:numRef>
              <c:f>Begründungen!$C$3:$C$14</c:f>
              <c:numCache>
                <c:formatCode>0.0%</c:formatCode>
                <c:ptCount val="12"/>
                <c:pt idx="0">
                  <c:v>0.46794871794871795</c:v>
                </c:pt>
                <c:pt idx="1">
                  <c:v>0.39743589743589741</c:v>
                </c:pt>
                <c:pt idx="2">
                  <c:v>0</c:v>
                </c:pt>
                <c:pt idx="3">
                  <c:v>0.16346153846153846</c:v>
                </c:pt>
                <c:pt idx="4">
                  <c:v>6.7307692307692304E-2</c:v>
                </c:pt>
                <c:pt idx="5">
                  <c:v>9.9358974358974353E-2</c:v>
                </c:pt>
                <c:pt idx="6">
                  <c:v>4.807692307692308E-2</c:v>
                </c:pt>
                <c:pt idx="7">
                  <c:v>9.2948717948717952E-2</c:v>
                </c:pt>
                <c:pt idx="8">
                  <c:v>3.5256410256410256E-2</c:v>
                </c:pt>
                <c:pt idx="9">
                  <c:v>1.6025641025641024E-2</c:v>
                </c:pt>
                <c:pt idx="10">
                  <c:v>1.9230769230769232E-2</c:v>
                </c:pt>
                <c:pt idx="11">
                  <c:v>3.205128205128205E-3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EB-4FCB-8D7C-293ADA001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089792"/>
        <c:axId val="147288000"/>
      </c:barChart>
      <c:catAx>
        <c:axId val="15708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Kategorie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47288000"/>
        <c:crosses val="autoZero"/>
        <c:auto val="1"/>
        <c:lblAlgn val="ctr"/>
        <c:lblOffset val="100"/>
        <c:noMultiLvlLbl val="0"/>
      </c:catAx>
      <c:valAx>
        <c:axId val="147288000"/>
        <c:scaling>
          <c:orientation val="minMax"/>
          <c:max val="0.5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Anteil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57089792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83762378472222221"/>
          <c:y val="0.12717870370370374"/>
          <c:w val="9.9686284722222226E-2"/>
          <c:h val="0.11345138888888888"/>
        </c:manualLayout>
      </c:layout>
      <c:overlay val="1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Begründungen von PPDA-Kaufvorschlägen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79340277777778"/>
          <c:y val="0.10612731481481481"/>
          <c:w val="0.84632847222222241"/>
          <c:h val="0.5615543981481481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Begründungen!$A$3:$A$14</c:f>
              <c:strCache>
                <c:ptCount val="12"/>
                <c:pt idx="0">
                  <c:v>Bedarf Uni</c:v>
                </c:pt>
                <c:pt idx="1">
                  <c:v>Inhaltlich</c:v>
                </c:pt>
                <c:pt idx="2">
                  <c:v>Zusatzexemplar</c:v>
                </c:pt>
                <c:pt idx="3">
                  <c:v>Aktualität/neu</c:v>
                </c:pt>
                <c:pt idx="4">
                  <c:v>Autor</c:v>
                </c:pt>
                <c:pt idx="5">
                  <c:v>Bestandslücke</c:v>
                </c:pt>
                <c:pt idx="6">
                  <c:v>Empfehlung</c:v>
                </c:pt>
                <c:pt idx="7">
                  <c:v>Wichtiges Thema</c:v>
                </c:pt>
                <c:pt idx="8">
                  <c:v>Sinnlos / Unverständlich</c:v>
                </c:pt>
                <c:pt idx="9">
                  <c:v>Persönliches Interesse</c:v>
                </c:pt>
                <c:pt idx="10">
                  <c:v>Vervollständigung Reihe</c:v>
                </c:pt>
                <c:pt idx="11">
                  <c:v>Klappentext</c:v>
                </c:pt>
              </c:strCache>
            </c:strRef>
          </c:cat>
          <c:val>
            <c:numRef>
              <c:f>Begründungen!$B$3:$B$14</c:f>
              <c:numCache>
                <c:formatCode>General</c:formatCode>
                <c:ptCount val="12"/>
                <c:pt idx="0">
                  <c:v>146</c:v>
                </c:pt>
                <c:pt idx="1">
                  <c:v>124</c:v>
                </c:pt>
                <c:pt idx="2">
                  <c:v>0</c:v>
                </c:pt>
                <c:pt idx="3">
                  <c:v>51</c:v>
                </c:pt>
                <c:pt idx="4">
                  <c:v>21</c:v>
                </c:pt>
                <c:pt idx="5">
                  <c:v>31</c:v>
                </c:pt>
                <c:pt idx="6">
                  <c:v>15</c:v>
                </c:pt>
                <c:pt idx="7">
                  <c:v>29</c:v>
                </c:pt>
                <c:pt idx="8">
                  <c:v>11</c:v>
                </c:pt>
                <c:pt idx="9">
                  <c:v>5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6-4032-BECB-DD85C1C4F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091328"/>
        <c:axId val="147290304"/>
      </c:barChart>
      <c:catAx>
        <c:axId val="157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Kategorie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47290304"/>
        <c:crosses val="autoZero"/>
        <c:auto val="1"/>
        <c:lblAlgn val="ctr"/>
        <c:lblOffset val="100"/>
        <c:noMultiLvlLbl val="0"/>
      </c:catAx>
      <c:valAx>
        <c:axId val="147290304"/>
        <c:scaling>
          <c:orientation val="minMax"/>
          <c:max val="1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57091328"/>
        <c:crosses val="autoZero"/>
        <c:crossBetween val="between"/>
        <c:majorUnit val="25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600" b="1">
                <a:solidFill>
                  <a:sysClr val="windowText" lastClr="000000"/>
                </a:solidFill>
              </a:rPr>
              <a:t>Argumentkategorien</a:t>
            </a:r>
            <a:r>
              <a:rPr lang="de-DE" sz="1600" b="1" baseline="0">
                <a:solidFill>
                  <a:sysClr val="windowText" lastClr="000000"/>
                </a:solidFill>
              </a:rPr>
              <a:t> im Vergleich</a:t>
            </a:r>
            <a:endParaRPr lang="de-DE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2821666666666667"/>
          <c:y val="0.11831296296296297"/>
          <c:w val="0.81666180555555556"/>
          <c:h val="0.549565509259259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8575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 w="285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6AA-4761-87E0-54D677E1F9A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 w="285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AA-4761-87E0-54D677E1F9A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 w="285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6AA-4761-87E0-54D677E1F9A9}"/>
              </c:ext>
            </c:extLst>
          </c:dPt>
          <c:cat>
            <c:strRef>
              <c:f>Begründungen!$P$3:$P$8</c:f>
              <c:strCache>
                <c:ptCount val="6"/>
                <c:pt idx="0">
                  <c:v>Aktualität/neu
(Wubu)</c:v>
                </c:pt>
                <c:pt idx="1">
                  <c:v>Aktualität/neu
(PPDA)</c:v>
                </c:pt>
                <c:pt idx="2">
                  <c:v>Bestandslücke
(Wubu)</c:v>
                </c:pt>
                <c:pt idx="3">
                  <c:v>Bestandslücke
(PPDA)</c:v>
                </c:pt>
                <c:pt idx="4">
                  <c:v>Wichtiges Thema 
(Wubu)</c:v>
                </c:pt>
                <c:pt idx="5">
                  <c:v>Wichtiges Thema
(PPDA)</c:v>
                </c:pt>
              </c:strCache>
            </c:strRef>
          </c:cat>
          <c:val>
            <c:numRef>
              <c:f>Begründungen!$Q$3:$Q$8</c:f>
              <c:numCache>
                <c:formatCode>0.0%</c:formatCode>
                <c:ptCount val="6"/>
                <c:pt idx="0">
                  <c:v>0.12576064908722109</c:v>
                </c:pt>
                <c:pt idx="1">
                  <c:v>0.16346153846153846</c:v>
                </c:pt>
                <c:pt idx="2">
                  <c:v>6.2880324543610547E-2</c:v>
                </c:pt>
                <c:pt idx="3">
                  <c:v>9.9358974358974353E-2</c:v>
                </c:pt>
                <c:pt idx="4">
                  <c:v>5.6795131845841784E-2</c:v>
                </c:pt>
                <c:pt idx="5">
                  <c:v>9.2948717948717952E-2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AA-4761-87E0-54D677E1F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092352"/>
        <c:axId val="157073408"/>
      </c:barChart>
      <c:stockChart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tx1"/>
              </a:solidFill>
              <a:ln w="317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cat>
            <c:strRef>
              <c:f>Begründungen!$P$3:$P$8</c:f>
              <c:strCache>
                <c:ptCount val="6"/>
                <c:pt idx="0">
                  <c:v>Aktualität/neu
(Wubu)</c:v>
                </c:pt>
                <c:pt idx="1">
                  <c:v>Aktualität/neu
(PPDA)</c:v>
                </c:pt>
                <c:pt idx="2">
                  <c:v>Bestandslücke
(Wubu)</c:v>
                </c:pt>
                <c:pt idx="3">
                  <c:v>Bestandslücke
(PPDA)</c:v>
                </c:pt>
                <c:pt idx="4">
                  <c:v>Wichtiges Thema 
(Wubu)</c:v>
                </c:pt>
                <c:pt idx="5">
                  <c:v>Wichtiges Thema
(PPDA)</c:v>
                </c:pt>
              </c:strCache>
            </c:strRef>
          </c:cat>
          <c:val>
            <c:numRef>
              <c:f>Begründungen!$R$3:$R$8</c:f>
              <c:numCache>
                <c:formatCode>0.0%</c:formatCode>
                <c:ptCount val="6"/>
                <c:pt idx="0">
                  <c:v>9.7921437158513022E-2</c:v>
                </c:pt>
                <c:pt idx="1">
                  <c:v>0.12659748652805369</c:v>
                </c:pt>
                <c:pt idx="2">
                  <c:v>4.2499380717403418E-2</c:v>
                </c:pt>
                <c:pt idx="3">
                  <c:v>6.953731985749971E-2</c:v>
                </c:pt>
                <c:pt idx="4">
                  <c:v>3.736266437403736E-2</c:v>
                </c:pt>
                <c:pt idx="5">
                  <c:v>6.4002625540367092E-2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A-4761-87E0-54D677E1F9A9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tx1">
                  <a:alpha val="98000"/>
                </a:schemeClr>
              </a:solidFill>
              <a:ln w="3175">
                <a:solidFill>
                  <a:schemeClr val="tx1">
                    <a:lumMod val="75000"/>
                    <a:lumOff val="25000"/>
                  </a:schemeClr>
                </a:solidFill>
                <a:headEnd type="none"/>
                <a:tailEnd type="none"/>
              </a:ln>
              <a:effectLst/>
            </c:spPr>
          </c:marker>
          <c:cat>
            <c:strRef>
              <c:f>Begründungen!$P$3:$P$8</c:f>
              <c:strCache>
                <c:ptCount val="6"/>
                <c:pt idx="0">
                  <c:v>Aktualität/neu
(Wubu)</c:v>
                </c:pt>
                <c:pt idx="1">
                  <c:v>Aktualität/neu
(PPDA)</c:v>
                </c:pt>
                <c:pt idx="2">
                  <c:v>Bestandslücke
(Wubu)</c:v>
                </c:pt>
                <c:pt idx="3">
                  <c:v>Bestandslücke
(PPDA)</c:v>
                </c:pt>
                <c:pt idx="4">
                  <c:v>Wichtiges Thema 
(Wubu)</c:v>
                </c:pt>
                <c:pt idx="5">
                  <c:v>Wichtiges Thema
(PPDA)</c:v>
                </c:pt>
              </c:strCache>
            </c:strRef>
          </c:cat>
          <c:val>
            <c:numRef>
              <c:f>Begründungen!$S$3:$S$8</c:f>
              <c:numCache>
                <c:formatCode>0.0%</c:formatCode>
                <c:ptCount val="6"/>
                <c:pt idx="0">
                  <c:v>0.15359986101592915</c:v>
                </c:pt>
                <c:pt idx="1">
                  <c:v>0.20032559039502323</c:v>
                </c:pt>
                <c:pt idx="2">
                  <c:v>8.3261268369817676E-2</c:v>
                </c:pt>
                <c:pt idx="3">
                  <c:v>0.12918062886044901</c:v>
                </c:pt>
                <c:pt idx="4">
                  <c:v>7.6227599317646208E-2</c:v>
                </c:pt>
                <c:pt idx="5">
                  <c:v>0.12189481035706881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A-4761-87E0-54D677E1F9A9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strRef>
              <c:f>Begründungen!$P$3:$P$8</c:f>
              <c:strCache>
                <c:ptCount val="6"/>
                <c:pt idx="0">
                  <c:v>Aktualität/neu
(Wubu)</c:v>
                </c:pt>
                <c:pt idx="1">
                  <c:v>Aktualität/neu
(PPDA)</c:v>
                </c:pt>
                <c:pt idx="2">
                  <c:v>Bestandslücke
(Wubu)</c:v>
                </c:pt>
                <c:pt idx="3">
                  <c:v>Bestandslücke
(PPDA)</c:v>
                </c:pt>
                <c:pt idx="4">
                  <c:v>Wichtiges Thema 
(Wubu)</c:v>
                </c:pt>
                <c:pt idx="5">
                  <c:v>Wichtiges Thema
(PPDA)</c:v>
                </c:pt>
              </c:strCache>
            </c:strRef>
          </c:cat>
          <c:val>
            <c:numRef>
              <c:f>Begründungen!$T$3:$T$8</c:f>
              <c:numCache>
                <c:formatCode>0.0%</c:formatCode>
                <c:ptCount val="6"/>
                <c:pt idx="0">
                  <c:v>0.12576064908722109</c:v>
                </c:pt>
                <c:pt idx="1">
                  <c:v>0.16346153846153846</c:v>
                </c:pt>
                <c:pt idx="2">
                  <c:v>6.2880324543610547E-2</c:v>
                </c:pt>
                <c:pt idx="3">
                  <c:v>9.9358974358974353E-2</c:v>
                </c:pt>
                <c:pt idx="4">
                  <c:v>5.6795131845841784E-2</c:v>
                </c:pt>
                <c:pt idx="5">
                  <c:v>9.2948717948717952E-2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A-4761-87E0-54D677E1F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  <a:headEnd type="none"/>
              <a:tailEnd type="none"/>
            </a:ln>
            <a:effectLst/>
          </c:spPr>
        </c:hiLowLines>
        <c:axId val="157093376"/>
        <c:axId val="157073984"/>
      </c:stockChart>
      <c:catAx>
        <c:axId val="15709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9D9D9D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7073408"/>
        <c:crosses val="autoZero"/>
        <c:auto val="1"/>
        <c:lblAlgn val="ctr"/>
        <c:lblOffset val="100"/>
        <c:tickLblSkip val="1"/>
        <c:noMultiLvlLbl val="0"/>
      </c:catAx>
      <c:valAx>
        <c:axId val="157073408"/>
        <c:scaling>
          <c:orientation val="minMax"/>
          <c:max val="0.21000000000000002"/>
          <c:min val="0"/>
        </c:scaling>
        <c:delete val="0"/>
        <c:axPos val="l"/>
        <c:majorGridlines>
          <c:spPr>
            <a:ln w="9525" cap="flat" cmpd="sng" algn="ctr">
              <a:solidFill>
                <a:srgbClr val="9D9D9D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100" b="1">
                    <a:solidFill>
                      <a:sysClr val="windowText" lastClr="000000"/>
                    </a:solidFill>
                  </a:rPr>
                  <a:t>Anteil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rgbClr val="9D9D9D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7092352"/>
        <c:crosses val="autoZero"/>
        <c:crossBetween val="between"/>
      </c:valAx>
      <c:valAx>
        <c:axId val="15707398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57093376"/>
        <c:crosses val="max"/>
        <c:crossBetween val="between"/>
      </c:valAx>
      <c:catAx>
        <c:axId val="157093376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100" b="1">
                    <a:solidFill>
                      <a:sysClr val="windowText" lastClr="000000"/>
                    </a:solidFill>
                  </a:rPr>
                  <a:t>Kategorie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crossAx val="157073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Anzahl der Nutzer des Kaufvorschlagsformulars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157690972222222"/>
          <c:y val="0.11542662037037038"/>
          <c:w val="0.84416961805555557"/>
          <c:h val="0.708065277777777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Nutzerentwicklung!$A$15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bg1"/>
                    </a:solidFill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Nutzerentwicklung!$B$14:$C$14</c:f>
              <c:strCache>
                <c:ptCount val="2"/>
                <c:pt idx="0">
                  <c:v>Wunschbuch</c:v>
                </c:pt>
                <c:pt idx="1">
                  <c:v>PPDA</c:v>
                </c:pt>
              </c:strCache>
            </c:strRef>
          </c:cat>
          <c:val>
            <c:numRef>
              <c:f>Nutzerentwicklung!$B$15:$C$15</c:f>
              <c:numCache>
                <c:formatCode>General</c:formatCode>
                <c:ptCount val="2"/>
                <c:pt idx="0">
                  <c:v>949</c:v>
                </c:pt>
                <c:pt idx="1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6-44E3-A283-246C368D71E9}"/>
            </c:ext>
          </c:extLst>
        </c:ser>
        <c:ser>
          <c:idx val="1"/>
          <c:order val="1"/>
          <c:tx>
            <c:strRef>
              <c:f>Nutzerentwicklung!$A$16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Nutzerentwicklung!$B$14:$C$14</c:f>
              <c:strCache>
                <c:ptCount val="2"/>
                <c:pt idx="0">
                  <c:v>Wunschbuch</c:v>
                </c:pt>
                <c:pt idx="1">
                  <c:v>PPDA</c:v>
                </c:pt>
              </c:strCache>
            </c:strRef>
          </c:cat>
          <c:val>
            <c:numRef>
              <c:f>Nutzerentwicklung!$B$16:$C$16</c:f>
              <c:numCache>
                <c:formatCode>General</c:formatCode>
                <c:ptCount val="2"/>
                <c:pt idx="0">
                  <c:v>688</c:v>
                </c:pt>
                <c:pt idx="1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26-44E3-A283-246C368D71E9}"/>
            </c:ext>
          </c:extLst>
        </c:ser>
        <c:ser>
          <c:idx val="2"/>
          <c:order val="2"/>
          <c:tx>
            <c:strRef>
              <c:f>Nutzerentwicklung!$A$17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Nutzerentwicklung!$B$14:$C$14</c:f>
              <c:strCache>
                <c:ptCount val="2"/>
                <c:pt idx="0">
                  <c:v>Wunschbuch</c:v>
                </c:pt>
                <c:pt idx="1">
                  <c:v>PPDA</c:v>
                </c:pt>
              </c:strCache>
            </c:strRef>
          </c:cat>
          <c:val>
            <c:numRef>
              <c:f>Nutzerentwicklung!$B$17:$C$17</c:f>
              <c:numCache>
                <c:formatCode>General</c:formatCode>
                <c:ptCount val="2"/>
                <c:pt idx="0">
                  <c:v>776</c:v>
                </c:pt>
                <c:pt idx="1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26-44E3-A283-246C368D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851328"/>
        <c:axId val="51054848"/>
      </c:barChart>
      <c:catAx>
        <c:axId val="5085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Kaufvorschlags-Typ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51054848"/>
        <c:crosses val="autoZero"/>
        <c:auto val="1"/>
        <c:lblAlgn val="ctr"/>
        <c:lblOffset val="100"/>
        <c:noMultiLvlLbl val="0"/>
      </c:catAx>
      <c:valAx>
        <c:axId val="51054848"/>
        <c:scaling>
          <c:orientation val="minMax"/>
          <c:max val="2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 Nutzer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50851328"/>
        <c:crosses val="autoZero"/>
        <c:crossBetween val="between"/>
        <c:majorUnit val="500"/>
      </c:valAx>
    </c:plotArea>
    <c:legend>
      <c:legendPos val="t"/>
      <c:layout>
        <c:manualLayout>
          <c:xMode val="edge"/>
          <c:yMode val="edge"/>
          <c:x val="0.63269861111111103"/>
          <c:y val="0.13552546296296297"/>
          <c:w val="0.32991527777777774"/>
          <c:h val="8.2686574074074079E-2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PPDA-Nutzerentwicklung im Jahr 2015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71671875"/>
          <c:y val="0.10660717592592593"/>
          <c:w val="0.84857934027777782"/>
          <c:h val="0.76154398148148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Nutzerentwicklung!$B$20</c:f>
              <c:strCache>
                <c:ptCount val="1"/>
                <c:pt idx="0">
                  <c:v>Anzahl Nutzer 2015</c:v>
                </c:pt>
              </c:strCache>
            </c:strRef>
          </c:tx>
          <c:invertIfNegative val="0"/>
          <c:cat>
            <c:strRef>
              <c:f>Nutzerentwicklung!$A$21:$A$32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Nutzerentwicklung!$C$21:$C$32</c:f>
              <c:numCache>
                <c:formatCode>General</c:formatCode>
                <c:ptCount val="12"/>
                <c:pt idx="0">
                  <c:v>27</c:v>
                </c:pt>
                <c:pt idx="1">
                  <c:v>9</c:v>
                </c:pt>
                <c:pt idx="2">
                  <c:v>22</c:v>
                </c:pt>
                <c:pt idx="3">
                  <c:v>37</c:v>
                </c:pt>
                <c:pt idx="4">
                  <c:v>30</c:v>
                </c:pt>
                <c:pt idx="5">
                  <c:v>15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41</c:v>
                </c:pt>
                <c:pt idx="10">
                  <c:v>28</c:v>
                </c:pt>
                <c:pt idx="1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9-4630-A619-05AE68C27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839552"/>
        <c:axId val="51057152"/>
      </c:barChart>
      <c:catAx>
        <c:axId val="13083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Monat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51057152"/>
        <c:crosses val="autoZero"/>
        <c:auto val="1"/>
        <c:lblAlgn val="ctr"/>
        <c:lblOffset val="100"/>
        <c:noMultiLvlLbl val="0"/>
      </c:catAx>
      <c:valAx>
        <c:axId val="51057152"/>
        <c:scaling>
          <c:orientation val="minMax"/>
          <c:max val="4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 neuer PPDA-Nutzer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0839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Anzahl der Kaufvorschläge pro Nutzer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tx>
            <c:strRef>
              <c:f>'Wünsche pro Nutzer'!$F$1</c:f>
              <c:strCache>
                <c:ptCount val="1"/>
                <c:pt idx="0">
                  <c:v>Gesamt</c:v>
                </c:pt>
              </c:strCache>
            </c:strRef>
          </c:tx>
          <c:dLbls>
            <c:dLbl>
              <c:idx val="0"/>
              <c:spPr/>
              <c:txPr>
                <a:bodyPr/>
                <a:lstStyle/>
                <a:p>
                  <a:pPr>
                    <a:defRPr sz="1100">
                      <a:solidFill>
                        <a:schemeClr val="bg1"/>
                      </a:solidFill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F3AB-4684-9B99-96F7157DA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'Wünsche pro Nutzer'!$E$7:$E$11</c:f>
              <c:strCache>
                <c:ptCount val="5"/>
                <c:pt idx="0">
                  <c:v>1 - 2</c:v>
                </c:pt>
                <c:pt idx="1">
                  <c:v>3 - 5</c:v>
                </c:pt>
                <c:pt idx="2">
                  <c:v>6 - 10</c:v>
                </c:pt>
                <c:pt idx="3">
                  <c:v>11 - 50</c:v>
                </c:pt>
                <c:pt idx="4">
                  <c:v>&gt; 50</c:v>
                </c:pt>
              </c:strCache>
            </c:strRef>
          </c:cat>
          <c:val>
            <c:numRef>
              <c:f>'Wünsche pro Nutzer'!$F$7:$F$11</c:f>
              <c:numCache>
                <c:formatCode>General</c:formatCode>
                <c:ptCount val="5"/>
                <c:pt idx="0">
                  <c:v>1986</c:v>
                </c:pt>
                <c:pt idx="1">
                  <c:v>501</c:v>
                </c:pt>
                <c:pt idx="2">
                  <c:v>185</c:v>
                </c:pt>
                <c:pt idx="3">
                  <c:v>133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F-4315-93DF-B75B6C26BC3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2421250000000001"/>
          <c:y val="0.17963611111111111"/>
          <c:w val="0.10743680555555556"/>
          <c:h val="0.28362847222222221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Kaufvorschläge nach Nutzergruppe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376909722222223"/>
          <c:y val="0.10612731481481481"/>
          <c:w val="0.85735277777777774"/>
          <c:h val="0.596832175925925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'Anzahl Jahr Nutzergruppe Typ'!$B$1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3518750000000001E-2"/>
                  <c:y val="6.3115740740740745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100"/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A1-4A19-87C2-BAC048A895FD}"/>
                </c:ext>
              </c:extLst>
            </c:dLbl>
            <c:dLbl>
              <c:idx val="1"/>
              <c:layout>
                <c:manualLayout>
                  <c:x val="-2.1990798611111112E-2"/>
                  <c:y val="1.3409259259259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1-4A19-87C2-BAC048A89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'Anzahl Jahr Nutzergruppe Typ'!$A$2:$A$10</c:f>
              <c:strCache>
                <c:ptCount val="9"/>
                <c:pt idx="0">
                  <c:v>Studierende (KS)</c:v>
                </c:pt>
                <c:pt idx="1">
                  <c:v>Wiss. tätig (KS)</c:v>
                </c:pt>
                <c:pt idx="2">
                  <c:v>berufl. / pers. Fortbildung</c:v>
                </c:pt>
                <c:pt idx="3">
                  <c:v>Sonstiges / K. A.</c:v>
                </c:pt>
                <c:pt idx="4">
                  <c:v>Wiss. tätig (andere)</c:v>
                </c:pt>
                <c:pt idx="5">
                  <c:v>Studierende (andere)</c:v>
                </c:pt>
                <c:pt idx="6">
                  <c:v>Schuldienst</c:v>
                </c:pt>
                <c:pt idx="7">
                  <c:v>TA-Personal (KS)</c:v>
                </c:pt>
                <c:pt idx="8">
                  <c:v>Schüler/innen</c:v>
                </c:pt>
              </c:strCache>
            </c:strRef>
          </c:cat>
          <c:val>
            <c:numRef>
              <c:f>'Anzahl Jahr Nutzergruppe Typ'!$B$2:$B$10</c:f>
              <c:numCache>
                <c:formatCode>0</c:formatCode>
                <c:ptCount val="9"/>
                <c:pt idx="0">
                  <c:v>1347</c:v>
                </c:pt>
                <c:pt idx="1">
                  <c:v>598</c:v>
                </c:pt>
                <c:pt idx="2">
                  <c:v>200</c:v>
                </c:pt>
                <c:pt idx="3">
                  <c:v>138</c:v>
                </c:pt>
                <c:pt idx="4">
                  <c:v>132</c:v>
                </c:pt>
                <c:pt idx="5">
                  <c:v>92</c:v>
                </c:pt>
                <c:pt idx="6">
                  <c:v>65</c:v>
                </c:pt>
                <c:pt idx="7">
                  <c:v>63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A1-4A19-87C2-BAC048A895FD}"/>
            </c:ext>
          </c:extLst>
        </c:ser>
        <c:ser>
          <c:idx val="1"/>
          <c:order val="1"/>
          <c:tx>
            <c:strRef>
              <c:f>'Anzahl Jahr Nutzergruppe Typ'!$C$1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204878472222222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1-4A19-87C2-BAC048A895FD}"/>
                </c:ext>
              </c:extLst>
            </c:dLbl>
            <c:dLbl>
              <c:idx val="1"/>
              <c:layout>
                <c:manualLayout>
                  <c:x val="-1.3229166666666667E-2"/>
                  <c:y val="5.8796296296296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1-4A19-87C2-BAC048A89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'Anzahl Jahr Nutzergruppe Typ'!$A$2:$A$10</c:f>
              <c:strCache>
                <c:ptCount val="9"/>
                <c:pt idx="0">
                  <c:v>Studierende (KS)</c:v>
                </c:pt>
                <c:pt idx="1">
                  <c:v>Wiss. tätig (KS)</c:v>
                </c:pt>
                <c:pt idx="2">
                  <c:v>berufl. / pers. Fortbildung</c:v>
                </c:pt>
                <c:pt idx="3">
                  <c:v>Sonstiges / K. A.</c:v>
                </c:pt>
                <c:pt idx="4">
                  <c:v>Wiss. tätig (andere)</c:v>
                </c:pt>
                <c:pt idx="5">
                  <c:v>Studierende (andere)</c:v>
                </c:pt>
                <c:pt idx="6">
                  <c:v>Schuldienst</c:v>
                </c:pt>
                <c:pt idx="7">
                  <c:v>TA-Personal (KS)</c:v>
                </c:pt>
                <c:pt idx="8">
                  <c:v>Schüler/innen</c:v>
                </c:pt>
              </c:strCache>
            </c:strRef>
          </c:cat>
          <c:val>
            <c:numRef>
              <c:f>'Anzahl Jahr Nutzergruppe Typ'!$C$2:$C$10</c:f>
              <c:numCache>
                <c:formatCode>0</c:formatCode>
                <c:ptCount val="9"/>
                <c:pt idx="0">
                  <c:v>1687</c:v>
                </c:pt>
                <c:pt idx="1">
                  <c:v>656</c:v>
                </c:pt>
                <c:pt idx="2">
                  <c:v>163</c:v>
                </c:pt>
                <c:pt idx="3">
                  <c:v>106</c:v>
                </c:pt>
                <c:pt idx="4">
                  <c:v>127</c:v>
                </c:pt>
                <c:pt idx="5">
                  <c:v>85</c:v>
                </c:pt>
                <c:pt idx="6">
                  <c:v>86</c:v>
                </c:pt>
                <c:pt idx="7">
                  <c:v>42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A1-4A19-87C2-BAC048A895FD}"/>
            </c:ext>
          </c:extLst>
        </c:ser>
        <c:ser>
          <c:idx val="2"/>
          <c:order val="2"/>
          <c:tx>
            <c:strRef>
              <c:f>'Anzahl Jahr Nutzergruppe Typ'!$D$1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270833333333332E-5"/>
                  <c:y val="6.0414351851851853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100"/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1-4A19-87C2-BAC048A895FD}"/>
                </c:ext>
              </c:extLst>
            </c:dLbl>
            <c:dLbl>
              <c:idx val="1"/>
              <c:layout>
                <c:manualLayout>
                  <c:x val="2.9399305555555958E-3"/>
                  <c:y val="8.17453703703703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1-4A19-87C2-BAC048A89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'Anzahl Jahr Nutzergruppe Typ'!$A$2:$A$10</c:f>
              <c:strCache>
                <c:ptCount val="9"/>
                <c:pt idx="0">
                  <c:v>Studierende (KS)</c:v>
                </c:pt>
                <c:pt idx="1">
                  <c:v>Wiss. tätig (KS)</c:v>
                </c:pt>
                <c:pt idx="2">
                  <c:v>berufl. / pers. Fortbildung</c:v>
                </c:pt>
                <c:pt idx="3">
                  <c:v>Sonstiges / K. A.</c:v>
                </c:pt>
                <c:pt idx="4">
                  <c:v>Wiss. tätig (andere)</c:v>
                </c:pt>
                <c:pt idx="5">
                  <c:v>Studierende (andere)</c:v>
                </c:pt>
                <c:pt idx="6">
                  <c:v>Schuldienst</c:v>
                </c:pt>
                <c:pt idx="7">
                  <c:v>TA-Personal (KS)</c:v>
                </c:pt>
                <c:pt idx="8">
                  <c:v>Schüler/innen</c:v>
                </c:pt>
              </c:strCache>
            </c:strRef>
          </c:cat>
          <c:val>
            <c:numRef>
              <c:f>'Anzahl Jahr Nutzergruppe Typ'!$D$2:$D$10</c:f>
              <c:numCache>
                <c:formatCode>0</c:formatCode>
                <c:ptCount val="9"/>
                <c:pt idx="0">
                  <c:v>1939</c:v>
                </c:pt>
                <c:pt idx="1">
                  <c:v>779</c:v>
                </c:pt>
                <c:pt idx="2">
                  <c:v>206</c:v>
                </c:pt>
                <c:pt idx="3">
                  <c:v>89</c:v>
                </c:pt>
                <c:pt idx="4">
                  <c:v>156</c:v>
                </c:pt>
                <c:pt idx="5">
                  <c:v>83</c:v>
                </c:pt>
                <c:pt idx="6">
                  <c:v>88</c:v>
                </c:pt>
                <c:pt idx="7">
                  <c:v>50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A1-4A19-87C2-BAC048A89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80288"/>
        <c:axId val="51060032"/>
      </c:barChart>
      <c:catAx>
        <c:axId val="133580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Nutzergruppe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51060032"/>
        <c:crosses val="autoZero"/>
        <c:auto val="1"/>
        <c:lblAlgn val="ctr"/>
        <c:lblOffset val="100"/>
        <c:noMultiLvlLbl val="0"/>
      </c:catAx>
      <c:valAx>
        <c:axId val="51060032"/>
        <c:scaling>
          <c:orientation val="minMax"/>
          <c:max val="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 Bestellwünsche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580288"/>
        <c:crosses val="autoZero"/>
        <c:crossBetween val="between"/>
        <c:majorUnit val="400"/>
      </c:valAx>
    </c:plotArea>
    <c:legend>
      <c:legendPos val="r"/>
      <c:layout>
        <c:manualLayout>
          <c:xMode val="edge"/>
          <c:yMode val="edge"/>
          <c:x val="0.79892777777777779"/>
          <c:y val="0.12215416666666666"/>
          <c:w val="0.13933611111111111"/>
          <c:h val="0.22281503647713638"/>
        </c:manualLayout>
      </c:layout>
      <c:overlay val="1"/>
      <c:spPr>
        <a:solidFill>
          <a:schemeClr val="bg1"/>
        </a:solidFill>
      </c:spPr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Anteil von PPDA an den Kaufvorschlägen </a:t>
            </a:r>
            <a:br>
              <a:rPr lang="de-DE" sz="1600"/>
            </a:br>
            <a:r>
              <a:rPr lang="de-DE" sz="1600"/>
              <a:t>der Nutzergruppen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5260416666666"/>
          <c:y val="0.15658402777777777"/>
          <c:w val="0.85519392361111113"/>
          <c:h val="0.5199171296296296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'Anzahl Jahr Nutzergruppe Typ'!$K$1</c:f>
              <c:strCache>
                <c:ptCount val="1"/>
                <c:pt idx="0">
                  <c:v>Wubu</c:v>
                </c:pt>
              </c:strCache>
            </c:strRef>
          </c:tx>
          <c:invertIfNegative val="0"/>
          <c:cat>
            <c:strRef>
              <c:f>'Anzahl Jahr Nutzergruppe Typ'!$J$2:$J$10</c:f>
              <c:strCache>
                <c:ptCount val="9"/>
                <c:pt idx="0">
                  <c:v>Schüler/innen</c:v>
                </c:pt>
                <c:pt idx="1">
                  <c:v>TA-Personal (KS)</c:v>
                </c:pt>
                <c:pt idx="2">
                  <c:v>Wiss. tätig (KS)</c:v>
                </c:pt>
                <c:pt idx="3">
                  <c:v>Schuldienst</c:v>
                </c:pt>
                <c:pt idx="4">
                  <c:v>Studierende (andere)</c:v>
                </c:pt>
                <c:pt idx="5">
                  <c:v>berufl. / pers. Fortbildung</c:v>
                </c:pt>
                <c:pt idx="6">
                  <c:v>Studierende (KS)</c:v>
                </c:pt>
                <c:pt idx="7">
                  <c:v>Wiss. tätig (andere)</c:v>
                </c:pt>
                <c:pt idx="8">
                  <c:v>Sonstiges / K. A.</c:v>
                </c:pt>
              </c:strCache>
            </c:strRef>
          </c:cat>
          <c:val>
            <c:numRef>
              <c:f>'Anzahl Jahr Nutzergruppe Typ'!$K$2:$K$10</c:f>
              <c:numCache>
                <c:formatCode>0</c:formatCode>
                <c:ptCount val="9"/>
                <c:pt idx="0">
                  <c:v>3</c:v>
                </c:pt>
                <c:pt idx="1">
                  <c:v>101</c:v>
                </c:pt>
                <c:pt idx="2">
                  <c:v>1318</c:v>
                </c:pt>
                <c:pt idx="3">
                  <c:v>160</c:v>
                </c:pt>
                <c:pt idx="4">
                  <c:v>179</c:v>
                </c:pt>
                <c:pt idx="5">
                  <c:v>400</c:v>
                </c:pt>
                <c:pt idx="6">
                  <c:v>3626</c:v>
                </c:pt>
                <c:pt idx="7">
                  <c:v>336</c:v>
                </c:pt>
                <c:pt idx="8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BF-4B47-814E-E2B5F3DF8595}"/>
            </c:ext>
          </c:extLst>
        </c:ser>
        <c:ser>
          <c:idx val="1"/>
          <c:order val="1"/>
          <c:tx>
            <c:strRef>
              <c:f>'Anzahl Jahr Nutzergruppe Typ'!$L$1</c:f>
              <c:strCache>
                <c:ptCount val="1"/>
                <c:pt idx="0">
                  <c:v>PPDA</c:v>
                </c:pt>
              </c:strCache>
            </c:strRef>
          </c:tx>
          <c:invertIfNegative val="0"/>
          <c:cat>
            <c:strRef>
              <c:f>'Anzahl Jahr Nutzergruppe Typ'!$J$2:$J$10</c:f>
              <c:strCache>
                <c:ptCount val="9"/>
                <c:pt idx="0">
                  <c:v>Schüler/innen</c:v>
                </c:pt>
                <c:pt idx="1">
                  <c:v>TA-Personal (KS)</c:v>
                </c:pt>
                <c:pt idx="2">
                  <c:v>Wiss. tätig (KS)</c:v>
                </c:pt>
                <c:pt idx="3">
                  <c:v>Schuldienst</c:v>
                </c:pt>
                <c:pt idx="4">
                  <c:v>Studierende (andere)</c:v>
                </c:pt>
                <c:pt idx="5">
                  <c:v>berufl. / pers. Fortbildung</c:v>
                </c:pt>
                <c:pt idx="6">
                  <c:v>Studierende (KS)</c:v>
                </c:pt>
                <c:pt idx="7">
                  <c:v>Wiss. tätig (andere)</c:v>
                </c:pt>
                <c:pt idx="8">
                  <c:v>Sonstiges / K. A.</c:v>
                </c:pt>
              </c:strCache>
            </c:strRef>
          </c:cat>
          <c:val>
            <c:numRef>
              <c:f>'Anzahl Jahr Nutzergruppe Typ'!$L$2:$L$10</c:f>
              <c:numCache>
                <c:formatCode>0</c:formatCode>
                <c:ptCount val="9"/>
                <c:pt idx="0">
                  <c:v>2</c:v>
                </c:pt>
                <c:pt idx="1">
                  <c:v>54</c:v>
                </c:pt>
                <c:pt idx="2">
                  <c:v>715</c:v>
                </c:pt>
                <c:pt idx="3">
                  <c:v>79</c:v>
                </c:pt>
                <c:pt idx="4">
                  <c:v>81</c:v>
                </c:pt>
                <c:pt idx="5">
                  <c:v>169</c:v>
                </c:pt>
                <c:pt idx="6">
                  <c:v>1347</c:v>
                </c:pt>
                <c:pt idx="7">
                  <c:v>79</c:v>
                </c:pt>
                <c:pt idx="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BF-4B47-814E-E2B5F3DF8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582336"/>
        <c:axId val="123135680"/>
      </c:barChart>
      <c:catAx>
        <c:axId val="13358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Nutzergruppe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23135680"/>
        <c:crosses val="autoZero"/>
        <c:auto val="1"/>
        <c:lblAlgn val="ctr"/>
        <c:lblOffset val="100"/>
        <c:noMultiLvlLbl val="0"/>
      </c:catAx>
      <c:valAx>
        <c:axId val="123135680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Anteil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3582336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77176024305555557"/>
          <c:y val="9.1722222222222219E-2"/>
          <c:w val="0.19731284722222223"/>
          <c:h val="5.0162731481481482E-2"/>
        </c:manualLayout>
      </c:layout>
      <c:overlay val="0"/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de-DE" sz="1400">
                <a:latin typeface="Arial" panose="020B0604020202020204" pitchFamily="34" charset="0"/>
                <a:cs typeface="Arial" panose="020B0604020202020204" pitchFamily="34" charset="0"/>
              </a:rPr>
              <a:t>Anzahl</a:t>
            </a:r>
            <a:r>
              <a:rPr lang="de-DE" sz="1400" baseline="0">
                <a:latin typeface="Arial" panose="020B0604020202020204" pitchFamily="34" charset="0"/>
                <a:cs typeface="Arial" panose="020B0604020202020204" pitchFamily="34" charset="0"/>
              </a:rPr>
              <a:t> der Wünsche nach Nutzergruppe</a:t>
            </a:r>
            <a:endParaRPr lang="de-DE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51296875"/>
          <c:y val="0.10612731481481481"/>
          <c:w val="0.87291215277777778"/>
          <c:h val="0.61153124999999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'Anzahl Jahr Nutzergruppe Typ'!$B$44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-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CF-4EB2-9AB6-F054A583358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'Anzahl Jahr Nutzergruppe Typ'!$A$45:$A$51</c:f>
              <c:strCache>
                <c:ptCount val="7"/>
                <c:pt idx="0">
                  <c:v>berufl. / pers. Fortbildung</c:v>
                </c:pt>
                <c:pt idx="1">
                  <c:v>Sonstiges / 
K. A.</c:v>
                </c:pt>
                <c:pt idx="2">
                  <c:v>Wiss. tätig (andere)</c:v>
                </c:pt>
                <c:pt idx="3">
                  <c:v>Studierende (andere)</c:v>
                </c:pt>
                <c:pt idx="4">
                  <c:v>Schuldienst</c:v>
                </c:pt>
                <c:pt idx="5">
                  <c:v>TA-Personal (KS)</c:v>
                </c:pt>
                <c:pt idx="6">
                  <c:v>Schüler/innen</c:v>
                </c:pt>
              </c:strCache>
            </c:strRef>
          </c:cat>
          <c:val>
            <c:numRef>
              <c:f>'Anzahl Jahr Nutzergruppe Typ'!$B$45:$B$51</c:f>
              <c:numCache>
                <c:formatCode>0</c:formatCode>
                <c:ptCount val="7"/>
                <c:pt idx="0">
                  <c:v>200</c:v>
                </c:pt>
                <c:pt idx="1">
                  <c:v>138</c:v>
                </c:pt>
                <c:pt idx="2">
                  <c:v>132</c:v>
                </c:pt>
                <c:pt idx="3">
                  <c:v>92</c:v>
                </c:pt>
                <c:pt idx="4">
                  <c:v>65</c:v>
                </c:pt>
                <c:pt idx="5">
                  <c:v>63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CF-4EB2-9AB6-F054A583358C}"/>
            </c:ext>
          </c:extLst>
        </c:ser>
        <c:ser>
          <c:idx val="1"/>
          <c:order val="1"/>
          <c:tx>
            <c:strRef>
              <c:f>'Anzahl Jahr Nutzergruppe Typ'!$C$44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6144097222222021E-3"/>
                  <c:y val="-2.3518518518518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F-4EB2-9AB6-F054A583358C}"/>
                </c:ext>
              </c:extLst>
            </c:dLbl>
            <c:dLbl>
              <c:idx val="1"/>
              <c:layout>
                <c:manualLayout>
                  <c:x val="1.1024305555555515E-2"/>
                  <c:y val="2.93981481481481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F-4EB2-9AB6-F054A583358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'Anzahl Jahr Nutzergruppe Typ'!$A$45:$A$51</c:f>
              <c:strCache>
                <c:ptCount val="7"/>
                <c:pt idx="0">
                  <c:v>berufl. / pers. Fortbildung</c:v>
                </c:pt>
                <c:pt idx="1">
                  <c:v>Sonstiges / 
K. A.</c:v>
                </c:pt>
                <c:pt idx="2">
                  <c:v>Wiss. tätig (andere)</c:v>
                </c:pt>
                <c:pt idx="3">
                  <c:v>Studierende (andere)</c:v>
                </c:pt>
                <c:pt idx="4">
                  <c:v>Schuldienst</c:v>
                </c:pt>
                <c:pt idx="5">
                  <c:v>TA-Personal (KS)</c:v>
                </c:pt>
                <c:pt idx="6">
                  <c:v>Schüler/innen</c:v>
                </c:pt>
              </c:strCache>
            </c:strRef>
          </c:cat>
          <c:val>
            <c:numRef>
              <c:f>'Anzahl Jahr Nutzergruppe Typ'!$C$45:$C$51</c:f>
              <c:numCache>
                <c:formatCode>0</c:formatCode>
                <c:ptCount val="7"/>
                <c:pt idx="0">
                  <c:v>163</c:v>
                </c:pt>
                <c:pt idx="1">
                  <c:v>106</c:v>
                </c:pt>
                <c:pt idx="2">
                  <c:v>127</c:v>
                </c:pt>
                <c:pt idx="3">
                  <c:v>85</c:v>
                </c:pt>
                <c:pt idx="4">
                  <c:v>86</c:v>
                </c:pt>
                <c:pt idx="5">
                  <c:v>42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CF-4EB2-9AB6-F054A583358C}"/>
            </c:ext>
          </c:extLst>
        </c:ser>
        <c:ser>
          <c:idx val="2"/>
          <c:order val="2"/>
          <c:tx>
            <c:strRef>
              <c:f>'Anzahl Jahr Nutzergruppe Typ'!$D$44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6.6145833333333334E-3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F-4EB2-9AB6-F054A583358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'Anzahl Jahr Nutzergruppe Typ'!$A$45:$A$51</c:f>
              <c:strCache>
                <c:ptCount val="7"/>
                <c:pt idx="0">
                  <c:v>berufl. / pers. Fortbildung</c:v>
                </c:pt>
                <c:pt idx="1">
                  <c:v>Sonstiges / 
K. A.</c:v>
                </c:pt>
                <c:pt idx="2">
                  <c:v>Wiss. tätig (andere)</c:v>
                </c:pt>
                <c:pt idx="3">
                  <c:v>Studierende (andere)</c:v>
                </c:pt>
                <c:pt idx="4">
                  <c:v>Schuldienst</c:v>
                </c:pt>
                <c:pt idx="5">
                  <c:v>TA-Personal (KS)</c:v>
                </c:pt>
                <c:pt idx="6">
                  <c:v>Schüler/innen</c:v>
                </c:pt>
              </c:strCache>
            </c:strRef>
          </c:cat>
          <c:val>
            <c:numRef>
              <c:f>'Anzahl Jahr Nutzergruppe Typ'!$D$45:$D$51</c:f>
              <c:numCache>
                <c:formatCode>0</c:formatCode>
                <c:ptCount val="7"/>
                <c:pt idx="0">
                  <c:v>206</c:v>
                </c:pt>
                <c:pt idx="1">
                  <c:v>89</c:v>
                </c:pt>
                <c:pt idx="2">
                  <c:v>156</c:v>
                </c:pt>
                <c:pt idx="3">
                  <c:v>83</c:v>
                </c:pt>
                <c:pt idx="4">
                  <c:v>88</c:v>
                </c:pt>
                <c:pt idx="5">
                  <c:v>50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CF-4EB2-9AB6-F054A5833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025728"/>
        <c:axId val="123137984"/>
      </c:barChart>
      <c:catAx>
        <c:axId val="1340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Nutzergruppe</a:t>
                </a:r>
                <a:endParaRPr lang="de-DE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123137984"/>
        <c:crosses val="autoZero"/>
        <c:auto val="1"/>
        <c:lblAlgn val="ctr"/>
        <c:lblOffset val="100"/>
        <c:noMultiLvlLbl val="0"/>
      </c:catAx>
      <c:valAx>
        <c:axId val="123137984"/>
        <c:scaling>
          <c:orientation val="minMax"/>
          <c:max val="220"/>
          <c:min val="0"/>
        </c:scaling>
        <c:delete val="0"/>
        <c:axPos val="l"/>
        <c:majorGridlines>
          <c:spPr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Anzahl Bestellwünsche</a:t>
                </a:r>
                <a:endParaRPr lang="de-DE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134025728"/>
        <c:crosses val="autoZero"/>
        <c:crossBetween val="between"/>
        <c:majorUnit val="40"/>
      </c:valAx>
    </c:plotArea>
    <c:legend>
      <c:legendPos val="r"/>
      <c:layout>
        <c:manualLayout>
          <c:xMode val="edge"/>
          <c:yMode val="edge"/>
          <c:x val="0.83861527777777778"/>
          <c:y val="0.15155231481481482"/>
          <c:w val="0.13933611111111111"/>
          <c:h val="0.22281503647713638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de-DE" sz="1600"/>
              <a:t>Fachgebiete mit den meisten Kaufvorschlägen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79340277777778"/>
          <c:y val="0.10612731481481481"/>
          <c:w val="0.84632847222222241"/>
          <c:h val="0.737943287037037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'Anzahl Jahr Fachgebiet'!$H$20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'Anzahl Jahr Fachgebiet'!$I$19:$Q$19</c:f>
              <c:strCache>
                <c:ptCount val="9"/>
                <c:pt idx="0">
                  <c:v>Kun</c:v>
                </c:pt>
                <c:pt idx="1">
                  <c:v>Päd</c:v>
                </c:pt>
                <c:pt idx="2">
                  <c:v>Wir</c:v>
                </c:pt>
                <c:pt idx="3">
                  <c:v>Ges</c:v>
                </c:pt>
                <c:pt idx="4">
                  <c:v>Rec</c:v>
                </c:pt>
                <c:pt idx="5">
                  <c:v>Psy</c:v>
                </c:pt>
                <c:pt idx="6">
                  <c:v>Asl</c:v>
                </c:pt>
                <c:pt idx="7">
                  <c:v>Pol</c:v>
                </c:pt>
                <c:pt idx="8">
                  <c:v>Agr</c:v>
                </c:pt>
              </c:strCache>
            </c:strRef>
          </c:cat>
          <c:val>
            <c:numRef>
              <c:f>'Anzahl Jahr Fachgebiet'!$I$20:$Q$20</c:f>
              <c:numCache>
                <c:formatCode>0</c:formatCode>
                <c:ptCount val="9"/>
                <c:pt idx="0">
                  <c:v>257</c:v>
                </c:pt>
                <c:pt idx="1">
                  <c:v>165</c:v>
                </c:pt>
                <c:pt idx="2">
                  <c:v>257</c:v>
                </c:pt>
                <c:pt idx="3">
                  <c:v>138</c:v>
                </c:pt>
                <c:pt idx="4">
                  <c:v>184</c:v>
                </c:pt>
                <c:pt idx="5">
                  <c:v>163</c:v>
                </c:pt>
                <c:pt idx="6">
                  <c:v>169</c:v>
                </c:pt>
                <c:pt idx="7">
                  <c:v>121</c:v>
                </c:pt>
                <c:pt idx="8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D-4299-A2EE-868A753B773A}"/>
            </c:ext>
          </c:extLst>
        </c:ser>
        <c:ser>
          <c:idx val="1"/>
          <c:order val="1"/>
          <c:tx>
            <c:strRef>
              <c:f>'Anzahl Jahr Fachgebiet'!$H$21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'Anzahl Jahr Fachgebiet'!$I$19:$Q$19</c:f>
              <c:strCache>
                <c:ptCount val="9"/>
                <c:pt idx="0">
                  <c:v>Kun</c:v>
                </c:pt>
                <c:pt idx="1">
                  <c:v>Päd</c:v>
                </c:pt>
                <c:pt idx="2">
                  <c:v>Wir</c:v>
                </c:pt>
                <c:pt idx="3">
                  <c:v>Ges</c:v>
                </c:pt>
                <c:pt idx="4">
                  <c:v>Rec</c:v>
                </c:pt>
                <c:pt idx="5">
                  <c:v>Psy</c:v>
                </c:pt>
                <c:pt idx="6">
                  <c:v>Asl</c:v>
                </c:pt>
                <c:pt idx="7">
                  <c:v>Pol</c:v>
                </c:pt>
                <c:pt idx="8">
                  <c:v>Agr</c:v>
                </c:pt>
              </c:strCache>
            </c:strRef>
          </c:cat>
          <c:val>
            <c:numRef>
              <c:f>'Anzahl Jahr Fachgebiet'!$I$21:$Q$21</c:f>
              <c:numCache>
                <c:formatCode>0</c:formatCode>
                <c:ptCount val="9"/>
                <c:pt idx="0">
                  <c:v>291</c:v>
                </c:pt>
                <c:pt idx="1">
                  <c:v>274</c:v>
                </c:pt>
                <c:pt idx="2">
                  <c:v>188</c:v>
                </c:pt>
                <c:pt idx="3">
                  <c:v>161</c:v>
                </c:pt>
                <c:pt idx="4">
                  <c:v>188</c:v>
                </c:pt>
                <c:pt idx="5">
                  <c:v>143</c:v>
                </c:pt>
                <c:pt idx="6">
                  <c:v>179</c:v>
                </c:pt>
                <c:pt idx="7">
                  <c:v>166</c:v>
                </c:pt>
                <c:pt idx="8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CD-4299-A2EE-868A753B773A}"/>
            </c:ext>
          </c:extLst>
        </c:ser>
        <c:ser>
          <c:idx val="2"/>
          <c:order val="2"/>
          <c:tx>
            <c:strRef>
              <c:f>'Anzahl Jahr Fachgebiet'!$H$22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'Anzahl Jahr Fachgebiet'!$I$19:$Q$19</c:f>
              <c:strCache>
                <c:ptCount val="9"/>
                <c:pt idx="0">
                  <c:v>Kun</c:v>
                </c:pt>
                <c:pt idx="1">
                  <c:v>Päd</c:v>
                </c:pt>
                <c:pt idx="2">
                  <c:v>Wir</c:v>
                </c:pt>
                <c:pt idx="3">
                  <c:v>Ges</c:v>
                </c:pt>
                <c:pt idx="4">
                  <c:v>Rec</c:v>
                </c:pt>
                <c:pt idx="5">
                  <c:v>Psy</c:v>
                </c:pt>
                <c:pt idx="6">
                  <c:v>Asl</c:v>
                </c:pt>
                <c:pt idx="7">
                  <c:v>Pol</c:v>
                </c:pt>
                <c:pt idx="8">
                  <c:v>Agr</c:v>
                </c:pt>
              </c:strCache>
            </c:strRef>
          </c:cat>
          <c:val>
            <c:numRef>
              <c:f>'Anzahl Jahr Fachgebiet'!$I$22:$Q$22</c:f>
              <c:numCache>
                <c:formatCode>0</c:formatCode>
                <c:ptCount val="9"/>
                <c:pt idx="0">
                  <c:v>293</c:v>
                </c:pt>
                <c:pt idx="1">
                  <c:v>322</c:v>
                </c:pt>
                <c:pt idx="2">
                  <c:v>166</c:v>
                </c:pt>
                <c:pt idx="3">
                  <c:v>277</c:v>
                </c:pt>
                <c:pt idx="4">
                  <c:v>156</c:v>
                </c:pt>
                <c:pt idx="5">
                  <c:v>225</c:v>
                </c:pt>
                <c:pt idx="6">
                  <c:v>182</c:v>
                </c:pt>
                <c:pt idx="7">
                  <c:v>278</c:v>
                </c:pt>
                <c:pt idx="8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CD-4299-A2EE-868A753B7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028800"/>
        <c:axId val="123140288"/>
      </c:barChart>
      <c:catAx>
        <c:axId val="13402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de-DE" sz="1100"/>
                  <a:t>Fachgebiet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23140288"/>
        <c:crosses val="autoZero"/>
        <c:auto val="1"/>
        <c:lblAlgn val="ctr"/>
        <c:lblOffset val="100"/>
        <c:noMultiLvlLbl val="0"/>
      </c:catAx>
      <c:valAx>
        <c:axId val="123140288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de-DE" sz="1100"/>
                  <a:t>Anzahl Kaufvorschläge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de-DE"/>
          </a:p>
        </c:txPr>
        <c:crossAx val="134028800"/>
        <c:crosses val="autoZero"/>
        <c:crossBetween val="between"/>
        <c:majorUnit val="50"/>
      </c:valAx>
    </c:plotArea>
    <c:legend>
      <c:legendPos val="r"/>
      <c:layout>
        <c:manualLayout>
          <c:xMode val="edge"/>
          <c:yMode val="edge"/>
          <c:x val="0.86727847222222221"/>
          <c:y val="5.7478240740740733E-2"/>
          <c:w val="0.11486770833333332"/>
          <c:h val="0.2480597222222222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11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5</xdr:row>
      <xdr:rowOff>57150</xdr:rowOff>
    </xdr:from>
    <xdr:to>
      <xdr:col>14</xdr:col>
      <xdr:colOff>406950</xdr:colOff>
      <xdr:row>27</xdr:row>
      <xdr:rowOff>186150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11</xdr:col>
      <xdr:colOff>568875</xdr:colOff>
      <xdr:row>33</xdr:row>
      <xdr:rowOff>129000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147636</xdr:colOff>
      <xdr:row>0</xdr:row>
      <xdr:rowOff>161924</xdr:rowOff>
    </xdr:from>
    <xdr:to>
      <xdr:col>14</xdr:col>
      <xdr:colOff>573636</xdr:colOff>
      <xdr:row>23</xdr:row>
      <xdr:rowOff>100424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361950</xdr:colOff>
      <xdr:row>20</xdr:row>
      <xdr:rowOff>171450</xdr:rowOff>
    </xdr:from>
    <xdr:to>
      <xdr:col>4</xdr:col>
      <xdr:colOff>454575</xdr:colOff>
      <xdr:row>43</xdr:row>
      <xdr:rowOff>109950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38</xdr:row>
      <xdr:rowOff>0</xdr:rowOff>
    </xdr:from>
    <xdr:to>
      <xdr:col>13</xdr:col>
      <xdr:colOff>426000</xdr:colOff>
      <xdr:row>61</xdr:row>
      <xdr:rowOff>81375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38</xdr:row>
      <xdr:rowOff>0</xdr:rowOff>
    </xdr:from>
    <xdr:to>
      <xdr:col>21</xdr:col>
      <xdr:colOff>426000</xdr:colOff>
      <xdr:row>61</xdr:row>
      <xdr:rowOff>81375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11</xdr:row>
      <xdr:rowOff>76200</xdr:rowOff>
    </xdr:from>
    <xdr:to>
      <xdr:col>5</xdr:col>
      <xdr:colOff>730800</xdr:colOff>
      <xdr:row>34</xdr:row>
      <xdr:rowOff>14700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428624</xdr:colOff>
      <xdr:row>12</xdr:row>
      <xdr:rowOff>171450</xdr:rowOff>
    </xdr:from>
    <xdr:to>
      <xdr:col>13</xdr:col>
      <xdr:colOff>425999</xdr:colOff>
      <xdr:row>35</xdr:row>
      <xdr:rowOff>109950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644525</xdr:colOff>
      <xdr:row>21</xdr:row>
      <xdr:rowOff>12700</xdr:rowOff>
    </xdr:from>
    <xdr:to>
      <xdr:col>14</xdr:col>
      <xdr:colOff>391075</xdr:colOff>
      <xdr:row>43</xdr:row>
      <xdr:rowOff>144875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44</xdr:row>
      <xdr:rowOff>0</xdr:rowOff>
    </xdr:from>
    <xdr:to>
      <xdr:col>7</xdr:col>
      <xdr:colOff>1775375</xdr:colOff>
      <xdr:row>67</xdr:row>
      <xdr:rowOff>11525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7</xdr:col>
      <xdr:colOff>359325</xdr:colOff>
      <xdr:row>43</xdr:row>
      <xdr:rowOff>129000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B7B17502-89E0-415F-BB99-F0262EF42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73025</xdr:colOff>
      <xdr:row>9</xdr:row>
      <xdr:rowOff>150810</xdr:rowOff>
    </xdr:from>
    <xdr:to>
      <xdr:col>22</xdr:col>
      <xdr:colOff>346625</xdr:colOff>
      <xdr:row>30</xdr:row>
      <xdr:rowOff>143285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3733132A-ADDE-44DC-BB52-A4A3F60808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426000</xdr:colOff>
      <xdr:row>23</xdr:row>
      <xdr:rowOff>129000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11</xdr:col>
      <xdr:colOff>426000</xdr:colOff>
      <xdr:row>47</xdr:row>
      <xdr:rowOff>129000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609600</xdr:colOff>
      <xdr:row>50</xdr:row>
      <xdr:rowOff>180975</xdr:rowOff>
    </xdr:from>
    <xdr:to>
      <xdr:col>11</xdr:col>
      <xdr:colOff>273600</xdr:colOff>
      <xdr:row>73</xdr:row>
      <xdr:rowOff>119475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11</xdr:col>
      <xdr:colOff>206925</xdr:colOff>
      <xdr:row>35</xdr:row>
      <xdr:rowOff>129000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947736</xdr:colOff>
      <xdr:row>15</xdr:row>
      <xdr:rowOff>47624</xdr:rowOff>
    </xdr:from>
    <xdr:to>
      <xdr:col>5</xdr:col>
      <xdr:colOff>30711</xdr:colOff>
      <xdr:row>37</xdr:row>
      <xdr:rowOff>176624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385762</xdr:colOff>
      <xdr:row>15</xdr:row>
      <xdr:rowOff>66675</xdr:rowOff>
    </xdr:from>
    <xdr:to>
      <xdr:col>10</xdr:col>
      <xdr:colOff>1411837</xdr:colOff>
      <xdr:row>38</xdr:row>
      <xdr:rowOff>5175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304800</xdr:colOff>
      <xdr:row>51</xdr:row>
      <xdr:rowOff>76200</xdr:rowOff>
    </xdr:from>
    <xdr:to>
      <xdr:col>4</xdr:col>
      <xdr:colOff>264075</xdr:colOff>
      <xdr:row>74</xdr:row>
      <xdr:rowOff>14700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761999</xdr:colOff>
      <xdr:row>23</xdr:row>
      <xdr:rowOff>0</xdr:rowOff>
    </xdr:from>
    <xdr:to>
      <xdr:col>18</xdr:col>
      <xdr:colOff>140249</xdr:colOff>
      <xdr:row>45</xdr:row>
      <xdr:rowOff>129000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0</xdr:row>
      <xdr:rowOff>180975</xdr:rowOff>
    </xdr:from>
    <xdr:to>
      <xdr:col>15</xdr:col>
      <xdr:colOff>340275</xdr:colOff>
      <xdr:row>21</xdr:row>
      <xdr:rowOff>119475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685800</xdr:colOff>
      <xdr:row>25</xdr:row>
      <xdr:rowOff>0</xdr:rowOff>
    </xdr:from>
    <xdr:to>
      <xdr:col>15</xdr:col>
      <xdr:colOff>349800</xdr:colOff>
      <xdr:row>47</xdr:row>
      <xdr:rowOff>129000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714375</xdr:colOff>
      <xdr:row>10</xdr:row>
      <xdr:rowOff>28575</xdr:rowOff>
    </xdr:from>
    <xdr:to>
      <xdr:col>22</xdr:col>
      <xdr:colOff>721275</xdr:colOff>
      <xdr:row>32</xdr:row>
      <xdr:rowOff>157575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733425</xdr:colOff>
      <xdr:row>1</xdr:row>
      <xdr:rowOff>180975</xdr:rowOff>
    </xdr:from>
    <xdr:to>
      <xdr:col>16</xdr:col>
      <xdr:colOff>397425</xdr:colOff>
      <xdr:row>24</xdr:row>
      <xdr:rowOff>119475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</xdr:row>
      <xdr:rowOff>0</xdr:rowOff>
    </xdr:from>
    <xdr:to>
      <xdr:col>16</xdr:col>
      <xdr:colOff>426000</xdr:colOff>
      <xdr:row>48</xdr:row>
      <xdr:rowOff>129000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28</xdr:row>
      <xdr:rowOff>161925</xdr:rowOff>
    </xdr:from>
    <xdr:to>
      <xdr:col>23</xdr:col>
      <xdr:colOff>673650</xdr:colOff>
      <xdr:row>51</xdr:row>
      <xdr:rowOff>100425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45</xdr:row>
      <xdr:rowOff>0</xdr:rowOff>
    </xdr:from>
    <xdr:to>
      <xdr:col>17</xdr:col>
      <xdr:colOff>140250</xdr:colOff>
      <xdr:row>66</xdr:row>
      <xdr:rowOff>129000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466725</xdr:colOff>
      <xdr:row>18</xdr:row>
      <xdr:rowOff>171450</xdr:rowOff>
    </xdr:from>
    <xdr:to>
      <xdr:col>19</xdr:col>
      <xdr:colOff>359325</xdr:colOff>
      <xdr:row>41</xdr:row>
      <xdr:rowOff>109950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10807700" y="3543300"/>
          <a:ext cx="5820325" cy="4246975"/>
          <a:chOff x="10429875" y="3600450"/>
          <a:chExt cx="5760000" cy="4320000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00000000-0008-0000-0900-000002000000}"/>
              </a:ext>
            </a:extLst>
          </xdr:cNvPr>
          <xdr:cNvGraphicFramePr>
            <a:graphicFrameLocks/>
          </xdr:cNvGraphicFramePr>
        </xdr:nvGraphicFramePr>
        <xdr:xfrm>
          <a:off x="10429875" y="3600450"/>
          <a:ext cx="5760000" cy="43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14859000" y="5334000"/>
            <a:ext cx="1314451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100">
                <a:solidFill>
                  <a:schemeClr val="accent1"/>
                </a:solidFill>
                <a:latin typeface="+mn-lt"/>
                <a:cs typeface="Arial" panose="020B0604020202020204" pitchFamily="34" charset="0"/>
              </a:rPr>
              <a:t>Durchschnittspreis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0.09757</cdr:x>
      <cdr:y>0.39688</cdr:y>
    </cdr:from>
    <cdr:to>
      <cdr:x>0.98061</cdr:x>
      <cdr:y>0.39688</cdr:y>
    </cdr:to>
    <cdr:cxnSp macro="">
      <cdr:nvCxnSpPr>
        <cdr:cNvPr id="3" name="Gerade Verbindung 2">
          <a:extLst xmlns:a="http://schemas.openxmlformats.org/drawingml/2006/main">
            <a:ext uri="{FF2B5EF4-FFF2-40B4-BE49-F238E27FC236}">
              <a16:creationId xmlns:a16="http://schemas.microsoft.com/office/drawing/2014/main" id="{1F24D026-1FBE-4CFE-A423-D9754B61D5B4}"/>
            </a:ext>
          </a:extLst>
        </cdr:cNvPr>
        <cdr:cNvCxnSpPr/>
      </cdr:nvCxnSpPr>
      <cdr:spPr>
        <a:xfrm xmlns:a="http://schemas.openxmlformats.org/drawingml/2006/main" flipH="1" flipV="1">
          <a:off x="561975" y="1714500"/>
          <a:ext cx="5086346" cy="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Larissa">
  <a:themeElements>
    <a:clrScheme name="Benutzerdefiniert 1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F68D7B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workbookViewId="0">
      <selection activeCell="E12" sqref="E12"/>
    </sheetView>
  </sheetViews>
  <sheetFormatPr baseColWidth="10" defaultRowHeight="14.75" x14ac:dyDescent="0.75"/>
  <cols>
    <col min="1" max="1" width="3" bestFit="1" customWidth="1"/>
    <col min="2" max="2" width="40" bestFit="1" customWidth="1"/>
    <col min="3" max="3" width="3.1328125" bestFit="1" customWidth="1"/>
    <col min="4" max="4" width="10.26953125" bestFit="1" customWidth="1"/>
  </cols>
  <sheetData>
    <row r="1" spans="1:4" s="34" customFormat="1" x14ac:dyDescent="0.75">
      <c r="A1" s="34" t="s">
        <v>104</v>
      </c>
      <c r="B1" s="34" t="s">
        <v>105</v>
      </c>
      <c r="C1" s="34" t="s">
        <v>106</v>
      </c>
      <c r="D1" s="34" t="s">
        <v>107</v>
      </c>
    </row>
    <row r="2" spans="1:4" x14ac:dyDescent="0.75">
      <c r="A2">
        <v>1</v>
      </c>
      <c r="B2" t="s">
        <v>22</v>
      </c>
      <c r="C2">
        <v>2</v>
      </c>
      <c r="D2" t="s">
        <v>109</v>
      </c>
    </row>
    <row r="3" spans="1:4" x14ac:dyDescent="0.75">
      <c r="A3">
        <v>2</v>
      </c>
      <c r="B3" t="s">
        <v>32</v>
      </c>
      <c r="C3">
        <v>1</v>
      </c>
      <c r="D3" t="s">
        <v>110</v>
      </c>
    </row>
    <row r="4" spans="1:4" x14ac:dyDescent="0.75">
      <c r="A4">
        <v>3</v>
      </c>
      <c r="B4" t="s">
        <v>56</v>
      </c>
      <c r="C4">
        <v>3</v>
      </c>
      <c r="D4" t="s">
        <v>111</v>
      </c>
    </row>
    <row r="5" spans="1:4" x14ac:dyDescent="0.75">
      <c r="A5">
        <v>4</v>
      </c>
      <c r="B5" t="s">
        <v>24</v>
      </c>
      <c r="C5">
        <v>6</v>
      </c>
      <c r="D5" t="s">
        <v>114</v>
      </c>
    </row>
    <row r="6" spans="1:4" x14ac:dyDescent="0.75">
      <c r="A6">
        <v>5</v>
      </c>
      <c r="B6" t="s">
        <v>37</v>
      </c>
      <c r="C6">
        <v>6</v>
      </c>
      <c r="D6" t="s">
        <v>112</v>
      </c>
    </row>
    <row r="7" spans="1:4" x14ac:dyDescent="0.75">
      <c r="A7">
        <v>6</v>
      </c>
      <c r="B7" t="s">
        <v>40</v>
      </c>
      <c r="C7">
        <v>2</v>
      </c>
      <c r="D7" t="s">
        <v>113</v>
      </c>
    </row>
    <row r="8" spans="1:4" x14ac:dyDescent="0.75">
      <c r="A8">
        <v>7</v>
      </c>
      <c r="B8" t="s">
        <v>48</v>
      </c>
      <c r="C8">
        <v>13</v>
      </c>
      <c r="D8" t="s">
        <v>115</v>
      </c>
    </row>
    <row r="9" spans="1:4" x14ac:dyDescent="0.75">
      <c r="A9">
        <v>8</v>
      </c>
      <c r="B9" t="s">
        <v>54</v>
      </c>
      <c r="C9">
        <v>2</v>
      </c>
      <c r="D9" t="s">
        <v>116</v>
      </c>
    </row>
    <row r="10" spans="1:4" x14ac:dyDescent="0.75">
      <c r="A10">
        <v>9</v>
      </c>
      <c r="B10" t="s">
        <v>38</v>
      </c>
      <c r="C10">
        <v>9</v>
      </c>
      <c r="D10" t="s">
        <v>117</v>
      </c>
    </row>
    <row r="11" spans="1:4" x14ac:dyDescent="0.75">
      <c r="A11">
        <v>10</v>
      </c>
      <c r="B11" t="s">
        <v>55</v>
      </c>
      <c r="C11">
        <v>12</v>
      </c>
      <c r="D11" t="s">
        <v>118</v>
      </c>
    </row>
    <row r="12" spans="1:4" x14ac:dyDescent="0.75">
      <c r="A12">
        <v>11</v>
      </c>
      <c r="B12" t="s">
        <v>28</v>
      </c>
      <c r="C12">
        <v>3</v>
      </c>
      <c r="D12" t="s">
        <v>119</v>
      </c>
    </row>
    <row r="13" spans="1:4" x14ac:dyDescent="0.75">
      <c r="A13">
        <v>12</v>
      </c>
      <c r="B13" t="s">
        <v>26</v>
      </c>
      <c r="C13">
        <v>5</v>
      </c>
      <c r="D13" t="s">
        <v>120</v>
      </c>
    </row>
    <row r="14" spans="1:4" x14ac:dyDescent="0.75">
      <c r="A14">
        <v>13</v>
      </c>
      <c r="B14" t="s">
        <v>58</v>
      </c>
      <c r="C14">
        <v>4</v>
      </c>
      <c r="D14" t="s">
        <v>121</v>
      </c>
    </row>
    <row r="15" spans="1:4" x14ac:dyDescent="0.75">
      <c r="A15">
        <v>14</v>
      </c>
      <c r="B15" t="s">
        <v>36</v>
      </c>
      <c r="C15">
        <v>9</v>
      </c>
      <c r="D15" t="s">
        <v>122</v>
      </c>
    </row>
    <row r="16" spans="1:4" x14ac:dyDescent="0.75">
      <c r="A16">
        <v>15</v>
      </c>
      <c r="B16" t="s">
        <v>60</v>
      </c>
      <c r="C16">
        <v>13</v>
      </c>
      <c r="D16" t="s">
        <v>124</v>
      </c>
    </row>
    <row r="17" spans="1:4" x14ac:dyDescent="0.75">
      <c r="A17">
        <v>16</v>
      </c>
      <c r="B17" t="s">
        <v>19</v>
      </c>
      <c r="C17">
        <v>1</v>
      </c>
      <c r="D17" t="s">
        <v>125</v>
      </c>
    </row>
    <row r="18" spans="1:4" x14ac:dyDescent="0.75">
      <c r="A18">
        <v>17</v>
      </c>
      <c r="B18" t="s">
        <v>34</v>
      </c>
      <c r="C18">
        <v>14</v>
      </c>
      <c r="D18" t="s">
        <v>108</v>
      </c>
    </row>
    <row r="19" spans="1:4" x14ac:dyDescent="0.75">
      <c r="A19">
        <v>18</v>
      </c>
      <c r="B19" t="s">
        <v>43</v>
      </c>
      <c r="C19">
        <v>1</v>
      </c>
      <c r="D19" t="s">
        <v>126</v>
      </c>
    </row>
    <row r="20" spans="1:4" x14ac:dyDescent="0.75">
      <c r="A20">
        <v>19</v>
      </c>
      <c r="B20" t="s">
        <v>35</v>
      </c>
      <c r="C20">
        <v>6</v>
      </c>
      <c r="D20" t="s">
        <v>127</v>
      </c>
    </row>
    <row r="21" spans="1:4" x14ac:dyDescent="0.75">
      <c r="A21">
        <v>20</v>
      </c>
      <c r="B21" t="s">
        <v>45</v>
      </c>
      <c r="C21">
        <v>2</v>
      </c>
      <c r="D21" t="s">
        <v>128</v>
      </c>
    </row>
    <row r="22" spans="1:4" x14ac:dyDescent="0.75">
      <c r="A22">
        <v>21</v>
      </c>
      <c r="B22" t="s">
        <v>52</v>
      </c>
      <c r="C22">
        <v>2</v>
      </c>
      <c r="D22" t="s">
        <v>129</v>
      </c>
    </row>
    <row r="23" spans="1:4" x14ac:dyDescent="0.75">
      <c r="A23">
        <v>22</v>
      </c>
      <c r="B23" t="s">
        <v>41</v>
      </c>
      <c r="C23">
        <v>12</v>
      </c>
      <c r="D23" t="s">
        <v>130</v>
      </c>
    </row>
    <row r="24" spans="1:4" x14ac:dyDescent="0.75">
      <c r="A24">
        <v>23</v>
      </c>
      <c r="B24" t="s">
        <v>53</v>
      </c>
      <c r="C24">
        <v>2</v>
      </c>
      <c r="D24" t="s">
        <v>131</v>
      </c>
    </row>
    <row r="25" spans="1:4" x14ac:dyDescent="0.75">
      <c r="A25">
        <v>24</v>
      </c>
      <c r="B25" t="s">
        <v>23</v>
      </c>
      <c r="C25">
        <v>1</v>
      </c>
      <c r="D25" t="s">
        <v>132</v>
      </c>
    </row>
    <row r="26" spans="1:4" x14ac:dyDescent="0.75">
      <c r="A26">
        <v>25</v>
      </c>
      <c r="B26" t="s">
        <v>30</v>
      </c>
      <c r="C26">
        <v>3</v>
      </c>
      <c r="D26" t="s">
        <v>123</v>
      </c>
    </row>
    <row r="27" spans="1:4" x14ac:dyDescent="0.75">
      <c r="A27">
        <v>26</v>
      </c>
      <c r="B27" t="s">
        <v>50</v>
      </c>
      <c r="C27">
        <v>2</v>
      </c>
      <c r="D27" t="s">
        <v>133</v>
      </c>
    </row>
    <row r="28" spans="1:4" x14ac:dyDescent="0.75">
      <c r="A28">
        <v>27</v>
      </c>
      <c r="B28" t="s">
        <v>27</v>
      </c>
      <c r="C28">
        <v>7</v>
      </c>
      <c r="D28" t="s">
        <v>134</v>
      </c>
    </row>
    <row r="29" spans="1:4" x14ac:dyDescent="0.75">
      <c r="A29">
        <v>28</v>
      </c>
      <c r="B29" t="s">
        <v>25</v>
      </c>
      <c r="C29">
        <v>12</v>
      </c>
      <c r="D29" t="s">
        <v>135</v>
      </c>
    </row>
    <row r="30" spans="1:4" x14ac:dyDescent="0.75">
      <c r="A30">
        <v>29</v>
      </c>
      <c r="B30" t="s">
        <v>51</v>
      </c>
      <c r="C30">
        <v>11</v>
      </c>
      <c r="D30" t="s">
        <v>136</v>
      </c>
    </row>
    <row r="31" spans="1:4" x14ac:dyDescent="0.75">
      <c r="A31">
        <v>30</v>
      </c>
      <c r="B31" t="s">
        <v>21</v>
      </c>
      <c r="C31">
        <v>3</v>
      </c>
      <c r="D31" t="s">
        <v>137</v>
      </c>
    </row>
    <row r="32" spans="1:4" x14ac:dyDescent="0.75">
      <c r="A32">
        <v>31</v>
      </c>
      <c r="B32" t="s">
        <v>42</v>
      </c>
      <c r="C32">
        <v>1</v>
      </c>
      <c r="D32" t="s">
        <v>138</v>
      </c>
    </row>
    <row r="33" spans="1:4" x14ac:dyDescent="0.75">
      <c r="A33">
        <v>36</v>
      </c>
      <c r="B33" t="s">
        <v>49</v>
      </c>
      <c r="C33">
        <v>1</v>
      </c>
      <c r="D33" t="s">
        <v>143</v>
      </c>
    </row>
    <row r="34" spans="1:4" x14ac:dyDescent="0.75">
      <c r="A34">
        <v>42</v>
      </c>
      <c r="B34" t="s">
        <v>33</v>
      </c>
      <c r="C34">
        <v>1</v>
      </c>
      <c r="D34" t="s">
        <v>149</v>
      </c>
    </row>
    <row r="35" spans="1:4" x14ac:dyDescent="0.75">
      <c r="A35">
        <v>33</v>
      </c>
      <c r="B35" t="s">
        <v>31</v>
      </c>
      <c r="C35">
        <v>7</v>
      </c>
      <c r="D35" t="s">
        <v>140</v>
      </c>
    </row>
    <row r="36" spans="1:4" x14ac:dyDescent="0.75">
      <c r="A36">
        <v>32</v>
      </c>
      <c r="B36" t="s">
        <v>29</v>
      </c>
      <c r="C36">
        <v>7</v>
      </c>
      <c r="D36" t="s">
        <v>139</v>
      </c>
    </row>
    <row r="37" spans="1:4" x14ac:dyDescent="0.75">
      <c r="A37">
        <v>34</v>
      </c>
      <c r="B37" t="s">
        <v>46</v>
      </c>
      <c r="C37">
        <v>2</v>
      </c>
      <c r="D37" t="s">
        <v>141</v>
      </c>
    </row>
    <row r="38" spans="1:4" x14ac:dyDescent="0.75">
      <c r="A38">
        <v>35</v>
      </c>
      <c r="B38" t="s">
        <v>44</v>
      </c>
      <c r="C38">
        <v>1</v>
      </c>
      <c r="D38" t="s">
        <v>142</v>
      </c>
    </row>
    <row r="39" spans="1:4" x14ac:dyDescent="0.75">
      <c r="A39">
        <v>37</v>
      </c>
      <c r="B39" t="s">
        <v>47</v>
      </c>
      <c r="C39">
        <v>6</v>
      </c>
      <c r="D39" t="s">
        <v>144</v>
      </c>
    </row>
    <row r="40" spans="1:4" x14ac:dyDescent="0.75">
      <c r="A40">
        <v>38</v>
      </c>
      <c r="B40" t="s">
        <v>59</v>
      </c>
      <c r="C40">
        <v>3</v>
      </c>
      <c r="D40" t="s">
        <v>145</v>
      </c>
    </row>
    <row r="41" spans="1:4" x14ac:dyDescent="0.75">
      <c r="A41">
        <v>39</v>
      </c>
      <c r="B41" t="s">
        <v>39</v>
      </c>
      <c r="C41">
        <v>13</v>
      </c>
      <c r="D41" t="s">
        <v>146</v>
      </c>
    </row>
    <row r="42" spans="1:4" x14ac:dyDescent="0.75">
      <c r="A42">
        <v>40</v>
      </c>
      <c r="B42" t="s">
        <v>20</v>
      </c>
      <c r="C42">
        <v>3</v>
      </c>
      <c r="D42" t="s">
        <v>147</v>
      </c>
    </row>
    <row r="43" spans="1:4" x14ac:dyDescent="0.75">
      <c r="A43">
        <v>41</v>
      </c>
      <c r="B43" t="s">
        <v>57</v>
      </c>
      <c r="C43">
        <v>13</v>
      </c>
      <c r="D43" t="s">
        <v>148</v>
      </c>
    </row>
  </sheetData>
  <sortState xmlns:xlrd2="http://schemas.microsoft.com/office/spreadsheetml/2017/richdata2" ref="A2:D43">
    <sortCondition ref="B2:B43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P90"/>
  <sheetViews>
    <sheetView topLeftCell="B1" workbookViewId="0">
      <selection activeCell="B1" sqref="A1:XFD1048576"/>
    </sheetView>
  </sheetViews>
  <sheetFormatPr baseColWidth="10" defaultRowHeight="14.75" x14ac:dyDescent="0.75"/>
  <cols>
    <col min="1" max="1" width="40" bestFit="1" customWidth="1"/>
    <col min="2" max="2" width="10.26953125" bestFit="1" customWidth="1"/>
    <col min="3" max="3" width="11.7265625" customWidth="1"/>
    <col min="5" max="8" width="11.26953125" bestFit="1" customWidth="1"/>
    <col min="10" max="10" width="11.40625" style="38"/>
    <col min="11" max="11" width="7.7265625" customWidth="1"/>
    <col min="15" max="15" width="11.40625" style="38"/>
    <col min="16" max="16" width="8" customWidth="1"/>
  </cols>
  <sheetData>
    <row r="1" spans="1:16" x14ac:dyDescent="0.75">
      <c r="A1" s="34"/>
      <c r="B1" s="34"/>
    </row>
    <row r="2" spans="1:16" x14ac:dyDescent="0.75">
      <c r="D2" s="3"/>
      <c r="P2" s="3"/>
    </row>
    <row r="3" spans="1:16" x14ac:dyDescent="0.75">
      <c r="D3" s="3"/>
      <c r="K3" s="3"/>
      <c r="P3" s="3"/>
    </row>
    <row r="4" spans="1:16" x14ac:dyDescent="0.75">
      <c r="D4" s="3"/>
      <c r="K4" s="3"/>
      <c r="P4" s="3"/>
    </row>
    <row r="5" spans="1:16" x14ac:dyDescent="0.75">
      <c r="D5" s="3"/>
      <c r="P5" s="3"/>
    </row>
    <row r="6" spans="1:16" x14ac:dyDescent="0.75">
      <c r="D6" s="3"/>
      <c r="K6" s="3"/>
      <c r="P6" s="3"/>
    </row>
    <row r="7" spans="1:16" x14ac:dyDescent="0.75">
      <c r="D7" s="3"/>
      <c r="K7" s="3"/>
      <c r="P7" s="3"/>
    </row>
    <row r="8" spans="1:16" x14ac:dyDescent="0.75">
      <c r="D8" s="3"/>
      <c r="K8" s="3"/>
      <c r="P8" s="3"/>
    </row>
    <row r="9" spans="1:16" x14ac:dyDescent="0.75">
      <c r="D9" s="3"/>
      <c r="K9" s="3"/>
      <c r="P9" s="3"/>
    </row>
    <row r="10" spans="1:16" x14ac:dyDescent="0.75">
      <c r="D10" s="3"/>
      <c r="K10" s="3"/>
      <c r="P10" s="3"/>
    </row>
    <row r="11" spans="1:16" x14ac:dyDescent="0.75">
      <c r="D11" s="3"/>
      <c r="K11" s="3"/>
      <c r="P11" s="3"/>
    </row>
    <row r="12" spans="1:16" x14ac:dyDescent="0.75">
      <c r="D12" s="3"/>
      <c r="K12" s="3"/>
      <c r="P12" s="3"/>
    </row>
    <row r="13" spans="1:16" x14ac:dyDescent="0.75">
      <c r="D13" s="3"/>
      <c r="K13" s="3"/>
      <c r="P13" s="3"/>
    </row>
    <row r="14" spans="1:16" x14ac:dyDescent="0.75">
      <c r="D14" s="3"/>
      <c r="K14" s="3"/>
      <c r="P14" s="3"/>
    </row>
    <row r="15" spans="1:16" x14ac:dyDescent="0.75">
      <c r="D15" s="3"/>
      <c r="K15" s="3"/>
      <c r="P15" s="3"/>
    </row>
    <row r="16" spans="1:16" x14ac:dyDescent="0.75">
      <c r="D16" s="3"/>
      <c r="K16" s="3"/>
      <c r="P16" s="3"/>
    </row>
    <row r="17" spans="4:16" x14ac:dyDescent="0.75">
      <c r="D17" s="3"/>
      <c r="K17" s="3"/>
      <c r="P17" s="3"/>
    </row>
    <row r="18" spans="4:16" x14ac:dyDescent="0.75">
      <c r="D18" s="3"/>
      <c r="K18" s="36"/>
    </row>
    <row r="19" spans="4:16" x14ac:dyDescent="0.75">
      <c r="D19" s="33"/>
      <c r="K19" s="3"/>
    </row>
    <row r="20" spans="4:16" x14ac:dyDescent="0.75">
      <c r="D20" s="3"/>
      <c r="K20" s="3"/>
    </row>
    <row r="21" spans="4:16" x14ac:dyDescent="0.75">
      <c r="D21" s="3"/>
      <c r="K21" s="3"/>
    </row>
    <row r="22" spans="4:16" x14ac:dyDescent="0.75">
      <c r="D22" s="3"/>
      <c r="K22" s="3"/>
    </row>
    <row r="23" spans="4:16" x14ac:dyDescent="0.75">
      <c r="D23" s="3"/>
      <c r="K23" s="3"/>
    </row>
    <row r="24" spans="4:16" x14ac:dyDescent="0.75">
      <c r="D24" s="3"/>
      <c r="K24" s="3"/>
    </row>
    <row r="25" spans="4:16" x14ac:dyDescent="0.75">
      <c r="D25" s="3"/>
    </row>
    <row r="26" spans="4:16" x14ac:dyDescent="0.75">
      <c r="D26" s="3"/>
    </row>
    <row r="27" spans="4:16" x14ac:dyDescent="0.75">
      <c r="D27" s="3"/>
    </row>
    <row r="28" spans="4:16" x14ac:dyDescent="0.75">
      <c r="D28" s="3"/>
    </row>
    <row r="29" spans="4:16" x14ac:dyDescent="0.75">
      <c r="D29" s="33"/>
    </row>
    <row r="30" spans="4:16" x14ac:dyDescent="0.75">
      <c r="D30" s="3"/>
    </row>
    <row r="31" spans="4:16" x14ac:dyDescent="0.75">
      <c r="D31" s="3"/>
    </row>
    <row r="32" spans="4:16" x14ac:dyDescent="0.75">
      <c r="D32" s="3"/>
    </row>
    <row r="33" spans="1:8" x14ac:dyDescent="0.75">
      <c r="D33" s="3"/>
    </row>
    <row r="34" spans="1:8" x14ac:dyDescent="0.75">
      <c r="D34" s="3"/>
    </row>
    <row r="35" spans="1:8" x14ac:dyDescent="0.75">
      <c r="D35" s="3"/>
    </row>
    <row r="36" spans="1:8" x14ac:dyDescent="0.75">
      <c r="D36" s="3"/>
    </row>
    <row r="37" spans="1:8" x14ac:dyDescent="0.75">
      <c r="C37" s="18"/>
      <c r="D37" s="3"/>
    </row>
    <row r="38" spans="1:8" x14ac:dyDescent="0.75">
      <c r="C38" s="18"/>
      <c r="D38" s="3"/>
    </row>
    <row r="39" spans="1:8" x14ac:dyDescent="0.75">
      <c r="D39" s="3"/>
    </row>
    <row r="40" spans="1:8" x14ac:dyDescent="0.75">
      <c r="D40" s="3"/>
    </row>
    <row r="41" spans="1:8" x14ac:dyDescent="0.75">
      <c r="D41" s="3"/>
    </row>
    <row r="42" spans="1:8" x14ac:dyDescent="0.75">
      <c r="D42" s="3"/>
    </row>
    <row r="43" spans="1:8" x14ac:dyDescent="0.75">
      <c r="D43" s="3"/>
    </row>
    <row r="46" spans="1:8" x14ac:dyDescent="0.75">
      <c r="A46" s="34"/>
      <c r="B46" s="34"/>
      <c r="C46" s="34"/>
      <c r="D46" s="34"/>
      <c r="G46" s="5"/>
    </row>
    <row r="47" spans="1:8" x14ac:dyDescent="0.75">
      <c r="H47" s="49"/>
    </row>
    <row r="48" spans="1:8" x14ac:dyDescent="0.75">
      <c r="H48" s="49"/>
    </row>
    <row r="49" spans="8:8" x14ac:dyDescent="0.75">
      <c r="H49" s="49"/>
    </row>
    <row r="50" spans="8:8" x14ac:dyDescent="0.75">
      <c r="H50" s="49"/>
    </row>
    <row r="51" spans="8:8" x14ac:dyDescent="0.75">
      <c r="H51" s="49"/>
    </row>
    <row r="52" spans="8:8" x14ac:dyDescent="0.75">
      <c r="H52" s="49"/>
    </row>
    <row r="53" spans="8:8" x14ac:dyDescent="0.75">
      <c r="H53" s="49"/>
    </row>
    <row r="54" spans="8:8" x14ac:dyDescent="0.75">
      <c r="H54" s="49"/>
    </row>
    <row r="55" spans="8:8" x14ac:dyDescent="0.75">
      <c r="H55" s="49"/>
    </row>
    <row r="56" spans="8:8" x14ac:dyDescent="0.75">
      <c r="H56" s="49"/>
    </row>
    <row r="57" spans="8:8" x14ac:dyDescent="0.75">
      <c r="H57" s="49"/>
    </row>
    <row r="58" spans="8:8" x14ac:dyDescent="0.75">
      <c r="H58" s="49"/>
    </row>
    <row r="59" spans="8:8" x14ac:dyDescent="0.75">
      <c r="H59" s="49"/>
    </row>
    <row r="60" spans="8:8" x14ac:dyDescent="0.75">
      <c r="H60" s="49"/>
    </row>
    <row r="61" spans="8:8" x14ac:dyDescent="0.75">
      <c r="H61" s="49"/>
    </row>
    <row r="62" spans="8:8" x14ac:dyDescent="0.75">
      <c r="H62" s="49"/>
    </row>
    <row r="63" spans="8:8" x14ac:dyDescent="0.75">
      <c r="H63" s="49"/>
    </row>
    <row r="64" spans="8:8" x14ac:dyDescent="0.75">
      <c r="H64" s="49"/>
    </row>
    <row r="65" spans="8:8" x14ac:dyDescent="0.75">
      <c r="H65" s="49"/>
    </row>
    <row r="66" spans="8:8" x14ac:dyDescent="0.75">
      <c r="H66" s="49"/>
    </row>
    <row r="67" spans="8:8" x14ac:dyDescent="0.75">
      <c r="H67" s="49"/>
    </row>
    <row r="68" spans="8:8" x14ac:dyDescent="0.75">
      <c r="H68" s="49"/>
    </row>
    <row r="69" spans="8:8" x14ac:dyDescent="0.75">
      <c r="H69" s="49"/>
    </row>
    <row r="70" spans="8:8" x14ac:dyDescent="0.75">
      <c r="H70" s="49"/>
    </row>
    <row r="71" spans="8:8" x14ac:dyDescent="0.75">
      <c r="H71" s="49"/>
    </row>
    <row r="72" spans="8:8" x14ac:dyDescent="0.75">
      <c r="H72" s="49"/>
    </row>
    <row r="73" spans="8:8" x14ac:dyDescent="0.75">
      <c r="H73" s="49"/>
    </row>
    <row r="74" spans="8:8" x14ac:dyDescent="0.75">
      <c r="H74" s="49"/>
    </row>
    <row r="75" spans="8:8" x14ac:dyDescent="0.75">
      <c r="H75" s="49"/>
    </row>
    <row r="76" spans="8:8" x14ac:dyDescent="0.75">
      <c r="H76" s="49"/>
    </row>
    <row r="77" spans="8:8" x14ac:dyDescent="0.75">
      <c r="H77" s="49"/>
    </row>
    <row r="78" spans="8:8" x14ac:dyDescent="0.75">
      <c r="H78" s="49"/>
    </row>
    <row r="79" spans="8:8" x14ac:dyDescent="0.75">
      <c r="H79" s="49"/>
    </row>
    <row r="80" spans="8:8" x14ac:dyDescent="0.75">
      <c r="H80" s="49"/>
    </row>
    <row r="81" spans="5:8" x14ac:dyDescent="0.75">
      <c r="H81" s="49"/>
    </row>
    <row r="82" spans="5:8" x14ac:dyDescent="0.75">
      <c r="H82" s="49"/>
    </row>
    <row r="83" spans="5:8" x14ac:dyDescent="0.75">
      <c r="H83" s="49"/>
    </row>
    <row r="84" spans="5:8" x14ac:dyDescent="0.75">
      <c r="H84" s="49"/>
    </row>
    <row r="85" spans="5:8" x14ac:dyDescent="0.75">
      <c r="H85" s="49"/>
    </row>
    <row r="86" spans="5:8" x14ac:dyDescent="0.75">
      <c r="H86" s="49"/>
    </row>
    <row r="87" spans="5:8" x14ac:dyDescent="0.75">
      <c r="H87" s="49"/>
    </row>
    <row r="88" spans="5:8" x14ac:dyDescent="0.75">
      <c r="H88" s="49"/>
    </row>
    <row r="90" spans="5:8" x14ac:dyDescent="0.75">
      <c r="E90" s="49"/>
      <c r="F90" s="49"/>
      <c r="G90" s="49"/>
      <c r="H90" s="49"/>
    </row>
  </sheetData>
  <sortState xmlns:xlrd2="http://schemas.microsoft.com/office/spreadsheetml/2017/richdata2" ref="A47:H88">
    <sortCondition descending="1" ref="H47:H88"/>
  </sortState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A1:V8963"/>
  <sheetViews>
    <sheetView workbookViewId="0">
      <pane ySplit="1" topLeftCell="A8" activePane="bottomLeft" state="frozen"/>
      <selection activeCell="I1" sqref="I1"/>
      <selection pane="bottomLeft" activeCell="K50" sqref="K50"/>
    </sheetView>
  </sheetViews>
  <sheetFormatPr baseColWidth="10" defaultRowHeight="14.75" x14ac:dyDescent="0.75"/>
  <cols>
    <col min="1" max="2" width="18" bestFit="1" customWidth="1"/>
    <col min="3" max="3" width="9" bestFit="1" customWidth="1"/>
    <col min="4" max="4" width="10.1328125" style="56" bestFit="1" customWidth="1"/>
    <col min="5" max="5" width="6.1328125" customWidth="1"/>
    <col min="6" max="6" width="19" bestFit="1" customWidth="1"/>
    <col min="10" max="10" width="13.1328125" bestFit="1" customWidth="1"/>
    <col min="12" max="12" width="13.1328125" bestFit="1" customWidth="1"/>
    <col min="14" max="15" width="18" bestFit="1" customWidth="1"/>
    <col min="16" max="16" width="9" bestFit="1" customWidth="1"/>
    <col min="17" max="17" width="10.1328125" style="56" bestFit="1" customWidth="1"/>
    <col min="19" max="20" width="18" bestFit="1" customWidth="1"/>
    <col min="21" max="21" width="9" bestFit="1" customWidth="1"/>
    <col min="22" max="22" width="10.1328125" style="56" bestFit="1" customWidth="1"/>
  </cols>
  <sheetData>
    <row r="1" spans="1:22" x14ac:dyDescent="0.75">
      <c r="A1" s="2" t="s">
        <v>321</v>
      </c>
      <c r="B1" s="2" t="s">
        <v>322</v>
      </c>
      <c r="C1" s="2" t="s">
        <v>323</v>
      </c>
      <c r="G1" t="s">
        <v>14</v>
      </c>
      <c r="M1" t="s">
        <v>288</v>
      </c>
      <c r="N1" s="2" t="s">
        <v>321</v>
      </c>
      <c r="O1" s="2" t="s">
        <v>322</v>
      </c>
      <c r="P1" s="2" t="s">
        <v>323</v>
      </c>
      <c r="Q1" s="57"/>
      <c r="R1" s="2" t="s">
        <v>0</v>
      </c>
      <c r="S1" s="2" t="s">
        <v>321</v>
      </c>
      <c r="T1" s="2" t="s">
        <v>322</v>
      </c>
      <c r="U1" s="2" t="s">
        <v>323</v>
      </c>
    </row>
    <row r="2" spans="1:22" x14ac:dyDescent="0.75">
      <c r="A2" s="55">
        <v>42009.686666666668</v>
      </c>
      <c r="B2" s="55">
        <v>42009.693182870367</v>
      </c>
      <c r="C2" s="3">
        <v>563</v>
      </c>
      <c r="D2" s="56">
        <f>C2/(24*60*60)</f>
        <v>6.5162037037037037E-3</v>
      </c>
      <c r="F2" t="s">
        <v>329</v>
      </c>
      <c r="G2">
        <f>COUNTIF(C2:C8963,"&lt;= 86400")</f>
        <v>5141</v>
      </c>
      <c r="N2" s="55">
        <v>42009.882731481477</v>
      </c>
      <c r="O2" s="55">
        <v>42010.424004629625</v>
      </c>
      <c r="P2" s="3">
        <v>46766</v>
      </c>
      <c r="Q2" s="58">
        <f>P2/86400</f>
        <v>0.5412731481481482</v>
      </c>
      <c r="S2" s="55">
        <v>42009.686666666668</v>
      </c>
      <c r="T2" s="55">
        <v>42009.693182870367</v>
      </c>
      <c r="U2" s="3">
        <v>563</v>
      </c>
      <c r="V2" s="56">
        <f>U2/86400</f>
        <v>6.5162037037037037E-3</v>
      </c>
    </row>
    <row r="3" spans="1:22" x14ac:dyDescent="0.75">
      <c r="A3" s="55">
        <v>42009.882731481477</v>
      </c>
      <c r="B3" s="55">
        <v>42010.424004629625</v>
      </c>
      <c r="C3" s="3">
        <v>46766</v>
      </c>
      <c r="D3" s="56">
        <f t="shared" ref="D3:D66" si="0">C3/(24*60*60)</f>
        <v>0.5412731481481482</v>
      </c>
      <c r="F3" t="s">
        <v>324</v>
      </c>
      <c r="G3" s="23">
        <f>COUNTIF(C3:C8963,"&gt;86400")-COUNTIF(C3:C8963,"&gt;=172800")</f>
        <v>1181</v>
      </c>
      <c r="N3" s="55">
        <v>42010.439409722218</v>
      </c>
      <c r="O3" s="55">
        <v>42013.43645833333</v>
      </c>
      <c r="P3" s="3">
        <v>258945</v>
      </c>
      <c r="Q3" s="58">
        <f t="shared" ref="Q3:Q66" si="1">P3/86400</f>
        <v>2.997048611111111</v>
      </c>
      <c r="S3" s="55">
        <v>42010.449988425928</v>
      </c>
      <c r="T3" s="55">
        <v>42013.435671296298</v>
      </c>
      <c r="U3" s="3">
        <v>257963</v>
      </c>
      <c r="V3" s="56">
        <f t="shared" ref="V3:V66" si="2">U3/86400</f>
        <v>2.9856828703703702</v>
      </c>
    </row>
    <row r="4" spans="1:22" x14ac:dyDescent="0.75">
      <c r="A4" s="55">
        <v>42010.439409722218</v>
      </c>
      <c r="B4" s="55">
        <v>42013.43645833333</v>
      </c>
      <c r="C4" s="3">
        <v>258945</v>
      </c>
      <c r="D4" s="56">
        <f t="shared" si="0"/>
        <v>2.997048611111111</v>
      </c>
      <c r="F4" t="s">
        <v>326</v>
      </c>
      <c r="G4" s="23">
        <f>COUNTIF(C5:C8963,"&gt;= 172800")-COUNTIF(C6:C8963,"&gt;= 604800")</f>
        <v>1867</v>
      </c>
      <c r="N4" s="55">
        <v>42010.442442129628</v>
      </c>
      <c r="O4" s="55">
        <v>42013.354594907403</v>
      </c>
      <c r="P4" s="3">
        <v>251610</v>
      </c>
      <c r="Q4" s="58">
        <f t="shared" si="1"/>
        <v>2.9121527777777776</v>
      </c>
      <c r="S4" s="55">
        <v>42010.677222222221</v>
      </c>
      <c r="T4" s="55">
        <v>42011.384293981479</v>
      </c>
      <c r="U4" s="3">
        <v>61091</v>
      </c>
      <c r="V4" s="56">
        <f t="shared" si="2"/>
        <v>0.70707175925925925</v>
      </c>
    </row>
    <row r="5" spans="1:22" x14ac:dyDescent="0.75">
      <c r="A5" s="55">
        <v>42010.442442129628</v>
      </c>
      <c r="B5" s="55">
        <v>42013.354594907403</v>
      </c>
      <c r="C5" s="3">
        <v>251610</v>
      </c>
      <c r="D5" s="56">
        <f t="shared" si="0"/>
        <v>2.9121527777777776</v>
      </c>
      <c r="F5" t="s">
        <v>325</v>
      </c>
      <c r="G5">
        <f>COUNTIF(C6:C8963,"&gt;= 604800")</f>
        <v>772</v>
      </c>
      <c r="N5" s="55">
        <v>42010.445590277777</v>
      </c>
      <c r="O5" s="55">
        <v>42032.617743055554</v>
      </c>
      <c r="P5" s="3">
        <v>1915674</v>
      </c>
      <c r="Q5" s="58">
        <f t="shared" si="1"/>
        <v>22.172152777777779</v>
      </c>
      <c r="S5" s="55">
        <v>42011.474687499998</v>
      </c>
      <c r="T5" s="55">
        <v>42011.493206018517</v>
      </c>
      <c r="U5" s="3">
        <v>1600</v>
      </c>
      <c r="V5" s="56">
        <f t="shared" si="2"/>
        <v>1.8518518518518517E-2</v>
      </c>
    </row>
    <row r="6" spans="1:22" x14ac:dyDescent="0.75">
      <c r="A6" s="55">
        <v>42010.445590277777</v>
      </c>
      <c r="B6" s="55">
        <v>42032.617743055554</v>
      </c>
      <c r="C6" s="3">
        <v>1915674</v>
      </c>
      <c r="D6" s="56">
        <f t="shared" si="0"/>
        <v>22.172152777777779</v>
      </c>
      <c r="N6" s="55">
        <v>42010.461817129632</v>
      </c>
      <c r="O6" s="55">
        <v>42032.618692129625</v>
      </c>
      <c r="P6" s="3">
        <v>1914354</v>
      </c>
      <c r="Q6" s="58">
        <f t="shared" si="1"/>
        <v>22.156874999999999</v>
      </c>
      <c r="S6" s="55">
        <v>42011.660868055551</v>
      </c>
      <c r="T6" s="55">
        <v>42011.664849537032</v>
      </c>
      <c r="U6" s="3">
        <v>344</v>
      </c>
      <c r="V6" s="56">
        <f t="shared" si="2"/>
        <v>3.9814814814814817E-3</v>
      </c>
    </row>
    <row r="7" spans="1:22" x14ac:dyDescent="0.75">
      <c r="A7" s="55">
        <v>42010.449988425928</v>
      </c>
      <c r="B7" s="55">
        <v>42013.435671296298</v>
      </c>
      <c r="C7" s="3">
        <v>257963</v>
      </c>
      <c r="D7" s="56">
        <f t="shared" si="0"/>
        <v>2.9856828703703702</v>
      </c>
      <c r="F7" t="s">
        <v>312</v>
      </c>
      <c r="G7" s="56">
        <f>AVERAGE(D2:D8963)</f>
        <v>3.5363694821034595</v>
      </c>
      <c r="L7" s="36"/>
      <c r="M7" s="56"/>
      <c r="N7" s="55">
        <v>42010.510567129626</v>
      </c>
      <c r="O7" s="55">
        <v>42010.529907407406</v>
      </c>
      <c r="P7" s="3">
        <v>1671</v>
      </c>
      <c r="Q7" s="58">
        <f t="shared" si="1"/>
        <v>1.9340277777777779E-2</v>
      </c>
      <c r="S7" s="55">
        <v>42013.393206018518</v>
      </c>
      <c r="T7" s="55">
        <v>42016.519513888888</v>
      </c>
      <c r="U7" s="3">
        <v>270113</v>
      </c>
      <c r="V7" s="56">
        <f t="shared" si="2"/>
        <v>3.1263078703703702</v>
      </c>
    </row>
    <row r="8" spans="1:22" x14ac:dyDescent="0.75">
      <c r="A8" s="55">
        <v>42010.461817129632</v>
      </c>
      <c r="B8" s="55">
        <v>42032.618692129625</v>
      </c>
      <c r="C8" s="3">
        <v>1914354</v>
      </c>
      <c r="D8" s="56">
        <f t="shared" si="0"/>
        <v>22.156874999999999</v>
      </c>
      <c r="F8" t="s">
        <v>327</v>
      </c>
      <c r="G8" s="56">
        <f>MIN(D2:D8963)</f>
        <v>7.0601851851851847E-4</v>
      </c>
      <c r="N8" s="55">
        <v>42010.555925925924</v>
      </c>
      <c r="O8" s="55">
        <v>42010.649467592593</v>
      </c>
      <c r="P8" s="3">
        <v>8082</v>
      </c>
      <c r="Q8" s="58">
        <f t="shared" si="1"/>
        <v>9.3541666666666662E-2</v>
      </c>
      <c r="S8" s="55">
        <v>42014.601840277777</v>
      </c>
      <c r="T8" s="55">
        <v>42016.432013888887</v>
      </c>
      <c r="U8" s="3">
        <v>158127</v>
      </c>
      <c r="V8" s="56">
        <f t="shared" si="2"/>
        <v>1.8301736111111111</v>
      </c>
    </row>
    <row r="9" spans="1:22" x14ac:dyDescent="0.75">
      <c r="A9" s="55">
        <v>42010.510567129626</v>
      </c>
      <c r="B9" s="55">
        <v>42010.529907407406</v>
      </c>
      <c r="C9" s="3">
        <v>1671</v>
      </c>
      <c r="D9" s="56">
        <f t="shared" si="0"/>
        <v>1.9340277777777779E-2</v>
      </c>
      <c r="F9" t="s">
        <v>328</v>
      </c>
      <c r="G9" s="56">
        <f>MAX(D2:D8963)</f>
        <v>253.97065972222222</v>
      </c>
      <c r="N9" s="55">
        <v>42010.607581018514</v>
      </c>
      <c r="O9" s="55">
        <v>42011.377384259256</v>
      </c>
      <c r="P9" s="3">
        <v>66511</v>
      </c>
      <c r="Q9" s="58">
        <f t="shared" si="1"/>
        <v>0.76980324074074069</v>
      </c>
      <c r="S9" s="55">
        <v>42017.76525462963</v>
      </c>
      <c r="T9" s="55">
        <v>42019.698506944442</v>
      </c>
      <c r="U9" s="3">
        <v>167033</v>
      </c>
      <c r="V9" s="56">
        <f t="shared" si="2"/>
        <v>1.9332523148148149</v>
      </c>
    </row>
    <row r="10" spans="1:22" x14ac:dyDescent="0.75">
      <c r="A10" s="55">
        <v>42010.555925925924</v>
      </c>
      <c r="B10" s="55">
        <v>42010.649467592593</v>
      </c>
      <c r="C10" s="3">
        <v>8082</v>
      </c>
      <c r="D10" s="56">
        <f t="shared" si="0"/>
        <v>9.3541666666666662E-2</v>
      </c>
      <c r="N10" s="55">
        <v>42010.610787037032</v>
      </c>
      <c r="O10" s="55">
        <v>42016.467453703699</v>
      </c>
      <c r="P10" s="3">
        <v>506016</v>
      </c>
      <c r="Q10" s="58">
        <f t="shared" si="1"/>
        <v>5.8566666666666665</v>
      </c>
      <c r="S10" s="55">
        <v>42018.582430555551</v>
      </c>
      <c r="T10" s="55">
        <v>42018.603773148148</v>
      </c>
      <c r="U10" s="3">
        <v>1844</v>
      </c>
      <c r="V10" s="56">
        <f t="shared" si="2"/>
        <v>2.1342592592592594E-2</v>
      </c>
    </row>
    <row r="11" spans="1:22" x14ac:dyDescent="0.75">
      <c r="A11" s="55">
        <v>42010.607581018514</v>
      </c>
      <c r="B11" s="55">
        <v>42011.377384259256</v>
      </c>
      <c r="C11" s="3">
        <v>66511</v>
      </c>
      <c r="D11" s="56">
        <f t="shared" si="0"/>
        <v>0.76980324074074069</v>
      </c>
      <c r="N11" s="55">
        <v>42010.697013888886</v>
      </c>
      <c r="O11" s="55">
        <v>42037.372858796298</v>
      </c>
      <c r="P11" s="3">
        <v>2304793</v>
      </c>
      <c r="Q11" s="58">
        <f t="shared" si="1"/>
        <v>26.675844907407406</v>
      </c>
      <c r="S11" s="55">
        <v>42018.586400462962</v>
      </c>
      <c r="T11" s="55">
        <v>42019.663263888884</v>
      </c>
      <c r="U11" s="3">
        <v>93041</v>
      </c>
      <c r="V11" s="56">
        <f t="shared" si="2"/>
        <v>1.076863425925926</v>
      </c>
    </row>
    <row r="12" spans="1:22" x14ac:dyDescent="0.75">
      <c r="A12" s="55">
        <v>42010.610787037032</v>
      </c>
      <c r="B12" s="55">
        <v>42016.467453703699</v>
      </c>
      <c r="C12" s="3">
        <v>506016</v>
      </c>
      <c r="D12" s="56">
        <f t="shared" si="0"/>
        <v>5.8566666666666665</v>
      </c>
      <c r="N12" s="55">
        <v>42010.829548611109</v>
      </c>
      <c r="O12" s="55">
        <v>42032.613923611112</v>
      </c>
      <c r="P12" s="3">
        <v>1882170</v>
      </c>
      <c r="Q12" s="58">
        <f t="shared" si="1"/>
        <v>21.784375000000001</v>
      </c>
      <c r="S12" s="55">
        <v>42019.479861111111</v>
      </c>
      <c r="T12" s="55">
        <v>42019.517442129625</v>
      </c>
      <c r="U12" s="3">
        <v>3247</v>
      </c>
      <c r="V12" s="56">
        <f t="shared" si="2"/>
        <v>3.7581018518518521E-2</v>
      </c>
    </row>
    <row r="13" spans="1:22" x14ac:dyDescent="0.75">
      <c r="A13" s="55">
        <v>42010.677222222221</v>
      </c>
      <c r="B13" s="55">
        <v>42011.384293981479</v>
      </c>
      <c r="C13" s="3">
        <v>61091</v>
      </c>
      <c r="D13" s="56">
        <f t="shared" si="0"/>
        <v>0.70707175925925925</v>
      </c>
      <c r="N13" s="55">
        <v>42010.85460648148</v>
      </c>
      <c r="O13" s="55">
        <v>42011.66333333333</v>
      </c>
      <c r="P13" s="3">
        <v>69874</v>
      </c>
      <c r="Q13" s="58">
        <f t="shared" si="1"/>
        <v>0.80872685185185189</v>
      </c>
      <c r="S13" s="55">
        <v>42019.554062499999</v>
      </c>
      <c r="T13" s="55">
        <v>42019.572164351848</v>
      </c>
      <c r="U13" s="3">
        <v>1564</v>
      </c>
      <c r="V13" s="56">
        <f t="shared" si="2"/>
        <v>1.8101851851851852E-2</v>
      </c>
    </row>
    <row r="14" spans="1:22" x14ac:dyDescent="0.75">
      <c r="A14" s="55">
        <v>42010.697013888886</v>
      </c>
      <c r="B14" s="55">
        <v>42037.372858796298</v>
      </c>
      <c r="C14" s="3">
        <v>2304793</v>
      </c>
      <c r="D14" s="56">
        <f t="shared" si="0"/>
        <v>26.675844907407406</v>
      </c>
      <c r="N14" s="55">
        <v>42011.495335648149</v>
      </c>
      <c r="O14" s="55">
        <v>42032.614085648143</v>
      </c>
      <c r="P14" s="3">
        <v>1824660</v>
      </c>
      <c r="Q14" s="58">
        <f t="shared" si="1"/>
        <v>21.118749999999999</v>
      </c>
      <c r="S14" s="55">
        <v>42020.544050925921</v>
      </c>
      <c r="T14" s="55">
        <v>42020.608495370368</v>
      </c>
      <c r="U14" s="3">
        <v>5568</v>
      </c>
      <c r="V14" s="56">
        <f t="shared" si="2"/>
        <v>6.4444444444444443E-2</v>
      </c>
    </row>
    <row r="15" spans="1:22" x14ac:dyDescent="0.75">
      <c r="A15" s="55">
        <v>42010.829548611109</v>
      </c>
      <c r="B15" s="55">
        <v>42032.613923611112</v>
      </c>
      <c r="C15" s="3">
        <v>1882170</v>
      </c>
      <c r="D15" s="56">
        <f t="shared" si="0"/>
        <v>21.784375000000001</v>
      </c>
      <c r="N15" s="55">
        <v>42011.500578703701</v>
      </c>
      <c r="O15" s="55">
        <v>42016.761134259257</v>
      </c>
      <c r="P15" s="3">
        <v>454512</v>
      </c>
      <c r="Q15" s="58">
        <f t="shared" si="1"/>
        <v>5.2605555555555554</v>
      </c>
      <c r="S15" s="55">
        <v>42020.769120370365</v>
      </c>
      <c r="T15" s="55">
        <v>42023.355057870365</v>
      </c>
      <c r="U15" s="3">
        <v>223425</v>
      </c>
      <c r="V15" s="56">
        <f t="shared" si="2"/>
        <v>2.5859375</v>
      </c>
    </row>
    <row r="16" spans="1:22" x14ac:dyDescent="0.75">
      <c r="A16" s="55">
        <v>42010.85460648148</v>
      </c>
      <c r="B16" s="55">
        <v>42011.66333333333</v>
      </c>
      <c r="C16" s="3">
        <v>69874</v>
      </c>
      <c r="D16" s="56">
        <f t="shared" si="0"/>
        <v>0.80872685185185189</v>
      </c>
      <c r="N16" s="55">
        <v>42011.68818287037</v>
      </c>
      <c r="O16" s="55">
        <v>42011.719618055555</v>
      </c>
      <c r="P16" s="3">
        <v>2716</v>
      </c>
      <c r="Q16" s="58">
        <f t="shared" si="1"/>
        <v>3.1435185185185184E-2</v>
      </c>
      <c r="S16" s="55">
        <v>42020.896724537037</v>
      </c>
      <c r="T16" s="55">
        <v>42023.350486111107</v>
      </c>
      <c r="U16" s="3">
        <v>212005</v>
      </c>
      <c r="V16" s="56">
        <f t="shared" si="2"/>
        <v>2.4537615740740741</v>
      </c>
    </row>
    <row r="17" spans="1:22" x14ac:dyDescent="0.75">
      <c r="A17" s="55">
        <v>42011.474687499998</v>
      </c>
      <c r="B17" s="55">
        <v>42011.493206018517</v>
      </c>
      <c r="C17" s="3">
        <v>1600</v>
      </c>
      <c r="D17" s="56">
        <f t="shared" si="0"/>
        <v>1.8518518518518517E-2</v>
      </c>
      <c r="N17" s="55">
        <v>42011.71325231481</v>
      </c>
      <c r="O17" s="55">
        <v>42013.431041666663</v>
      </c>
      <c r="P17" s="3">
        <v>148417</v>
      </c>
      <c r="Q17" s="58">
        <f t="shared" si="1"/>
        <v>1.7177893518518519</v>
      </c>
      <c r="S17" s="55">
        <v>42023.981481481482</v>
      </c>
      <c r="T17" s="55">
        <v>42025.56518518518</v>
      </c>
      <c r="U17" s="3">
        <v>136832</v>
      </c>
      <c r="V17" s="56">
        <f t="shared" si="2"/>
        <v>1.5837037037037036</v>
      </c>
    </row>
    <row r="18" spans="1:22" x14ac:dyDescent="0.75">
      <c r="A18" s="55">
        <v>42011.495335648149</v>
      </c>
      <c r="B18" s="55">
        <v>42032.614085648143</v>
      </c>
      <c r="C18" s="3">
        <v>1824660</v>
      </c>
      <c r="D18" s="56">
        <f t="shared" si="0"/>
        <v>21.118749999999999</v>
      </c>
      <c r="N18" s="55">
        <v>42011.715092592589</v>
      </c>
      <c r="O18" s="55">
        <v>42016.496192129627</v>
      </c>
      <c r="P18" s="3">
        <v>413087</v>
      </c>
      <c r="Q18" s="58">
        <f t="shared" si="1"/>
        <v>4.7810995370370373</v>
      </c>
      <c r="S18" s="55">
        <v>42023.985358796293</v>
      </c>
      <c r="T18" s="55">
        <v>42025.564745370371</v>
      </c>
      <c r="U18" s="3">
        <v>136459</v>
      </c>
      <c r="V18" s="56">
        <f t="shared" si="2"/>
        <v>1.579386574074074</v>
      </c>
    </row>
    <row r="19" spans="1:22" x14ac:dyDescent="0.75">
      <c r="A19" s="55">
        <v>42011.500578703701</v>
      </c>
      <c r="B19" s="55">
        <v>42016.761134259257</v>
      </c>
      <c r="C19" s="3">
        <v>454512</v>
      </c>
      <c r="D19" s="56">
        <f t="shared" si="0"/>
        <v>5.2605555555555554</v>
      </c>
      <c r="N19" s="55">
        <v>42011.716805555552</v>
      </c>
      <c r="O19" s="55">
        <v>42013.415312500001</v>
      </c>
      <c r="P19" s="3">
        <v>146751</v>
      </c>
      <c r="Q19" s="58">
        <f t="shared" si="1"/>
        <v>1.6985069444444445</v>
      </c>
      <c r="S19" s="55">
        <v>42024.461724537032</v>
      </c>
      <c r="T19" s="55">
        <v>42024.463888888888</v>
      </c>
      <c r="U19" s="3">
        <v>187</v>
      </c>
      <c r="V19" s="56">
        <f t="shared" si="2"/>
        <v>2.1643518518518518E-3</v>
      </c>
    </row>
    <row r="20" spans="1:22" x14ac:dyDescent="0.75">
      <c r="A20" s="55">
        <v>42011.660868055551</v>
      </c>
      <c r="B20" s="55">
        <v>42011.664849537032</v>
      </c>
      <c r="C20" s="3">
        <v>344</v>
      </c>
      <c r="D20" s="56">
        <f t="shared" si="0"/>
        <v>3.9814814814814817E-3</v>
      </c>
      <c r="N20" s="55">
        <v>42011.739340277774</v>
      </c>
      <c r="O20" s="55">
        <v>42011.740648148145</v>
      </c>
      <c r="P20" s="3">
        <v>113</v>
      </c>
      <c r="Q20" s="58">
        <f t="shared" si="1"/>
        <v>1.3078703703703703E-3</v>
      </c>
      <c r="S20" s="55">
        <v>42024.505254629628</v>
      </c>
      <c r="T20" s="55">
        <v>42024.734837962962</v>
      </c>
      <c r="U20" s="3">
        <v>19836</v>
      </c>
      <c r="V20" s="56">
        <f t="shared" si="2"/>
        <v>0.22958333333333333</v>
      </c>
    </row>
    <row r="21" spans="1:22" x14ac:dyDescent="0.75">
      <c r="A21" s="55">
        <v>42011.68818287037</v>
      </c>
      <c r="B21" s="55">
        <v>42011.719618055555</v>
      </c>
      <c r="C21" s="3">
        <v>2716</v>
      </c>
      <c r="D21" s="56">
        <f t="shared" si="0"/>
        <v>3.1435185185185184E-2</v>
      </c>
      <c r="N21" s="55">
        <v>42012.405821759261</v>
      </c>
      <c r="O21" s="55">
        <v>42012.545115740737</v>
      </c>
      <c r="P21" s="3">
        <v>12035</v>
      </c>
      <c r="Q21" s="58">
        <f t="shared" si="1"/>
        <v>0.13929398148148148</v>
      </c>
      <c r="S21" s="55">
        <v>42024.736284722218</v>
      </c>
      <c r="T21" s="55">
        <v>42030.432118055556</v>
      </c>
      <c r="U21" s="3">
        <v>492120</v>
      </c>
      <c r="V21" s="56">
        <f t="shared" si="2"/>
        <v>5.6958333333333337</v>
      </c>
    </row>
    <row r="22" spans="1:22" x14ac:dyDescent="0.75">
      <c r="A22" s="55">
        <v>42011.71325231481</v>
      </c>
      <c r="B22" s="55">
        <v>42013.431041666663</v>
      </c>
      <c r="C22" s="3">
        <v>148417</v>
      </c>
      <c r="D22" s="56">
        <f t="shared" si="0"/>
        <v>1.7177893518518519</v>
      </c>
      <c r="N22" s="55">
        <v>42012.449780092589</v>
      </c>
      <c r="O22" s="55">
        <v>42013.414710648147</v>
      </c>
      <c r="P22" s="3">
        <v>83370</v>
      </c>
      <c r="Q22" s="58">
        <f t="shared" si="1"/>
        <v>0.96493055555555551</v>
      </c>
      <c r="S22" s="55">
        <v>42026.455567129626</v>
      </c>
      <c r="T22" s="55">
        <v>42032.703402777777</v>
      </c>
      <c r="U22" s="3">
        <v>539813</v>
      </c>
      <c r="V22" s="56">
        <f t="shared" si="2"/>
        <v>6.2478356481481478</v>
      </c>
    </row>
    <row r="23" spans="1:22" x14ac:dyDescent="0.75">
      <c r="A23" s="55">
        <v>42011.715092592589</v>
      </c>
      <c r="B23" s="55">
        <v>42016.496192129627</v>
      </c>
      <c r="C23" s="3">
        <v>413087</v>
      </c>
      <c r="D23" s="56">
        <f t="shared" si="0"/>
        <v>4.7810995370370373</v>
      </c>
      <c r="N23" s="55">
        <v>42012.560196759259</v>
      </c>
      <c r="O23" s="55">
        <v>42016.506388888891</v>
      </c>
      <c r="P23" s="3">
        <v>340951</v>
      </c>
      <c r="Q23" s="58">
        <f t="shared" si="1"/>
        <v>3.9461921296296296</v>
      </c>
      <c r="S23" s="55">
        <v>42027.505601851852</v>
      </c>
      <c r="T23" s="55">
        <v>42030.320428240739</v>
      </c>
      <c r="U23" s="3">
        <v>243201</v>
      </c>
      <c r="V23" s="56">
        <f t="shared" si="2"/>
        <v>2.8148263888888887</v>
      </c>
    </row>
    <row r="24" spans="1:22" x14ac:dyDescent="0.75">
      <c r="A24" s="55">
        <v>42011.716805555552</v>
      </c>
      <c r="B24" s="55">
        <v>42013.415312500001</v>
      </c>
      <c r="C24" s="3">
        <v>146751</v>
      </c>
      <c r="D24" s="56">
        <f t="shared" si="0"/>
        <v>1.6985069444444445</v>
      </c>
      <c r="N24" s="55">
        <v>42012.617025462961</v>
      </c>
      <c r="O24" s="55">
        <v>42016.508414351847</v>
      </c>
      <c r="P24" s="3">
        <v>336216</v>
      </c>
      <c r="Q24" s="58">
        <f t="shared" si="1"/>
        <v>3.8913888888888888</v>
      </c>
      <c r="S24" s="55">
        <v>42027.618460648147</v>
      </c>
      <c r="T24" s="55">
        <v>42030.323576388888</v>
      </c>
      <c r="U24" s="3">
        <v>233722</v>
      </c>
      <c r="V24" s="56">
        <f t="shared" si="2"/>
        <v>2.7051157407407409</v>
      </c>
    </row>
    <row r="25" spans="1:22" x14ac:dyDescent="0.75">
      <c r="A25" s="55">
        <v>42011.739340277774</v>
      </c>
      <c r="B25" s="55">
        <v>42011.740648148145</v>
      </c>
      <c r="C25" s="3">
        <v>113</v>
      </c>
      <c r="D25" s="56">
        <f t="shared" si="0"/>
        <v>1.3078703703703703E-3</v>
      </c>
      <c r="N25" s="55">
        <v>42012.629502314812</v>
      </c>
      <c r="O25" s="55">
        <v>42016.514513888884</v>
      </c>
      <c r="P25" s="3">
        <v>335665</v>
      </c>
      <c r="Q25" s="58">
        <f t="shared" si="1"/>
        <v>3.885011574074074</v>
      </c>
      <c r="S25" s="55">
        <v>42028.613182870366</v>
      </c>
      <c r="T25" s="55">
        <v>42032.704837962963</v>
      </c>
      <c r="U25" s="3">
        <v>353519</v>
      </c>
      <c r="V25" s="56">
        <f t="shared" si="2"/>
        <v>4.0916550925925925</v>
      </c>
    </row>
    <row r="26" spans="1:22" x14ac:dyDescent="0.75">
      <c r="A26" s="55">
        <v>42012.405821759261</v>
      </c>
      <c r="B26" s="55">
        <v>42012.545115740737</v>
      </c>
      <c r="C26" s="3">
        <v>12035</v>
      </c>
      <c r="D26" s="56">
        <f t="shared" si="0"/>
        <v>0.13929398148148148</v>
      </c>
      <c r="N26" s="55">
        <v>42012.631550925922</v>
      </c>
      <c r="O26" s="55">
        <v>42016.516701388886</v>
      </c>
      <c r="P26" s="3">
        <v>335677</v>
      </c>
      <c r="Q26" s="58">
        <f t="shared" si="1"/>
        <v>3.885150462962963</v>
      </c>
      <c r="S26" s="55">
        <v>42030.487013888887</v>
      </c>
      <c r="T26" s="55">
        <v>42030.494953703703</v>
      </c>
      <c r="U26" s="3">
        <v>686</v>
      </c>
      <c r="V26" s="56">
        <f t="shared" si="2"/>
        <v>7.9398148148148145E-3</v>
      </c>
    </row>
    <row r="27" spans="1:22" x14ac:dyDescent="0.75">
      <c r="A27" s="55">
        <v>42012.449780092589</v>
      </c>
      <c r="B27" s="55">
        <v>42013.414710648147</v>
      </c>
      <c r="C27" s="3">
        <v>83370</v>
      </c>
      <c r="D27" s="56">
        <f t="shared" si="0"/>
        <v>0.96493055555555551</v>
      </c>
      <c r="N27" s="55">
        <v>42012.633240740739</v>
      </c>
      <c r="O27" s="55">
        <v>42016.376712962963</v>
      </c>
      <c r="P27" s="3">
        <v>323436</v>
      </c>
      <c r="Q27" s="58">
        <f t="shared" si="1"/>
        <v>3.7434722222222221</v>
      </c>
      <c r="S27" s="55">
        <v>42030.608206018514</v>
      </c>
      <c r="T27" s="55">
        <v>42030.669236111113</v>
      </c>
      <c r="U27" s="3">
        <v>5273</v>
      </c>
      <c r="V27" s="56">
        <f t="shared" si="2"/>
        <v>6.1030092592592594E-2</v>
      </c>
    </row>
    <row r="28" spans="1:22" x14ac:dyDescent="0.75">
      <c r="A28" s="55">
        <v>42012.560196759259</v>
      </c>
      <c r="B28" s="55">
        <v>42016.506388888891</v>
      </c>
      <c r="C28" s="3">
        <v>340951</v>
      </c>
      <c r="D28" s="56">
        <f t="shared" si="0"/>
        <v>3.9461921296296296</v>
      </c>
      <c r="N28" s="55">
        <v>42012.671342592592</v>
      </c>
      <c r="O28" s="55">
        <v>42013.437256944446</v>
      </c>
      <c r="P28" s="3">
        <v>66175</v>
      </c>
      <c r="Q28" s="58">
        <f t="shared" si="1"/>
        <v>0.76591435185185186</v>
      </c>
      <c r="S28" s="55">
        <v>42031.508043981477</v>
      </c>
      <c r="T28" s="55">
        <v>42032.453634259255</v>
      </c>
      <c r="U28" s="3">
        <v>81699</v>
      </c>
      <c r="V28" s="56">
        <f t="shared" si="2"/>
        <v>0.94559027777777782</v>
      </c>
    </row>
    <row r="29" spans="1:22" x14ac:dyDescent="0.75">
      <c r="A29" s="55">
        <v>42012.617025462961</v>
      </c>
      <c r="B29" s="55">
        <v>42016.508414351847</v>
      </c>
      <c r="C29" s="3">
        <v>336216</v>
      </c>
      <c r="D29" s="56">
        <f t="shared" si="0"/>
        <v>3.8913888888888888</v>
      </c>
      <c r="N29" s="55">
        <v>42012.6877662037</v>
      </c>
      <c r="O29" s="55">
        <v>42016.532037037032</v>
      </c>
      <c r="P29" s="3">
        <v>332145</v>
      </c>
      <c r="Q29" s="58">
        <f t="shared" si="1"/>
        <v>3.8442708333333333</v>
      </c>
      <c r="S29" s="55">
        <v>42031.556423611109</v>
      </c>
      <c r="T29" s="55">
        <v>42031.589988425927</v>
      </c>
      <c r="U29" s="3">
        <v>2900</v>
      </c>
      <c r="V29" s="56">
        <f t="shared" si="2"/>
        <v>3.3564814814814818E-2</v>
      </c>
    </row>
    <row r="30" spans="1:22" x14ac:dyDescent="0.75">
      <c r="A30" s="55">
        <v>42012.629502314812</v>
      </c>
      <c r="B30" s="55">
        <v>42016.514513888884</v>
      </c>
      <c r="C30" s="3">
        <v>335665</v>
      </c>
      <c r="D30" s="56">
        <f t="shared" si="0"/>
        <v>3.885011574074074</v>
      </c>
      <c r="N30" s="55">
        <v>42012.696666666663</v>
      </c>
      <c r="O30" s="55">
        <v>42013.390648148146</v>
      </c>
      <c r="P30" s="3">
        <v>59960</v>
      </c>
      <c r="Q30" s="58">
        <f t="shared" si="1"/>
        <v>0.69398148148148153</v>
      </c>
      <c r="S30" s="55">
        <v>42031.734189814815</v>
      </c>
      <c r="T30" s="55">
        <v>42032.305821759255</v>
      </c>
      <c r="U30" s="3">
        <v>49389</v>
      </c>
      <c r="V30" s="56">
        <f t="shared" si="2"/>
        <v>0.57163194444444443</v>
      </c>
    </row>
    <row r="31" spans="1:22" x14ac:dyDescent="0.75">
      <c r="A31" s="55">
        <v>42012.631550925922</v>
      </c>
      <c r="B31" s="55">
        <v>42016.516701388886</v>
      </c>
      <c r="C31" s="3">
        <v>335677</v>
      </c>
      <c r="D31" s="56">
        <f t="shared" si="0"/>
        <v>3.885150462962963</v>
      </c>
      <c r="N31" s="55">
        <v>42012.798055555555</v>
      </c>
      <c r="O31" s="55">
        <v>42013.408472222218</v>
      </c>
      <c r="P31" s="3">
        <v>52740</v>
      </c>
      <c r="Q31" s="58">
        <f t="shared" si="1"/>
        <v>0.61041666666666672</v>
      </c>
      <c r="S31" s="55">
        <v>42031.736631944441</v>
      </c>
      <c r="T31" s="55">
        <v>42032.331550925926</v>
      </c>
      <c r="U31" s="3">
        <v>51401</v>
      </c>
      <c r="V31" s="56">
        <f t="shared" si="2"/>
        <v>0.59491898148148148</v>
      </c>
    </row>
    <row r="32" spans="1:22" x14ac:dyDescent="0.75">
      <c r="A32" s="55">
        <v>42012.633240740739</v>
      </c>
      <c r="B32" s="55">
        <v>42016.376712962963</v>
      </c>
      <c r="C32" s="3">
        <v>323436</v>
      </c>
      <c r="D32" s="56">
        <f t="shared" si="0"/>
        <v>3.7434722222222221</v>
      </c>
      <c r="N32" s="55">
        <v>42013.449386574073</v>
      </c>
      <c r="O32" s="55">
        <v>42013.478171296294</v>
      </c>
      <c r="P32" s="3">
        <v>2487</v>
      </c>
      <c r="Q32" s="58">
        <f t="shared" si="1"/>
        <v>2.8784722222222222E-2</v>
      </c>
      <c r="S32" s="55">
        <v>42031.761388888888</v>
      </c>
      <c r="T32" s="55">
        <v>42032.697407407402</v>
      </c>
      <c r="U32" s="3">
        <v>80872</v>
      </c>
      <c r="V32" s="56">
        <f t="shared" si="2"/>
        <v>0.93601851851851847</v>
      </c>
    </row>
    <row r="33" spans="1:22" x14ac:dyDescent="0.75">
      <c r="A33" s="55">
        <v>42012.671342592592</v>
      </c>
      <c r="B33" s="55">
        <v>42013.437256944446</v>
      </c>
      <c r="C33" s="3">
        <v>66175</v>
      </c>
      <c r="D33" s="56">
        <f t="shared" si="0"/>
        <v>0.76591435185185186</v>
      </c>
      <c r="N33" s="55">
        <v>42013.601527777777</v>
      </c>
      <c r="O33" s="55">
        <v>42013.604513888888</v>
      </c>
      <c r="P33" s="3">
        <v>258</v>
      </c>
      <c r="Q33" s="58">
        <f t="shared" si="1"/>
        <v>2.9861111111111113E-3</v>
      </c>
      <c r="S33" s="55">
        <v>42032.671006944445</v>
      </c>
      <c r="T33" s="55">
        <v>42032.673703703702</v>
      </c>
      <c r="U33" s="3">
        <v>233</v>
      </c>
      <c r="V33" s="56">
        <f t="shared" si="2"/>
        <v>2.6967592592592594E-3</v>
      </c>
    </row>
    <row r="34" spans="1:22" x14ac:dyDescent="0.75">
      <c r="A34" s="55">
        <v>42012.6877662037</v>
      </c>
      <c r="B34" s="55">
        <v>42016.532037037032</v>
      </c>
      <c r="C34" s="3">
        <v>332145</v>
      </c>
      <c r="D34" s="56">
        <f t="shared" si="0"/>
        <v>3.8442708333333333</v>
      </c>
      <c r="N34" s="55">
        <v>42013.682291666664</v>
      </c>
      <c r="O34" s="55">
        <v>42013.702615740738</v>
      </c>
      <c r="P34" s="3">
        <v>1756</v>
      </c>
      <c r="Q34" s="58">
        <f t="shared" si="1"/>
        <v>2.0324074074074074E-2</v>
      </c>
      <c r="S34" s="55">
        <v>42032.67288194444</v>
      </c>
      <c r="T34" s="55">
        <v>42032.674953703703</v>
      </c>
      <c r="U34" s="3">
        <v>179</v>
      </c>
      <c r="V34" s="56">
        <f t="shared" si="2"/>
        <v>2.0717592592592593E-3</v>
      </c>
    </row>
    <row r="35" spans="1:22" x14ac:dyDescent="0.75">
      <c r="A35" s="55">
        <v>42012.696666666663</v>
      </c>
      <c r="B35" s="55">
        <v>42013.390648148146</v>
      </c>
      <c r="C35" s="3">
        <v>59960</v>
      </c>
      <c r="D35" s="56">
        <f t="shared" si="0"/>
        <v>0.69398148148148153</v>
      </c>
      <c r="F35" s="64" t="s">
        <v>288</v>
      </c>
      <c r="G35" s="64" t="s">
        <v>14</v>
      </c>
      <c r="H35" s="64" t="s">
        <v>70</v>
      </c>
      <c r="I35" s="52" t="s">
        <v>0</v>
      </c>
      <c r="J35" s="52" t="s">
        <v>14</v>
      </c>
      <c r="K35" s="52"/>
      <c r="N35" s="55">
        <v>42013.685706018514</v>
      </c>
      <c r="O35" s="55">
        <v>42013.687673611108</v>
      </c>
      <c r="P35" s="3">
        <v>170</v>
      </c>
      <c r="Q35" s="58">
        <f t="shared" si="1"/>
        <v>1.9675925925925924E-3</v>
      </c>
      <c r="S35" s="55">
        <v>42033.764467592591</v>
      </c>
      <c r="T35" s="55">
        <v>42037.38313657407</v>
      </c>
      <c r="U35" s="3">
        <v>312653</v>
      </c>
      <c r="V35" s="56">
        <f t="shared" si="2"/>
        <v>3.6186689814814814</v>
      </c>
    </row>
    <row r="36" spans="1:22" x14ac:dyDescent="0.75">
      <c r="A36" s="55">
        <v>42012.798055555555</v>
      </c>
      <c r="B36" s="55">
        <v>42013.408472222218</v>
      </c>
      <c r="C36" s="3">
        <v>52740</v>
      </c>
      <c r="D36" s="56">
        <f t="shared" si="0"/>
        <v>0.61041666666666672</v>
      </c>
      <c r="F36" s="64" t="s">
        <v>329</v>
      </c>
      <c r="G36" s="64">
        <f>COUNTIF(P2:P6401,"&lt;= 86400")</f>
        <v>3636</v>
      </c>
      <c r="H36" s="65">
        <f>G36/SUM($G$36:$G$39)</f>
        <v>0.56812499999999999</v>
      </c>
      <c r="I36" s="52" t="s">
        <v>329</v>
      </c>
      <c r="J36" s="52">
        <f>COUNTIF(U2:U2563,"&lt;= 86400")</f>
        <v>1505</v>
      </c>
      <c r="K36" s="51">
        <f>J36/SUM($J$36:$J$39)</f>
        <v>0.58743169398907102</v>
      </c>
      <c r="N36" s="55">
        <v>42013.759884259256</v>
      </c>
      <c r="O36" s="55">
        <v>42016.338368055556</v>
      </c>
      <c r="P36" s="3">
        <v>222781</v>
      </c>
      <c r="Q36" s="58">
        <f t="shared" si="1"/>
        <v>2.5784837962962963</v>
      </c>
      <c r="S36" s="55">
        <v>42035.505428240736</v>
      </c>
      <c r="T36" s="55">
        <v>42037.487905092588</v>
      </c>
      <c r="U36" s="3">
        <v>171286</v>
      </c>
      <c r="V36" s="56">
        <f t="shared" si="2"/>
        <v>1.9824768518518519</v>
      </c>
    </row>
    <row r="37" spans="1:22" x14ac:dyDescent="0.75">
      <c r="A37" s="55">
        <v>42013.393206018518</v>
      </c>
      <c r="B37" s="55">
        <v>42016.519513888888</v>
      </c>
      <c r="C37" s="3">
        <v>270113</v>
      </c>
      <c r="D37" s="56">
        <f t="shared" si="0"/>
        <v>3.1263078703703702</v>
      </c>
      <c r="F37" s="64" t="s">
        <v>324</v>
      </c>
      <c r="G37" s="66">
        <f>COUNTIF(P2:P6401,"&gt;86400")-COUNTIF(P2:P6401,"&gt;=172800")</f>
        <v>851</v>
      </c>
      <c r="H37" s="65">
        <f t="shared" ref="H37:H39" si="3">G37/SUM($G$36:$G$39)</f>
        <v>0.13296875</v>
      </c>
      <c r="I37" s="52" t="s">
        <v>324</v>
      </c>
      <c r="J37" s="68">
        <f>COUNTIF(U2:U2563,"&gt;86400")-COUNTIF(U2:U2563,"&gt;=172800")</f>
        <v>330</v>
      </c>
      <c r="K37" s="51">
        <f t="shared" ref="K37:K39" si="4">J37/SUM($J$36:$J$39)</f>
        <v>0.1288056206088993</v>
      </c>
      <c r="N37" s="55">
        <v>42013.80568287037</v>
      </c>
      <c r="O37" s="55">
        <v>42017.429733796293</v>
      </c>
      <c r="P37" s="3">
        <v>313118</v>
      </c>
      <c r="Q37" s="58">
        <f t="shared" si="1"/>
        <v>3.6240509259259261</v>
      </c>
      <c r="S37" s="55">
        <v>42040.360219907408</v>
      </c>
      <c r="T37" s="55">
        <v>42040.37164351852</v>
      </c>
      <c r="U37" s="3">
        <v>987</v>
      </c>
      <c r="V37" s="56">
        <f t="shared" si="2"/>
        <v>1.1423611111111112E-2</v>
      </c>
    </row>
    <row r="38" spans="1:22" x14ac:dyDescent="0.75">
      <c r="A38" s="55">
        <v>42013.449386574073</v>
      </c>
      <c r="B38" s="55">
        <v>42013.478171296294</v>
      </c>
      <c r="C38" s="3">
        <v>2487</v>
      </c>
      <c r="D38" s="56">
        <f t="shared" si="0"/>
        <v>2.8784722222222222E-2</v>
      </c>
      <c r="F38" s="64" t="s">
        <v>326</v>
      </c>
      <c r="G38" s="66">
        <f>COUNTIF(P2:P6401,"&gt;= 172800")-COUNTIF(P2:P6401,"&gt;= 604800")</f>
        <v>1324</v>
      </c>
      <c r="H38" s="65">
        <f t="shared" si="3"/>
        <v>0.206875</v>
      </c>
      <c r="I38" s="52" t="s">
        <v>326</v>
      </c>
      <c r="J38" s="68">
        <f>COUNTIF(U2:U2563,"&gt;= 172800")-COUNTIF(U2:U2563,"&gt;= 604800")</f>
        <v>544</v>
      </c>
      <c r="K38" s="51">
        <f t="shared" si="4"/>
        <v>0.21233411397345825</v>
      </c>
      <c r="N38" s="55">
        <v>42014.530543981477</v>
      </c>
      <c r="O38" s="55">
        <v>42016.37903935185</v>
      </c>
      <c r="P38" s="3">
        <v>159710</v>
      </c>
      <c r="Q38" s="58">
        <f t="shared" si="1"/>
        <v>1.8484953703703704</v>
      </c>
      <c r="S38" s="55">
        <v>42041.421597222223</v>
      </c>
      <c r="T38" s="55">
        <v>42041.450127314813</v>
      </c>
      <c r="U38" s="3">
        <v>2465</v>
      </c>
      <c r="V38" s="56">
        <f t="shared" si="2"/>
        <v>2.8530092592592593E-2</v>
      </c>
    </row>
    <row r="39" spans="1:22" x14ac:dyDescent="0.75">
      <c r="A39" s="55">
        <v>42013.601527777777</v>
      </c>
      <c r="B39" s="55">
        <v>42013.604513888888</v>
      </c>
      <c r="C39" s="3">
        <v>258</v>
      </c>
      <c r="D39" s="56">
        <f t="shared" si="0"/>
        <v>2.9861111111111113E-3</v>
      </c>
      <c r="F39" s="64" t="s">
        <v>325</v>
      </c>
      <c r="G39" s="64">
        <f>COUNTIF(P2:P6401,"&gt;= 604800")</f>
        <v>589</v>
      </c>
      <c r="H39" s="65">
        <f t="shared" si="3"/>
        <v>9.2031249999999995E-2</v>
      </c>
      <c r="I39" s="52" t="s">
        <v>325</v>
      </c>
      <c r="J39" s="52">
        <f>COUNTIF(U2:U2563,"&gt;= 604800")</f>
        <v>183</v>
      </c>
      <c r="K39" s="51">
        <f t="shared" si="4"/>
        <v>7.1428571428571425E-2</v>
      </c>
      <c r="N39" s="55">
        <v>42015.549502314811</v>
      </c>
      <c r="O39" s="55">
        <v>42017.39844907407</v>
      </c>
      <c r="P39" s="3">
        <v>159749</v>
      </c>
      <c r="Q39" s="58">
        <f t="shared" si="1"/>
        <v>1.8489467592592592</v>
      </c>
      <c r="S39" s="55">
        <v>42041.846932870372</v>
      </c>
      <c r="T39" s="55">
        <v>42044.362395833334</v>
      </c>
      <c r="U39" s="3">
        <v>217336</v>
      </c>
      <c r="V39" s="56">
        <f t="shared" si="2"/>
        <v>2.515462962962963</v>
      </c>
    </row>
    <row r="40" spans="1:22" x14ac:dyDescent="0.75">
      <c r="A40" s="55">
        <v>42013.682291666664</v>
      </c>
      <c r="B40" s="55">
        <v>42013.702615740738</v>
      </c>
      <c r="C40" s="3">
        <v>1756</v>
      </c>
      <c r="D40" s="56">
        <f t="shared" si="0"/>
        <v>2.0324074074074074E-2</v>
      </c>
      <c r="F40" s="64"/>
      <c r="G40" s="64"/>
      <c r="H40" s="64"/>
      <c r="I40" s="52"/>
      <c r="J40" s="52"/>
      <c r="K40" s="52"/>
      <c r="N40" s="55">
        <v>42015.644675925927</v>
      </c>
      <c r="O40" s="55">
        <v>42032.701458333329</v>
      </c>
      <c r="P40" s="3">
        <v>1473706</v>
      </c>
      <c r="Q40" s="58">
        <f t="shared" si="1"/>
        <v>17.056782407407407</v>
      </c>
      <c r="S40" s="55">
        <v>42044.397164351853</v>
      </c>
      <c r="T40" s="55">
        <v>42044.418946759259</v>
      </c>
      <c r="U40" s="3">
        <v>1882</v>
      </c>
      <c r="V40" s="56">
        <f t="shared" si="2"/>
        <v>2.1782407407407407E-2</v>
      </c>
    </row>
    <row r="41" spans="1:22" x14ac:dyDescent="0.75">
      <c r="A41" s="55">
        <v>42013.685706018514</v>
      </c>
      <c r="B41" s="55">
        <v>42013.687673611108</v>
      </c>
      <c r="C41" s="3">
        <v>170</v>
      </c>
      <c r="D41" s="56">
        <f t="shared" si="0"/>
        <v>1.9675925925925924E-3</v>
      </c>
      <c r="F41" s="64" t="s">
        <v>312</v>
      </c>
      <c r="G41" s="67">
        <f>AVERAGE(Q2:Q6401)</f>
        <v>3.7248148618345094</v>
      </c>
      <c r="H41" s="64"/>
      <c r="I41" s="52" t="s">
        <v>312</v>
      </c>
      <c r="J41" s="69">
        <f>AVERAGE(V2:V2563)</f>
        <v>3.0656238028377674</v>
      </c>
      <c r="K41" s="52"/>
      <c r="N41" s="55">
        <v>42016.315046296295</v>
      </c>
      <c r="O41" s="55">
        <v>42032.591979166667</v>
      </c>
      <c r="P41" s="3">
        <v>1406327</v>
      </c>
      <c r="Q41" s="58">
        <f t="shared" si="1"/>
        <v>16.27693287037037</v>
      </c>
      <c r="S41" s="55">
        <v>42046.696192129632</v>
      </c>
      <c r="T41" s="55">
        <v>42046.700358796297</v>
      </c>
      <c r="U41" s="3">
        <v>360</v>
      </c>
      <c r="V41" s="56">
        <f t="shared" si="2"/>
        <v>4.1666666666666666E-3</v>
      </c>
    </row>
    <row r="42" spans="1:22" x14ac:dyDescent="0.75">
      <c r="A42" s="55">
        <v>42013.759884259256</v>
      </c>
      <c r="B42" s="55">
        <v>42016.338368055556</v>
      </c>
      <c r="C42" s="3">
        <v>222781</v>
      </c>
      <c r="D42" s="56">
        <f t="shared" si="0"/>
        <v>2.5784837962962963</v>
      </c>
      <c r="F42" s="64" t="s">
        <v>327</v>
      </c>
      <c r="G42" s="67">
        <f>MIN(Q2:Q6401)</f>
        <v>7.0601851851851847E-4</v>
      </c>
      <c r="H42" s="64"/>
      <c r="I42" s="52" t="s">
        <v>327</v>
      </c>
      <c r="J42" s="69">
        <f>MIN(V2:V2563)</f>
        <v>7.0601851851851847E-4</v>
      </c>
      <c r="K42" s="52"/>
      <c r="N42" s="55">
        <v>42016.417534722219</v>
      </c>
      <c r="O42" s="55">
        <v>42016.532372685186</v>
      </c>
      <c r="P42" s="3">
        <v>9922</v>
      </c>
      <c r="Q42" s="58">
        <f t="shared" si="1"/>
        <v>0.11483796296296296</v>
      </c>
      <c r="S42" s="55">
        <v>42047.538229166668</v>
      </c>
      <c r="T42" s="55">
        <v>42047.587800925925</v>
      </c>
      <c r="U42" s="3">
        <v>4283</v>
      </c>
      <c r="V42" s="56">
        <f t="shared" si="2"/>
        <v>4.957175925925926E-2</v>
      </c>
    </row>
    <row r="43" spans="1:22" x14ac:dyDescent="0.75">
      <c r="A43" s="55">
        <v>42013.80568287037</v>
      </c>
      <c r="B43" s="55">
        <v>42017.429733796293</v>
      </c>
      <c r="C43" s="3">
        <v>313118</v>
      </c>
      <c r="D43" s="56">
        <f t="shared" si="0"/>
        <v>3.6240509259259261</v>
      </c>
      <c r="F43" s="64" t="s">
        <v>328</v>
      </c>
      <c r="G43" s="67">
        <f>MAX(Q2:Q6401)</f>
        <v>253.97065972222222</v>
      </c>
      <c r="H43" s="64"/>
      <c r="I43" s="52" t="s">
        <v>328</v>
      </c>
      <c r="J43" s="69">
        <f>MAX(V2:V2563)</f>
        <v>117.80299768518519</v>
      </c>
      <c r="K43" s="52"/>
      <c r="N43" s="55">
        <v>42016.473680555551</v>
      </c>
      <c r="O43" s="55">
        <v>42018.589120370372</v>
      </c>
      <c r="P43" s="3">
        <v>182774</v>
      </c>
      <c r="Q43" s="58">
        <f t="shared" si="1"/>
        <v>2.115439814814815</v>
      </c>
      <c r="S43" s="55">
        <v>42047.560543981483</v>
      </c>
      <c r="T43" s="55">
        <v>42047.604039351849</v>
      </c>
      <c r="U43" s="3">
        <v>3758</v>
      </c>
      <c r="V43" s="56">
        <f t="shared" si="2"/>
        <v>4.3495370370370372E-2</v>
      </c>
    </row>
    <row r="44" spans="1:22" x14ac:dyDescent="0.75">
      <c r="A44" s="55">
        <v>42014.530543981477</v>
      </c>
      <c r="B44" s="55">
        <v>42016.37903935185</v>
      </c>
      <c r="C44" s="3">
        <v>159710</v>
      </c>
      <c r="D44" s="56">
        <f t="shared" si="0"/>
        <v>1.8484953703703704</v>
      </c>
      <c r="N44" s="55">
        <v>42016.502476851849</v>
      </c>
      <c r="O44" s="55">
        <v>42017.428865740738</v>
      </c>
      <c r="P44" s="3">
        <v>80040</v>
      </c>
      <c r="Q44" s="58">
        <f t="shared" si="1"/>
        <v>0.92638888888888893</v>
      </c>
      <c r="S44" s="55">
        <v>42051.636157407404</v>
      </c>
      <c r="T44" s="55">
        <v>42051.694768518515</v>
      </c>
      <c r="U44" s="3">
        <v>5064</v>
      </c>
      <c r="V44" s="56">
        <f t="shared" si="2"/>
        <v>5.8611111111111114E-2</v>
      </c>
    </row>
    <row r="45" spans="1:22" x14ac:dyDescent="0.75">
      <c r="A45" s="55">
        <v>42014.601840277777</v>
      </c>
      <c r="B45" s="55">
        <v>42016.432013888887</v>
      </c>
      <c r="C45" s="3">
        <v>158127</v>
      </c>
      <c r="D45" s="56">
        <f t="shared" si="0"/>
        <v>1.8301736111111111</v>
      </c>
      <c r="F45" t="s">
        <v>330</v>
      </c>
      <c r="G45">
        <f>G36</f>
        <v>3636</v>
      </c>
      <c r="I45" s="70">
        <f>AVERAGEIF(U2:U2563,"&lt;604800")</f>
        <v>108519.0050441362</v>
      </c>
      <c r="J45" s="69">
        <f>I45/(24*60*60)</f>
        <v>1.2560070028256505</v>
      </c>
      <c r="K45" s="52" t="s">
        <v>0</v>
      </c>
      <c r="N45" s="55">
        <v>42016.519212962958</v>
      </c>
      <c r="O45" s="55">
        <v>42016.567557870367</v>
      </c>
      <c r="P45" s="3">
        <v>4177</v>
      </c>
      <c r="Q45" s="58">
        <f t="shared" si="1"/>
        <v>4.8344907407407406E-2</v>
      </c>
      <c r="S45" s="55">
        <v>42052.426493055551</v>
      </c>
      <c r="T45" s="55">
        <v>42052.445625</v>
      </c>
      <c r="U45" s="3">
        <v>1653</v>
      </c>
      <c r="V45" s="56">
        <f t="shared" si="2"/>
        <v>1.9131944444444444E-2</v>
      </c>
    </row>
    <row r="46" spans="1:22" x14ac:dyDescent="0.75">
      <c r="A46" s="55">
        <v>42015.549502314811</v>
      </c>
      <c r="B46" s="55">
        <v>42017.39844907407</v>
      </c>
      <c r="C46" s="3">
        <v>159749</v>
      </c>
      <c r="D46" s="56">
        <f t="shared" si="0"/>
        <v>1.8489467592592592</v>
      </c>
      <c r="F46" t="s">
        <v>331</v>
      </c>
      <c r="G46">
        <f>J36</f>
        <v>1505</v>
      </c>
      <c r="I46" s="71">
        <f>AVERAGEIF(P2:P6401,"&lt;604800")</f>
        <v>110679.01273446911</v>
      </c>
      <c r="J46" s="67">
        <f>I46/(24*60*60)</f>
        <v>1.2810070918341332</v>
      </c>
      <c r="K46" s="64" t="s">
        <v>288</v>
      </c>
      <c r="N46" s="55">
        <v>42016.552349537036</v>
      </c>
      <c r="O46" s="55">
        <v>42016.703344907408</v>
      </c>
      <c r="P46" s="3">
        <v>13046</v>
      </c>
      <c r="Q46" s="58">
        <f t="shared" si="1"/>
        <v>0.15099537037037036</v>
      </c>
      <c r="S46" s="55">
        <v>42052.439259259256</v>
      </c>
      <c r="T46" s="55">
        <v>42052.451122685183</v>
      </c>
      <c r="U46" s="3">
        <v>1025</v>
      </c>
      <c r="V46" s="56">
        <f t="shared" si="2"/>
        <v>1.1863425925925927E-2</v>
      </c>
    </row>
    <row r="47" spans="1:22" x14ac:dyDescent="0.75">
      <c r="A47" s="55">
        <v>42015.644675925927</v>
      </c>
      <c r="B47" s="55">
        <v>42032.701458333329</v>
      </c>
      <c r="C47" s="3">
        <v>1473706</v>
      </c>
      <c r="D47" s="56">
        <f t="shared" si="0"/>
        <v>17.056782407407407</v>
      </c>
      <c r="F47" t="s">
        <v>332</v>
      </c>
      <c r="G47" s="23">
        <f>G37</f>
        <v>851</v>
      </c>
      <c r="N47" s="55">
        <v>42016.79420138889</v>
      </c>
      <c r="O47" s="55">
        <v>42019.699525462958</v>
      </c>
      <c r="P47" s="3">
        <v>251020</v>
      </c>
      <c r="Q47" s="58">
        <f t="shared" si="1"/>
        <v>2.9053240740740742</v>
      </c>
      <c r="S47" s="55">
        <v>42052.45407407407</v>
      </c>
      <c r="T47" s="55">
        <v>42053.703032407408</v>
      </c>
      <c r="U47" s="3">
        <v>107910</v>
      </c>
      <c r="V47" s="56">
        <f t="shared" si="2"/>
        <v>1.2489583333333334</v>
      </c>
    </row>
    <row r="48" spans="1:22" x14ac:dyDescent="0.75">
      <c r="A48" s="55">
        <v>42016.315046296295</v>
      </c>
      <c r="B48" s="55">
        <v>42032.591979166667</v>
      </c>
      <c r="C48" s="3">
        <v>1406327</v>
      </c>
      <c r="D48" s="56">
        <f t="shared" si="0"/>
        <v>16.27693287037037</v>
      </c>
      <c r="F48" t="s">
        <v>333</v>
      </c>
      <c r="G48" s="23">
        <f>J37</f>
        <v>330</v>
      </c>
      <c r="N48" s="55">
        <v>42016.796550925923</v>
      </c>
      <c r="O48" s="55">
        <v>42019.699398148143</v>
      </c>
      <c r="P48" s="3">
        <v>250806</v>
      </c>
      <c r="Q48" s="58">
        <f t="shared" si="1"/>
        <v>2.9028472222222224</v>
      </c>
      <c r="S48" s="55">
        <v>42054.625393518516</v>
      </c>
      <c r="T48" s="55">
        <v>42054.631504629629</v>
      </c>
      <c r="U48" s="3">
        <v>528</v>
      </c>
      <c r="V48" s="56">
        <f t="shared" si="2"/>
        <v>6.1111111111111114E-3</v>
      </c>
    </row>
    <row r="49" spans="1:22" x14ac:dyDescent="0.75">
      <c r="A49" s="55">
        <v>42016.417534722219</v>
      </c>
      <c r="B49" s="55">
        <v>42016.532372685186</v>
      </c>
      <c r="C49" s="3">
        <v>9922</v>
      </c>
      <c r="D49" s="56">
        <f t="shared" si="0"/>
        <v>0.11483796296296296</v>
      </c>
      <c r="F49" t="s">
        <v>334</v>
      </c>
      <c r="G49" s="23">
        <f>G38</f>
        <v>1324</v>
      </c>
      <c r="N49" s="55">
        <v>42016.801145833335</v>
      </c>
      <c r="O49" s="55">
        <v>42019.699247685181</v>
      </c>
      <c r="P49" s="3">
        <v>250396</v>
      </c>
      <c r="Q49" s="58">
        <f t="shared" si="1"/>
        <v>2.8981018518518518</v>
      </c>
      <c r="S49" s="55">
        <v>42056.473275462959</v>
      </c>
      <c r="T49" s="55">
        <v>42058.46056712963</v>
      </c>
      <c r="U49" s="3">
        <v>171702</v>
      </c>
      <c r="V49" s="56">
        <f t="shared" si="2"/>
        <v>1.9872916666666667</v>
      </c>
    </row>
    <row r="50" spans="1:22" x14ac:dyDescent="0.75">
      <c r="A50" s="55">
        <v>42016.473680555551</v>
      </c>
      <c r="B50" s="55">
        <v>42018.589120370372</v>
      </c>
      <c r="C50" s="3">
        <v>182774</v>
      </c>
      <c r="D50" s="56">
        <f t="shared" si="0"/>
        <v>2.115439814814815</v>
      </c>
      <c r="F50" t="s">
        <v>335</v>
      </c>
      <c r="G50" s="23">
        <f>J38</f>
        <v>544</v>
      </c>
      <c r="N50" s="55">
        <v>42016.802337962959</v>
      </c>
      <c r="O50" s="55">
        <v>42019.699143518519</v>
      </c>
      <c r="P50" s="3">
        <v>250284</v>
      </c>
      <c r="Q50" s="58">
        <f t="shared" si="1"/>
        <v>2.8968055555555554</v>
      </c>
      <c r="S50" s="55">
        <v>42056.509479166663</v>
      </c>
      <c r="T50" s="55">
        <v>42058.455243055556</v>
      </c>
      <c r="U50" s="3">
        <v>168114</v>
      </c>
      <c r="V50" s="56">
        <f t="shared" si="2"/>
        <v>1.9457638888888888</v>
      </c>
    </row>
    <row r="51" spans="1:22" x14ac:dyDescent="0.75">
      <c r="A51" s="55">
        <v>42016.502476851849</v>
      </c>
      <c r="B51" s="55">
        <v>42017.428865740738</v>
      </c>
      <c r="C51" s="3">
        <v>80040</v>
      </c>
      <c r="D51" s="56">
        <f t="shared" si="0"/>
        <v>0.92638888888888893</v>
      </c>
      <c r="F51" t="s">
        <v>336</v>
      </c>
      <c r="G51">
        <f>G39</f>
        <v>589</v>
      </c>
      <c r="N51" s="55">
        <v>42016.80395833333</v>
      </c>
      <c r="O51" s="55">
        <v>42019.699016203704</v>
      </c>
      <c r="P51" s="3">
        <v>250133</v>
      </c>
      <c r="Q51" s="58">
        <f t="shared" si="1"/>
        <v>2.8950578703703704</v>
      </c>
      <c r="S51" s="55">
        <v>42061.750914351847</v>
      </c>
      <c r="T51" s="55">
        <v>42065.322731481479</v>
      </c>
      <c r="U51" s="3">
        <v>308605</v>
      </c>
      <c r="V51" s="56">
        <f t="shared" si="2"/>
        <v>3.5718171296296295</v>
      </c>
    </row>
    <row r="52" spans="1:22" x14ac:dyDescent="0.75">
      <c r="A52" s="55">
        <v>42016.519212962958</v>
      </c>
      <c r="B52" s="55">
        <v>42016.567557870367</v>
      </c>
      <c r="C52" s="3">
        <v>4177</v>
      </c>
      <c r="D52" s="56">
        <f t="shared" si="0"/>
        <v>4.8344907407407406E-2</v>
      </c>
      <c r="F52" t="s">
        <v>337</v>
      </c>
      <c r="G52">
        <f>J39</f>
        <v>183</v>
      </c>
      <c r="N52" s="55">
        <v>42017.403877314813</v>
      </c>
      <c r="O52" s="55">
        <v>42018.377488425926</v>
      </c>
      <c r="P52" s="3">
        <v>84120</v>
      </c>
      <c r="Q52" s="58">
        <f t="shared" si="1"/>
        <v>0.97361111111111109</v>
      </c>
      <c r="S52" s="55">
        <v>42065.570671296293</v>
      </c>
      <c r="T52" s="55">
        <v>42066.668078703704</v>
      </c>
      <c r="U52" s="3">
        <v>94816</v>
      </c>
      <c r="V52" s="56">
        <f t="shared" si="2"/>
        <v>1.0974074074074074</v>
      </c>
    </row>
    <row r="53" spans="1:22" x14ac:dyDescent="0.75">
      <c r="A53" s="55">
        <v>42016.552349537036</v>
      </c>
      <c r="B53" s="55">
        <v>42016.703344907408</v>
      </c>
      <c r="C53" s="3">
        <v>13046</v>
      </c>
      <c r="D53" s="56">
        <f t="shared" si="0"/>
        <v>0.15099537037037036</v>
      </c>
      <c r="N53" s="55">
        <v>42017.411400462959</v>
      </c>
      <c r="O53" s="55">
        <v>42018.380185185182</v>
      </c>
      <c r="P53" s="3">
        <v>83703</v>
      </c>
      <c r="Q53" s="58">
        <f t="shared" si="1"/>
        <v>0.96878472222222223</v>
      </c>
      <c r="S53" s="55">
        <v>42065.580162037033</v>
      </c>
      <c r="T53" s="55">
        <v>42067.400833333333</v>
      </c>
      <c r="U53" s="3">
        <v>157306</v>
      </c>
      <c r="V53" s="56">
        <f t="shared" si="2"/>
        <v>1.8206712962962963</v>
      </c>
    </row>
    <row r="54" spans="1:22" x14ac:dyDescent="0.75">
      <c r="A54" s="55">
        <v>42016.79420138889</v>
      </c>
      <c r="B54" s="55">
        <v>42019.699525462958</v>
      </c>
      <c r="C54" s="3">
        <v>251020</v>
      </c>
      <c r="D54" s="56">
        <f t="shared" si="0"/>
        <v>2.9053240740740742</v>
      </c>
      <c r="N54" s="55">
        <v>42017.420069444444</v>
      </c>
      <c r="O54" s="55">
        <v>42017.773599537039</v>
      </c>
      <c r="P54" s="3">
        <v>30545</v>
      </c>
      <c r="Q54" s="58">
        <f t="shared" si="1"/>
        <v>0.3535300925925926</v>
      </c>
      <c r="S54" s="55">
        <v>42065.612013888887</v>
      </c>
      <c r="T54" s="55">
        <v>42066.57236111111</v>
      </c>
      <c r="U54" s="3">
        <v>82974</v>
      </c>
      <c r="V54" s="56">
        <f t="shared" si="2"/>
        <v>0.96034722222222224</v>
      </c>
    </row>
    <row r="55" spans="1:22" x14ac:dyDescent="0.75">
      <c r="A55" s="55">
        <v>42016.796550925923</v>
      </c>
      <c r="B55" s="55">
        <v>42019.699398148143</v>
      </c>
      <c r="C55" s="3">
        <v>250806</v>
      </c>
      <c r="D55" s="56">
        <f t="shared" si="0"/>
        <v>2.9028472222222224</v>
      </c>
      <c r="N55" s="55">
        <v>42017.421701388885</v>
      </c>
      <c r="O55" s="55">
        <v>42017.753368055557</v>
      </c>
      <c r="P55" s="3">
        <v>28656</v>
      </c>
      <c r="Q55" s="58">
        <f t="shared" si="1"/>
        <v>0.33166666666666667</v>
      </c>
      <c r="S55" s="55">
        <v>42066.963854166665</v>
      </c>
      <c r="T55" s="55">
        <v>42067.409583333334</v>
      </c>
      <c r="U55" s="3">
        <v>38511</v>
      </c>
      <c r="V55" s="56">
        <f t="shared" si="2"/>
        <v>0.44572916666666668</v>
      </c>
    </row>
    <row r="56" spans="1:22" x14ac:dyDescent="0.75">
      <c r="A56" s="55">
        <v>42016.801145833335</v>
      </c>
      <c r="B56" s="55">
        <v>42019.699247685181</v>
      </c>
      <c r="C56" s="3">
        <v>250396</v>
      </c>
      <c r="D56" s="56">
        <f t="shared" si="0"/>
        <v>2.8981018518518518</v>
      </c>
      <c r="N56" s="55">
        <v>42017.491539351853</v>
      </c>
      <c r="O56" s="55">
        <v>42019.698842592588</v>
      </c>
      <c r="P56" s="3">
        <v>190711</v>
      </c>
      <c r="Q56" s="58">
        <f t="shared" si="1"/>
        <v>2.2073032407407407</v>
      </c>
      <c r="S56" s="55">
        <v>42068.68200231481</v>
      </c>
      <c r="T56" s="55">
        <v>42072.349398148144</v>
      </c>
      <c r="U56" s="3">
        <v>316863</v>
      </c>
      <c r="V56" s="56">
        <f t="shared" si="2"/>
        <v>3.6673958333333334</v>
      </c>
    </row>
    <row r="57" spans="1:22" x14ac:dyDescent="0.75">
      <c r="A57" s="55">
        <v>42016.802337962959</v>
      </c>
      <c r="B57" s="55">
        <v>42019.699143518519</v>
      </c>
      <c r="C57" s="3">
        <v>250284</v>
      </c>
      <c r="D57" s="56">
        <f t="shared" si="0"/>
        <v>2.8968055555555554</v>
      </c>
      <c r="N57" s="55">
        <v>42017.497743055552</v>
      </c>
      <c r="O57" s="55">
        <v>42018.3665162037</v>
      </c>
      <c r="P57" s="3">
        <v>75062</v>
      </c>
      <c r="Q57" s="58">
        <f t="shared" si="1"/>
        <v>0.8687731481481481</v>
      </c>
      <c r="S57" s="55">
        <v>42070.9143287037</v>
      </c>
      <c r="T57" s="55">
        <v>42072.337453703702</v>
      </c>
      <c r="U57" s="3">
        <v>122958</v>
      </c>
      <c r="V57" s="56">
        <f t="shared" si="2"/>
        <v>1.423125</v>
      </c>
    </row>
    <row r="58" spans="1:22" x14ac:dyDescent="0.75">
      <c r="A58" s="55">
        <v>42016.80395833333</v>
      </c>
      <c r="B58" s="55">
        <v>42019.699016203704</v>
      </c>
      <c r="C58" s="3">
        <v>250133</v>
      </c>
      <c r="D58" s="56">
        <f t="shared" si="0"/>
        <v>2.8950578703703704</v>
      </c>
      <c r="N58" s="55">
        <v>42017.527106481481</v>
      </c>
      <c r="O58" s="55">
        <v>42032.70207175926</v>
      </c>
      <c r="P58" s="3">
        <v>1311117</v>
      </c>
      <c r="Q58" s="58">
        <f t="shared" si="1"/>
        <v>15.174965277777778</v>
      </c>
      <c r="S58" s="55">
        <v>42073.492118055554</v>
      </c>
      <c r="T58" s="55">
        <v>42095.653923611113</v>
      </c>
      <c r="U58" s="3">
        <v>1911180</v>
      </c>
      <c r="V58" s="56">
        <f t="shared" si="2"/>
        <v>22.120138888888889</v>
      </c>
    </row>
    <row r="59" spans="1:22" x14ac:dyDescent="0.75">
      <c r="A59" s="55">
        <v>42017.403877314813</v>
      </c>
      <c r="B59" s="55">
        <v>42018.377488425926</v>
      </c>
      <c r="C59" s="3">
        <v>84120</v>
      </c>
      <c r="D59" s="56">
        <f t="shared" si="0"/>
        <v>0.97361111111111109</v>
      </c>
      <c r="N59" s="55">
        <v>42017.55232638889</v>
      </c>
      <c r="O59" s="55">
        <v>42018.456724537034</v>
      </c>
      <c r="P59" s="3">
        <v>78140</v>
      </c>
      <c r="Q59" s="58">
        <f t="shared" si="1"/>
        <v>0.90439814814814812</v>
      </c>
      <c r="S59" s="55">
        <v>42073.821689814817</v>
      </c>
      <c r="T59" s="55">
        <v>42074.56114583333</v>
      </c>
      <c r="U59" s="3">
        <v>63889</v>
      </c>
      <c r="V59" s="56">
        <f t="shared" si="2"/>
        <v>0.7394560185185185</v>
      </c>
    </row>
    <row r="60" spans="1:22" x14ac:dyDescent="0.75">
      <c r="A60" s="55">
        <v>42017.411400462959</v>
      </c>
      <c r="B60" s="55">
        <v>42018.380185185182</v>
      </c>
      <c r="C60" s="3">
        <v>83703</v>
      </c>
      <c r="D60" s="56">
        <f t="shared" si="0"/>
        <v>0.96878472222222223</v>
      </c>
      <c r="N60" s="55">
        <v>42017.675034722219</v>
      </c>
      <c r="O60" s="55">
        <v>42018.427997685183</v>
      </c>
      <c r="P60" s="3">
        <v>65056</v>
      </c>
      <c r="Q60" s="58">
        <f t="shared" si="1"/>
        <v>0.75296296296296295</v>
      </c>
      <c r="S60" s="55">
        <v>42073.822662037033</v>
      </c>
      <c r="T60" s="55">
        <v>42074.562650462962</v>
      </c>
      <c r="U60" s="3">
        <v>63935</v>
      </c>
      <c r="V60" s="56">
        <f t="shared" si="2"/>
        <v>0.73998842592592595</v>
      </c>
    </row>
    <row r="61" spans="1:22" x14ac:dyDescent="0.75">
      <c r="A61" s="55">
        <v>42017.420069444444</v>
      </c>
      <c r="B61" s="55">
        <v>42017.773599537039</v>
      </c>
      <c r="C61" s="3">
        <v>30545</v>
      </c>
      <c r="D61" s="56">
        <f t="shared" si="0"/>
        <v>0.3535300925925926</v>
      </c>
      <c r="N61" s="55">
        <v>42017.868935185186</v>
      </c>
      <c r="O61" s="55">
        <v>42018.379745370366</v>
      </c>
      <c r="P61" s="3">
        <v>44134</v>
      </c>
      <c r="Q61" s="58">
        <f t="shared" si="1"/>
        <v>0.51081018518518517</v>
      </c>
      <c r="S61" s="55">
        <v>42073.829004629632</v>
      </c>
      <c r="T61" s="55">
        <v>42074.564467592594</v>
      </c>
      <c r="U61" s="3">
        <v>63544</v>
      </c>
      <c r="V61" s="56">
        <f t="shared" si="2"/>
        <v>0.73546296296296299</v>
      </c>
    </row>
    <row r="62" spans="1:22" x14ac:dyDescent="0.75">
      <c r="A62" s="55">
        <v>42017.421701388885</v>
      </c>
      <c r="B62" s="55">
        <v>42017.753368055557</v>
      </c>
      <c r="C62" s="3">
        <v>28656</v>
      </c>
      <c r="D62" s="56">
        <f t="shared" si="0"/>
        <v>0.33166666666666667</v>
      </c>
      <c r="N62" s="55">
        <v>42018.358263888884</v>
      </c>
      <c r="O62" s="55">
        <v>42018.621770833335</v>
      </c>
      <c r="P62" s="3">
        <v>22767</v>
      </c>
      <c r="Q62" s="58">
        <f t="shared" si="1"/>
        <v>0.26350694444444445</v>
      </c>
      <c r="S62" s="55">
        <v>42074.657638888886</v>
      </c>
      <c r="T62" s="55">
        <v>42074.663680555554</v>
      </c>
      <c r="U62" s="3">
        <v>522</v>
      </c>
      <c r="V62" s="56">
        <f t="shared" si="2"/>
        <v>6.0416666666666665E-3</v>
      </c>
    </row>
    <row r="63" spans="1:22" x14ac:dyDescent="0.75">
      <c r="A63" s="55">
        <v>42017.491539351853</v>
      </c>
      <c r="B63" s="55">
        <v>42019.698842592588</v>
      </c>
      <c r="C63" s="3">
        <v>190711</v>
      </c>
      <c r="D63" s="56">
        <f t="shared" si="0"/>
        <v>2.2073032407407407</v>
      </c>
      <c r="N63" s="55">
        <v>42018.44190972222</v>
      </c>
      <c r="O63" s="55">
        <v>42019.506956018515</v>
      </c>
      <c r="P63" s="3">
        <v>92020</v>
      </c>
      <c r="Q63" s="58">
        <f t="shared" si="1"/>
        <v>1.0650462962962963</v>
      </c>
      <c r="S63" s="55">
        <v>42074.659583333334</v>
      </c>
      <c r="T63" s="55">
        <v>42074.66196759259</v>
      </c>
      <c r="U63" s="3">
        <v>206</v>
      </c>
      <c r="V63" s="56">
        <f t="shared" si="2"/>
        <v>2.3842592592592591E-3</v>
      </c>
    </row>
    <row r="64" spans="1:22" x14ac:dyDescent="0.75">
      <c r="A64" s="55">
        <v>42017.497743055552</v>
      </c>
      <c r="B64" s="55">
        <v>42018.3665162037</v>
      </c>
      <c r="C64" s="3">
        <v>75062</v>
      </c>
      <c r="D64" s="56">
        <f t="shared" si="0"/>
        <v>0.8687731481481481</v>
      </c>
      <c r="N64" s="55">
        <v>42018.460324074069</v>
      </c>
      <c r="O64" s="55">
        <v>42019.513645833329</v>
      </c>
      <c r="P64" s="3">
        <v>91007</v>
      </c>
      <c r="Q64" s="58">
        <f t="shared" si="1"/>
        <v>1.0533217592592592</v>
      </c>
      <c r="S64" s="55">
        <v>42075.628634259258</v>
      </c>
      <c r="T64" s="55">
        <v>42075.63077546296</v>
      </c>
      <c r="U64" s="3">
        <v>185</v>
      </c>
      <c r="V64" s="56">
        <f t="shared" si="2"/>
        <v>2.1412037037037038E-3</v>
      </c>
    </row>
    <row r="65" spans="1:22" x14ac:dyDescent="0.75">
      <c r="A65" s="55">
        <v>42017.527106481481</v>
      </c>
      <c r="B65" s="55">
        <v>42032.70207175926</v>
      </c>
      <c r="C65" s="3">
        <v>1311117</v>
      </c>
      <c r="D65" s="56">
        <f t="shared" si="0"/>
        <v>15.174965277777778</v>
      </c>
      <c r="N65" s="55">
        <v>42018.472557870366</v>
      </c>
      <c r="O65" s="55">
        <v>42018.597337962958</v>
      </c>
      <c r="P65" s="3">
        <v>10781</v>
      </c>
      <c r="Q65" s="58">
        <f t="shared" si="1"/>
        <v>0.1247800925925926</v>
      </c>
      <c r="S65" s="55">
        <v>42075.7496875</v>
      </c>
      <c r="T65" s="55">
        <v>42079.35015046296</v>
      </c>
      <c r="U65" s="3">
        <v>311080</v>
      </c>
      <c r="V65" s="56">
        <f t="shared" si="2"/>
        <v>3.600462962962963</v>
      </c>
    </row>
    <row r="66" spans="1:22" x14ac:dyDescent="0.75">
      <c r="A66" s="55">
        <v>42017.55232638889</v>
      </c>
      <c r="B66" s="55">
        <v>42018.456724537034</v>
      </c>
      <c r="C66" s="3">
        <v>78140</v>
      </c>
      <c r="D66" s="56">
        <f t="shared" si="0"/>
        <v>0.90439814814814812</v>
      </c>
      <c r="N66" s="55">
        <v>42018.594537037032</v>
      </c>
      <c r="O66" s="55">
        <v>42018.599062499998</v>
      </c>
      <c r="P66" s="3">
        <v>391</v>
      </c>
      <c r="Q66" s="58">
        <f t="shared" si="1"/>
        <v>4.5254629629629629E-3</v>
      </c>
      <c r="S66" s="55">
        <v>42082.025509259256</v>
      </c>
      <c r="T66" s="55">
        <v>42082.322870370372</v>
      </c>
      <c r="U66" s="3">
        <v>25692</v>
      </c>
      <c r="V66" s="56">
        <f t="shared" si="2"/>
        <v>0.29736111111111113</v>
      </c>
    </row>
    <row r="67" spans="1:22" x14ac:dyDescent="0.75">
      <c r="A67" s="55">
        <v>42017.675034722219</v>
      </c>
      <c r="B67" s="55">
        <v>42018.427997685183</v>
      </c>
      <c r="C67" s="3">
        <v>65056</v>
      </c>
      <c r="D67" s="56">
        <f t="shared" ref="D67:D130" si="5">C67/(24*60*60)</f>
        <v>0.75296296296296295</v>
      </c>
      <c r="N67" s="55">
        <v>42019.378263888888</v>
      </c>
      <c r="O67" s="55">
        <v>42019.460312499999</v>
      </c>
      <c r="P67" s="3">
        <v>7089</v>
      </c>
      <c r="Q67" s="58">
        <f t="shared" ref="Q67:Q130" si="6">P67/86400</f>
        <v>8.2048611111111114E-2</v>
      </c>
      <c r="S67" s="55">
        <v>42082.461608796293</v>
      </c>
      <c r="T67" s="55">
        <v>42082.520497685182</v>
      </c>
      <c r="U67" s="3">
        <v>5088</v>
      </c>
      <c r="V67" s="56">
        <f t="shared" ref="V67:V130" si="7">U67/86400</f>
        <v>5.8888888888888886E-2</v>
      </c>
    </row>
    <row r="68" spans="1:22" x14ac:dyDescent="0.75">
      <c r="A68" s="55">
        <v>42017.76525462963</v>
      </c>
      <c r="B68" s="55">
        <v>42019.698506944442</v>
      </c>
      <c r="C68" s="3">
        <v>167033</v>
      </c>
      <c r="D68" s="56">
        <f t="shared" si="5"/>
        <v>1.9332523148148149</v>
      </c>
      <c r="N68" s="55">
        <v>42019.382650462961</v>
      </c>
      <c r="O68" s="55">
        <v>42019.461331018516</v>
      </c>
      <c r="P68" s="3">
        <v>6798</v>
      </c>
      <c r="Q68" s="58">
        <f t="shared" si="6"/>
        <v>7.8680555555555559E-2</v>
      </c>
      <c r="S68" s="55">
        <v>42083.487534722219</v>
      </c>
      <c r="T68" s="55">
        <v>42086.332337962958</v>
      </c>
      <c r="U68" s="3">
        <v>245791</v>
      </c>
      <c r="V68" s="56">
        <f t="shared" si="7"/>
        <v>2.8448032407407409</v>
      </c>
    </row>
    <row r="69" spans="1:22" x14ac:dyDescent="0.75">
      <c r="A69" s="55">
        <v>42017.868935185186</v>
      </c>
      <c r="B69" s="55">
        <v>42018.379745370366</v>
      </c>
      <c r="C69" s="3">
        <v>44134</v>
      </c>
      <c r="D69" s="56">
        <f t="shared" si="5"/>
        <v>0.51081018518518517</v>
      </c>
      <c r="N69" s="55">
        <v>42019.43608796296</v>
      </c>
      <c r="O69" s="55">
        <v>42019.455520833333</v>
      </c>
      <c r="P69" s="3">
        <v>1679</v>
      </c>
      <c r="Q69" s="58">
        <f t="shared" si="6"/>
        <v>1.9432870370370371E-2</v>
      </c>
      <c r="S69" s="55">
        <v>42084.823159722218</v>
      </c>
      <c r="T69" s="55">
        <v>42086.613449074073</v>
      </c>
      <c r="U69" s="3">
        <v>154681</v>
      </c>
      <c r="V69" s="56">
        <f t="shared" si="7"/>
        <v>1.7902893518518519</v>
      </c>
    </row>
    <row r="70" spans="1:22" x14ac:dyDescent="0.75">
      <c r="A70" s="55">
        <v>42018.358263888884</v>
      </c>
      <c r="B70" s="55">
        <v>42018.621770833335</v>
      </c>
      <c r="C70" s="3">
        <v>22767</v>
      </c>
      <c r="D70" s="56">
        <f t="shared" si="5"/>
        <v>0.26350694444444445</v>
      </c>
      <c r="N70" s="55">
        <v>42019.523622685185</v>
      </c>
      <c r="O70" s="55">
        <v>42019.571412037032</v>
      </c>
      <c r="P70" s="3">
        <v>4129</v>
      </c>
      <c r="Q70" s="58">
        <f t="shared" si="6"/>
        <v>4.7789351851851854E-2</v>
      </c>
      <c r="S70" s="55">
        <v>42084.847638888888</v>
      </c>
      <c r="T70" s="55">
        <v>42086.614166666666</v>
      </c>
      <c r="U70" s="3">
        <v>152628</v>
      </c>
      <c r="V70" s="56">
        <f t="shared" si="7"/>
        <v>1.7665277777777777</v>
      </c>
    </row>
    <row r="71" spans="1:22" x14ac:dyDescent="0.75">
      <c r="A71" s="55">
        <v>42018.44190972222</v>
      </c>
      <c r="B71" s="55">
        <v>42019.506956018515</v>
      </c>
      <c r="C71" s="3">
        <v>92020</v>
      </c>
      <c r="D71" s="56">
        <f t="shared" si="5"/>
        <v>1.0650462962962963</v>
      </c>
      <c r="N71" s="55">
        <v>42019.6480787037</v>
      </c>
      <c r="O71" s="55">
        <v>42019.686400462961</v>
      </c>
      <c r="P71" s="3">
        <v>3311</v>
      </c>
      <c r="Q71" s="58">
        <f t="shared" si="6"/>
        <v>3.8321759259259257E-2</v>
      </c>
      <c r="S71" s="55">
        <v>42086.550162037034</v>
      </c>
      <c r="T71" s="55">
        <v>42086.555</v>
      </c>
      <c r="U71" s="3">
        <v>418</v>
      </c>
      <c r="V71" s="56">
        <f t="shared" si="7"/>
        <v>4.8379629629629632E-3</v>
      </c>
    </row>
    <row r="72" spans="1:22" x14ac:dyDescent="0.75">
      <c r="A72" s="55">
        <v>42018.460324074069</v>
      </c>
      <c r="B72" s="55">
        <v>42019.513645833329</v>
      </c>
      <c r="C72" s="3">
        <v>91007</v>
      </c>
      <c r="D72" s="56">
        <f t="shared" si="5"/>
        <v>1.0533217592592592</v>
      </c>
      <c r="N72" s="55">
        <v>42019.668564814812</v>
      </c>
      <c r="O72" s="55">
        <v>42019.685069444444</v>
      </c>
      <c r="P72" s="3">
        <v>1426</v>
      </c>
      <c r="Q72" s="58">
        <f t="shared" si="6"/>
        <v>1.650462962962963E-2</v>
      </c>
      <c r="S72" s="55">
        <v>42086.670034722221</v>
      </c>
      <c r="T72" s="55">
        <v>42087.363344907404</v>
      </c>
      <c r="U72" s="3">
        <v>59902</v>
      </c>
      <c r="V72" s="56">
        <f t="shared" si="7"/>
        <v>0.69331018518518517</v>
      </c>
    </row>
    <row r="73" spans="1:22" x14ac:dyDescent="0.75">
      <c r="A73" s="55">
        <v>42018.472557870366</v>
      </c>
      <c r="B73" s="55">
        <v>42018.597337962958</v>
      </c>
      <c r="C73" s="3">
        <v>10781</v>
      </c>
      <c r="D73" s="56">
        <f t="shared" si="5"/>
        <v>0.1247800925925926</v>
      </c>
      <c r="N73" s="55">
        <v>42019.677187499998</v>
      </c>
      <c r="O73" s="55">
        <v>42033.402083333334</v>
      </c>
      <c r="P73" s="3">
        <v>1185831</v>
      </c>
      <c r="Q73" s="58">
        <f t="shared" si="6"/>
        <v>13.724895833333333</v>
      </c>
      <c r="S73" s="55">
        <v>42086.727349537032</v>
      </c>
      <c r="T73" s="55">
        <v>42087.382835648146</v>
      </c>
      <c r="U73" s="3">
        <v>56634</v>
      </c>
      <c r="V73" s="56">
        <f t="shared" si="7"/>
        <v>0.6554861111111111</v>
      </c>
    </row>
    <row r="74" spans="1:22" x14ac:dyDescent="0.75">
      <c r="A74" s="55">
        <v>42018.582430555551</v>
      </c>
      <c r="B74" s="55">
        <v>42018.603773148148</v>
      </c>
      <c r="C74" s="3">
        <v>1844</v>
      </c>
      <c r="D74" s="56">
        <f t="shared" si="5"/>
        <v>2.1342592592592594E-2</v>
      </c>
      <c r="N74" s="55">
        <v>42019.678969907407</v>
      </c>
      <c r="O74" s="55">
        <v>42095.455775462964</v>
      </c>
      <c r="P74" s="3">
        <v>6543516</v>
      </c>
      <c r="Q74" s="58">
        <f t="shared" si="6"/>
        <v>75.735138888888883</v>
      </c>
      <c r="S74" s="55">
        <v>42087.614398148144</v>
      </c>
      <c r="T74" s="55">
        <v>42088.427511574075</v>
      </c>
      <c r="U74" s="3">
        <v>70253</v>
      </c>
      <c r="V74" s="56">
        <f t="shared" si="7"/>
        <v>0.81311342592592595</v>
      </c>
    </row>
    <row r="75" spans="1:22" x14ac:dyDescent="0.75">
      <c r="A75" s="55">
        <v>42018.586400462962</v>
      </c>
      <c r="B75" s="55">
        <v>42019.663263888884</v>
      </c>
      <c r="C75" s="3">
        <v>93041</v>
      </c>
      <c r="D75" s="56">
        <f t="shared" si="5"/>
        <v>1.076863425925926</v>
      </c>
      <c r="N75" s="55">
        <v>42019.781550925924</v>
      </c>
      <c r="O75" s="55">
        <v>42023.470138888886</v>
      </c>
      <c r="P75" s="3">
        <v>318694</v>
      </c>
      <c r="Q75" s="58">
        <f t="shared" si="6"/>
        <v>3.6885879629629628</v>
      </c>
      <c r="S75" s="55">
        <v>42087.726956018516</v>
      </c>
      <c r="T75" s="55">
        <v>42089.350162037037</v>
      </c>
      <c r="U75" s="3">
        <v>140245</v>
      </c>
      <c r="V75" s="56">
        <f t="shared" si="7"/>
        <v>1.6232060185185184</v>
      </c>
    </row>
    <row r="76" spans="1:22" x14ac:dyDescent="0.75">
      <c r="A76" s="55">
        <v>42018.594537037032</v>
      </c>
      <c r="B76" s="55">
        <v>42018.599062499998</v>
      </c>
      <c r="C76" s="3">
        <v>391</v>
      </c>
      <c r="D76" s="56">
        <f t="shared" si="5"/>
        <v>4.5254629629629629E-3</v>
      </c>
      <c r="N76" s="55">
        <v>42020.418020833335</v>
      </c>
      <c r="O76" s="55">
        <v>42020.573761574073</v>
      </c>
      <c r="P76" s="3">
        <v>13456</v>
      </c>
      <c r="Q76" s="58">
        <f t="shared" si="6"/>
        <v>0.15574074074074074</v>
      </c>
      <c r="S76" s="55">
        <v>42090.549502314811</v>
      </c>
      <c r="T76" s="55">
        <v>42094.494143518517</v>
      </c>
      <c r="U76" s="3">
        <v>337217</v>
      </c>
      <c r="V76" s="56">
        <f t="shared" si="7"/>
        <v>3.902974537037037</v>
      </c>
    </row>
    <row r="77" spans="1:22" x14ac:dyDescent="0.75">
      <c r="A77" s="55">
        <v>42019.378263888888</v>
      </c>
      <c r="B77" s="55">
        <v>42019.460312499999</v>
      </c>
      <c r="C77" s="3">
        <v>7089</v>
      </c>
      <c r="D77" s="56">
        <f t="shared" si="5"/>
        <v>8.2048611111111114E-2</v>
      </c>
      <c r="N77" s="55">
        <v>42020.678090277775</v>
      </c>
      <c r="O77" s="55">
        <v>42023.469652777778</v>
      </c>
      <c r="P77" s="3">
        <v>241191</v>
      </c>
      <c r="Q77" s="58">
        <f t="shared" si="6"/>
        <v>2.7915624999999999</v>
      </c>
      <c r="S77" s="55">
        <v>42090.556909722218</v>
      </c>
      <c r="T77" s="55">
        <v>42094.493657407409</v>
      </c>
      <c r="U77" s="3">
        <v>336535</v>
      </c>
      <c r="V77" s="56">
        <f t="shared" si="7"/>
        <v>3.8950810185185185</v>
      </c>
    </row>
    <row r="78" spans="1:22" x14ac:dyDescent="0.75">
      <c r="A78" s="55">
        <v>42019.382650462961</v>
      </c>
      <c r="B78" s="55">
        <v>42019.461331018516</v>
      </c>
      <c r="C78" s="3">
        <v>6798</v>
      </c>
      <c r="D78" s="56">
        <f t="shared" si="5"/>
        <v>7.8680555555555559E-2</v>
      </c>
      <c r="N78" s="55">
        <v>42020.693090277775</v>
      </c>
      <c r="O78" s="55">
        <v>42024.44258101852</v>
      </c>
      <c r="P78" s="3">
        <v>323956</v>
      </c>
      <c r="Q78" s="58">
        <f t="shared" si="6"/>
        <v>3.749490740740741</v>
      </c>
      <c r="S78" s="55">
        <v>42090.558506944442</v>
      </c>
      <c r="T78" s="55">
        <v>42094.494594907403</v>
      </c>
      <c r="U78" s="3">
        <v>336478</v>
      </c>
      <c r="V78" s="56">
        <f t="shared" si="7"/>
        <v>3.8944212962962963</v>
      </c>
    </row>
    <row r="79" spans="1:22" x14ac:dyDescent="0.75">
      <c r="A79" s="55">
        <v>42019.43608796296</v>
      </c>
      <c r="B79" s="55">
        <v>42019.455520833333</v>
      </c>
      <c r="C79" s="3">
        <v>1679</v>
      </c>
      <c r="D79" s="56">
        <f t="shared" si="5"/>
        <v>1.9432870370370371E-2</v>
      </c>
      <c r="N79" s="55">
        <v>42020.7028125</v>
      </c>
      <c r="O79" s="55">
        <v>42023.393958333334</v>
      </c>
      <c r="P79" s="3">
        <v>232515</v>
      </c>
      <c r="Q79" s="58">
        <f t="shared" si="6"/>
        <v>2.6911458333333331</v>
      </c>
      <c r="S79" s="55">
        <v>42090.561608796292</v>
      </c>
      <c r="T79" s="55">
        <v>42094.494999999995</v>
      </c>
      <c r="U79" s="3">
        <v>336245</v>
      </c>
      <c r="V79" s="56">
        <f t="shared" si="7"/>
        <v>3.891724537037037</v>
      </c>
    </row>
    <row r="80" spans="1:22" x14ac:dyDescent="0.75">
      <c r="A80" s="55">
        <v>42019.479861111111</v>
      </c>
      <c r="B80" s="55">
        <v>42019.517442129625</v>
      </c>
      <c r="C80" s="3">
        <v>3247</v>
      </c>
      <c r="D80" s="56">
        <f t="shared" si="5"/>
        <v>3.7581018518518521E-2</v>
      </c>
      <c r="N80" s="55">
        <v>42020.857037037036</v>
      </c>
      <c r="O80" s="55">
        <v>42023.312060185184</v>
      </c>
      <c r="P80" s="3">
        <v>212114</v>
      </c>
      <c r="Q80" s="58">
        <f t="shared" si="6"/>
        <v>2.4550231481481481</v>
      </c>
      <c r="S80" s="55">
        <v>42091.624432870369</v>
      </c>
      <c r="T80" s="55">
        <v>42094.653252314813</v>
      </c>
      <c r="U80" s="3">
        <v>258090</v>
      </c>
      <c r="V80" s="56">
        <f t="shared" si="7"/>
        <v>2.9871527777777778</v>
      </c>
    </row>
    <row r="81" spans="1:22" x14ac:dyDescent="0.75">
      <c r="A81" s="55">
        <v>42019.523622685185</v>
      </c>
      <c r="B81" s="55">
        <v>42019.571412037032</v>
      </c>
      <c r="C81" s="3">
        <v>4129</v>
      </c>
      <c r="D81" s="56">
        <f t="shared" si="5"/>
        <v>4.7789351851851854E-2</v>
      </c>
      <c r="N81" s="55">
        <v>42020.861238425925</v>
      </c>
      <c r="O81" s="55">
        <v>42023.313055555554</v>
      </c>
      <c r="P81" s="3">
        <v>211837</v>
      </c>
      <c r="Q81" s="58">
        <f t="shared" si="6"/>
        <v>2.4518171296296298</v>
      </c>
      <c r="S81" s="55">
        <v>42092.62164351852</v>
      </c>
      <c r="T81" s="55">
        <v>42095.367245370369</v>
      </c>
      <c r="U81" s="3">
        <v>237220</v>
      </c>
      <c r="V81" s="56">
        <f t="shared" si="7"/>
        <v>2.7456018518518519</v>
      </c>
    </row>
    <row r="82" spans="1:22" x14ac:dyDescent="0.75">
      <c r="A82" s="55">
        <v>42019.554062499999</v>
      </c>
      <c r="B82" s="55">
        <v>42019.572164351848</v>
      </c>
      <c r="C82" s="3">
        <v>1564</v>
      </c>
      <c r="D82" s="56">
        <f t="shared" si="5"/>
        <v>1.8101851851851852E-2</v>
      </c>
      <c r="N82" s="55">
        <v>42020.861585648148</v>
      </c>
      <c r="O82" s="55">
        <v>42030.441261574073</v>
      </c>
      <c r="P82" s="3">
        <v>827684</v>
      </c>
      <c r="Q82" s="58">
        <f t="shared" si="6"/>
        <v>9.5796759259259261</v>
      </c>
      <c r="S82" s="55">
        <v>42092.637129629627</v>
      </c>
      <c r="T82" s="55">
        <v>42094.652650462958</v>
      </c>
      <c r="U82" s="3">
        <v>174141</v>
      </c>
      <c r="V82" s="56">
        <f t="shared" si="7"/>
        <v>2.0155208333333334</v>
      </c>
    </row>
    <row r="83" spans="1:22" x14ac:dyDescent="0.75">
      <c r="A83" s="55">
        <v>42019.6480787037</v>
      </c>
      <c r="B83" s="55">
        <v>42019.686400462961</v>
      </c>
      <c r="C83" s="3">
        <v>3311</v>
      </c>
      <c r="D83" s="56">
        <f t="shared" si="5"/>
        <v>3.8321759259259257E-2</v>
      </c>
      <c r="N83" s="55">
        <v>42020.862928240742</v>
      </c>
      <c r="O83" s="55">
        <v>42023.314259259256</v>
      </c>
      <c r="P83" s="3">
        <v>211795</v>
      </c>
      <c r="Q83" s="58">
        <f t="shared" si="6"/>
        <v>2.4513310185185184</v>
      </c>
      <c r="S83" s="55">
        <v>42092.649745370371</v>
      </c>
      <c r="T83" s="55">
        <v>42094.652280092589</v>
      </c>
      <c r="U83" s="3">
        <v>173019</v>
      </c>
      <c r="V83" s="56">
        <f t="shared" si="7"/>
        <v>2.0025347222222223</v>
      </c>
    </row>
    <row r="84" spans="1:22" x14ac:dyDescent="0.75">
      <c r="A84" s="55">
        <v>42019.668564814812</v>
      </c>
      <c r="B84" s="55">
        <v>42019.685069444444</v>
      </c>
      <c r="C84" s="3">
        <v>1426</v>
      </c>
      <c r="D84" s="56">
        <f t="shared" si="5"/>
        <v>1.650462962962963E-2</v>
      </c>
      <c r="N84" s="55">
        <v>42020.867685185185</v>
      </c>
      <c r="O84" s="55">
        <v>42023.315081018518</v>
      </c>
      <c r="P84" s="3">
        <v>211455</v>
      </c>
      <c r="Q84" s="58">
        <f t="shared" si="6"/>
        <v>2.4473958333333332</v>
      </c>
      <c r="S84" s="55">
        <v>42093.35565972222</v>
      </c>
      <c r="T84" s="55">
        <v>42094.500694444439</v>
      </c>
      <c r="U84" s="3">
        <v>98931</v>
      </c>
      <c r="V84" s="56">
        <f t="shared" si="7"/>
        <v>1.1450347222222221</v>
      </c>
    </row>
    <row r="85" spans="1:22" x14ac:dyDescent="0.75">
      <c r="A85" s="55">
        <v>42019.677187499998</v>
      </c>
      <c r="B85" s="55">
        <v>42033.402083333334</v>
      </c>
      <c r="C85" s="3">
        <v>1185831</v>
      </c>
      <c r="D85" s="56">
        <f t="shared" si="5"/>
        <v>13.724895833333333</v>
      </c>
      <c r="N85" s="55">
        <v>42021.737581018519</v>
      </c>
      <c r="O85" s="55">
        <v>42023.399895833332</v>
      </c>
      <c r="P85" s="3">
        <v>143624</v>
      </c>
      <c r="Q85" s="58">
        <f t="shared" si="6"/>
        <v>1.6623148148148148</v>
      </c>
      <c r="S85" s="55">
        <v>42093.466412037036</v>
      </c>
      <c r="T85" s="55">
        <v>42094.652916666666</v>
      </c>
      <c r="U85" s="3">
        <v>102514</v>
      </c>
      <c r="V85" s="56">
        <f t="shared" si="7"/>
        <v>1.1865046296296295</v>
      </c>
    </row>
    <row r="86" spans="1:22" x14ac:dyDescent="0.75">
      <c r="A86" s="55">
        <v>42019.678969907407</v>
      </c>
      <c r="B86" s="55">
        <v>42095.455775462964</v>
      </c>
      <c r="C86" s="3">
        <v>6543516</v>
      </c>
      <c r="D86" s="56">
        <f t="shared" si="5"/>
        <v>75.735138888888883</v>
      </c>
      <c r="N86" s="55">
        <v>42022.855879629627</v>
      </c>
      <c r="O86" s="55">
        <v>42023.317245370366</v>
      </c>
      <c r="P86" s="3">
        <v>39862</v>
      </c>
      <c r="Q86" s="58">
        <f t="shared" si="6"/>
        <v>0.46136574074074072</v>
      </c>
      <c r="S86" s="55">
        <v>42094.681203703702</v>
      </c>
      <c r="T86" s="55">
        <v>42094.707511574074</v>
      </c>
      <c r="U86" s="3">
        <v>2273</v>
      </c>
      <c r="V86" s="56">
        <f t="shared" si="7"/>
        <v>2.630787037037037E-2</v>
      </c>
    </row>
    <row r="87" spans="1:22" x14ac:dyDescent="0.75">
      <c r="A87" s="55">
        <v>42019.781550925924</v>
      </c>
      <c r="B87" s="55">
        <v>42023.470138888886</v>
      </c>
      <c r="C87" s="3">
        <v>318694</v>
      </c>
      <c r="D87" s="56">
        <f t="shared" si="5"/>
        <v>3.6885879629629628</v>
      </c>
      <c r="N87" s="55">
        <v>42023.341527777775</v>
      </c>
      <c r="O87" s="55">
        <v>42024.519583333335</v>
      </c>
      <c r="P87" s="3">
        <v>101784</v>
      </c>
      <c r="Q87" s="58">
        <f t="shared" si="6"/>
        <v>1.1780555555555556</v>
      </c>
      <c r="S87" s="55">
        <v>42094.948923611111</v>
      </c>
      <c r="T87" s="55">
        <v>42095.425428240742</v>
      </c>
      <c r="U87" s="3">
        <v>41170</v>
      </c>
      <c r="V87" s="56">
        <f t="shared" si="7"/>
        <v>0.47650462962962964</v>
      </c>
    </row>
    <row r="88" spans="1:22" x14ac:dyDescent="0.75">
      <c r="A88" s="55">
        <v>42020.418020833335</v>
      </c>
      <c r="B88" s="55">
        <v>42020.573761574073</v>
      </c>
      <c r="C88" s="3">
        <v>13456</v>
      </c>
      <c r="D88" s="56">
        <f t="shared" si="5"/>
        <v>0.15574074074074074</v>
      </c>
      <c r="N88" s="55">
        <v>42023.350844907407</v>
      </c>
      <c r="O88" s="55">
        <v>42024.514456018514</v>
      </c>
      <c r="P88" s="3">
        <v>100536</v>
      </c>
      <c r="Q88" s="58">
        <f t="shared" si="6"/>
        <v>1.1636111111111112</v>
      </c>
      <c r="S88" s="55">
        <v>42095.492314814815</v>
      </c>
      <c r="T88" s="55">
        <v>42095.508877314816</v>
      </c>
      <c r="U88" s="3">
        <v>1431</v>
      </c>
      <c r="V88" s="56">
        <f t="shared" si="7"/>
        <v>1.6562500000000001E-2</v>
      </c>
    </row>
    <row r="89" spans="1:22" x14ac:dyDescent="0.75">
      <c r="A89" s="55">
        <v>42020.544050925921</v>
      </c>
      <c r="B89" s="55">
        <v>42020.608495370368</v>
      </c>
      <c r="C89" s="3">
        <v>5568</v>
      </c>
      <c r="D89" s="56">
        <f t="shared" si="5"/>
        <v>6.4444444444444443E-2</v>
      </c>
      <c r="N89" s="55">
        <v>42023.395590277774</v>
      </c>
      <c r="O89" s="55">
        <v>42024.45349537037</v>
      </c>
      <c r="P89" s="3">
        <v>91403</v>
      </c>
      <c r="Q89" s="58">
        <f t="shared" si="6"/>
        <v>1.0579050925925926</v>
      </c>
      <c r="S89" s="55">
        <v>42095.49355324074</v>
      </c>
      <c r="T89" s="55">
        <v>42095.509085648147</v>
      </c>
      <c r="U89" s="3">
        <v>1342</v>
      </c>
      <c r="V89" s="56">
        <f t="shared" si="7"/>
        <v>1.5532407407407408E-2</v>
      </c>
    </row>
    <row r="90" spans="1:22" x14ac:dyDescent="0.75">
      <c r="A90" s="55">
        <v>42020.678090277775</v>
      </c>
      <c r="B90" s="55">
        <v>42023.469652777778</v>
      </c>
      <c r="C90" s="3">
        <v>241191</v>
      </c>
      <c r="D90" s="56">
        <f t="shared" si="5"/>
        <v>2.7915624999999999</v>
      </c>
      <c r="N90" s="55">
        <v>42023.73028935185</v>
      </c>
      <c r="O90" s="55">
        <v>42030.30164351852</v>
      </c>
      <c r="P90" s="3">
        <v>567765</v>
      </c>
      <c r="Q90" s="58">
        <f t="shared" si="6"/>
        <v>6.5713541666666666</v>
      </c>
      <c r="S90" s="55">
        <v>42096.495069444441</v>
      </c>
      <c r="T90" s="55">
        <v>42096.49827546296</v>
      </c>
      <c r="U90" s="3">
        <v>277</v>
      </c>
      <c r="V90" s="56">
        <f t="shared" si="7"/>
        <v>3.2060185185185186E-3</v>
      </c>
    </row>
    <row r="91" spans="1:22" x14ac:dyDescent="0.75">
      <c r="A91" s="55">
        <v>42020.693090277775</v>
      </c>
      <c r="B91" s="55">
        <v>42024.44258101852</v>
      </c>
      <c r="C91" s="3">
        <v>323956</v>
      </c>
      <c r="D91" s="56">
        <f t="shared" si="5"/>
        <v>3.749490740740741</v>
      </c>
      <c r="N91" s="55">
        <v>42023.946076388886</v>
      </c>
      <c r="O91" s="55">
        <v>42024.459201388891</v>
      </c>
      <c r="P91" s="3">
        <v>44334</v>
      </c>
      <c r="Q91" s="58">
        <f t="shared" si="6"/>
        <v>0.51312500000000005</v>
      </c>
      <c r="S91" s="55">
        <v>42096.675474537034</v>
      </c>
      <c r="T91" s="55">
        <v>42096.694664351853</v>
      </c>
      <c r="U91" s="3">
        <v>1658</v>
      </c>
      <c r="V91" s="56">
        <f t="shared" si="7"/>
        <v>1.9189814814814816E-2</v>
      </c>
    </row>
    <row r="92" spans="1:22" x14ac:dyDescent="0.75">
      <c r="A92" s="55">
        <v>42020.7028125</v>
      </c>
      <c r="B92" s="55">
        <v>42023.393958333334</v>
      </c>
      <c r="C92" s="3">
        <v>232515</v>
      </c>
      <c r="D92" s="56">
        <f t="shared" si="5"/>
        <v>2.6911458333333331</v>
      </c>
      <c r="N92" s="55">
        <v>42023.970590277779</v>
      </c>
      <c r="O92" s="55">
        <v>42025.529583333329</v>
      </c>
      <c r="P92" s="3">
        <v>134697</v>
      </c>
      <c r="Q92" s="58">
        <f t="shared" si="6"/>
        <v>1.5589930555555556</v>
      </c>
      <c r="S92" s="55">
        <v>42098.454317129625</v>
      </c>
      <c r="T92" s="55">
        <v>42102.431087962963</v>
      </c>
      <c r="U92" s="3">
        <v>343593</v>
      </c>
      <c r="V92" s="56">
        <f t="shared" si="7"/>
        <v>3.9767708333333331</v>
      </c>
    </row>
    <row r="93" spans="1:22" x14ac:dyDescent="0.75">
      <c r="A93" s="55">
        <v>42020.769120370365</v>
      </c>
      <c r="B93" s="55">
        <v>42023.355057870365</v>
      </c>
      <c r="C93" s="3">
        <v>223425</v>
      </c>
      <c r="D93" s="56">
        <f t="shared" si="5"/>
        <v>2.5859375</v>
      </c>
      <c r="N93" s="55">
        <v>42023.973946759259</v>
      </c>
      <c r="O93" s="55">
        <v>42025.524895833332</v>
      </c>
      <c r="P93" s="3">
        <v>134002</v>
      </c>
      <c r="Q93" s="58">
        <f t="shared" si="6"/>
        <v>1.5509490740740741</v>
      </c>
      <c r="S93" s="55">
        <v>42101.464189814811</v>
      </c>
      <c r="T93" s="55">
        <v>42101.47351851852</v>
      </c>
      <c r="U93" s="3">
        <v>806</v>
      </c>
      <c r="V93" s="56">
        <f t="shared" si="7"/>
        <v>9.3287037037037036E-3</v>
      </c>
    </row>
    <row r="94" spans="1:22" x14ac:dyDescent="0.75">
      <c r="A94" s="55">
        <v>42020.857037037036</v>
      </c>
      <c r="B94" s="55">
        <v>42023.312060185184</v>
      </c>
      <c r="C94" s="3">
        <v>212114</v>
      </c>
      <c r="D94" s="56">
        <f t="shared" si="5"/>
        <v>2.4550231481481481</v>
      </c>
      <c r="N94" s="55">
        <v>42024.444293981476</v>
      </c>
      <c r="O94" s="55">
        <v>42024.468946759254</v>
      </c>
      <c r="P94" s="3">
        <v>2130</v>
      </c>
      <c r="Q94" s="58">
        <f t="shared" si="6"/>
        <v>2.4652777777777777E-2</v>
      </c>
      <c r="S94" s="55">
        <v>42101.465196759258</v>
      </c>
      <c r="T94" s="55">
        <v>42101.486226851848</v>
      </c>
      <c r="U94" s="3">
        <v>1817</v>
      </c>
      <c r="V94" s="56">
        <f t="shared" si="7"/>
        <v>2.1030092592592593E-2</v>
      </c>
    </row>
    <row r="95" spans="1:22" x14ac:dyDescent="0.75">
      <c r="A95" s="55">
        <v>42020.861238425925</v>
      </c>
      <c r="B95" s="55">
        <v>42023.313055555554</v>
      </c>
      <c r="C95" s="3">
        <v>211837</v>
      </c>
      <c r="D95" s="56">
        <f t="shared" si="5"/>
        <v>2.4518171296296298</v>
      </c>
      <c r="N95" s="55">
        <v>42024.758750000001</v>
      </c>
      <c r="O95" s="55">
        <v>42025.438356481478</v>
      </c>
      <c r="P95" s="3">
        <v>58718</v>
      </c>
      <c r="Q95" s="58">
        <f t="shared" si="6"/>
        <v>0.67960648148148151</v>
      </c>
      <c r="S95" s="55">
        <v>42101.637974537036</v>
      </c>
      <c r="T95" s="55">
        <v>42101.662222222221</v>
      </c>
      <c r="U95" s="3">
        <v>2095</v>
      </c>
      <c r="V95" s="56">
        <f t="shared" si="7"/>
        <v>2.4247685185185185E-2</v>
      </c>
    </row>
    <row r="96" spans="1:22" x14ac:dyDescent="0.75">
      <c r="A96" s="55">
        <v>42020.861585648148</v>
      </c>
      <c r="B96" s="55">
        <v>42030.441261574073</v>
      </c>
      <c r="C96" s="3">
        <v>827684</v>
      </c>
      <c r="D96" s="56">
        <f t="shared" si="5"/>
        <v>9.5796759259259261</v>
      </c>
      <c r="N96" s="55">
        <v>42024.87700231481</v>
      </c>
      <c r="O96" s="55">
        <v>42025.451238425921</v>
      </c>
      <c r="P96" s="3">
        <v>49614</v>
      </c>
      <c r="Q96" s="58">
        <f t="shared" si="6"/>
        <v>0.57423611111111106</v>
      </c>
      <c r="S96" s="55">
        <v>42102.358263888884</v>
      </c>
      <c r="T96" s="55">
        <v>42102.505023148144</v>
      </c>
      <c r="U96" s="3">
        <v>12680</v>
      </c>
      <c r="V96" s="56">
        <f t="shared" si="7"/>
        <v>0.14675925925925926</v>
      </c>
    </row>
    <row r="97" spans="1:22" x14ac:dyDescent="0.75">
      <c r="A97" s="55">
        <v>42020.862928240742</v>
      </c>
      <c r="B97" s="55">
        <v>42023.314259259256</v>
      </c>
      <c r="C97" s="3">
        <v>211795</v>
      </c>
      <c r="D97" s="56">
        <f t="shared" si="5"/>
        <v>2.4513310185185184</v>
      </c>
      <c r="N97" s="55">
        <v>42025.398113425923</v>
      </c>
      <c r="O97" s="55">
        <v>42030.426689814813</v>
      </c>
      <c r="P97" s="3">
        <v>434469</v>
      </c>
      <c r="Q97" s="58">
        <f t="shared" si="6"/>
        <v>5.0285763888888892</v>
      </c>
      <c r="S97" s="55">
        <v>42102.414733796293</v>
      </c>
      <c r="T97" s="55">
        <v>42102.49518518518</v>
      </c>
      <c r="U97" s="3">
        <v>6951</v>
      </c>
      <c r="V97" s="56">
        <f t="shared" si="7"/>
        <v>8.0451388888888892E-2</v>
      </c>
    </row>
    <row r="98" spans="1:22" x14ac:dyDescent="0.75">
      <c r="A98" s="55">
        <v>42020.867685185185</v>
      </c>
      <c r="B98" s="55">
        <v>42023.315081018518</v>
      </c>
      <c r="C98" s="3">
        <v>211455</v>
      </c>
      <c r="D98" s="56">
        <f t="shared" si="5"/>
        <v>2.4473958333333332</v>
      </c>
      <c r="N98" s="55">
        <v>42025.399131944439</v>
      </c>
      <c r="O98" s="55">
        <v>42025.451388888891</v>
      </c>
      <c r="P98" s="3">
        <v>4515</v>
      </c>
      <c r="Q98" s="58">
        <f t="shared" si="6"/>
        <v>5.2256944444444446E-2</v>
      </c>
      <c r="S98" s="55">
        <v>42102.610393518517</v>
      </c>
      <c r="T98" s="55">
        <v>42103.409409722219</v>
      </c>
      <c r="U98" s="3">
        <v>69035</v>
      </c>
      <c r="V98" s="56">
        <f t="shared" si="7"/>
        <v>0.79901620370370374</v>
      </c>
    </row>
    <row r="99" spans="1:22" x14ac:dyDescent="0.75">
      <c r="A99" s="55">
        <v>42020.896724537037</v>
      </c>
      <c r="B99" s="55">
        <v>42023.350486111107</v>
      </c>
      <c r="C99" s="3">
        <v>212005</v>
      </c>
      <c r="D99" s="56">
        <f t="shared" si="5"/>
        <v>2.4537615740740741</v>
      </c>
      <c r="N99" s="55">
        <v>42025.446134259255</v>
      </c>
      <c r="O99" s="55">
        <v>42025.634988425925</v>
      </c>
      <c r="P99" s="3">
        <v>16317</v>
      </c>
      <c r="Q99" s="58">
        <f t="shared" si="6"/>
        <v>0.18885416666666666</v>
      </c>
      <c r="S99" s="55">
        <v>42102.623067129629</v>
      </c>
      <c r="T99" s="55">
        <v>42102.626608796294</v>
      </c>
      <c r="U99" s="3">
        <v>306</v>
      </c>
      <c r="V99" s="56">
        <f t="shared" si="7"/>
        <v>3.5416666666666665E-3</v>
      </c>
    </row>
    <row r="100" spans="1:22" x14ac:dyDescent="0.75">
      <c r="A100" s="55">
        <v>42021.737581018519</v>
      </c>
      <c r="B100" s="55">
        <v>42023.399895833332</v>
      </c>
      <c r="C100" s="3">
        <v>143624</v>
      </c>
      <c r="D100" s="56">
        <f t="shared" si="5"/>
        <v>1.6623148148148148</v>
      </c>
      <c r="N100" s="55">
        <v>42025.46707175926</v>
      </c>
      <c r="O100" s="55">
        <v>42033.394317129627</v>
      </c>
      <c r="P100" s="3">
        <v>684914</v>
      </c>
      <c r="Q100" s="58">
        <f t="shared" si="6"/>
        <v>7.92724537037037</v>
      </c>
      <c r="S100" s="55">
        <v>42103.719421296293</v>
      </c>
      <c r="T100" s="55">
        <v>42107.466840277775</v>
      </c>
      <c r="U100" s="3">
        <v>323777</v>
      </c>
      <c r="V100" s="56">
        <f t="shared" si="7"/>
        <v>3.7474189814814816</v>
      </c>
    </row>
    <row r="101" spans="1:22" x14ac:dyDescent="0.75">
      <c r="A101" s="55">
        <v>42022.855879629627</v>
      </c>
      <c r="B101" s="55">
        <v>42023.317245370366</v>
      </c>
      <c r="C101" s="3">
        <v>39862</v>
      </c>
      <c r="D101" s="56">
        <f t="shared" si="5"/>
        <v>0.46136574074074072</v>
      </c>
      <c r="N101" s="55">
        <v>42025.474780092591</v>
      </c>
      <c r="O101" s="55">
        <v>42030.303414351853</v>
      </c>
      <c r="P101" s="3">
        <v>417194</v>
      </c>
      <c r="Q101" s="58">
        <f t="shared" si="6"/>
        <v>4.8286342592592595</v>
      </c>
      <c r="S101" s="55">
        <v>42104.32944444444</v>
      </c>
      <c r="T101" s="55">
        <v>42107.318657407406</v>
      </c>
      <c r="U101" s="3">
        <v>258268</v>
      </c>
      <c r="V101" s="56">
        <f t="shared" si="7"/>
        <v>2.9892129629629629</v>
      </c>
    </row>
    <row r="102" spans="1:22" x14ac:dyDescent="0.75">
      <c r="A102" s="55">
        <v>42023.341527777775</v>
      </c>
      <c r="B102" s="55">
        <v>42024.519583333335</v>
      </c>
      <c r="C102" s="3">
        <v>101784</v>
      </c>
      <c r="D102" s="56">
        <f t="shared" si="5"/>
        <v>1.1780555555555556</v>
      </c>
      <c r="N102" s="55">
        <v>42025.501412037032</v>
      </c>
      <c r="O102" s="55">
        <v>42025.52444444444</v>
      </c>
      <c r="P102" s="3">
        <v>1990</v>
      </c>
      <c r="Q102" s="58">
        <f t="shared" si="6"/>
        <v>2.3032407407407408E-2</v>
      </c>
      <c r="S102" s="55">
        <v>42107.880636574075</v>
      </c>
      <c r="T102" s="55">
        <v>42108.397280092591</v>
      </c>
      <c r="U102" s="3">
        <v>44638</v>
      </c>
      <c r="V102" s="56">
        <f t="shared" si="7"/>
        <v>0.51664351851851853</v>
      </c>
    </row>
    <row r="103" spans="1:22" x14ac:dyDescent="0.75">
      <c r="A103" s="55">
        <v>42023.350844907407</v>
      </c>
      <c r="B103" s="55">
        <v>42024.514456018514</v>
      </c>
      <c r="C103" s="3">
        <v>100536</v>
      </c>
      <c r="D103" s="56">
        <f t="shared" si="5"/>
        <v>1.1636111111111112</v>
      </c>
      <c r="N103" s="55">
        <v>42025.546747685185</v>
      </c>
      <c r="O103" s="55">
        <v>42025.569178240738</v>
      </c>
      <c r="P103" s="3">
        <v>1938</v>
      </c>
      <c r="Q103" s="58">
        <f t="shared" si="6"/>
        <v>2.2430555555555554E-2</v>
      </c>
      <c r="S103" s="55">
        <v>42108.55846064815</v>
      </c>
      <c r="T103" s="55">
        <v>42109.42523148148</v>
      </c>
      <c r="U103" s="3">
        <v>74889</v>
      </c>
      <c r="V103" s="56">
        <f t="shared" si="7"/>
        <v>0.86677083333333338</v>
      </c>
    </row>
    <row r="104" spans="1:22" x14ac:dyDescent="0.75">
      <c r="A104" s="55">
        <v>42023.395590277774</v>
      </c>
      <c r="B104" s="55">
        <v>42024.45349537037</v>
      </c>
      <c r="C104" s="3">
        <v>91403</v>
      </c>
      <c r="D104" s="56">
        <f t="shared" si="5"/>
        <v>1.0579050925925926</v>
      </c>
      <c r="N104" s="55">
        <v>42025.588321759256</v>
      </c>
      <c r="O104" s="55">
        <v>42026.464641203704</v>
      </c>
      <c r="P104" s="3">
        <v>75714</v>
      </c>
      <c r="Q104" s="58">
        <f t="shared" si="6"/>
        <v>0.87631944444444443</v>
      </c>
      <c r="S104" s="55">
        <v>42108.63957175926</v>
      </c>
      <c r="T104" s="55">
        <v>42115.528784722221</v>
      </c>
      <c r="U104" s="3">
        <v>595228</v>
      </c>
      <c r="V104" s="56">
        <f t="shared" si="7"/>
        <v>6.8892129629629633</v>
      </c>
    </row>
    <row r="105" spans="1:22" x14ac:dyDescent="0.75">
      <c r="A105" s="55">
        <v>42023.73028935185</v>
      </c>
      <c r="B105" s="55">
        <v>42030.30164351852</v>
      </c>
      <c r="C105" s="3">
        <v>567765</v>
      </c>
      <c r="D105" s="56">
        <f t="shared" si="5"/>
        <v>6.5713541666666666</v>
      </c>
      <c r="N105" s="55">
        <v>42025.626921296294</v>
      </c>
      <c r="O105" s="55">
        <v>42030.633541666662</v>
      </c>
      <c r="P105" s="3">
        <v>432572</v>
      </c>
      <c r="Q105" s="58">
        <f t="shared" si="6"/>
        <v>5.0066203703703707</v>
      </c>
      <c r="S105" s="55">
        <v>42108.6715162037</v>
      </c>
      <c r="T105" s="55">
        <v>42109.483622685184</v>
      </c>
      <c r="U105" s="3">
        <v>70166</v>
      </c>
      <c r="V105" s="56">
        <f t="shared" si="7"/>
        <v>0.81210648148148146</v>
      </c>
    </row>
    <row r="106" spans="1:22" x14ac:dyDescent="0.75">
      <c r="A106" s="55">
        <v>42023.946076388886</v>
      </c>
      <c r="B106" s="55">
        <v>42024.459201388891</v>
      </c>
      <c r="C106" s="3">
        <v>44334</v>
      </c>
      <c r="D106" s="56">
        <f t="shared" si="5"/>
        <v>0.51312500000000005</v>
      </c>
      <c r="N106" s="55">
        <v>42025.709675925922</v>
      </c>
      <c r="O106" s="55">
        <v>42025.724641203698</v>
      </c>
      <c r="P106" s="3">
        <v>1293</v>
      </c>
      <c r="Q106" s="58">
        <f t="shared" si="6"/>
        <v>1.4965277777777777E-2</v>
      </c>
      <c r="S106" s="55">
        <v>42108.674097222218</v>
      </c>
      <c r="T106" s="55">
        <v>42109.485243055555</v>
      </c>
      <c r="U106" s="3">
        <v>70083</v>
      </c>
      <c r="V106" s="56">
        <f t="shared" si="7"/>
        <v>0.81114583333333334</v>
      </c>
    </row>
    <row r="107" spans="1:22" x14ac:dyDescent="0.75">
      <c r="A107" s="55">
        <v>42023.970590277779</v>
      </c>
      <c r="B107" s="55">
        <v>42025.529583333329</v>
      </c>
      <c r="C107" s="3">
        <v>134697</v>
      </c>
      <c r="D107" s="56">
        <f t="shared" si="5"/>
        <v>1.5589930555555556</v>
      </c>
      <c r="N107" s="55">
        <v>42025.764745370368</v>
      </c>
      <c r="O107" s="55">
        <v>42032.702592592592</v>
      </c>
      <c r="P107" s="3">
        <v>599430</v>
      </c>
      <c r="Q107" s="58">
        <f t="shared" si="6"/>
        <v>6.9378472222222225</v>
      </c>
      <c r="S107" s="55">
        <v>42108.676990740736</v>
      </c>
      <c r="T107" s="55">
        <v>42109.486099537033</v>
      </c>
      <c r="U107" s="3">
        <v>69907</v>
      </c>
      <c r="V107" s="56">
        <f t="shared" si="7"/>
        <v>0.80910879629629628</v>
      </c>
    </row>
    <row r="108" spans="1:22" x14ac:dyDescent="0.75">
      <c r="A108" s="55">
        <v>42023.973946759259</v>
      </c>
      <c r="B108" s="55">
        <v>42025.524895833332</v>
      </c>
      <c r="C108" s="3">
        <v>134002</v>
      </c>
      <c r="D108" s="56">
        <f t="shared" si="5"/>
        <v>1.5509490740740741</v>
      </c>
      <c r="N108" s="55">
        <v>42025.96398148148</v>
      </c>
      <c r="O108" s="55">
        <v>42030.311689814815</v>
      </c>
      <c r="P108" s="3">
        <v>375642</v>
      </c>
      <c r="Q108" s="58">
        <f t="shared" si="6"/>
        <v>4.3477083333333333</v>
      </c>
      <c r="S108" s="55">
        <v>42108.678935185184</v>
      </c>
      <c r="T108" s="55">
        <v>42109.442812499998</v>
      </c>
      <c r="U108" s="3">
        <v>65999</v>
      </c>
      <c r="V108" s="56">
        <f t="shared" si="7"/>
        <v>0.7638773148148148</v>
      </c>
    </row>
    <row r="109" spans="1:22" x14ac:dyDescent="0.75">
      <c r="A109" s="55">
        <v>42023.981481481482</v>
      </c>
      <c r="B109" s="55">
        <v>42025.56518518518</v>
      </c>
      <c r="C109" s="3">
        <v>136832</v>
      </c>
      <c r="D109" s="56">
        <f t="shared" si="5"/>
        <v>1.5837037037037036</v>
      </c>
      <c r="N109" s="55">
        <v>42026.003958333335</v>
      </c>
      <c r="O109" s="55">
        <v>42026.437418981477</v>
      </c>
      <c r="P109" s="3">
        <v>37451</v>
      </c>
      <c r="Q109" s="58">
        <f t="shared" si="6"/>
        <v>0.43346064814814816</v>
      </c>
      <c r="S109" s="55">
        <v>42108.68137731481</v>
      </c>
      <c r="T109" s="55">
        <v>42109.482592592591</v>
      </c>
      <c r="U109" s="3">
        <v>69225</v>
      </c>
      <c r="V109" s="56">
        <f t="shared" si="7"/>
        <v>0.80121527777777779</v>
      </c>
    </row>
    <row r="110" spans="1:22" x14ac:dyDescent="0.75">
      <c r="A110" s="55">
        <v>42023.985358796293</v>
      </c>
      <c r="B110" s="55">
        <v>42025.564745370371</v>
      </c>
      <c r="C110" s="3">
        <v>136459</v>
      </c>
      <c r="D110" s="56">
        <f t="shared" si="5"/>
        <v>1.579386574074074</v>
      </c>
      <c r="N110" s="55">
        <v>42026.418067129627</v>
      </c>
      <c r="O110" s="55">
        <v>42026.426226851851</v>
      </c>
      <c r="P110" s="3">
        <v>705</v>
      </c>
      <c r="Q110" s="58">
        <f t="shared" si="6"/>
        <v>8.1597222222222227E-3</v>
      </c>
      <c r="S110" s="55">
        <v>42108.68414351852</v>
      </c>
      <c r="T110" s="55">
        <v>42109.487974537034</v>
      </c>
      <c r="U110" s="3">
        <v>69451</v>
      </c>
      <c r="V110" s="56">
        <f t="shared" si="7"/>
        <v>0.80383101851851857</v>
      </c>
    </row>
    <row r="111" spans="1:22" x14ac:dyDescent="0.75">
      <c r="A111" s="55">
        <v>42024.444293981476</v>
      </c>
      <c r="B111" s="55">
        <v>42024.468946759254</v>
      </c>
      <c r="C111" s="3">
        <v>2130</v>
      </c>
      <c r="D111" s="56">
        <f t="shared" si="5"/>
        <v>2.4652777777777777E-2</v>
      </c>
      <c r="N111" s="55">
        <v>42026.57739583333</v>
      </c>
      <c r="O111" s="55">
        <v>42030.420335648145</v>
      </c>
      <c r="P111" s="3">
        <v>332030</v>
      </c>
      <c r="Q111" s="58">
        <f t="shared" si="6"/>
        <v>3.8429398148148146</v>
      </c>
      <c r="S111" s="55">
        <v>42108.784768518519</v>
      </c>
      <c r="T111" s="55">
        <v>42109.490543981483</v>
      </c>
      <c r="U111" s="3">
        <v>60979</v>
      </c>
      <c r="V111" s="56">
        <f t="shared" si="7"/>
        <v>0.70577546296296301</v>
      </c>
    </row>
    <row r="112" spans="1:22" x14ac:dyDescent="0.75">
      <c r="A112" s="55">
        <v>42024.461724537032</v>
      </c>
      <c r="B112" s="55">
        <v>42024.463888888888</v>
      </c>
      <c r="C112" s="3">
        <v>187</v>
      </c>
      <c r="D112" s="56">
        <f t="shared" si="5"/>
        <v>2.1643518518518518E-3</v>
      </c>
      <c r="N112" s="55">
        <v>42026.582407407404</v>
      </c>
      <c r="O112" s="55">
        <v>42026.612141203703</v>
      </c>
      <c r="P112" s="3">
        <v>2569</v>
      </c>
      <c r="Q112" s="58">
        <f t="shared" si="6"/>
        <v>2.9733796296296296E-2</v>
      </c>
      <c r="S112" s="55">
        <v>42109.000289351847</v>
      </c>
      <c r="T112" s="55">
        <v>42109.491331018515</v>
      </c>
      <c r="U112" s="3">
        <v>42426</v>
      </c>
      <c r="V112" s="56">
        <f t="shared" si="7"/>
        <v>0.49104166666666665</v>
      </c>
    </row>
    <row r="113" spans="1:22" x14ac:dyDescent="0.75">
      <c r="A113" s="55">
        <v>42024.505254629628</v>
      </c>
      <c r="B113" s="55">
        <v>42024.734837962962</v>
      </c>
      <c r="C113" s="3">
        <v>19836</v>
      </c>
      <c r="D113" s="56">
        <f t="shared" si="5"/>
        <v>0.22958333333333333</v>
      </c>
      <c r="N113" s="55">
        <v>42026.687962962962</v>
      </c>
      <c r="O113" s="55">
        <v>42026.729907407404</v>
      </c>
      <c r="P113" s="3">
        <v>3624</v>
      </c>
      <c r="Q113" s="58">
        <f t="shared" si="6"/>
        <v>4.1944444444444444E-2</v>
      </c>
      <c r="S113" s="55">
        <v>42109.002037037033</v>
      </c>
      <c r="T113" s="55">
        <v>42109.385150462964</v>
      </c>
      <c r="U113" s="3">
        <v>33101</v>
      </c>
      <c r="V113" s="56">
        <f t="shared" si="7"/>
        <v>0.3831134259259259</v>
      </c>
    </row>
    <row r="114" spans="1:22" x14ac:dyDescent="0.75">
      <c r="A114" s="55">
        <v>42024.736284722218</v>
      </c>
      <c r="B114" s="55">
        <v>42030.432118055556</v>
      </c>
      <c r="C114" s="3">
        <v>492120</v>
      </c>
      <c r="D114" s="56">
        <f t="shared" si="5"/>
        <v>5.6958333333333337</v>
      </c>
      <c r="N114" s="55">
        <v>42026.690821759257</v>
      </c>
      <c r="O114" s="55">
        <v>42026.699143518519</v>
      </c>
      <c r="P114" s="3">
        <v>719</v>
      </c>
      <c r="Q114" s="58">
        <f t="shared" si="6"/>
        <v>8.3217592592592596E-3</v>
      </c>
      <c r="S114" s="55">
        <v>42109.004629629628</v>
      </c>
      <c r="T114" s="55">
        <v>42109.385752314811</v>
      </c>
      <c r="U114" s="3">
        <v>32929</v>
      </c>
      <c r="V114" s="56">
        <f t="shared" si="7"/>
        <v>0.38112268518518516</v>
      </c>
    </row>
    <row r="115" spans="1:22" x14ac:dyDescent="0.75">
      <c r="A115" s="55">
        <v>42024.758750000001</v>
      </c>
      <c r="B115" s="55">
        <v>42025.438356481478</v>
      </c>
      <c r="C115" s="3">
        <v>58718</v>
      </c>
      <c r="D115" s="56">
        <f t="shared" si="5"/>
        <v>0.67960648148148151</v>
      </c>
      <c r="N115" s="55">
        <v>42026.69327546296</v>
      </c>
      <c r="O115" s="55">
        <v>42030.650868055556</v>
      </c>
      <c r="P115" s="3">
        <v>341936</v>
      </c>
      <c r="Q115" s="58">
        <f t="shared" si="6"/>
        <v>3.9575925925925928</v>
      </c>
      <c r="S115" s="55">
        <v>42109.041215277779</v>
      </c>
      <c r="T115" s="55">
        <v>42109.404282407406</v>
      </c>
      <c r="U115" s="3">
        <v>31369</v>
      </c>
      <c r="V115" s="56">
        <f t="shared" si="7"/>
        <v>0.36306712962962961</v>
      </c>
    </row>
    <row r="116" spans="1:22" x14ac:dyDescent="0.75">
      <c r="A116" s="55">
        <v>42024.87700231481</v>
      </c>
      <c r="B116" s="55">
        <v>42025.451238425921</v>
      </c>
      <c r="C116" s="3">
        <v>49614</v>
      </c>
      <c r="D116" s="56">
        <f t="shared" si="5"/>
        <v>0.57423611111111106</v>
      </c>
      <c r="N116" s="55">
        <v>42026.708449074074</v>
      </c>
      <c r="O116" s="55">
        <v>42026.732800925922</v>
      </c>
      <c r="P116" s="3">
        <v>2104</v>
      </c>
      <c r="Q116" s="58">
        <f t="shared" si="6"/>
        <v>2.435185185185185E-2</v>
      </c>
      <c r="S116" s="55">
        <v>42109.385555555556</v>
      </c>
      <c r="T116" s="55">
        <v>42109.426249999997</v>
      </c>
      <c r="U116" s="3">
        <v>3516</v>
      </c>
      <c r="V116" s="56">
        <f t="shared" si="7"/>
        <v>4.0694444444444443E-2</v>
      </c>
    </row>
    <row r="117" spans="1:22" x14ac:dyDescent="0.75">
      <c r="A117" s="55">
        <v>42025.398113425923</v>
      </c>
      <c r="B117" s="55">
        <v>42030.426689814813</v>
      </c>
      <c r="C117" s="3">
        <v>434469</v>
      </c>
      <c r="D117" s="56">
        <f t="shared" si="5"/>
        <v>5.0285763888888892</v>
      </c>
      <c r="N117" s="55">
        <v>42026.771122685182</v>
      </c>
      <c r="O117" s="55">
        <v>42027.412974537037</v>
      </c>
      <c r="P117" s="3">
        <v>55456</v>
      </c>
      <c r="Q117" s="58">
        <f t="shared" si="6"/>
        <v>0.6418518518518519</v>
      </c>
      <c r="S117" s="55">
        <v>42109.490810185183</v>
      </c>
      <c r="T117" s="55">
        <v>42109.495266203703</v>
      </c>
      <c r="U117" s="3">
        <v>385</v>
      </c>
      <c r="V117" s="56">
        <f t="shared" si="7"/>
        <v>4.4560185185185189E-3</v>
      </c>
    </row>
    <row r="118" spans="1:22" x14ac:dyDescent="0.75">
      <c r="A118" s="55">
        <v>42025.399131944439</v>
      </c>
      <c r="B118" s="55">
        <v>42025.451388888891</v>
      </c>
      <c r="C118" s="3">
        <v>4515</v>
      </c>
      <c r="D118" s="56">
        <f t="shared" si="5"/>
        <v>5.2256944444444446E-2</v>
      </c>
      <c r="N118" s="55">
        <v>42026.87232638889</v>
      </c>
      <c r="O118" s="55">
        <v>42032.70376157407</v>
      </c>
      <c r="P118" s="3">
        <v>503836</v>
      </c>
      <c r="Q118" s="58">
        <f t="shared" si="6"/>
        <v>5.8314351851851853</v>
      </c>
      <c r="S118" s="55">
        <v>42110.598344907405</v>
      </c>
      <c r="T118" s="55">
        <v>42116.738587962958</v>
      </c>
      <c r="U118" s="3">
        <v>530517</v>
      </c>
      <c r="V118" s="56">
        <f t="shared" si="7"/>
        <v>6.1402430555555556</v>
      </c>
    </row>
    <row r="119" spans="1:22" x14ac:dyDescent="0.75">
      <c r="A119" s="55">
        <v>42025.446134259255</v>
      </c>
      <c r="B119" s="55">
        <v>42025.634988425925</v>
      </c>
      <c r="C119" s="3">
        <v>16317</v>
      </c>
      <c r="D119" s="56">
        <f t="shared" si="5"/>
        <v>0.18885416666666666</v>
      </c>
      <c r="N119" s="55">
        <v>42027.509375000001</v>
      </c>
      <c r="O119" s="55">
        <v>42030.321759259255</v>
      </c>
      <c r="P119" s="3">
        <v>242990</v>
      </c>
      <c r="Q119" s="58">
        <f t="shared" si="6"/>
        <v>2.8123842592592592</v>
      </c>
      <c r="S119" s="55">
        <v>42111.391446759255</v>
      </c>
      <c r="T119" s="55">
        <v>42111.436249999999</v>
      </c>
      <c r="U119" s="3">
        <v>3871</v>
      </c>
      <c r="V119" s="56">
        <f t="shared" si="7"/>
        <v>4.4803240740740741E-2</v>
      </c>
    </row>
    <row r="120" spans="1:22" x14ac:dyDescent="0.75">
      <c r="A120" s="55">
        <v>42025.46707175926</v>
      </c>
      <c r="B120" s="55">
        <v>42033.394317129627</v>
      </c>
      <c r="C120" s="3">
        <v>684914</v>
      </c>
      <c r="D120" s="56">
        <f t="shared" si="5"/>
        <v>7.92724537037037</v>
      </c>
      <c r="N120" s="55">
        <v>42027.537731481483</v>
      </c>
      <c r="O120" s="55">
        <v>42030.599050925921</v>
      </c>
      <c r="P120" s="3">
        <v>264498</v>
      </c>
      <c r="Q120" s="58">
        <f t="shared" si="6"/>
        <v>3.0613194444444445</v>
      </c>
      <c r="S120" s="55">
        <v>42111.473599537036</v>
      </c>
      <c r="T120" s="55">
        <v>42111.545046296298</v>
      </c>
      <c r="U120" s="3">
        <v>6173</v>
      </c>
      <c r="V120" s="56">
        <f t="shared" si="7"/>
        <v>7.1446759259259265E-2</v>
      </c>
    </row>
    <row r="121" spans="1:22" x14ac:dyDescent="0.75">
      <c r="A121" s="55">
        <v>42025.474780092591</v>
      </c>
      <c r="B121" s="55">
        <v>42030.303414351853</v>
      </c>
      <c r="C121" s="3">
        <v>417194</v>
      </c>
      <c r="D121" s="56">
        <f t="shared" si="5"/>
        <v>4.8286342592592595</v>
      </c>
      <c r="N121" s="55">
        <v>42027.541805555556</v>
      </c>
      <c r="O121" s="55">
        <v>42032.704143518517</v>
      </c>
      <c r="P121" s="3">
        <v>446026</v>
      </c>
      <c r="Q121" s="58">
        <f t="shared" si="6"/>
        <v>5.1623379629629627</v>
      </c>
      <c r="S121" s="55">
        <v>42111.478090277778</v>
      </c>
      <c r="T121" s="55">
        <v>42111.545451388884</v>
      </c>
      <c r="U121" s="3">
        <v>5820</v>
      </c>
      <c r="V121" s="56">
        <f t="shared" si="7"/>
        <v>6.7361111111111108E-2</v>
      </c>
    </row>
    <row r="122" spans="1:22" x14ac:dyDescent="0.75">
      <c r="A122" s="55">
        <v>42025.501412037032</v>
      </c>
      <c r="B122" s="55">
        <v>42025.52444444444</v>
      </c>
      <c r="C122" s="3">
        <v>1990</v>
      </c>
      <c r="D122" s="56">
        <f t="shared" si="5"/>
        <v>2.3032407407407408E-2</v>
      </c>
      <c r="N122" s="55">
        <v>42027.680034722223</v>
      </c>
      <c r="O122" s="55">
        <v>42030.446099537032</v>
      </c>
      <c r="P122" s="3">
        <v>238988</v>
      </c>
      <c r="Q122" s="58">
        <f t="shared" si="6"/>
        <v>2.7660648148148148</v>
      </c>
      <c r="S122" s="55">
        <v>42111.479328703703</v>
      </c>
      <c r="T122" s="55">
        <v>42111.546759259254</v>
      </c>
      <c r="U122" s="3">
        <v>5826</v>
      </c>
      <c r="V122" s="56">
        <f t="shared" si="7"/>
        <v>6.7430555555555549E-2</v>
      </c>
    </row>
    <row r="123" spans="1:22" x14ac:dyDescent="0.75">
      <c r="A123" s="55">
        <v>42025.546747685185</v>
      </c>
      <c r="B123" s="55">
        <v>42025.569178240738</v>
      </c>
      <c r="C123" s="3">
        <v>1938</v>
      </c>
      <c r="D123" s="56">
        <f t="shared" si="5"/>
        <v>2.2430555555555554E-2</v>
      </c>
      <c r="N123" s="55">
        <v>42027.74454861111</v>
      </c>
      <c r="O123" s="55">
        <v>42032.704479166663</v>
      </c>
      <c r="P123" s="3">
        <v>428538</v>
      </c>
      <c r="Q123" s="58">
        <f t="shared" si="6"/>
        <v>4.9599305555555553</v>
      </c>
      <c r="S123" s="55">
        <v>42111.49119212963</v>
      </c>
      <c r="T123" s="55">
        <v>42114.326655092591</v>
      </c>
      <c r="U123" s="3">
        <v>244984</v>
      </c>
      <c r="V123" s="56">
        <f t="shared" si="7"/>
        <v>2.8354629629629629</v>
      </c>
    </row>
    <row r="124" spans="1:22" x14ac:dyDescent="0.75">
      <c r="A124" s="55">
        <v>42025.588321759256</v>
      </c>
      <c r="B124" s="55">
        <v>42026.464641203704</v>
      </c>
      <c r="C124" s="3">
        <v>75714</v>
      </c>
      <c r="D124" s="56">
        <f t="shared" si="5"/>
        <v>0.87631944444444443</v>
      </c>
      <c r="N124" s="55">
        <v>42027.750092592592</v>
      </c>
      <c r="O124" s="55">
        <v>42032.706956018519</v>
      </c>
      <c r="P124" s="3">
        <v>428273</v>
      </c>
      <c r="Q124" s="58">
        <f t="shared" si="6"/>
        <v>4.9568634259259259</v>
      </c>
      <c r="S124" s="55">
        <v>42112.491122685184</v>
      </c>
      <c r="T124" s="55">
        <v>42114.409999999996</v>
      </c>
      <c r="U124" s="3">
        <v>165791</v>
      </c>
      <c r="V124" s="56">
        <f t="shared" si="7"/>
        <v>1.9188773148148148</v>
      </c>
    </row>
    <row r="125" spans="1:22" x14ac:dyDescent="0.75">
      <c r="A125" s="55">
        <v>42025.626921296294</v>
      </c>
      <c r="B125" s="55">
        <v>42030.633541666662</v>
      </c>
      <c r="C125" s="3">
        <v>432572</v>
      </c>
      <c r="D125" s="56">
        <f t="shared" si="5"/>
        <v>5.0066203703703707</v>
      </c>
      <c r="N125" s="55">
        <v>42028.292939814812</v>
      </c>
      <c r="O125" s="55">
        <v>42032.61241898148</v>
      </c>
      <c r="P125" s="3">
        <v>373203</v>
      </c>
      <c r="Q125" s="58">
        <f t="shared" si="6"/>
        <v>4.3194791666666665</v>
      </c>
      <c r="S125" s="55">
        <v>42113.770856481482</v>
      </c>
      <c r="T125" s="55">
        <v>42114.357129629629</v>
      </c>
      <c r="U125" s="3">
        <v>50654</v>
      </c>
      <c r="V125" s="56">
        <f t="shared" si="7"/>
        <v>0.58627314814814813</v>
      </c>
    </row>
    <row r="126" spans="1:22" x14ac:dyDescent="0.75">
      <c r="A126" s="55">
        <v>42025.709675925922</v>
      </c>
      <c r="B126" s="55">
        <v>42025.724641203698</v>
      </c>
      <c r="C126" s="3">
        <v>1293</v>
      </c>
      <c r="D126" s="56">
        <f t="shared" si="5"/>
        <v>1.4965277777777777E-2</v>
      </c>
      <c r="N126" s="55">
        <v>42028.443541666667</v>
      </c>
      <c r="O126" s="55">
        <v>42030.690034722218</v>
      </c>
      <c r="P126" s="3">
        <v>194097</v>
      </c>
      <c r="Q126" s="58">
        <f t="shared" si="6"/>
        <v>2.2464930555555553</v>
      </c>
      <c r="S126" s="55">
        <v>42114.712800925925</v>
      </c>
      <c r="T126" s="55">
        <v>42115.401678240742</v>
      </c>
      <c r="U126" s="3">
        <v>59519</v>
      </c>
      <c r="V126" s="56">
        <f t="shared" si="7"/>
        <v>0.68887731481481485</v>
      </c>
    </row>
    <row r="127" spans="1:22" x14ac:dyDescent="0.75">
      <c r="A127" s="55">
        <v>42025.764745370368</v>
      </c>
      <c r="B127" s="55">
        <v>42032.702592592592</v>
      </c>
      <c r="C127" s="3">
        <v>599430</v>
      </c>
      <c r="D127" s="56">
        <f t="shared" si="5"/>
        <v>6.9378472222222225</v>
      </c>
      <c r="N127" s="55">
        <v>42028.446076388886</v>
      </c>
      <c r="O127" s="55">
        <v>42030.694467592592</v>
      </c>
      <c r="P127" s="3">
        <v>194261</v>
      </c>
      <c r="Q127" s="58">
        <f t="shared" si="6"/>
        <v>2.2483912037037035</v>
      </c>
      <c r="S127" s="55">
        <v>42115.466631944444</v>
      </c>
      <c r="T127" s="55">
        <v>42115.569074074076</v>
      </c>
      <c r="U127" s="3">
        <v>8851</v>
      </c>
      <c r="V127" s="56">
        <f t="shared" si="7"/>
        <v>0.10244212962962963</v>
      </c>
    </row>
    <row r="128" spans="1:22" x14ac:dyDescent="0.75">
      <c r="A128" s="55">
        <v>42025.96398148148</v>
      </c>
      <c r="B128" s="55">
        <v>42030.311689814815</v>
      </c>
      <c r="C128" s="3">
        <v>375642</v>
      </c>
      <c r="D128" s="56">
        <f t="shared" si="5"/>
        <v>4.3477083333333333</v>
      </c>
      <c r="N128" s="55">
        <v>42029.547673611109</v>
      </c>
      <c r="O128" s="55">
        <v>42030.326990740738</v>
      </c>
      <c r="P128" s="3">
        <v>67333</v>
      </c>
      <c r="Q128" s="58">
        <f t="shared" si="6"/>
        <v>0.77931712962962962</v>
      </c>
      <c r="S128" s="55">
        <v>42115.469733796293</v>
      </c>
      <c r="T128" s="55">
        <v>42115.569791666661</v>
      </c>
      <c r="U128" s="3">
        <v>8645</v>
      </c>
      <c r="V128" s="56">
        <f t="shared" si="7"/>
        <v>0.10005787037037037</v>
      </c>
    </row>
    <row r="129" spans="1:22" x14ac:dyDescent="0.75">
      <c r="A129" s="55">
        <v>42026.003958333335</v>
      </c>
      <c r="B129" s="55">
        <v>42026.437418981477</v>
      </c>
      <c r="C129" s="3">
        <v>37451</v>
      </c>
      <c r="D129" s="56">
        <f t="shared" si="5"/>
        <v>0.43346064814814816</v>
      </c>
      <c r="N129" s="55">
        <v>42029.549930555557</v>
      </c>
      <c r="O129" s="55">
        <v>42030.65488425926</v>
      </c>
      <c r="P129" s="3">
        <v>95468</v>
      </c>
      <c r="Q129" s="58">
        <f t="shared" si="6"/>
        <v>1.1049537037037036</v>
      </c>
      <c r="S129" s="55">
        <v>42115.481689814813</v>
      </c>
      <c r="T129" s="55">
        <v>42115.571805555555</v>
      </c>
      <c r="U129" s="3">
        <v>7786</v>
      </c>
      <c r="V129" s="56">
        <f t="shared" si="7"/>
        <v>9.0115740740740746E-2</v>
      </c>
    </row>
    <row r="130" spans="1:22" x14ac:dyDescent="0.75">
      <c r="A130" s="55">
        <v>42026.418067129627</v>
      </c>
      <c r="B130" s="55">
        <v>42026.426226851851</v>
      </c>
      <c r="C130" s="3">
        <v>705</v>
      </c>
      <c r="D130" s="56">
        <f t="shared" si="5"/>
        <v>8.1597222222222227E-3</v>
      </c>
      <c r="N130" s="55">
        <v>42029.717893518515</v>
      </c>
      <c r="O130" s="55">
        <v>42030.657858796294</v>
      </c>
      <c r="P130" s="3">
        <v>81213</v>
      </c>
      <c r="Q130" s="58">
        <f t="shared" si="6"/>
        <v>0.93996527777777783</v>
      </c>
      <c r="S130" s="55">
        <v>42115.546307870369</v>
      </c>
      <c r="T130" s="55">
        <v>42116.440798611111</v>
      </c>
      <c r="U130" s="3">
        <v>77284</v>
      </c>
      <c r="V130" s="56">
        <f t="shared" si="7"/>
        <v>0.89449074074074075</v>
      </c>
    </row>
    <row r="131" spans="1:22" x14ac:dyDescent="0.75">
      <c r="A131" s="55">
        <v>42026.455567129626</v>
      </c>
      <c r="B131" s="55">
        <v>42032.703402777777</v>
      </c>
      <c r="C131" s="3">
        <v>539813</v>
      </c>
      <c r="D131" s="56">
        <f t="shared" ref="D131:D194" si="8">C131/(24*60*60)</f>
        <v>6.2478356481481478</v>
      </c>
      <c r="N131" s="55">
        <v>42030.429675925923</v>
      </c>
      <c r="O131" s="55">
        <v>42030.705937499995</v>
      </c>
      <c r="P131" s="3">
        <v>23869</v>
      </c>
      <c r="Q131" s="58">
        <f t="shared" ref="Q131:Q194" si="9">P131/86400</f>
        <v>0.27626157407407409</v>
      </c>
      <c r="S131" s="55">
        <v>42115.571724537032</v>
      </c>
      <c r="T131" s="55">
        <v>42116.292696759258</v>
      </c>
      <c r="U131" s="3">
        <v>62292</v>
      </c>
      <c r="V131" s="56">
        <f t="shared" ref="V131:V194" si="10">U131/86400</f>
        <v>0.72097222222222224</v>
      </c>
    </row>
    <row r="132" spans="1:22" x14ac:dyDescent="0.75">
      <c r="A132" s="55">
        <v>42026.57739583333</v>
      </c>
      <c r="B132" s="55">
        <v>42030.420335648145</v>
      </c>
      <c r="C132" s="3">
        <v>332030</v>
      </c>
      <c r="D132" s="56">
        <f t="shared" si="8"/>
        <v>3.8429398148148146</v>
      </c>
      <c r="N132" s="55">
        <v>42030.469710648147</v>
      </c>
      <c r="O132" s="55">
        <v>42030.474826388891</v>
      </c>
      <c r="P132" s="3">
        <v>442</v>
      </c>
      <c r="Q132" s="58">
        <f t="shared" si="9"/>
        <v>5.115740740740741E-3</v>
      </c>
      <c r="S132" s="55">
        <v>42115.63549768518</v>
      </c>
      <c r="T132" s="55">
        <v>42116.417858796296</v>
      </c>
      <c r="U132" s="3">
        <v>67596</v>
      </c>
      <c r="V132" s="56">
        <f t="shared" si="10"/>
        <v>0.78236111111111106</v>
      </c>
    </row>
    <row r="133" spans="1:22" x14ac:dyDescent="0.75">
      <c r="A133" s="55">
        <v>42026.582407407404</v>
      </c>
      <c r="B133" s="55">
        <v>42026.612141203703</v>
      </c>
      <c r="C133" s="3">
        <v>2569</v>
      </c>
      <c r="D133" s="56">
        <f t="shared" si="8"/>
        <v>2.9733796296296296E-2</v>
      </c>
      <c r="N133" s="55">
        <v>42030.579305555555</v>
      </c>
      <c r="O133" s="55">
        <v>42032.705358796295</v>
      </c>
      <c r="P133" s="3">
        <v>183691</v>
      </c>
      <c r="Q133" s="58">
        <f t="shared" si="9"/>
        <v>2.1260532407407409</v>
      </c>
      <c r="S133" s="55">
        <v>42115.706099537034</v>
      </c>
      <c r="T133" s="55">
        <v>42116.421296296292</v>
      </c>
      <c r="U133" s="3">
        <v>61793</v>
      </c>
      <c r="V133" s="56">
        <f t="shared" si="10"/>
        <v>0.7151967592592593</v>
      </c>
    </row>
    <row r="134" spans="1:22" x14ac:dyDescent="0.75">
      <c r="A134" s="55">
        <v>42026.687962962962</v>
      </c>
      <c r="B134" s="55">
        <v>42026.729907407404</v>
      </c>
      <c r="C134" s="3">
        <v>3624</v>
      </c>
      <c r="D134" s="56">
        <f t="shared" si="8"/>
        <v>4.1944444444444444E-2</v>
      </c>
      <c r="N134" s="55">
        <v>42030.646273148144</v>
      </c>
      <c r="O134" s="55">
        <v>42030.661099537036</v>
      </c>
      <c r="P134" s="3">
        <v>1281</v>
      </c>
      <c r="Q134" s="58">
        <f t="shared" si="9"/>
        <v>1.4826388888888889E-2</v>
      </c>
      <c r="S134" s="55">
        <v>42115.710636574069</v>
      </c>
      <c r="T134" s="55">
        <v>42116.420891203699</v>
      </c>
      <c r="U134" s="3">
        <v>61366</v>
      </c>
      <c r="V134" s="56">
        <f t="shared" si="10"/>
        <v>0.7102546296296296</v>
      </c>
    </row>
    <row r="135" spans="1:22" x14ac:dyDescent="0.75">
      <c r="A135" s="55">
        <v>42026.690821759257</v>
      </c>
      <c r="B135" s="55">
        <v>42026.699143518519</v>
      </c>
      <c r="C135" s="3">
        <v>719</v>
      </c>
      <c r="D135" s="56">
        <f t="shared" si="8"/>
        <v>8.3217592592592596E-3</v>
      </c>
      <c r="N135" s="55">
        <v>42030.651956018519</v>
      </c>
      <c r="O135" s="55">
        <v>42030.661412037036</v>
      </c>
      <c r="P135" s="3">
        <v>817</v>
      </c>
      <c r="Q135" s="58">
        <f t="shared" si="9"/>
        <v>9.4560185185185181E-3</v>
      </c>
      <c r="S135" s="55">
        <v>42117.611828703702</v>
      </c>
      <c r="T135" s="55">
        <v>42117.624942129631</v>
      </c>
      <c r="U135" s="3">
        <v>1133</v>
      </c>
      <c r="V135" s="56">
        <f t="shared" si="10"/>
        <v>1.3113425925925926E-2</v>
      </c>
    </row>
    <row r="136" spans="1:22" x14ac:dyDescent="0.75">
      <c r="A136" s="55">
        <v>42026.69327546296</v>
      </c>
      <c r="B136" s="55">
        <v>42030.650868055556</v>
      </c>
      <c r="C136" s="3">
        <v>341936</v>
      </c>
      <c r="D136" s="56">
        <f t="shared" si="8"/>
        <v>3.9575925925925928</v>
      </c>
      <c r="N136" s="55">
        <v>42030.699803240735</v>
      </c>
      <c r="O136" s="55">
        <v>42032.332048611112</v>
      </c>
      <c r="P136" s="3">
        <v>141026</v>
      </c>
      <c r="Q136" s="58">
        <f t="shared" si="9"/>
        <v>1.6322453703703703</v>
      </c>
      <c r="S136" s="55">
        <v>42117.694039351853</v>
      </c>
      <c r="T136" s="55">
        <v>42135.48269675926</v>
      </c>
      <c r="U136" s="3">
        <v>1536940</v>
      </c>
      <c r="V136" s="56">
        <f t="shared" si="10"/>
        <v>17.788657407407406</v>
      </c>
    </row>
    <row r="137" spans="1:22" x14ac:dyDescent="0.75">
      <c r="A137" s="55">
        <v>42026.708449074074</v>
      </c>
      <c r="B137" s="55">
        <v>42026.732800925922</v>
      </c>
      <c r="C137" s="3">
        <v>2104</v>
      </c>
      <c r="D137" s="56">
        <f t="shared" si="8"/>
        <v>2.435185185185185E-2</v>
      </c>
      <c r="N137" s="55">
        <v>42031.566851851851</v>
      </c>
      <c r="O137" s="55">
        <v>42031.584224537037</v>
      </c>
      <c r="P137" s="3">
        <v>1501</v>
      </c>
      <c r="Q137" s="58">
        <f t="shared" si="9"/>
        <v>1.7372685185185185E-2</v>
      </c>
      <c r="S137" s="55">
        <v>42117.830706018518</v>
      </c>
      <c r="T137" s="55">
        <v>42121.397534722222</v>
      </c>
      <c r="U137" s="3">
        <v>308174</v>
      </c>
      <c r="V137" s="56">
        <f t="shared" si="10"/>
        <v>3.5668287037037039</v>
      </c>
    </row>
    <row r="138" spans="1:22" x14ac:dyDescent="0.75">
      <c r="A138" s="55">
        <v>42026.771122685182</v>
      </c>
      <c r="B138" s="55">
        <v>42027.412974537037</v>
      </c>
      <c r="C138" s="3">
        <v>55456</v>
      </c>
      <c r="D138" s="56">
        <f t="shared" si="8"/>
        <v>0.6418518518518519</v>
      </c>
      <c r="N138" s="55">
        <v>42032.408425925925</v>
      </c>
      <c r="O138" s="55">
        <v>42032.445104166662</v>
      </c>
      <c r="P138" s="3">
        <v>3169</v>
      </c>
      <c r="Q138" s="58">
        <f t="shared" si="9"/>
        <v>3.667824074074074E-2</v>
      </c>
      <c r="S138" s="55">
        <v>42117.831377314811</v>
      </c>
      <c r="T138" s="55">
        <v>42121.40006944444</v>
      </c>
      <c r="U138" s="3">
        <v>308335</v>
      </c>
      <c r="V138" s="56">
        <f t="shared" si="10"/>
        <v>3.5686921296296297</v>
      </c>
    </row>
    <row r="139" spans="1:22" x14ac:dyDescent="0.75">
      <c r="A139" s="55">
        <v>42026.87232638889</v>
      </c>
      <c r="B139" s="55">
        <v>42032.70376157407</v>
      </c>
      <c r="C139" s="3">
        <v>503836</v>
      </c>
      <c r="D139" s="56">
        <f t="shared" si="8"/>
        <v>5.8314351851851853</v>
      </c>
      <c r="N139" s="55">
        <v>42032.499247685184</v>
      </c>
      <c r="O139" s="55">
        <v>42032.510844907403</v>
      </c>
      <c r="P139" s="3">
        <v>1002</v>
      </c>
      <c r="Q139" s="58">
        <f t="shared" si="9"/>
        <v>1.1597222222222222E-2</v>
      </c>
      <c r="S139" s="55">
        <v>42117.863935185182</v>
      </c>
      <c r="T139" s="55">
        <v>42118.387696759259</v>
      </c>
      <c r="U139" s="3">
        <v>45253</v>
      </c>
      <c r="V139" s="56">
        <f t="shared" si="10"/>
        <v>0.52376157407407409</v>
      </c>
    </row>
    <row r="140" spans="1:22" x14ac:dyDescent="0.75">
      <c r="A140" s="55">
        <v>42027.505601851852</v>
      </c>
      <c r="B140" s="55">
        <v>42030.320428240739</v>
      </c>
      <c r="C140" s="3">
        <v>243201</v>
      </c>
      <c r="D140" s="56">
        <f t="shared" si="8"/>
        <v>2.8148263888888887</v>
      </c>
      <c r="N140" s="55">
        <v>42032.503506944442</v>
      </c>
      <c r="O140" s="55">
        <v>42032.518969907404</v>
      </c>
      <c r="P140" s="3">
        <v>1336</v>
      </c>
      <c r="Q140" s="58">
        <f t="shared" si="9"/>
        <v>1.5462962962962963E-2</v>
      </c>
      <c r="S140" s="55">
        <v>42119.515393518515</v>
      </c>
      <c r="T140" s="55">
        <v>42121.436655092592</v>
      </c>
      <c r="U140" s="3">
        <v>165997</v>
      </c>
      <c r="V140" s="56">
        <f t="shared" si="10"/>
        <v>1.9212615740740742</v>
      </c>
    </row>
    <row r="141" spans="1:22" x14ac:dyDescent="0.75">
      <c r="A141" s="55">
        <v>42027.509375000001</v>
      </c>
      <c r="B141" s="55">
        <v>42030.321759259255</v>
      </c>
      <c r="C141" s="3">
        <v>242990</v>
      </c>
      <c r="D141" s="56">
        <f t="shared" si="8"/>
        <v>2.8123842592592592</v>
      </c>
      <c r="N141" s="55">
        <v>42032.545300925922</v>
      </c>
      <c r="O141" s="55">
        <v>42032.55333333333</v>
      </c>
      <c r="P141" s="3">
        <v>694</v>
      </c>
      <c r="Q141" s="58">
        <f t="shared" si="9"/>
        <v>8.0324074074074082E-3</v>
      </c>
      <c r="S141" s="55">
        <v>42119.621076388888</v>
      </c>
      <c r="T141" s="55">
        <v>42122.777106481481</v>
      </c>
      <c r="U141" s="3">
        <v>272681</v>
      </c>
      <c r="V141" s="56">
        <f t="shared" si="10"/>
        <v>3.1560300925925926</v>
      </c>
    </row>
    <row r="142" spans="1:22" x14ac:dyDescent="0.75">
      <c r="A142" s="55">
        <v>42027.537731481483</v>
      </c>
      <c r="B142" s="55">
        <v>42030.599050925921</v>
      </c>
      <c r="C142" s="3">
        <v>264498</v>
      </c>
      <c r="D142" s="56">
        <f t="shared" si="8"/>
        <v>3.0613194444444445</v>
      </c>
      <c r="N142" s="55">
        <v>42032.585300925923</v>
      </c>
      <c r="O142" s="55">
        <v>42032.694930555554</v>
      </c>
      <c r="P142" s="3">
        <v>9472</v>
      </c>
      <c r="Q142" s="58">
        <f t="shared" si="9"/>
        <v>0.10962962962962963</v>
      </c>
      <c r="S142" s="55">
        <v>42119.841215277775</v>
      </c>
      <c r="T142" s="55">
        <v>42121.32408564815</v>
      </c>
      <c r="U142" s="3">
        <v>128120</v>
      </c>
      <c r="V142" s="56">
        <f t="shared" si="10"/>
        <v>1.4828703703703703</v>
      </c>
    </row>
    <row r="143" spans="1:22" x14ac:dyDescent="0.75">
      <c r="A143" s="55">
        <v>42027.541805555556</v>
      </c>
      <c r="B143" s="55">
        <v>42032.704143518517</v>
      </c>
      <c r="C143" s="3">
        <v>446026</v>
      </c>
      <c r="D143" s="56">
        <f t="shared" si="8"/>
        <v>5.1623379629629627</v>
      </c>
      <c r="N143" s="55">
        <v>42032.665451388886</v>
      </c>
      <c r="O143" s="55">
        <v>42033.460486111107</v>
      </c>
      <c r="P143" s="3">
        <v>68691</v>
      </c>
      <c r="Q143" s="58">
        <f t="shared" si="9"/>
        <v>0.79503472222222227</v>
      </c>
      <c r="S143" s="55">
        <v>42120.437673611108</v>
      </c>
      <c r="T143" s="55">
        <v>42122.540532407409</v>
      </c>
      <c r="U143" s="3">
        <v>181687</v>
      </c>
      <c r="V143" s="56">
        <f t="shared" si="10"/>
        <v>2.1028587962962964</v>
      </c>
    </row>
    <row r="144" spans="1:22" x14ac:dyDescent="0.75">
      <c r="A144" s="55">
        <v>42027.618460648147</v>
      </c>
      <c r="B144" s="55">
        <v>42030.323576388888</v>
      </c>
      <c r="C144" s="3">
        <v>233722</v>
      </c>
      <c r="D144" s="56">
        <f t="shared" si="8"/>
        <v>2.7051157407407409</v>
      </c>
      <c r="N144" s="55">
        <v>42032.667291666665</v>
      </c>
      <c r="O144" s="55">
        <v>42033.463333333333</v>
      </c>
      <c r="P144" s="3">
        <v>68778</v>
      </c>
      <c r="Q144" s="58">
        <f t="shared" si="9"/>
        <v>0.79604166666666665</v>
      </c>
      <c r="S144" s="55">
        <v>42121.413159722222</v>
      </c>
      <c r="T144" s="55">
        <v>42121.486157407402</v>
      </c>
      <c r="U144" s="3">
        <v>6307</v>
      </c>
      <c r="V144" s="56">
        <f t="shared" si="10"/>
        <v>7.2997685185185179E-2</v>
      </c>
    </row>
    <row r="145" spans="1:22" x14ac:dyDescent="0.75">
      <c r="A145" s="55">
        <v>42027.680034722223</v>
      </c>
      <c r="B145" s="55">
        <v>42030.446099537032</v>
      </c>
      <c r="C145" s="3">
        <v>238988</v>
      </c>
      <c r="D145" s="56">
        <f t="shared" si="8"/>
        <v>2.7660648148148148</v>
      </c>
      <c r="N145" s="55">
        <v>42032.668599537035</v>
      </c>
      <c r="O145" s="55">
        <v>42033.465370370366</v>
      </c>
      <c r="P145" s="3">
        <v>68841</v>
      </c>
      <c r="Q145" s="58">
        <f t="shared" si="9"/>
        <v>0.79677083333333332</v>
      </c>
      <c r="S145" s="55">
        <v>42121.510960648149</v>
      </c>
      <c r="T145" s="55">
        <v>42122.336053240739</v>
      </c>
      <c r="U145" s="3">
        <v>71288</v>
      </c>
      <c r="V145" s="56">
        <f t="shared" si="10"/>
        <v>0.8250925925925926</v>
      </c>
    </row>
    <row r="146" spans="1:22" x14ac:dyDescent="0.75">
      <c r="A146" s="55">
        <v>42027.74454861111</v>
      </c>
      <c r="B146" s="55">
        <v>42032.704479166663</v>
      </c>
      <c r="C146" s="3">
        <v>428538</v>
      </c>
      <c r="D146" s="56">
        <f t="shared" si="8"/>
        <v>4.9599305555555553</v>
      </c>
      <c r="N146" s="55">
        <v>42032.698287037034</v>
      </c>
      <c r="O146" s="55">
        <v>42032.700289351851</v>
      </c>
      <c r="P146" s="3">
        <v>173</v>
      </c>
      <c r="Q146" s="58">
        <f t="shared" si="9"/>
        <v>2.0023148148148148E-3</v>
      </c>
      <c r="S146" s="55">
        <v>42121.590752314813</v>
      </c>
      <c r="T146" s="55">
        <v>42122.323182870372</v>
      </c>
      <c r="U146" s="3">
        <v>63282</v>
      </c>
      <c r="V146" s="56">
        <f t="shared" si="10"/>
        <v>0.73243055555555558</v>
      </c>
    </row>
    <row r="147" spans="1:22" x14ac:dyDescent="0.75">
      <c r="A147" s="55">
        <v>42027.750092592592</v>
      </c>
      <c r="B147" s="55">
        <v>42032.706956018519</v>
      </c>
      <c r="C147" s="3">
        <v>428273</v>
      </c>
      <c r="D147" s="56">
        <f t="shared" si="8"/>
        <v>4.9568634259259259</v>
      </c>
      <c r="N147" s="55">
        <v>42032.723368055551</v>
      </c>
      <c r="O147" s="55">
        <v>42033.411574074074</v>
      </c>
      <c r="P147" s="3">
        <v>59461</v>
      </c>
      <c r="Q147" s="58">
        <f t="shared" si="9"/>
        <v>0.68820601851851848</v>
      </c>
      <c r="S147" s="55">
        <v>42122.499085648145</v>
      </c>
      <c r="T147" s="55">
        <v>42122.55737268518</v>
      </c>
      <c r="U147" s="3">
        <v>5036</v>
      </c>
      <c r="V147" s="56">
        <f t="shared" si="10"/>
        <v>5.828703703703704E-2</v>
      </c>
    </row>
    <row r="148" spans="1:22" x14ac:dyDescent="0.75">
      <c r="A148" s="55">
        <v>42028.292939814812</v>
      </c>
      <c r="B148" s="55">
        <v>42032.61241898148</v>
      </c>
      <c r="C148" s="3">
        <v>373203</v>
      </c>
      <c r="D148" s="56">
        <f t="shared" si="8"/>
        <v>4.3194791666666665</v>
      </c>
      <c r="N148" s="55">
        <v>42032.734456018516</v>
      </c>
      <c r="O148" s="55">
        <v>42033.42292824074</v>
      </c>
      <c r="P148" s="3">
        <v>59484</v>
      </c>
      <c r="Q148" s="58">
        <f t="shared" si="9"/>
        <v>0.68847222222222226</v>
      </c>
      <c r="S148" s="55">
        <v>42122.73569444444</v>
      </c>
      <c r="T148" s="55">
        <v>42122.772453703699</v>
      </c>
      <c r="U148" s="3">
        <v>3176</v>
      </c>
      <c r="V148" s="56">
        <f t="shared" si="10"/>
        <v>3.6759259259259262E-2</v>
      </c>
    </row>
    <row r="149" spans="1:22" x14ac:dyDescent="0.75">
      <c r="A149" s="55">
        <v>42028.443541666667</v>
      </c>
      <c r="B149" s="55">
        <v>42030.690034722218</v>
      </c>
      <c r="C149" s="3">
        <v>194097</v>
      </c>
      <c r="D149" s="56">
        <f t="shared" si="8"/>
        <v>2.2464930555555553</v>
      </c>
      <c r="N149" s="55">
        <v>42032.87290509259</v>
      </c>
      <c r="O149" s="55">
        <v>42033.432719907403</v>
      </c>
      <c r="P149" s="3">
        <v>48368</v>
      </c>
      <c r="Q149" s="58">
        <f t="shared" si="9"/>
        <v>0.55981481481481477</v>
      </c>
      <c r="S149" s="55">
        <v>42122.92732638889</v>
      </c>
      <c r="T149" s="55">
        <v>42128.317523148144</v>
      </c>
      <c r="U149" s="3">
        <v>465713</v>
      </c>
      <c r="V149" s="56">
        <f t="shared" si="10"/>
        <v>5.3901967592592595</v>
      </c>
    </row>
    <row r="150" spans="1:22" x14ac:dyDescent="0.75">
      <c r="A150" s="55">
        <v>42028.446076388886</v>
      </c>
      <c r="B150" s="55">
        <v>42030.694467592592</v>
      </c>
      <c r="C150" s="3">
        <v>194261</v>
      </c>
      <c r="D150" s="56">
        <f t="shared" si="8"/>
        <v>2.2483912037037035</v>
      </c>
      <c r="N150" s="55">
        <v>42032.900462962964</v>
      </c>
      <c r="O150" s="55">
        <v>42033.446770833332</v>
      </c>
      <c r="P150" s="3">
        <v>47201</v>
      </c>
      <c r="Q150" s="58">
        <f t="shared" si="9"/>
        <v>0.54630787037037032</v>
      </c>
      <c r="S150" s="55">
        <v>42123.439432870371</v>
      </c>
      <c r="T150" s="55">
        <v>42123.618611111109</v>
      </c>
      <c r="U150" s="3">
        <v>15481</v>
      </c>
      <c r="V150" s="56">
        <f t="shared" si="10"/>
        <v>0.17917824074074074</v>
      </c>
    </row>
    <row r="151" spans="1:22" x14ac:dyDescent="0.75">
      <c r="A151" s="55">
        <v>42028.613182870366</v>
      </c>
      <c r="B151" s="55">
        <v>42032.704837962963</v>
      </c>
      <c r="C151" s="3">
        <v>353519</v>
      </c>
      <c r="D151" s="56">
        <f t="shared" si="8"/>
        <v>4.0916550925925925</v>
      </c>
      <c r="N151" s="55">
        <v>42033.383043981477</v>
      </c>
      <c r="O151" s="55">
        <v>42033.462187500001</v>
      </c>
      <c r="P151" s="3">
        <v>6838</v>
      </c>
      <c r="Q151" s="58">
        <f t="shared" si="9"/>
        <v>7.9143518518518516E-2</v>
      </c>
      <c r="S151" s="55">
        <v>42124.421087962961</v>
      </c>
      <c r="T151" s="55">
        <v>42128.652662037035</v>
      </c>
      <c r="U151" s="3">
        <v>365608</v>
      </c>
      <c r="V151" s="56">
        <f t="shared" si="10"/>
        <v>4.2315740740740742</v>
      </c>
    </row>
    <row r="152" spans="1:22" x14ac:dyDescent="0.75">
      <c r="A152" s="55">
        <v>42029.547673611109</v>
      </c>
      <c r="B152" s="55">
        <v>42030.326990740738</v>
      </c>
      <c r="C152" s="3">
        <v>67333</v>
      </c>
      <c r="D152" s="56">
        <f t="shared" si="8"/>
        <v>0.77931712962962962</v>
      </c>
      <c r="N152" s="55">
        <v>42033.486203703702</v>
      </c>
      <c r="O152" s="55">
        <v>42037.358425925922</v>
      </c>
      <c r="P152" s="3">
        <v>334560</v>
      </c>
      <c r="Q152" s="58">
        <f t="shared" si="9"/>
        <v>3.8722222222222222</v>
      </c>
      <c r="S152" s="55">
        <v>42124.460868055554</v>
      </c>
      <c r="T152" s="55">
        <v>42124.469560185185</v>
      </c>
      <c r="U152" s="3">
        <v>751</v>
      </c>
      <c r="V152" s="56">
        <f t="shared" si="10"/>
        <v>8.6921296296296295E-3</v>
      </c>
    </row>
    <row r="153" spans="1:22" x14ac:dyDescent="0.75">
      <c r="A153" s="55">
        <v>42029.549930555557</v>
      </c>
      <c r="B153" s="55">
        <v>42030.65488425926</v>
      </c>
      <c r="C153" s="3">
        <v>95468</v>
      </c>
      <c r="D153" s="56">
        <f t="shared" si="8"/>
        <v>1.1049537037037036</v>
      </c>
      <c r="N153" s="55">
        <v>42033.50782407407</v>
      </c>
      <c r="O153" s="55">
        <v>42037.367685185185</v>
      </c>
      <c r="P153" s="3">
        <v>333492</v>
      </c>
      <c r="Q153" s="58">
        <f t="shared" si="9"/>
        <v>3.859861111111111</v>
      </c>
      <c r="S153" s="55">
        <v>42124.841365740736</v>
      </c>
      <c r="T153" s="55">
        <v>42128.415347222217</v>
      </c>
      <c r="U153" s="3">
        <v>308792</v>
      </c>
      <c r="V153" s="56">
        <f t="shared" si="10"/>
        <v>3.5739814814814816</v>
      </c>
    </row>
    <row r="154" spans="1:22" x14ac:dyDescent="0.75">
      <c r="A154" s="55">
        <v>42029.717893518515</v>
      </c>
      <c r="B154" s="55">
        <v>42030.657858796294</v>
      </c>
      <c r="C154" s="3">
        <v>81213</v>
      </c>
      <c r="D154" s="56">
        <f t="shared" si="8"/>
        <v>0.93996527777777783</v>
      </c>
      <c r="N154" s="55">
        <v>42033.548680555556</v>
      </c>
      <c r="O154" s="55">
        <v>42037.378368055557</v>
      </c>
      <c r="P154" s="3">
        <v>330885</v>
      </c>
      <c r="Q154" s="58">
        <f t="shared" si="9"/>
        <v>3.8296874999999999</v>
      </c>
      <c r="S154" s="55">
        <v>42126.551041666666</v>
      </c>
      <c r="T154" s="55">
        <v>42128.421898148146</v>
      </c>
      <c r="U154" s="3">
        <v>161642</v>
      </c>
      <c r="V154" s="56">
        <f t="shared" si="10"/>
        <v>1.8708564814814814</v>
      </c>
    </row>
    <row r="155" spans="1:22" x14ac:dyDescent="0.75">
      <c r="A155" s="55">
        <v>42030.429675925923</v>
      </c>
      <c r="B155" s="55">
        <v>42030.705937499995</v>
      </c>
      <c r="C155" s="3">
        <v>23869</v>
      </c>
      <c r="D155" s="56">
        <f t="shared" si="8"/>
        <v>0.27626157407407409</v>
      </c>
      <c r="N155" s="55">
        <v>42033.557523148149</v>
      </c>
      <c r="O155" s="55">
        <v>42037.384421296294</v>
      </c>
      <c r="P155" s="3">
        <v>330644</v>
      </c>
      <c r="Q155" s="58">
        <f t="shared" si="9"/>
        <v>3.8268981481481483</v>
      </c>
      <c r="S155" s="55">
        <v>42127.679861111108</v>
      </c>
      <c r="T155" s="55">
        <v>42128.411481481482</v>
      </c>
      <c r="U155" s="3">
        <v>63212</v>
      </c>
      <c r="V155" s="56">
        <f t="shared" si="10"/>
        <v>0.73162037037037042</v>
      </c>
    </row>
    <row r="156" spans="1:22" x14ac:dyDescent="0.75">
      <c r="A156" s="55">
        <v>42030.469710648147</v>
      </c>
      <c r="B156" s="55">
        <v>42030.474826388891</v>
      </c>
      <c r="C156" s="3">
        <v>442</v>
      </c>
      <c r="D156" s="56">
        <f t="shared" si="8"/>
        <v>5.115740740740741E-3</v>
      </c>
      <c r="N156" s="55">
        <v>42033.60800925926</v>
      </c>
      <c r="O156" s="55">
        <v>42037.443738425922</v>
      </c>
      <c r="P156" s="3">
        <v>331407</v>
      </c>
      <c r="Q156" s="58">
        <f t="shared" si="9"/>
        <v>3.8357291666666669</v>
      </c>
      <c r="S156" s="55">
        <v>42129.402881944443</v>
      </c>
      <c r="T156" s="55">
        <v>42129.415787037033</v>
      </c>
      <c r="U156" s="3">
        <v>1115</v>
      </c>
      <c r="V156" s="56">
        <f t="shared" si="10"/>
        <v>1.2905092592592593E-2</v>
      </c>
    </row>
    <row r="157" spans="1:22" x14ac:dyDescent="0.75">
      <c r="A157" s="55">
        <v>42030.487013888887</v>
      </c>
      <c r="B157" s="55">
        <v>42030.494953703703</v>
      </c>
      <c r="C157" s="3">
        <v>686</v>
      </c>
      <c r="D157" s="56">
        <f t="shared" si="8"/>
        <v>7.9398148148148145E-3</v>
      </c>
      <c r="N157" s="55">
        <v>42033.639062499999</v>
      </c>
      <c r="O157" s="55">
        <v>42033.64744212963</v>
      </c>
      <c r="P157" s="3">
        <v>724</v>
      </c>
      <c r="Q157" s="58">
        <f t="shared" si="9"/>
        <v>8.3796296296296292E-3</v>
      </c>
      <c r="S157" s="55">
        <v>42129.569050925922</v>
      </c>
      <c r="T157" s="55">
        <v>42129.577013888884</v>
      </c>
      <c r="U157" s="3">
        <v>688</v>
      </c>
      <c r="V157" s="56">
        <f t="shared" si="10"/>
        <v>7.9629629629629634E-3</v>
      </c>
    </row>
    <row r="158" spans="1:22" x14ac:dyDescent="0.75">
      <c r="A158" s="55">
        <v>42030.579305555555</v>
      </c>
      <c r="B158" s="55">
        <v>42032.705358796295</v>
      </c>
      <c r="C158" s="3">
        <v>183691</v>
      </c>
      <c r="D158" s="56">
        <f t="shared" si="8"/>
        <v>2.1260532407407409</v>
      </c>
      <c r="N158" s="55">
        <v>42033.643958333334</v>
      </c>
      <c r="O158" s="55">
        <v>42033.655983796292</v>
      </c>
      <c r="P158" s="3">
        <v>1039</v>
      </c>
      <c r="Q158" s="58">
        <f t="shared" si="9"/>
        <v>1.2025462962962963E-2</v>
      </c>
      <c r="S158" s="55">
        <v>42129.575682870367</v>
      </c>
      <c r="T158" s="55">
        <v>42129.604085648149</v>
      </c>
      <c r="U158" s="3">
        <v>2454</v>
      </c>
      <c r="V158" s="56">
        <f t="shared" si="10"/>
        <v>2.8402777777777777E-2</v>
      </c>
    </row>
    <row r="159" spans="1:22" x14ac:dyDescent="0.75">
      <c r="A159" s="55">
        <v>42030.608206018514</v>
      </c>
      <c r="B159" s="55">
        <v>42030.669236111113</v>
      </c>
      <c r="C159" s="3">
        <v>5273</v>
      </c>
      <c r="D159" s="56">
        <f t="shared" si="8"/>
        <v>6.1030092592592594E-2</v>
      </c>
      <c r="N159" s="55">
        <v>42033.697870370372</v>
      </c>
      <c r="O159" s="55">
        <v>42037.48606481481</v>
      </c>
      <c r="P159" s="3">
        <v>327300</v>
      </c>
      <c r="Q159" s="58">
        <f t="shared" si="9"/>
        <v>3.7881944444444446</v>
      </c>
      <c r="S159" s="55">
        <v>42129.78738425926</v>
      </c>
      <c r="T159" s="55">
        <v>42130.36137731481</v>
      </c>
      <c r="U159" s="3">
        <v>49593</v>
      </c>
      <c r="V159" s="56">
        <f t="shared" si="10"/>
        <v>0.57399305555555558</v>
      </c>
    </row>
    <row r="160" spans="1:22" x14ac:dyDescent="0.75">
      <c r="A160" s="55">
        <v>42030.646273148144</v>
      </c>
      <c r="B160" s="55">
        <v>42030.661099537036</v>
      </c>
      <c r="C160" s="3">
        <v>1281</v>
      </c>
      <c r="D160" s="56">
        <f t="shared" si="8"/>
        <v>1.4826388888888889E-2</v>
      </c>
      <c r="N160" s="55">
        <v>42033.748993055553</v>
      </c>
      <c r="O160" s="55">
        <v>42034.783900462964</v>
      </c>
      <c r="P160" s="3">
        <v>89416</v>
      </c>
      <c r="Q160" s="58">
        <f t="shared" si="9"/>
        <v>1.0349074074074074</v>
      </c>
      <c r="S160" s="55">
        <v>42130.67282407407</v>
      </c>
      <c r="T160" s="55">
        <v>42131.336377314816</v>
      </c>
      <c r="U160" s="3">
        <v>57331</v>
      </c>
      <c r="V160" s="56">
        <f t="shared" si="10"/>
        <v>0.66355324074074074</v>
      </c>
    </row>
    <row r="161" spans="1:22" x14ac:dyDescent="0.75">
      <c r="A161" s="55">
        <v>42030.651956018519</v>
      </c>
      <c r="B161" s="55">
        <v>42030.661412037036</v>
      </c>
      <c r="C161" s="3">
        <v>817</v>
      </c>
      <c r="D161" s="56">
        <f t="shared" si="8"/>
        <v>9.4560185185185181E-3</v>
      </c>
      <c r="N161" s="55">
        <v>42033.759259259255</v>
      </c>
      <c r="O161" s="55">
        <v>42034.406435185185</v>
      </c>
      <c r="P161" s="3">
        <v>55916</v>
      </c>
      <c r="Q161" s="58">
        <f t="shared" si="9"/>
        <v>0.64717592592592588</v>
      </c>
      <c r="S161" s="55">
        <v>42130.788240740738</v>
      </c>
      <c r="T161" s="55">
        <v>42131.451863425922</v>
      </c>
      <c r="U161" s="3">
        <v>57337</v>
      </c>
      <c r="V161" s="56">
        <f t="shared" si="10"/>
        <v>0.66362268518518519</v>
      </c>
    </row>
    <row r="162" spans="1:22" x14ac:dyDescent="0.75">
      <c r="A162" s="55">
        <v>42030.699803240735</v>
      </c>
      <c r="B162" s="55">
        <v>42032.332048611112</v>
      </c>
      <c r="C162" s="3">
        <v>141026</v>
      </c>
      <c r="D162" s="56">
        <f t="shared" si="8"/>
        <v>1.6322453703703703</v>
      </c>
      <c r="N162" s="55">
        <v>42033.870763888888</v>
      </c>
      <c r="O162" s="55">
        <v>42034.387754629628</v>
      </c>
      <c r="P162" s="3">
        <v>44668</v>
      </c>
      <c r="Q162" s="58">
        <f t="shared" si="9"/>
        <v>0.5169907407407407</v>
      </c>
      <c r="S162" s="55">
        <v>42131.481354166666</v>
      </c>
      <c r="T162" s="55">
        <v>42131.592534722222</v>
      </c>
      <c r="U162" s="3">
        <v>9606</v>
      </c>
      <c r="V162" s="56">
        <f t="shared" si="10"/>
        <v>0.11118055555555556</v>
      </c>
    </row>
    <row r="163" spans="1:22" x14ac:dyDescent="0.75">
      <c r="A163" s="55">
        <v>42031.508043981477</v>
      </c>
      <c r="B163" s="55">
        <v>42032.453634259255</v>
      </c>
      <c r="C163" s="3">
        <v>81699</v>
      </c>
      <c r="D163" s="56">
        <f t="shared" si="8"/>
        <v>0.94559027777777782</v>
      </c>
      <c r="N163" s="55">
        <v>42034.361076388886</v>
      </c>
      <c r="O163" s="55">
        <v>42037.386921296296</v>
      </c>
      <c r="P163" s="3">
        <v>261433</v>
      </c>
      <c r="Q163" s="58">
        <f t="shared" si="9"/>
        <v>3.0258449074074072</v>
      </c>
      <c r="S163" s="55">
        <v>42131.543657407405</v>
      </c>
      <c r="T163" s="55">
        <v>42132.608761574069</v>
      </c>
      <c r="U163" s="3">
        <v>92025</v>
      </c>
      <c r="V163" s="56">
        <f t="shared" si="10"/>
        <v>1.0651041666666667</v>
      </c>
    </row>
    <row r="164" spans="1:22" x14ac:dyDescent="0.75">
      <c r="A164" s="55">
        <v>42031.556423611109</v>
      </c>
      <c r="B164" s="55">
        <v>42031.589988425927</v>
      </c>
      <c r="C164" s="3">
        <v>2900</v>
      </c>
      <c r="D164" s="56">
        <f t="shared" si="8"/>
        <v>3.3564814814814818E-2</v>
      </c>
      <c r="N164" s="55">
        <v>42034.41983796296</v>
      </c>
      <c r="O164" s="55">
        <v>42034.547743055555</v>
      </c>
      <c r="P164" s="3">
        <v>11051</v>
      </c>
      <c r="Q164" s="58">
        <f t="shared" si="9"/>
        <v>0.12790509259259258</v>
      </c>
      <c r="S164" s="55">
        <v>42133.882430555554</v>
      </c>
      <c r="T164" s="55">
        <v>42135.43372685185</v>
      </c>
      <c r="U164" s="3">
        <v>134032</v>
      </c>
      <c r="V164" s="56">
        <f t="shared" si="10"/>
        <v>1.5512962962962964</v>
      </c>
    </row>
    <row r="165" spans="1:22" x14ac:dyDescent="0.75">
      <c r="A165" s="55">
        <v>42031.566851851851</v>
      </c>
      <c r="B165" s="55">
        <v>42031.584224537037</v>
      </c>
      <c r="C165" s="3">
        <v>1501</v>
      </c>
      <c r="D165" s="56">
        <f t="shared" si="8"/>
        <v>1.7372685185185185E-2</v>
      </c>
      <c r="N165" s="55">
        <v>42035.460914351854</v>
      </c>
      <c r="O165" s="55">
        <v>42037.429131944446</v>
      </c>
      <c r="P165" s="3">
        <v>170054</v>
      </c>
      <c r="Q165" s="58">
        <f t="shared" si="9"/>
        <v>1.9682175925925927</v>
      </c>
      <c r="S165" s="55">
        <v>42134.019895833335</v>
      </c>
      <c r="T165" s="55">
        <v>42136.385266203702</v>
      </c>
      <c r="U165" s="3">
        <v>204368</v>
      </c>
      <c r="V165" s="56">
        <f t="shared" si="10"/>
        <v>2.3653703703703703</v>
      </c>
    </row>
    <row r="166" spans="1:22" x14ac:dyDescent="0.75">
      <c r="A166" s="55">
        <v>42031.734189814815</v>
      </c>
      <c r="B166" s="55">
        <v>42032.305821759255</v>
      </c>
      <c r="C166" s="3">
        <v>49389</v>
      </c>
      <c r="D166" s="56">
        <f t="shared" si="8"/>
        <v>0.57163194444444443</v>
      </c>
      <c r="N166" s="55">
        <v>42035.673773148148</v>
      </c>
      <c r="O166" s="55">
        <v>42037.390358796292</v>
      </c>
      <c r="P166" s="3">
        <v>148313</v>
      </c>
      <c r="Q166" s="58">
        <f t="shared" si="9"/>
        <v>1.7165856481481481</v>
      </c>
      <c r="S166" s="55">
        <v>42134.487650462965</v>
      </c>
      <c r="T166" s="55">
        <v>42136.404363425921</v>
      </c>
      <c r="U166" s="3">
        <v>165604</v>
      </c>
      <c r="V166" s="56">
        <f t="shared" si="10"/>
        <v>1.9167129629629629</v>
      </c>
    </row>
    <row r="167" spans="1:22" x14ac:dyDescent="0.75">
      <c r="A167" s="55">
        <v>42031.736631944441</v>
      </c>
      <c r="B167" s="55">
        <v>42032.331550925926</v>
      </c>
      <c r="C167" s="3">
        <v>51401</v>
      </c>
      <c r="D167" s="56">
        <f t="shared" si="8"/>
        <v>0.59491898148148148</v>
      </c>
      <c r="N167" s="55">
        <v>42035.8512037037</v>
      </c>
      <c r="O167" s="55">
        <v>42037.415138888886</v>
      </c>
      <c r="P167" s="3">
        <v>135124</v>
      </c>
      <c r="Q167" s="58">
        <f t="shared" si="9"/>
        <v>1.5639351851851853</v>
      </c>
      <c r="S167" s="55">
        <v>42135.409687499996</v>
      </c>
      <c r="T167" s="55">
        <v>42135.412106481483</v>
      </c>
      <c r="U167" s="3">
        <v>209</v>
      </c>
      <c r="V167" s="56">
        <f t="shared" si="10"/>
        <v>2.4189814814814816E-3</v>
      </c>
    </row>
    <row r="168" spans="1:22" x14ac:dyDescent="0.75">
      <c r="A168" s="55">
        <v>42031.761388888888</v>
      </c>
      <c r="B168" s="55">
        <v>42032.697407407402</v>
      </c>
      <c r="C168" s="3">
        <v>80872</v>
      </c>
      <c r="D168" s="56">
        <f t="shared" si="8"/>
        <v>0.93601851851851847</v>
      </c>
      <c r="N168" s="55">
        <v>42035.853807870371</v>
      </c>
      <c r="O168" s="55">
        <v>42037.42119212963</v>
      </c>
      <c r="P168" s="3">
        <v>135422</v>
      </c>
      <c r="Q168" s="58">
        <f t="shared" si="9"/>
        <v>1.5673842592592593</v>
      </c>
      <c r="S168" s="55">
        <v>42135.436782407407</v>
      </c>
      <c r="T168" s="55">
        <v>42136.487245370372</v>
      </c>
      <c r="U168" s="3">
        <v>90760</v>
      </c>
      <c r="V168" s="56">
        <f t="shared" si="10"/>
        <v>1.0504629629629629</v>
      </c>
    </row>
    <row r="169" spans="1:22" x14ac:dyDescent="0.75">
      <c r="A169" s="55">
        <v>42032.408425925925</v>
      </c>
      <c r="B169" s="55">
        <v>42032.445104166662</v>
      </c>
      <c r="C169" s="3">
        <v>3169</v>
      </c>
      <c r="D169" s="56">
        <f t="shared" si="8"/>
        <v>3.667824074074074E-2</v>
      </c>
      <c r="N169" s="55">
        <v>42035.859421296293</v>
      </c>
      <c r="O169" s="55">
        <v>42037.416967592588</v>
      </c>
      <c r="P169" s="3">
        <v>134572</v>
      </c>
      <c r="Q169" s="58">
        <f t="shared" si="9"/>
        <v>1.5575462962962963</v>
      </c>
      <c r="S169" s="55">
        <v>42135.576307870368</v>
      </c>
      <c r="T169" s="55">
        <v>42135.584675925922</v>
      </c>
      <c r="U169" s="3">
        <v>723</v>
      </c>
      <c r="V169" s="56">
        <f t="shared" si="10"/>
        <v>8.3680555555555557E-3</v>
      </c>
    </row>
    <row r="170" spans="1:22" x14ac:dyDescent="0.75">
      <c r="A170" s="55">
        <v>42032.499247685184</v>
      </c>
      <c r="B170" s="55">
        <v>42032.510844907403</v>
      </c>
      <c r="C170" s="3">
        <v>1002</v>
      </c>
      <c r="D170" s="56">
        <f t="shared" si="8"/>
        <v>1.1597222222222222E-2</v>
      </c>
      <c r="N170" s="55">
        <v>42035.861134259256</v>
      </c>
      <c r="O170" s="55">
        <v>42037.419733796298</v>
      </c>
      <c r="P170" s="3">
        <v>134663</v>
      </c>
      <c r="Q170" s="58">
        <f t="shared" si="9"/>
        <v>1.5585995370370371</v>
      </c>
      <c r="S170" s="55">
        <v>42135.577060185184</v>
      </c>
      <c r="T170" s="55">
        <v>42135.585370370369</v>
      </c>
      <c r="U170" s="3">
        <v>718</v>
      </c>
      <c r="V170" s="56">
        <f t="shared" si="10"/>
        <v>8.3101851851851843E-3</v>
      </c>
    </row>
    <row r="171" spans="1:22" x14ac:dyDescent="0.75">
      <c r="A171" s="55">
        <v>42032.503506944442</v>
      </c>
      <c r="B171" s="55">
        <v>42032.518969907404</v>
      </c>
      <c r="C171" s="3">
        <v>1336</v>
      </c>
      <c r="D171" s="56">
        <f t="shared" si="8"/>
        <v>1.5462962962962963E-2</v>
      </c>
      <c r="N171" s="55">
        <v>42035.969456018516</v>
      </c>
      <c r="O171" s="55">
        <v>42037.392395833333</v>
      </c>
      <c r="P171" s="3">
        <v>122942</v>
      </c>
      <c r="Q171" s="58">
        <f t="shared" si="9"/>
        <v>1.4229398148148149</v>
      </c>
      <c r="S171" s="55">
        <v>42136.412488425922</v>
      </c>
      <c r="T171" s="55">
        <v>42136.501909722218</v>
      </c>
      <c r="U171" s="3">
        <v>7726</v>
      </c>
      <c r="V171" s="56">
        <f t="shared" si="10"/>
        <v>8.942129629629629E-2</v>
      </c>
    </row>
    <row r="172" spans="1:22" x14ac:dyDescent="0.75">
      <c r="A172" s="55">
        <v>42032.545300925922</v>
      </c>
      <c r="B172" s="55">
        <v>42032.55333333333</v>
      </c>
      <c r="C172" s="3">
        <v>694</v>
      </c>
      <c r="D172" s="56">
        <f t="shared" si="8"/>
        <v>8.0324074074074082E-3</v>
      </c>
      <c r="N172" s="55">
        <v>42036.519976851851</v>
      </c>
      <c r="O172" s="55">
        <v>42037.425763888888</v>
      </c>
      <c r="P172" s="3">
        <v>78260</v>
      </c>
      <c r="Q172" s="58">
        <f t="shared" si="9"/>
        <v>0.905787037037037</v>
      </c>
      <c r="S172" s="55">
        <v>42136.490405092591</v>
      </c>
      <c r="T172" s="55">
        <v>42136.602650462963</v>
      </c>
      <c r="U172" s="3">
        <v>9698</v>
      </c>
      <c r="V172" s="56">
        <f t="shared" si="10"/>
        <v>0.11224537037037037</v>
      </c>
    </row>
    <row r="173" spans="1:22" x14ac:dyDescent="0.75">
      <c r="A173" s="55">
        <v>42032.585300925923</v>
      </c>
      <c r="B173" s="55">
        <v>42032.694930555554</v>
      </c>
      <c r="C173" s="3">
        <v>9472</v>
      </c>
      <c r="D173" s="56">
        <f t="shared" si="8"/>
        <v>0.10962962962962963</v>
      </c>
      <c r="N173" s="55">
        <v>42036.523472222223</v>
      </c>
      <c r="O173" s="55">
        <v>42037.422916666663</v>
      </c>
      <c r="P173" s="3">
        <v>77712</v>
      </c>
      <c r="Q173" s="58">
        <f t="shared" si="9"/>
        <v>0.89944444444444449</v>
      </c>
      <c r="S173" s="55">
        <v>42137.31591435185</v>
      </c>
      <c r="T173" s="55">
        <v>42137.481365740736</v>
      </c>
      <c r="U173" s="3">
        <v>14295</v>
      </c>
      <c r="V173" s="56">
        <f t="shared" si="10"/>
        <v>0.16545138888888888</v>
      </c>
    </row>
    <row r="174" spans="1:22" x14ac:dyDescent="0.75">
      <c r="A174" s="55">
        <v>42032.665451388886</v>
      </c>
      <c r="B174" s="55">
        <v>42033.460486111107</v>
      </c>
      <c r="C174" s="3">
        <v>68691</v>
      </c>
      <c r="D174" s="56">
        <f t="shared" si="8"/>
        <v>0.79503472222222227</v>
      </c>
      <c r="N174" s="55">
        <v>42036.524525462963</v>
      </c>
      <c r="O174" s="55">
        <v>42037.42454861111</v>
      </c>
      <c r="P174" s="3">
        <v>77762</v>
      </c>
      <c r="Q174" s="58">
        <f t="shared" si="9"/>
        <v>0.9000231481481481</v>
      </c>
      <c r="S174" s="55">
        <v>42137.82880787037</v>
      </c>
      <c r="T174" s="55">
        <v>42214.476354166662</v>
      </c>
      <c r="U174" s="3">
        <v>6622348</v>
      </c>
      <c r="V174" s="56">
        <f t="shared" si="10"/>
        <v>76.647546296296298</v>
      </c>
    </row>
    <row r="175" spans="1:22" x14ac:dyDescent="0.75">
      <c r="A175" s="55">
        <v>42032.667291666665</v>
      </c>
      <c r="B175" s="55">
        <v>42033.463333333333</v>
      </c>
      <c r="C175" s="3">
        <v>68778</v>
      </c>
      <c r="D175" s="56">
        <f t="shared" si="8"/>
        <v>0.79604166666666665</v>
      </c>
      <c r="N175" s="55">
        <v>42036.547453703701</v>
      </c>
      <c r="O175" s="55">
        <v>42037.451516203699</v>
      </c>
      <c r="P175" s="3">
        <v>78111</v>
      </c>
      <c r="Q175" s="58">
        <f t="shared" si="9"/>
        <v>0.90406249999999999</v>
      </c>
      <c r="S175" s="55">
        <v>42140.848645833328</v>
      </c>
      <c r="T175" s="55">
        <v>42142.603391203702</v>
      </c>
      <c r="U175" s="3">
        <v>151610</v>
      </c>
      <c r="V175" s="56">
        <f t="shared" si="10"/>
        <v>1.7547453703703704</v>
      </c>
    </row>
    <row r="176" spans="1:22" x14ac:dyDescent="0.75">
      <c r="A176" s="55">
        <v>42032.668599537035</v>
      </c>
      <c r="B176" s="55">
        <v>42033.465370370366</v>
      </c>
      <c r="C176" s="3">
        <v>68841</v>
      </c>
      <c r="D176" s="56">
        <f t="shared" si="8"/>
        <v>0.79677083333333332</v>
      </c>
      <c r="N176" s="55">
        <v>42036.995428240742</v>
      </c>
      <c r="O176" s="55">
        <v>42037.33211805555</v>
      </c>
      <c r="P176" s="3">
        <v>29090</v>
      </c>
      <c r="Q176" s="58">
        <f t="shared" si="9"/>
        <v>0.3366898148148148</v>
      </c>
      <c r="S176" s="55">
        <v>42142.701666666668</v>
      </c>
      <c r="T176" s="55">
        <v>42143.514097222222</v>
      </c>
      <c r="U176" s="3">
        <v>70194</v>
      </c>
      <c r="V176" s="56">
        <f t="shared" si="10"/>
        <v>0.81243055555555554</v>
      </c>
    </row>
    <row r="177" spans="1:22" x14ac:dyDescent="0.75">
      <c r="A177" s="55">
        <v>42032.671006944445</v>
      </c>
      <c r="B177" s="55">
        <v>42032.673703703702</v>
      </c>
      <c r="C177" s="3">
        <v>233</v>
      </c>
      <c r="D177" s="56">
        <f t="shared" si="8"/>
        <v>2.6967592592592594E-3</v>
      </c>
      <c r="N177" s="55">
        <v>42037.460127314815</v>
      </c>
      <c r="O177" s="55">
        <v>42037.496099537035</v>
      </c>
      <c r="P177" s="3">
        <v>3108</v>
      </c>
      <c r="Q177" s="58">
        <f t="shared" si="9"/>
        <v>3.5972222222222225E-2</v>
      </c>
      <c r="S177" s="55">
        <v>42142.70313657407</v>
      </c>
      <c r="T177" s="55">
        <v>42142.722870370366</v>
      </c>
      <c r="U177" s="3">
        <v>1705</v>
      </c>
      <c r="V177" s="56">
        <f t="shared" si="10"/>
        <v>1.9733796296296298E-2</v>
      </c>
    </row>
    <row r="178" spans="1:22" x14ac:dyDescent="0.75">
      <c r="A178" s="55">
        <v>42032.67288194444</v>
      </c>
      <c r="B178" s="55">
        <v>42032.674953703703</v>
      </c>
      <c r="C178" s="3">
        <v>179</v>
      </c>
      <c r="D178" s="56">
        <f t="shared" si="8"/>
        <v>2.0717592592592593E-3</v>
      </c>
      <c r="N178" s="55">
        <v>42037.510046296295</v>
      </c>
      <c r="O178" s="55">
        <v>42037.633657407408</v>
      </c>
      <c r="P178" s="3">
        <v>10680</v>
      </c>
      <c r="Q178" s="58">
        <f t="shared" si="9"/>
        <v>0.12361111111111112</v>
      </c>
      <c r="S178" s="55">
        <v>42142.704456018517</v>
      </c>
      <c r="T178" s="55">
        <v>42142.737974537034</v>
      </c>
      <c r="U178" s="3">
        <v>2896</v>
      </c>
      <c r="V178" s="56">
        <f t="shared" si="10"/>
        <v>3.3518518518518517E-2</v>
      </c>
    </row>
    <row r="179" spans="1:22" x14ac:dyDescent="0.75">
      <c r="A179" s="55">
        <v>42032.698287037034</v>
      </c>
      <c r="B179" s="55">
        <v>42032.700289351851</v>
      </c>
      <c r="C179" s="3">
        <v>173</v>
      </c>
      <c r="D179" s="56">
        <f t="shared" si="8"/>
        <v>2.0023148148148148E-3</v>
      </c>
      <c r="N179" s="55">
        <v>42037.741319444445</v>
      </c>
      <c r="O179" s="55">
        <v>42037.754120370366</v>
      </c>
      <c r="P179" s="3">
        <v>1106</v>
      </c>
      <c r="Q179" s="58">
        <f t="shared" si="9"/>
        <v>1.2800925925925926E-2</v>
      </c>
      <c r="S179" s="55">
        <v>42142.705277777779</v>
      </c>
      <c r="T179" s="55">
        <v>42142.733067129629</v>
      </c>
      <c r="U179" s="3">
        <v>2401</v>
      </c>
      <c r="V179" s="56">
        <f t="shared" si="10"/>
        <v>2.7789351851851853E-2</v>
      </c>
    </row>
    <row r="180" spans="1:22" x14ac:dyDescent="0.75">
      <c r="A180" s="55">
        <v>42032.723368055551</v>
      </c>
      <c r="B180" s="55">
        <v>42033.411574074074</v>
      </c>
      <c r="C180" s="3">
        <v>59461</v>
      </c>
      <c r="D180" s="56">
        <f t="shared" si="8"/>
        <v>0.68820601851851848</v>
      </c>
      <c r="N180" s="55">
        <v>42037.861238425925</v>
      </c>
      <c r="O180" s="55">
        <v>42038.387013888889</v>
      </c>
      <c r="P180" s="3">
        <v>45427</v>
      </c>
      <c r="Q180" s="58">
        <f t="shared" si="9"/>
        <v>0.52577546296296296</v>
      </c>
      <c r="S180" s="55">
        <v>42142.70581018518</v>
      </c>
      <c r="T180" s="55">
        <v>42142.737615740742</v>
      </c>
      <c r="U180" s="3">
        <v>2748</v>
      </c>
      <c r="V180" s="56">
        <f t="shared" si="10"/>
        <v>3.1805555555555552E-2</v>
      </c>
    </row>
    <row r="181" spans="1:22" x14ac:dyDescent="0.75">
      <c r="A181" s="55">
        <v>42032.734456018516</v>
      </c>
      <c r="B181" s="55">
        <v>42033.42292824074</v>
      </c>
      <c r="C181" s="3">
        <v>59484</v>
      </c>
      <c r="D181" s="56">
        <f t="shared" si="8"/>
        <v>0.68847222222222226</v>
      </c>
      <c r="N181" s="55">
        <v>42038.402638888889</v>
      </c>
      <c r="O181" s="55">
        <v>42038.435150462959</v>
      </c>
      <c r="P181" s="3">
        <v>2809</v>
      </c>
      <c r="Q181" s="58">
        <f t="shared" si="9"/>
        <v>3.2511574074074075E-2</v>
      </c>
      <c r="S181" s="55">
        <v>42142.708414351851</v>
      </c>
      <c r="T181" s="55">
        <v>42142.742523148147</v>
      </c>
      <c r="U181" s="3">
        <v>2947</v>
      </c>
      <c r="V181" s="56">
        <f t="shared" si="10"/>
        <v>3.4108796296296297E-2</v>
      </c>
    </row>
    <row r="182" spans="1:22" x14ac:dyDescent="0.75">
      <c r="A182" s="55">
        <v>42032.87290509259</v>
      </c>
      <c r="B182" s="55">
        <v>42033.432719907403</v>
      </c>
      <c r="C182" s="3">
        <v>48368</v>
      </c>
      <c r="D182" s="56">
        <f t="shared" si="8"/>
        <v>0.55981481481481477</v>
      </c>
      <c r="N182" s="55">
        <v>42038.425752314812</v>
      </c>
      <c r="O182" s="55">
        <v>42038.454733796294</v>
      </c>
      <c r="P182" s="3">
        <v>2504</v>
      </c>
      <c r="Q182" s="58">
        <f t="shared" si="9"/>
        <v>2.8981481481481483E-2</v>
      </c>
      <c r="S182" s="55">
        <v>42142.709097222221</v>
      </c>
      <c r="T182" s="55">
        <v>42142.752384259256</v>
      </c>
      <c r="U182" s="3">
        <v>3740</v>
      </c>
      <c r="V182" s="56">
        <f t="shared" si="10"/>
        <v>4.3287037037037034E-2</v>
      </c>
    </row>
    <row r="183" spans="1:22" x14ac:dyDescent="0.75">
      <c r="A183" s="55">
        <v>42032.900462962964</v>
      </c>
      <c r="B183" s="55">
        <v>42033.446770833332</v>
      </c>
      <c r="C183" s="3">
        <v>47201</v>
      </c>
      <c r="D183" s="56">
        <f t="shared" si="8"/>
        <v>0.54630787037037032</v>
      </c>
      <c r="N183" s="55">
        <v>42038.526956018519</v>
      </c>
      <c r="O183" s="55">
        <v>42038.60864583333</v>
      </c>
      <c r="P183" s="3">
        <v>7058</v>
      </c>
      <c r="Q183" s="58">
        <f t="shared" si="9"/>
        <v>8.1689814814814812E-2</v>
      </c>
      <c r="S183" s="55">
        <v>42142.709618055553</v>
      </c>
      <c r="T183" s="55">
        <v>42143.396990740737</v>
      </c>
      <c r="U183" s="3">
        <v>59389</v>
      </c>
      <c r="V183" s="56">
        <f t="shared" si="10"/>
        <v>0.68737268518518524</v>
      </c>
    </row>
    <row r="184" spans="1:22" x14ac:dyDescent="0.75">
      <c r="A184" s="55">
        <v>42033.383043981477</v>
      </c>
      <c r="B184" s="55">
        <v>42033.462187500001</v>
      </c>
      <c r="C184" s="3">
        <v>6838</v>
      </c>
      <c r="D184" s="56">
        <f t="shared" si="8"/>
        <v>7.9143518518518516E-2</v>
      </c>
      <c r="N184" s="55">
        <v>42038.607719907406</v>
      </c>
      <c r="O184" s="55">
        <v>42038.692847222221</v>
      </c>
      <c r="P184" s="3">
        <v>7355</v>
      </c>
      <c r="Q184" s="58">
        <f t="shared" si="9"/>
        <v>8.5127314814814808E-2</v>
      </c>
      <c r="S184" s="55">
        <v>42142.710335648146</v>
      </c>
      <c r="T184" s="55">
        <v>42143.405740740738</v>
      </c>
      <c r="U184" s="3">
        <v>60083</v>
      </c>
      <c r="V184" s="56">
        <f t="shared" si="10"/>
        <v>0.69540509259259264</v>
      </c>
    </row>
    <row r="185" spans="1:22" x14ac:dyDescent="0.75">
      <c r="A185" s="55">
        <v>42033.486203703702</v>
      </c>
      <c r="B185" s="55">
        <v>42037.358425925922</v>
      </c>
      <c r="C185" s="3">
        <v>334560</v>
      </c>
      <c r="D185" s="56">
        <f t="shared" si="8"/>
        <v>3.8722222222222222</v>
      </c>
      <c r="N185" s="55">
        <v>42038.608055555553</v>
      </c>
      <c r="O185" s="55">
        <v>42038.630127314813</v>
      </c>
      <c r="P185" s="3">
        <v>1907</v>
      </c>
      <c r="Q185" s="58">
        <f t="shared" si="9"/>
        <v>2.207175925925926E-2</v>
      </c>
      <c r="S185" s="55">
        <v>42142.710879629631</v>
      </c>
      <c r="T185" s="55">
        <v>42143.529409722221</v>
      </c>
      <c r="U185" s="3">
        <v>70721</v>
      </c>
      <c r="V185" s="56">
        <f t="shared" si="10"/>
        <v>0.81853009259259257</v>
      </c>
    </row>
    <row r="186" spans="1:22" x14ac:dyDescent="0.75">
      <c r="A186" s="55">
        <v>42033.50782407407</v>
      </c>
      <c r="B186" s="55">
        <v>42037.367685185185</v>
      </c>
      <c r="C186" s="3">
        <v>333492</v>
      </c>
      <c r="D186" s="56">
        <f t="shared" si="8"/>
        <v>3.859861111111111</v>
      </c>
      <c r="N186" s="55">
        <v>42038.690439814811</v>
      </c>
      <c r="O186" s="55">
        <v>42038.699699074074</v>
      </c>
      <c r="P186" s="3">
        <v>800</v>
      </c>
      <c r="Q186" s="58">
        <f t="shared" si="9"/>
        <v>9.2592592592592587E-3</v>
      </c>
      <c r="S186" s="55">
        <v>42143.615347222221</v>
      </c>
      <c r="T186" s="55">
        <v>42143.62332175926</v>
      </c>
      <c r="U186" s="3">
        <v>689</v>
      </c>
      <c r="V186" s="56">
        <f t="shared" si="10"/>
        <v>7.9745370370370369E-3</v>
      </c>
    </row>
    <row r="187" spans="1:22" x14ac:dyDescent="0.75">
      <c r="A187" s="55">
        <v>42033.548680555556</v>
      </c>
      <c r="B187" s="55">
        <v>42037.378368055557</v>
      </c>
      <c r="C187" s="3">
        <v>330885</v>
      </c>
      <c r="D187" s="56">
        <f t="shared" si="8"/>
        <v>3.8296874999999999</v>
      </c>
      <c r="N187" s="55">
        <v>42038.719918981478</v>
      </c>
      <c r="O187" s="55">
        <v>42038.730416666665</v>
      </c>
      <c r="P187" s="3">
        <v>907</v>
      </c>
      <c r="Q187" s="58">
        <f t="shared" si="9"/>
        <v>1.0497685185185185E-2</v>
      </c>
      <c r="S187" s="55">
        <v>42143.712974537033</v>
      </c>
      <c r="T187" s="55">
        <v>42143.750289351847</v>
      </c>
      <c r="U187" s="3">
        <v>3224</v>
      </c>
      <c r="V187" s="56">
        <f t="shared" si="10"/>
        <v>3.7314814814814815E-2</v>
      </c>
    </row>
    <row r="188" spans="1:22" x14ac:dyDescent="0.75">
      <c r="A188" s="55">
        <v>42033.557523148149</v>
      </c>
      <c r="B188" s="55">
        <v>42037.384421296294</v>
      </c>
      <c r="C188" s="3">
        <v>330644</v>
      </c>
      <c r="D188" s="56">
        <f t="shared" si="8"/>
        <v>3.8268981481481483</v>
      </c>
      <c r="N188" s="55">
        <v>42038.788969907408</v>
      </c>
      <c r="O188" s="55">
        <v>42041.476840277777</v>
      </c>
      <c r="P188" s="3">
        <v>232232</v>
      </c>
      <c r="Q188" s="58">
        <f t="shared" si="9"/>
        <v>2.6878703703703706</v>
      </c>
      <c r="S188" s="55">
        <v>42144.397152777776</v>
      </c>
      <c r="T188" s="55">
        <v>42144.494953703703</v>
      </c>
      <c r="U188" s="3">
        <v>8450</v>
      </c>
      <c r="V188" s="56">
        <f t="shared" si="10"/>
        <v>9.780092592592593E-2</v>
      </c>
    </row>
    <row r="189" spans="1:22" x14ac:dyDescent="0.75">
      <c r="A189" s="55">
        <v>42033.60800925926</v>
      </c>
      <c r="B189" s="55">
        <v>42037.443738425922</v>
      </c>
      <c r="C189" s="3">
        <v>331407</v>
      </c>
      <c r="D189" s="56">
        <f t="shared" si="8"/>
        <v>3.8357291666666669</v>
      </c>
      <c r="N189" s="55">
        <v>42039.671956018516</v>
      </c>
      <c r="O189" s="55">
        <v>42040.477743055555</v>
      </c>
      <c r="P189" s="3">
        <v>69620</v>
      </c>
      <c r="Q189" s="58">
        <f t="shared" si="9"/>
        <v>0.80578703703703702</v>
      </c>
      <c r="S189" s="55">
        <v>42144.642731481479</v>
      </c>
      <c r="T189" s="55">
        <v>42144.684490740736</v>
      </c>
      <c r="U189" s="3">
        <v>3608</v>
      </c>
      <c r="V189" s="56">
        <f t="shared" si="10"/>
        <v>4.175925925925926E-2</v>
      </c>
    </row>
    <row r="190" spans="1:22" x14ac:dyDescent="0.75">
      <c r="A190" s="55">
        <v>42033.639062499999</v>
      </c>
      <c r="B190" s="55">
        <v>42033.64744212963</v>
      </c>
      <c r="C190" s="3">
        <v>724</v>
      </c>
      <c r="D190" s="56">
        <f t="shared" si="8"/>
        <v>8.3796296296296292E-3</v>
      </c>
      <c r="N190" s="55">
        <v>42039.68137731481</v>
      </c>
      <c r="O190" s="55">
        <v>42040.316296296296</v>
      </c>
      <c r="P190" s="3">
        <v>54857</v>
      </c>
      <c r="Q190" s="58">
        <f t="shared" si="9"/>
        <v>0.63491898148148151</v>
      </c>
      <c r="S190" s="55">
        <v>42144.647824074069</v>
      </c>
      <c r="T190" s="55">
        <v>42144.679930555554</v>
      </c>
      <c r="U190" s="3">
        <v>2774</v>
      </c>
      <c r="V190" s="56">
        <f t="shared" si="10"/>
        <v>3.2106481481481479E-2</v>
      </c>
    </row>
    <row r="191" spans="1:22" x14ac:dyDescent="0.75">
      <c r="A191" s="55">
        <v>42033.643958333334</v>
      </c>
      <c r="B191" s="55">
        <v>42033.655983796292</v>
      </c>
      <c r="C191" s="3">
        <v>1039</v>
      </c>
      <c r="D191" s="56">
        <f t="shared" si="8"/>
        <v>1.2025462962962963E-2</v>
      </c>
      <c r="N191" s="55">
        <v>42039.844768518517</v>
      </c>
      <c r="O191" s="55">
        <v>42040.370995370366</v>
      </c>
      <c r="P191" s="3">
        <v>45466</v>
      </c>
      <c r="Q191" s="58">
        <f t="shared" si="9"/>
        <v>0.52622685185185181</v>
      </c>
      <c r="S191" s="55">
        <v>42145.656030092592</v>
      </c>
      <c r="T191" s="55">
        <v>42145.711782407408</v>
      </c>
      <c r="U191" s="3">
        <v>4817</v>
      </c>
      <c r="V191" s="56">
        <f t="shared" si="10"/>
        <v>5.5752314814814817E-2</v>
      </c>
    </row>
    <row r="192" spans="1:22" x14ac:dyDescent="0.75">
      <c r="A192" s="55">
        <v>42033.697870370372</v>
      </c>
      <c r="B192" s="55">
        <v>42037.48606481481</v>
      </c>
      <c r="C192" s="3">
        <v>327300</v>
      </c>
      <c r="D192" s="56">
        <f t="shared" si="8"/>
        <v>3.7881944444444446</v>
      </c>
      <c r="N192" s="55">
        <v>42040.448391203703</v>
      </c>
      <c r="O192" s="55">
        <v>42040.477870370371</v>
      </c>
      <c r="P192" s="3">
        <v>2547</v>
      </c>
      <c r="Q192" s="58">
        <f t="shared" si="9"/>
        <v>2.9479166666666667E-2</v>
      </c>
      <c r="S192" s="55">
        <v>42146.458912037036</v>
      </c>
      <c r="T192" s="55">
        <v>42214.476770833331</v>
      </c>
      <c r="U192" s="3">
        <v>5876743</v>
      </c>
      <c r="V192" s="56">
        <f t="shared" si="10"/>
        <v>68.017858796296295</v>
      </c>
    </row>
    <row r="193" spans="1:22" x14ac:dyDescent="0.75">
      <c r="A193" s="55">
        <v>42033.748993055553</v>
      </c>
      <c r="B193" s="55">
        <v>42034.783900462964</v>
      </c>
      <c r="C193" s="3">
        <v>89416</v>
      </c>
      <c r="D193" s="56">
        <f t="shared" si="8"/>
        <v>1.0349074074074074</v>
      </c>
      <c r="N193" s="55">
        <v>42040.537662037037</v>
      </c>
      <c r="O193" s="55">
        <v>42049.650393518517</v>
      </c>
      <c r="P193" s="3">
        <v>787340</v>
      </c>
      <c r="Q193" s="58">
        <f t="shared" si="9"/>
        <v>9.1127314814814806</v>
      </c>
      <c r="S193" s="55">
        <v>42146.673842592594</v>
      </c>
      <c r="T193" s="55">
        <v>42150.356354166666</v>
      </c>
      <c r="U193" s="3">
        <v>318169</v>
      </c>
      <c r="V193" s="56">
        <f t="shared" si="10"/>
        <v>3.6825115740740739</v>
      </c>
    </row>
    <row r="194" spans="1:22" x14ac:dyDescent="0.75">
      <c r="A194" s="55">
        <v>42033.759259259255</v>
      </c>
      <c r="B194" s="55">
        <v>42034.406435185185</v>
      </c>
      <c r="C194" s="3">
        <v>55916</v>
      </c>
      <c r="D194" s="56">
        <f t="shared" si="8"/>
        <v>0.64717592592592588</v>
      </c>
      <c r="N194" s="55">
        <v>42040.543530092589</v>
      </c>
      <c r="O194" s="55">
        <v>42049.650775462964</v>
      </c>
      <c r="P194" s="3">
        <v>786866</v>
      </c>
      <c r="Q194" s="58">
        <f t="shared" si="9"/>
        <v>9.1072453703703697</v>
      </c>
      <c r="S194" s="55">
        <v>42147.62631944444</v>
      </c>
      <c r="T194" s="55">
        <v>42148.635555555556</v>
      </c>
      <c r="U194" s="3">
        <v>87198</v>
      </c>
      <c r="V194" s="56">
        <f t="shared" si="10"/>
        <v>1.009236111111111</v>
      </c>
    </row>
    <row r="195" spans="1:22" x14ac:dyDescent="0.75">
      <c r="A195" s="55">
        <v>42033.764467592591</v>
      </c>
      <c r="B195" s="55">
        <v>42037.38313657407</v>
      </c>
      <c r="C195" s="3">
        <v>312653</v>
      </c>
      <c r="D195" s="56">
        <f t="shared" ref="D195:D258" si="11">C195/(24*60*60)</f>
        <v>3.6186689814814814</v>
      </c>
      <c r="N195" s="55">
        <v>42040.600115740737</v>
      </c>
      <c r="O195" s="55">
        <v>42046.604988425926</v>
      </c>
      <c r="P195" s="3">
        <v>518821</v>
      </c>
      <c r="Q195" s="58">
        <f t="shared" ref="Q195:Q258" si="12">P195/86400</f>
        <v>6.0048726851851848</v>
      </c>
      <c r="S195" s="55">
        <v>42147.628148148149</v>
      </c>
      <c r="T195" s="55">
        <v>42151.663298611107</v>
      </c>
      <c r="U195" s="3">
        <v>348637</v>
      </c>
      <c r="V195" s="56">
        <f t="shared" ref="V195:V258" si="13">U195/86400</f>
        <v>4.0351504629629629</v>
      </c>
    </row>
    <row r="196" spans="1:22" x14ac:dyDescent="0.75">
      <c r="A196" s="55">
        <v>42033.870763888888</v>
      </c>
      <c r="B196" s="55">
        <v>42034.387754629628</v>
      </c>
      <c r="C196" s="3">
        <v>44668</v>
      </c>
      <c r="D196" s="56">
        <f t="shared" si="11"/>
        <v>0.5169907407407407</v>
      </c>
      <c r="N196" s="55">
        <v>42040.651562499996</v>
      </c>
      <c r="O196" s="55">
        <v>42041.481944444444</v>
      </c>
      <c r="P196" s="3">
        <v>71745</v>
      </c>
      <c r="Q196" s="58">
        <f t="shared" si="12"/>
        <v>0.83038194444444446</v>
      </c>
      <c r="S196" s="55">
        <v>42149.358611111107</v>
      </c>
      <c r="T196" s="55">
        <v>42150.362303240741</v>
      </c>
      <c r="U196" s="3">
        <v>86719</v>
      </c>
      <c r="V196" s="56">
        <f t="shared" si="13"/>
        <v>1.0036921296296297</v>
      </c>
    </row>
    <row r="197" spans="1:22" x14ac:dyDescent="0.75">
      <c r="A197" s="55">
        <v>42034.361076388886</v>
      </c>
      <c r="B197" s="55">
        <v>42037.386921296296</v>
      </c>
      <c r="C197" s="3">
        <v>261433</v>
      </c>
      <c r="D197" s="56">
        <f t="shared" si="11"/>
        <v>3.0258449074074072</v>
      </c>
      <c r="N197" s="55">
        <v>42040.710509259261</v>
      </c>
      <c r="O197" s="55">
        <v>42049.655694444446</v>
      </c>
      <c r="P197" s="3">
        <v>772864</v>
      </c>
      <c r="Q197" s="58">
        <f t="shared" si="12"/>
        <v>8.9451851851851849</v>
      </c>
      <c r="S197" s="55">
        <v>42149.36136574074</v>
      </c>
      <c r="T197" s="55">
        <v>42178.566249999996</v>
      </c>
      <c r="U197" s="3">
        <v>2523302</v>
      </c>
      <c r="V197" s="56">
        <f t="shared" si="13"/>
        <v>29.204884259259259</v>
      </c>
    </row>
    <row r="198" spans="1:22" x14ac:dyDescent="0.75">
      <c r="A198" s="55">
        <v>42034.41983796296</v>
      </c>
      <c r="B198" s="55">
        <v>42034.547743055555</v>
      </c>
      <c r="C198" s="3">
        <v>11051</v>
      </c>
      <c r="D198" s="56">
        <f t="shared" si="11"/>
        <v>0.12790509259259258</v>
      </c>
      <c r="N198" s="55">
        <v>42040.726354166662</v>
      </c>
      <c r="O198" s="55">
        <v>42082.421620370369</v>
      </c>
      <c r="P198" s="3">
        <v>3602471</v>
      </c>
      <c r="Q198" s="58">
        <f t="shared" si="12"/>
        <v>41.695266203703703</v>
      </c>
      <c r="S198" s="55">
        <v>42149.369259259256</v>
      </c>
      <c r="T198" s="55">
        <v>42150.353518518517</v>
      </c>
      <c r="U198" s="3">
        <v>85040</v>
      </c>
      <c r="V198" s="56">
        <f t="shared" si="13"/>
        <v>0.98425925925925928</v>
      </c>
    </row>
    <row r="199" spans="1:22" x14ac:dyDescent="0.75">
      <c r="A199" s="55">
        <v>42035.460914351854</v>
      </c>
      <c r="B199" s="55">
        <v>42037.429131944446</v>
      </c>
      <c r="C199" s="3">
        <v>170054</v>
      </c>
      <c r="D199" s="56">
        <f t="shared" si="11"/>
        <v>1.9682175925925927</v>
      </c>
      <c r="N199" s="55">
        <v>42040.727581018517</v>
      </c>
      <c r="O199" s="55">
        <v>42082.441979166666</v>
      </c>
      <c r="P199" s="3">
        <v>3604124</v>
      </c>
      <c r="Q199" s="58">
        <f t="shared" si="12"/>
        <v>41.714398148148149</v>
      </c>
      <c r="S199" s="55">
        <v>42150.495335648149</v>
      </c>
      <c r="T199" s="55">
        <v>42150.521620370368</v>
      </c>
      <c r="U199" s="3">
        <v>2271</v>
      </c>
      <c r="V199" s="56">
        <f t="shared" si="13"/>
        <v>2.6284722222222223E-2</v>
      </c>
    </row>
    <row r="200" spans="1:22" x14ac:dyDescent="0.75">
      <c r="A200" s="55">
        <v>42035.505428240736</v>
      </c>
      <c r="B200" s="55">
        <v>42037.487905092588</v>
      </c>
      <c r="C200" s="3">
        <v>171286</v>
      </c>
      <c r="D200" s="56">
        <f t="shared" si="11"/>
        <v>1.9824768518518519</v>
      </c>
      <c r="N200" s="55">
        <v>42040.744039351848</v>
      </c>
      <c r="O200" s="55">
        <v>42045.416863425926</v>
      </c>
      <c r="P200" s="3">
        <v>403732</v>
      </c>
      <c r="Q200" s="58">
        <f t="shared" si="12"/>
        <v>4.6728240740740743</v>
      </c>
      <c r="S200" s="55">
        <v>42150.497847222221</v>
      </c>
      <c r="T200" s="55">
        <v>42150.523229166662</v>
      </c>
      <c r="U200" s="3">
        <v>2193</v>
      </c>
      <c r="V200" s="56">
        <f t="shared" si="13"/>
        <v>2.5381944444444443E-2</v>
      </c>
    </row>
    <row r="201" spans="1:22" x14ac:dyDescent="0.75">
      <c r="A201" s="55">
        <v>42035.673773148148</v>
      </c>
      <c r="B201" s="55">
        <v>42037.390358796292</v>
      </c>
      <c r="C201" s="3">
        <v>148313</v>
      </c>
      <c r="D201" s="56">
        <f t="shared" si="11"/>
        <v>1.7165856481481481</v>
      </c>
      <c r="N201" s="55">
        <v>42040.861273148148</v>
      </c>
      <c r="O201" s="55">
        <v>42049.677268518513</v>
      </c>
      <c r="P201" s="3">
        <v>761702</v>
      </c>
      <c r="Q201" s="58">
        <f t="shared" si="12"/>
        <v>8.81599537037037</v>
      </c>
      <c r="S201" s="55">
        <v>42150.503009259257</v>
      </c>
      <c r="T201" s="55">
        <v>42150.524560185186</v>
      </c>
      <c r="U201" s="3">
        <v>1862</v>
      </c>
      <c r="V201" s="56">
        <f t="shared" si="13"/>
        <v>2.1550925925925925E-2</v>
      </c>
    </row>
    <row r="202" spans="1:22" x14ac:dyDescent="0.75">
      <c r="A202" s="55">
        <v>42035.8512037037</v>
      </c>
      <c r="B202" s="55">
        <v>42037.415138888886</v>
      </c>
      <c r="C202" s="3">
        <v>135124</v>
      </c>
      <c r="D202" s="56">
        <f t="shared" si="11"/>
        <v>1.5639351851851853</v>
      </c>
      <c r="N202" s="55">
        <v>42040.86755787037</v>
      </c>
      <c r="O202" s="55">
        <v>42049.677557870367</v>
      </c>
      <c r="P202" s="3">
        <v>761184</v>
      </c>
      <c r="Q202" s="58">
        <f t="shared" si="12"/>
        <v>8.81</v>
      </c>
      <c r="S202" s="55">
        <v>42150.506527777776</v>
      </c>
      <c r="T202" s="55">
        <v>42150.527696759258</v>
      </c>
      <c r="U202" s="3">
        <v>1829</v>
      </c>
      <c r="V202" s="56">
        <f t="shared" si="13"/>
        <v>2.1168981481481483E-2</v>
      </c>
    </row>
    <row r="203" spans="1:22" x14ac:dyDescent="0.75">
      <c r="A203" s="55">
        <v>42035.853807870371</v>
      </c>
      <c r="B203" s="55">
        <v>42037.42119212963</v>
      </c>
      <c r="C203" s="3">
        <v>135422</v>
      </c>
      <c r="D203" s="56">
        <f t="shared" si="11"/>
        <v>1.5673842592592593</v>
      </c>
      <c r="N203" s="55">
        <v>42041.433321759258</v>
      </c>
      <c r="O203" s="55">
        <v>42041.453090277777</v>
      </c>
      <c r="P203" s="3">
        <v>1708</v>
      </c>
      <c r="Q203" s="58">
        <f t="shared" si="12"/>
        <v>1.9768518518518519E-2</v>
      </c>
      <c r="S203" s="55">
        <v>42150.689143518517</v>
      </c>
      <c r="T203" s="55">
        <v>42151.372129629628</v>
      </c>
      <c r="U203" s="3">
        <v>59010</v>
      </c>
      <c r="V203" s="56">
        <f t="shared" si="13"/>
        <v>0.68298611111111107</v>
      </c>
    </row>
    <row r="204" spans="1:22" x14ac:dyDescent="0.75">
      <c r="A204" s="55">
        <v>42035.859421296293</v>
      </c>
      <c r="B204" s="55">
        <v>42037.416967592588</v>
      </c>
      <c r="C204" s="3">
        <v>134572</v>
      </c>
      <c r="D204" s="56">
        <f t="shared" si="11"/>
        <v>1.5575462962962963</v>
      </c>
      <c r="N204" s="55">
        <v>42041.463634259257</v>
      </c>
      <c r="O204" s="55">
        <v>42045.443229166667</v>
      </c>
      <c r="P204" s="3">
        <v>343837</v>
      </c>
      <c r="Q204" s="58">
        <f t="shared" si="12"/>
        <v>3.9795949074074075</v>
      </c>
      <c r="S204" s="55">
        <v>42151.474652777775</v>
      </c>
      <c r="T204" s="55">
        <v>42152.720046296294</v>
      </c>
      <c r="U204" s="3">
        <v>107602</v>
      </c>
      <c r="V204" s="56">
        <f t="shared" si="13"/>
        <v>1.2453935185185185</v>
      </c>
    </row>
    <row r="205" spans="1:22" x14ac:dyDescent="0.75">
      <c r="A205" s="55">
        <v>42035.861134259256</v>
      </c>
      <c r="B205" s="55">
        <v>42037.419733796298</v>
      </c>
      <c r="C205" s="3">
        <v>134663</v>
      </c>
      <c r="D205" s="56">
        <f t="shared" si="11"/>
        <v>1.5585995370370371</v>
      </c>
      <c r="N205" s="55">
        <v>42041.49454861111</v>
      </c>
      <c r="O205" s="55">
        <v>42045.470856481479</v>
      </c>
      <c r="P205" s="3">
        <v>343553</v>
      </c>
      <c r="Q205" s="58">
        <f t="shared" si="12"/>
        <v>3.9763078703703703</v>
      </c>
      <c r="S205" s="55">
        <v>42151.680439814816</v>
      </c>
      <c r="T205" s="55">
        <v>42151.695590277777</v>
      </c>
      <c r="U205" s="3">
        <v>1309</v>
      </c>
      <c r="V205" s="56">
        <f t="shared" si="13"/>
        <v>1.5150462962962963E-2</v>
      </c>
    </row>
    <row r="206" spans="1:22" x14ac:dyDescent="0.75">
      <c r="A206" s="55">
        <v>42035.969456018516</v>
      </c>
      <c r="B206" s="55">
        <v>42037.392395833333</v>
      </c>
      <c r="C206" s="3">
        <v>122942</v>
      </c>
      <c r="D206" s="56">
        <f t="shared" si="11"/>
        <v>1.4229398148148149</v>
      </c>
      <c r="N206" s="55">
        <v>42041.511527777773</v>
      </c>
      <c r="O206" s="55">
        <v>42045.392604166664</v>
      </c>
      <c r="P206" s="3">
        <v>335325</v>
      </c>
      <c r="Q206" s="58">
        <f t="shared" si="12"/>
        <v>3.8810763888888888</v>
      </c>
      <c r="S206" s="55">
        <v>42152.485150462962</v>
      </c>
      <c r="T206" s="55">
        <v>42152.707627314812</v>
      </c>
      <c r="U206" s="3">
        <v>19222</v>
      </c>
      <c r="V206" s="56">
        <f t="shared" si="13"/>
        <v>0.22247685185185184</v>
      </c>
    </row>
    <row r="207" spans="1:22" x14ac:dyDescent="0.75">
      <c r="A207" s="55">
        <v>42036.519976851851</v>
      </c>
      <c r="B207" s="55">
        <v>42037.425763888888</v>
      </c>
      <c r="C207" s="3">
        <v>78260</v>
      </c>
      <c r="D207" s="56">
        <f t="shared" si="11"/>
        <v>0.905787037037037</v>
      </c>
      <c r="N207" s="55">
        <v>42041.597488425927</v>
      </c>
      <c r="O207" s="55">
        <v>42041.62228009259</v>
      </c>
      <c r="P207" s="3">
        <v>2142</v>
      </c>
      <c r="Q207" s="58">
        <f t="shared" si="12"/>
        <v>2.4791666666666667E-2</v>
      </c>
      <c r="S207" s="55">
        <v>42152.55532407407</v>
      </c>
      <c r="T207" s="55">
        <v>42157.485196759255</v>
      </c>
      <c r="U207" s="3">
        <v>425941</v>
      </c>
      <c r="V207" s="56">
        <f t="shared" si="13"/>
        <v>4.9298726851851855</v>
      </c>
    </row>
    <row r="208" spans="1:22" x14ac:dyDescent="0.75">
      <c r="A208" s="55">
        <v>42036.523472222223</v>
      </c>
      <c r="B208" s="55">
        <v>42037.422916666663</v>
      </c>
      <c r="C208" s="3">
        <v>77712</v>
      </c>
      <c r="D208" s="56">
        <f t="shared" si="11"/>
        <v>0.89944444444444449</v>
      </c>
      <c r="N208" s="55">
        <v>42041.666226851848</v>
      </c>
      <c r="O208" s="55">
        <v>42044.581041666665</v>
      </c>
      <c r="P208" s="3">
        <v>251840</v>
      </c>
      <c r="Q208" s="58">
        <f t="shared" si="12"/>
        <v>2.914814814814815</v>
      </c>
      <c r="S208" s="55">
        <v>42152.555567129632</v>
      </c>
      <c r="T208" s="55">
        <v>42214.476944444439</v>
      </c>
      <c r="U208" s="3">
        <v>5350007</v>
      </c>
      <c r="V208" s="56">
        <f t="shared" si="13"/>
        <v>61.921377314814812</v>
      </c>
    </row>
    <row r="209" spans="1:22" x14ac:dyDescent="0.75">
      <c r="A209" s="55">
        <v>42036.524525462963</v>
      </c>
      <c r="B209" s="55">
        <v>42037.42454861111</v>
      </c>
      <c r="C209" s="3">
        <v>77762</v>
      </c>
      <c r="D209" s="56">
        <f t="shared" si="11"/>
        <v>0.9000231481481481</v>
      </c>
      <c r="N209" s="55">
        <v>42041.716840277775</v>
      </c>
      <c r="O209" s="55">
        <v>42082.417951388888</v>
      </c>
      <c r="P209" s="3">
        <v>3516576</v>
      </c>
      <c r="Q209" s="58">
        <f t="shared" si="12"/>
        <v>40.701111111111111</v>
      </c>
      <c r="S209" s="55">
        <v>42152.876469907409</v>
      </c>
      <c r="T209" s="55">
        <v>42153.417384259257</v>
      </c>
      <c r="U209" s="3">
        <v>46735</v>
      </c>
      <c r="V209" s="56">
        <f t="shared" si="13"/>
        <v>0.54091435185185188</v>
      </c>
    </row>
    <row r="210" spans="1:22" x14ac:dyDescent="0.75">
      <c r="A210" s="55">
        <v>42036.547453703701</v>
      </c>
      <c r="B210" s="55">
        <v>42037.451516203699</v>
      </c>
      <c r="C210" s="3">
        <v>78111</v>
      </c>
      <c r="D210" s="56">
        <f t="shared" si="11"/>
        <v>0.90406249999999999</v>
      </c>
      <c r="N210" s="55">
        <v>42041.992037037038</v>
      </c>
      <c r="O210" s="55">
        <v>42046.694722222222</v>
      </c>
      <c r="P210" s="3">
        <v>406312</v>
      </c>
      <c r="Q210" s="58">
        <f t="shared" si="12"/>
        <v>4.7026851851851852</v>
      </c>
      <c r="S210" s="55">
        <v>42153.338078703702</v>
      </c>
      <c r="T210" s="55">
        <v>42153.417766203704</v>
      </c>
      <c r="U210" s="3">
        <v>6885</v>
      </c>
      <c r="V210" s="56">
        <f t="shared" si="13"/>
        <v>7.9687499999999994E-2</v>
      </c>
    </row>
    <row r="211" spans="1:22" x14ac:dyDescent="0.75">
      <c r="A211" s="55">
        <v>42036.995428240742</v>
      </c>
      <c r="B211" s="55">
        <v>42037.33211805555</v>
      </c>
      <c r="C211" s="3">
        <v>29090</v>
      </c>
      <c r="D211" s="56">
        <f t="shared" si="11"/>
        <v>0.3366898148148148</v>
      </c>
      <c r="N211" s="55">
        <v>42043.43712962963</v>
      </c>
      <c r="O211" s="55">
        <v>42044.395011574074</v>
      </c>
      <c r="P211" s="3">
        <v>82761</v>
      </c>
      <c r="Q211" s="58">
        <f t="shared" si="12"/>
        <v>0.95788194444444441</v>
      </c>
      <c r="S211" s="55">
        <v>42153.386701388888</v>
      </c>
      <c r="T211" s="55">
        <v>42153.41983796296</v>
      </c>
      <c r="U211" s="3">
        <v>2863</v>
      </c>
      <c r="V211" s="56">
        <f t="shared" si="13"/>
        <v>3.3136574074074075E-2</v>
      </c>
    </row>
    <row r="212" spans="1:22" x14ac:dyDescent="0.75">
      <c r="A212" s="55">
        <v>42037.460127314815</v>
      </c>
      <c r="B212" s="55">
        <v>42037.496099537035</v>
      </c>
      <c r="C212" s="3">
        <v>3108</v>
      </c>
      <c r="D212" s="56">
        <f t="shared" si="11"/>
        <v>3.5972222222222225E-2</v>
      </c>
      <c r="N212" s="55">
        <v>42043.468807870369</v>
      </c>
      <c r="O212" s="55">
        <v>42045.486770833333</v>
      </c>
      <c r="P212" s="3">
        <v>174352</v>
      </c>
      <c r="Q212" s="58">
        <f t="shared" si="12"/>
        <v>2.017962962962963</v>
      </c>
      <c r="S212" s="55">
        <v>42153.514918981477</v>
      </c>
      <c r="T212" s="55">
        <v>42153.547453703701</v>
      </c>
      <c r="U212" s="3">
        <v>2811</v>
      </c>
      <c r="V212" s="56">
        <f t="shared" si="13"/>
        <v>3.2534722222222222E-2</v>
      </c>
    </row>
    <row r="213" spans="1:22" x14ac:dyDescent="0.75">
      <c r="A213" s="55">
        <v>42037.510046296295</v>
      </c>
      <c r="B213" s="55">
        <v>42037.633657407408</v>
      </c>
      <c r="C213" s="3">
        <v>10680</v>
      </c>
      <c r="D213" s="56">
        <f t="shared" si="11"/>
        <v>0.12361111111111112</v>
      </c>
      <c r="N213" s="55">
        <v>42043.94081018518</v>
      </c>
      <c r="O213" s="55">
        <v>42044.398888888885</v>
      </c>
      <c r="P213" s="3">
        <v>39578</v>
      </c>
      <c r="Q213" s="58">
        <f t="shared" si="12"/>
        <v>0.45807870370370368</v>
      </c>
      <c r="S213" s="55">
        <v>42153.732534722221</v>
      </c>
      <c r="T213" s="55">
        <v>42156.413622685184</v>
      </c>
      <c r="U213" s="3">
        <v>231646</v>
      </c>
      <c r="V213" s="56">
        <f t="shared" si="13"/>
        <v>2.6810879629629629</v>
      </c>
    </row>
    <row r="214" spans="1:22" x14ac:dyDescent="0.75">
      <c r="A214" s="55">
        <v>42037.741319444445</v>
      </c>
      <c r="B214" s="55">
        <v>42037.754120370366</v>
      </c>
      <c r="C214" s="3">
        <v>1106</v>
      </c>
      <c r="D214" s="56">
        <f t="shared" si="11"/>
        <v>1.2800925925925926E-2</v>
      </c>
      <c r="N214" s="55">
        <v>42043.942662037036</v>
      </c>
      <c r="O214" s="55">
        <v>42044.404560185183</v>
      </c>
      <c r="P214" s="3">
        <v>39908</v>
      </c>
      <c r="Q214" s="58">
        <f t="shared" si="12"/>
        <v>0.46189814814814817</v>
      </c>
      <c r="S214" s="55">
        <v>42153.927777777775</v>
      </c>
      <c r="T214" s="55">
        <v>42157.410763888889</v>
      </c>
      <c r="U214" s="3">
        <v>300930</v>
      </c>
      <c r="V214" s="56">
        <f t="shared" si="13"/>
        <v>3.4829861111111109</v>
      </c>
    </row>
    <row r="215" spans="1:22" x14ac:dyDescent="0.75">
      <c r="A215" s="55">
        <v>42037.861238425925</v>
      </c>
      <c r="B215" s="55">
        <v>42038.387013888889</v>
      </c>
      <c r="C215" s="3">
        <v>45427</v>
      </c>
      <c r="D215" s="56">
        <f t="shared" si="11"/>
        <v>0.52577546296296296</v>
      </c>
      <c r="N215" s="55">
        <v>42044.066747685181</v>
      </c>
      <c r="O215" s="55">
        <v>42044.407106481478</v>
      </c>
      <c r="P215" s="3">
        <v>29407</v>
      </c>
      <c r="Q215" s="58">
        <f t="shared" si="12"/>
        <v>0.34035879629629628</v>
      </c>
      <c r="S215" s="55">
        <v>42154.44730324074</v>
      </c>
      <c r="T215" s="55">
        <v>42157.412083333329</v>
      </c>
      <c r="U215" s="3">
        <v>256157</v>
      </c>
      <c r="V215" s="56">
        <f t="shared" si="13"/>
        <v>2.9647800925925925</v>
      </c>
    </row>
    <row r="216" spans="1:22" x14ac:dyDescent="0.75">
      <c r="A216" s="55">
        <v>42038.402638888889</v>
      </c>
      <c r="B216" s="55">
        <v>42038.435150462959</v>
      </c>
      <c r="C216" s="3">
        <v>2809</v>
      </c>
      <c r="D216" s="56">
        <f t="shared" si="11"/>
        <v>3.2511574074074075E-2</v>
      </c>
      <c r="N216" s="55">
        <v>42044.082372685181</v>
      </c>
      <c r="O216" s="55">
        <v>42045.489907407406</v>
      </c>
      <c r="P216" s="3">
        <v>121611</v>
      </c>
      <c r="Q216" s="58">
        <f t="shared" si="12"/>
        <v>1.4075347222222223</v>
      </c>
      <c r="S216" s="55">
        <v>42154.642662037033</v>
      </c>
      <c r="T216" s="55">
        <v>42156.420254629629</v>
      </c>
      <c r="U216" s="3">
        <v>153584</v>
      </c>
      <c r="V216" s="56">
        <f t="shared" si="13"/>
        <v>1.7775925925925926</v>
      </c>
    </row>
    <row r="217" spans="1:22" x14ac:dyDescent="0.75">
      <c r="A217" s="55">
        <v>42038.425752314812</v>
      </c>
      <c r="B217" s="55">
        <v>42038.454733796294</v>
      </c>
      <c r="C217" s="3">
        <v>2504</v>
      </c>
      <c r="D217" s="56">
        <f t="shared" si="11"/>
        <v>2.8981481481481483E-2</v>
      </c>
      <c r="N217" s="55">
        <v>42044.49722222222</v>
      </c>
      <c r="O217" s="55">
        <v>42049.657789351848</v>
      </c>
      <c r="P217" s="3">
        <v>445873</v>
      </c>
      <c r="Q217" s="58">
        <f t="shared" si="12"/>
        <v>5.16056712962963</v>
      </c>
      <c r="S217" s="55">
        <v>42157.76153935185</v>
      </c>
      <c r="T217" s="55">
        <v>42158.406840277778</v>
      </c>
      <c r="U217" s="3">
        <v>55754</v>
      </c>
      <c r="V217" s="56">
        <f t="shared" si="13"/>
        <v>0.64530092592592592</v>
      </c>
    </row>
    <row r="218" spans="1:22" x14ac:dyDescent="0.75">
      <c r="A218" s="55">
        <v>42038.526956018519</v>
      </c>
      <c r="B218" s="55">
        <v>42038.60864583333</v>
      </c>
      <c r="C218" s="3">
        <v>7058</v>
      </c>
      <c r="D218" s="56">
        <f t="shared" si="11"/>
        <v>8.1689814814814812E-2</v>
      </c>
      <c r="N218" s="55">
        <v>42044.541192129625</v>
      </c>
      <c r="O218" s="55">
        <v>42045.376886574071</v>
      </c>
      <c r="P218" s="3">
        <v>72204</v>
      </c>
      <c r="Q218" s="58">
        <f t="shared" si="12"/>
        <v>0.83569444444444441</v>
      </c>
      <c r="S218" s="55">
        <v>42158.655868055554</v>
      </c>
      <c r="T218" s="55">
        <v>42158.660532407404</v>
      </c>
      <c r="U218" s="3">
        <v>403</v>
      </c>
      <c r="V218" s="56">
        <f t="shared" si="13"/>
        <v>4.6643518518518518E-3</v>
      </c>
    </row>
    <row r="219" spans="1:22" x14ac:dyDescent="0.75">
      <c r="A219" s="55">
        <v>42038.607719907406</v>
      </c>
      <c r="B219" s="55">
        <v>42038.692847222221</v>
      </c>
      <c r="C219" s="3">
        <v>7355</v>
      </c>
      <c r="D219" s="56">
        <f t="shared" si="11"/>
        <v>8.5127314814814808E-2</v>
      </c>
      <c r="N219" s="55">
        <v>42044.555081018516</v>
      </c>
      <c r="O219" s="55">
        <v>42082.419374999998</v>
      </c>
      <c r="P219" s="3">
        <v>3271475</v>
      </c>
      <c r="Q219" s="58">
        <f t="shared" si="12"/>
        <v>37.864293981481481</v>
      </c>
      <c r="S219" s="55">
        <v>42158.787476851852</v>
      </c>
      <c r="T219" s="55">
        <v>42163.500590277778</v>
      </c>
      <c r="U219" s="3">
        <v>407213</v>
      </c>
      <c r="V219" s="56">
        <f t="shared" si="13"/>
        <v>4.7131134259259255</v>
      </c>
    </row>
    <row r="220" spans="1:22" x14ac:dyDescent="0.75">
      <c r="A220" s="55">
        <v>42038.608055555553</v>
      </c>
      <c r="B220" s="55">
        <v>42038.630127314813</v>
      </c>
      <c r="C220" s="3">
        <v>1907</v>
      </c>
      <c r="D220" s="56">
        <f t="shared" si="11"/>
        <v>2.207175925925926E-2</v>
      </c>
      <c r="N220" s="55">
        <v>42044.658460648148</v>
      </c>
      <c r="O220" s="55">
        <v>42045.497106481482</v>
      </c>
      <c r="P220" s="3">
        <v>72459</v>
      </c>
      <c r="Q220" s="58">
        <f t="shared" si="12"/>
        <v>0.83864583333333331</v>
      </c>
      <c r="S220" s="55">
        <v>42159.537106481483</v>
      </c>
      <c r="T220" s="55">
        <v>42163.662974537037</v>
      </c>
      <c r="U220" s="3">
        <v>356475</v>
      </c>
      <c r="V220" s="56">
        <f t="shared" si="13"/>
        <v>4.1258680555555554</v>
      </c>
    </row>
    <row r="221" spans="1:22" x14ac:dyDescent="0.75">
      <c r="A221" s="55">
        <v>42038.690439814811</v>
      </c>
      <c r="B221" s="55">
        <v>42038.699699074074</v>
      </c>
      <c r="C221" s="3">
        <v>800</v>
      </c>
      <c r="D221" s="56">
        <f t="shared" si="11"/>
        <v>9.2592592592592587E-3</v>
      </c>
      <c r="N221" s="55">
        <v>42044.700335648144</v>
      </c>
      <c r="O221" s="55">
        <v>42044.720034722217</v>
      </c>
      <c r="P221" s="3">
        <v>1702</v>
      </c>
      <c r="Q221" s="58">
        <f t="shared" si="12"/>
        <v>1.9699074074074074E-2</v>
      </c>
      <c r="S221" s="55">
        <v>42159.719583333332</v>
      </c>
      <c r="T221" s="55">
        <v>42160.486192129625</v>
      </c>
      <c r="U221" s="3">
        <v>66235</v>
      </c>
      <c r="V221" s="56">
        <f t="shared" si="13"/>
        <v>0.7666087962962963</v>
      </c>
    </row>
    <row r="222" spans="1:22" x14ac:dyDescent="0.75">
      <c r="A222" s="55">
        <v>42038.719918981478</v>
      </c>
      <c r="B222" s="55">
        <v>42038.730416666665</v>
      </c>
      <c r="C222" s="3">
        <v>907</v>
      </c>
      <c r="D222" s="56">
        <f t="shared" si="11"/>
        <v>1.0497685185185185E-2</v>
      </c>
      <c r="N222" s="55">
        <v>42044.760219907403</v>
      </c>
      <c r="O222" s="55">
        <v>42045.375937500001</v>
      </c>
      <c r="P222" s="3">
        <v>53198</v>
      </c>
      <c r="Q222" s="58">
        <f t="shared" si="12"/>
        <v>0.61571759259259262</v>
      </c>
      <c r="S222" s="55">
        <v>42160.696550925924</v>
      </c>
      <c r="T222" s="55">
        <v>42163.670636574076</v>
      </c>
      <c r="U222" s="3">
        <v>256961</v>
      </c>
      <c r="V222" s="56">
        <f t="shared" si="13"/>
        <v>2.9740856481481481</v>
      </c>
    </row>
    <row r="223" spans="1:22" x14ac:dyDescent="0.75">
      <c r="A223" s="55">
        <v>42038.788969907408</v>
      </c>
      <c r="B223" s="55">
        <v>42041.476840277777</v>
      </c>
      <c r="C223" s="3">
        <v>232232</v>
      </c>
      <c r="D223" s="56">
        <f t="shared" si="11"/>
        <v>2.6878703703703706</v>
      </c>
      <c r="N223" s="55">
        <v>42044.835682870369</v>
      </c>
      <c r="O223" s="55">
        <v>42045.374675925923</v>
      </c>
      <c r="P223" s="3">
        <v>46569</v>
      </c>
      <c r="Q223" s="58">
        <f t="shared" si="12"/>
        <v>0.53899305555555554</v>
      </c>
      <c r="S223" s="55">
        <v>42161.032094907408</v>
      </c>
      <c r="T223" s="55">
        <v>42163.678726851853</v>
      </c>
      <c r="U223" s="3">
        <v>228669</v>
      </c>
      <c r="V223" s="56">
        <f t="shared" si="13"/>
        <v>2.6466319444444446</v>
      </c>
    </row>
    <row r="224" spans="1:22" x14ac:dyDescent="0.75">
      <c r="A224" s="55">
        <v>42039.671956018516</v>
      </c>
      <c r="B224" s="55">
        <v>42040.477743055555</v>
      </c>
      <c r="C224" s="3">
        <v>69620</v>
      </c>
      <c r="D224" s="56">
        <f t="shared" si="11"/>
        <v>0.80578703703703702</v>
      </c>
      <c r="N224" s="55">
        <v>42044.995162037034</v>
      </c>
      <c r="O224" s="55">
        <v>42045.454398148147</v>
      </c>
      <c r="P224" s="3">
        <v>39678</v>
      </c>
      <c r="Q224" s="58">
        <f t="shared" si="12"/>
        <v>0.45923611111111112</v>
      </c>
      <c r="S224" s="55">
        <v>42161.46876157407</v>
      </c>
      <c r="T224" s="55">
        <v>42206.360358796293</v>
      </c>
      <c r="U224" s="3">
        <v>3878634</v>
      </c>
      <c r="V224" s="56">
        <f t="shared" si="13"/>
        <v>44.891597222222224</v>
      </c>
    </row>
    <row r="225" spans="1:22" x14ac:dyDescent="0.75">
      <c r="A225" s="55">
        <v>42039.68137731481</v>
      </c>
      <c r="B225" s="55">
        <v>42040.316296296296</v>
      </c>
      <c r="C225" s="3">
        <v>54857</v>
      </c>
      <c r="D225" s="56">
        <f t="shared" si="11"/>
        <v>0.63491898148148151</v>
      </c>
      <c r="N225" s="55">
        <v>42045.39938657407</v>
      </c>
      <c r="O225" s="55">
        <v>42045.508923611109</v>
      </c>
      <c r="P225" s="3">
        <v>9464</v>
      </c>
      <c r="Q225" s="58">
        <f t="shared" si="12"/>
        <v>0.10953703703703704</v>
      </c>
      <c r="S225" s="55">
        <v>42163.700659722221</v>
      </c>
      <c r="T225" s="55">
        <v>42165.348587962959</v>
      </c>
      <c r="U225" s="3">
        <v>142381</v>
      </c>
      <c r="V225" s="56">
        <f t="shared" si="13"/>
        <v>1.6479282407407407</v>
      </c>
    </row>
    <row r="226" spans="1:22" x14ac:dyDescent="0.75">
      <c r="A226" s="55">
        <v>42039.844768518517</v>
      </c>
      <c r="B226" s="55">
        <v>42040.370995370366</v>
      </c>
      <c r="C226" s="3">
        <v>45466</v>
      </c>
      <c r="D226" s="56">
        <f t="shared" si="11"/>
        <v>0.52622685185185181</v>
      </c>
      <c r="N226" s="55">
        <v>42045.430358796293</v>
      </c>
      <c r="O226" s="55">
        <v>42096.422754629632</v>
      </c>
      <c r="P226" s="3">
        <v>4402143</v>
      </c>
      <c r="Q226" s="58">
        <f t="shared" si="12"/>
        <v>50.950729166666669</v>
      </c>
      <c r="S226" s="55">
        <v>42163.705567129626</v>
      </c>
      <c r="T226" s="55">
        <v>42165.348344907405</v>
      </c>
      <c r="U226" s="3">
        <v>141936</v>
      </c>
      <c r="V226" s="56">
        <f t="shared" si="13"/>
        <v>1.6427777777777777</v>
      </c>
    </row>
    <row r="227" spans="1:22" x14ac:dyDescent="0.75">
      <c r="A227" s="55">
        <v>42040.360219907408</v>
      </c>
      <c r="B227" s="55">
        <v>42040.37164351852</v>
      </c>
      <c r="C227" s="3">
        <v>987</v>
      </c>
      <c r="D227" s="56">
        <f t="shared" si="11"/>
        <v>1.1423611111111112E-2</v>
      </c>
      <c r="N227" s="55">
        <v>42045.431018518517</v>
      </c>
      <c r="O227" s="55">
        <v>42045.449560185181</v>
      </c>
      <c r="P227" s="3">
        <v>1602</v>
      </c>
      <c r="Q227" s="58">
        <f t="shared" si="12"/>
        <v>1.8541666666666668E-2</v>
      </c>
      <c r="S227" s="55">
        <v>42164.761273148149</v>
      </c>
      <c r="T227" s="55">
        <v>42165.359108796292</v>
      </c>
      <c r="U227" s="3">
        <v>51653</v>
      </c>
      <c r="V227" s="56">
        <f t="shared" si="13"/>
        <v>0.59783564814814816</v>
      </c>
    </row>
    <row r="228" spans="1:22" x14ac:dyDescent="0.75">
      <c r="A228" s="55">
        <v>42040.448391203703</v>
      </c>
      <c r="B228" s="55">
        <v>42040.477870370371</v>
      </c>
      <c r="C228" s="3">
        <v>2547</v>
      </c>
      <c r="D228" s="56">
        <f t="shared" si="11"/>
        <v>2.9479166666666667E-2</v>
      </c>
      <c r="N228" s="55">
        <v>42045.496516203704</v>
      </c>
      <c r="O228" s="55">
        <v>42045.499803240738</v>
      </c>
      <c r="P228" s="3">
        <v>284</v>
      </c>
      <c r="Q228" s="58">
        <f t="shared" si="12"/>
        <v>3.2870370370370371E-3</v>
      </c>
      <c r="S228" s="55">
        <v>42165.37663194444</v>
      </c>
      <c r="T228" s="55">
        <v>42178.566944444443</v>
      </c>
      <c r="U228" s="3">
        <v>1139643</v>
      </c>
      <c r="V228" s="56">
        <f t="shared" si="13"/>
        <v>13.190312499999999</v>
      </c>
    </row>
    <row r="229" spans="1:22" x14ac:dyDescent="0.75">
      <c r="A229" s="55">
        <v>42040.537662037037</v>
      </c>
      <c r="B229" s="55">
        <v>42049.650393518517</v>
      </c>
      <c r="C229" s="3">
        <v>787340</v>
      </c>
      <c r="D229" s="56">
        <f t="shared" si="11"/>
        <v>9.1127314814814806</v>
      </c>
      <c r="N229" s="55">
        <v>42045.609467592592</v>
      </c>
      <c r="O229" s="55">
        <v>42046.614224537036</v>
      </c>
      <c r="P229" s="3">
        <v>86811</v>
      </c>
      <c r="Q229" s="58">
        <f t="shared" si="12"/>
        <v>1.0047569444444444</v>
      </c>
      <c r="S229" s="55">
        <v>42165.659652777773</v>
      </c>
      <c r="T229" s="55">
        <v>42171.497048611112</v>
      </c>
      <c r="U229" s="3">
        <v>504351</v>
      </c>
      <c r="V229" s="56">
        <f t="shared" si="13"/>
        <v>5.8373958333333329</v>
      </c>
    </row>
    <row r="230" spans="1:22" x14ac:dyDescent="0.75">
      <c r="A230" s="55">
        <v>42040.543530092589</v>
      </c>
      <c r="B230" s="55">
        <v>42049.650775462964</v>
      </c>
      <c r="C230" s="3">
        <v>786866</v>
      </c>
      <c r="D230" s="56">
        <f t="shared" si="11"/>
        <v>9.1072453703703697</v>
      </c>
      <c r="N230" s="55">
        <v>42045.629930555551</v>
      </c>
      <c r="O230" s="55">
        <v>42046.614363425921</v>
      </c>
      <c r="P230" s="3">
        <v>85055</v>
      </c>
      <c r="Q230" s="58">
        <f t="shared" si="12"/>
        <v>0.98443287037037042</v>
      </c>
      <c r="S230" s="55">
        <v>42166.228530092594</v>
      </c>
      <c r="T230" s="55">
        <v>42171.510706018518</v>
      </c>
      <c r="U230" s="3">
        <v>456380</v>
      </c>
      <c r="V230" s="56">
        <f t="shared" si="13"/>
        <v>5.2821759259259258</v>
      </c>
    </row>
    <row r="231" spans="1:22" x14ac:dyDescent="0.75">
      <c r="A231" s="55">
        <v>42040.600115740737</v>
      </c>
      <c r="B231" s="55">
        <v>42046.604988425926</v>
      </c>
      <c r="C231" s="3">
        <v>518821</v>
      </c>
      <c r="D231" s="56">
        <f t="shared" si="11"/>
        <v>6.0048726851851848</v>
      </c>
      <c r="N231" s="55">
        <v>42045.725266203699</v>
      </c>
      <c r="O231" s="55">
        <v>42046.657916666663</v>
      </c>
      <c r="P231" s="3">
        <v>80581</v>
      </c>
      <c r="Q231" s="58">
        <f t="shared" si="12"/>
        <v>0.93265046296296295</v>
      </c>
      <c r="S231" s="55">
        <v>42166.653958333329</v>
      </c>
      <c r="T231" s="55">
        <v>42171.514328703699</v>
      </c>
      <c r="U231" s="3">
        <v>419936</v>
      </c>
      <c r="V231" s="56">
        <f t="shared" si="13"/>
        <v>4.8603703703703705</v>
      </c>
    </row>
    <row r="232" spans="1:22" x14ac:dyDescent="0.75">
      <c r="A232" s="55">
        <v>42040.651562499996</v>
      </c>
      <c r="B232" s="55">
        <v>42041.481944444444</v>
      </c>
      <c r="C232" s="3">
        <v>71745</v>
      </c>
      <c r="D232" s="56">
        <f t="shared" si="11"/>
        <v>0.83038194444444446</v>
      </c>
      <c r="N232" s="55">
        <v>42046.349652777775</v>
      </c>
      <c r="O232" s="55">
        <v>42046.588229166664</v>
      </c>
      <c r="P232" s="3">
        <v>20613</v>
      </c>
      <c r="Q232" s="58">
        <f t="shared" si="12"/>
        <v>0.23857638888888888</v>
      </c>
      <c r="S232" s="55">
        <v>42173.326550925922</v>
      </c>
      <c r="T232" s="55">
        <v>42174.64167824074</v>
      </c>
      <c r="U232" s="3">
        <v>113627</v>
      </c>
      <c r="V232" s="56">
        <f t="shared" si="13"/>
        <v>1.3151273148148148</v>
      </c>
    </row>
    <row r="233" spans="1:22" x14ac:dyDescent="0.75">
      <c r="A233" s="55">
        <v>42040.710509259261</v>
      </c>
      <c r="B233" s="55">
        <v>42049.655694444446</v>
      </c>
      <c r="C233" s="3">
        <v>772864</v>
      </c>
      <c r="D233" s="56">
        <f t="shared" si="11"/>
        <v>8.9451851851851849</v>
      </c>
      <c r="N233" s="55">
        <v>42046.528865740736</v>
      </c>
      <c r="O233" s="55">
        <v>42046.620462962965</v>
      </c>
      <c r="P233" s="3">
        <v>7914</v>
      </c>
      <c r="Q233" s="58">
        <f t="shared" si="12"/>
        <v>9.1597222222222219E-2</v>
      </c>
      <c r="S233" s="55">
        <v>42173.499293981477</v>
      </c>
      <c r="T233" s="55">
        <v>42173.648483796293</v>
      </c>
      <c r="U233" s="3">
        <v>12890</v>
      </c>
      <c r="V233" s="56">
        <f t="shared" si="13"/>
        <v>0.1491898148148148</v>
      </c>
    </row>
    <row r="234" spans="1:22" x14ac:dyDescent="0.75">
      <c r="A234" s="55">
        <v>42040.726354166662</v>
      </c>
      <c r="B234" s="55">
        <v>42082.421620370369</v>
      </c>
      <c r="C234" s="3">
        <v>3602471</v>
      </c>
      <c r="D234" s="56">
        <f t="shared" si="11"/>
        <v>41.695266203703703</v>
      </c>
      <c r="N234" s="55">
        <v>42046.572569444441</v>
      </c>
      <c r="O234" s="55">
        <v>42046.730243055557</v>
      </c>
      <c r="P234" s="3">
        <v>13623</v>
      </c>
      <c r="Q234" s="58">
        <f t="shared" si="12"/>
        <v>0.15767361111111111</v>
      </c>
      <c r="S234" s="55">
        <v>42173.521053240736</v>
      </c>
      <c r="T234" s="55">
        <v>42173.530370370368</v>
      </c>
      <c r="U234" s="3">
        <v>805</v>
      </c>
      <c r="V234" s="56">
        <f t="shared" si="13"/>
        <v>9.3171296296296301E-3</v>
      </c>
    </row>
    <row r="235" spans="1:22" x14ac:dyDescent="0.75">
      <c r="A235" s="55">
        <v>42040.727581018517</v>
      </c>
      <c r="B235" s="55">
        <v>42082.441979166666</v>
      </c>
      <c r="C235" s="3">
        <v>3604124</v>
      </c>
      <c r="D235" s="56">
        <f t="shared" si="11"/>
        <v>41.714398148148149</v>
      </c>
      <c r="N235" s="55">
        <v>42046.582638888889</v>
      </c>
      <c r="O235" s="55">
        <v>42046.737627314811</v>
      </c>
      <c r="P235" s="3">
        <v>13391</v>
      </c>
      <c r="Q235" s="58">
        <f t="shared" si="12"/>
        <v>0.15498842592592593</v>
      </c>
      <c r="S235" s="55">
        <v>42173.689074074071</v>
      </c>
      <c r="T235" s="55">
        <v>42174.407743055555</v>
      </c>
      <c r="U235" s="3">
        <v>62093</v>
      </c>
      <c r="V235" s="56">
        <f t="shared" si="13"/>
        <v>0.71866898148148151</v>
      </c>
    </row>
    <row r="236" spans="1:22" x14ac:dyDescent="0.75">
      <c r="A236" s="55">
        <v>42040.744039351848</v>
      </c>
      <c r="B236" s="55">
        <v>42045.416863425926</v>
      </c>
      <c r="C236" s="3">
        <v>403732</v>
      </c>
      <c r="D236" s="56">
        <f t="shared" si="11"/>
        <v>4.6728240740740743</v>
      </c>
      <c r="N236" s="55">
        <v>42046.650081018517</v>
      </c>
      <c r="O236" s="55">
        <v>42046.71907407407</v>
      </c>
      <c r="P236" s="3">
        <v>5961</v>
      </c>
      <c r="Q236" s="58">
        <f t="shared" si="12"/>
        <v>6.8993055555555557E-2</v>
      </c>
      <c r="S236" s="55">
        <v>42173.80978009259</v>
      </c>
      <c r="T236" s="55">
        <v>42177.434942129628</v>
      </c>
      <c r="U236" s="3">
        <v>313214</v>
      </c>
      <c r="V236" s="56">
        <f t="shared" si="13"/>
        <v>3.625162037037037</v>
      </c>
    </row>
    <row r="237" spans="1:22" x14ac:dyDescent="0.75">
      <c r="A237" s="55">
        <v>42040.861273148148</v>
      </c>
      <c r="B237" s="55">
        <v>42049.677268518513</v>
      </c>
      <c r="C237" s="3">
        <v>761702</v>
      </c>
      <c r="D237" s="56">
        <f t="shared" si="11"/>
        <v>8.81599537037037</v>
      </c>
      <c r="N237" s="55">
        <v>42046.670740740738</v>
      </c>
      <c r="O237" s="55">
        <v>42046.715717592589</v>
      </c>
      <c r="P237" s="3">
        <v>3886</v>
      </c>
      <c r="Q237" s="58">
        <f t="shared" si="12"/>
        <v>4.4976851851851851E-2</v>
      </c>
      <c r="S237" s="55">
        <v>42176.770370370366</v>
      </c>
      <c r="T237" s="55">
        <v>42177.400277777779</v>
      </c>
      <c r="U237" s="3">
        <v>54424</v>
      </c>
      <c r="V237" s="56">
        <f t="shared" si="13"/>
        <v>0.62990740740740736</v>
      </c>
    </row>
    <row r="238" spans="1:22" x14ac:dyDescent="0.75">
      <c r="A238" s="55">
        <v>42040.86755787037</v>
      </c>
      <c r="B238" s="55">
        <v>42049.677557870367</v>
      </c>
      <c r="C238" s="3">
        <v>761184</v>
      </c>
      <c r="D238" s="56">
        <f t="shared" si="11"/>
        <v>8.81</v>
      </c>
      <c r="N238" s="55">
        <v>42046.802453703705</v>
      </c>
      <c r="O238" s="55">
        <v>42051.391759259255</v>
      </c>
      <c r="P238" s="3">
        <v>396516</v>
      </c>
      <c r="Q238" s="58">
        <f t="shared" si="12"/>
        <v>4.5893055555555557</v>
      </c>
      <c r="S238" s="55">
        <v>42178.441458333335</v>
      </c>
      <c r="T238" s="55">
        <v>42178.468738425923</v>
      </c>
      <c r="U238" s="3">
        <v>2357</v>
      </c>
      <c r="V238" s="56">
        <f t="shared" si="13"/>
        <v>2.7280092592592592E-2</v>
      </c>
    </row>
    <row r="239" spans="1:22" x14ac:dyDescent="0.75">
      <c r="A239" s="55">
        <v>42041.421597222223</v>
      </c>
      <c r="B239" s="55">
        <v>42041.450127314813</v>
      </c>
      <c r="C239" s="3">
        <v>2465</v>
      </c>
      <c r="D239" s="56">
        <f t="shared" si="11"/>
        <v>2.8530092592592593E-2</v>
      </c>
      <c r="N239" s="55">
        <v>42046.828587962962</v>
      </c>
      <c r="O239" s="55">
        <v>42047.43136574074</v>
      </c>
      <c r="P239" s="3">
        <v>52080</v>
      </c>
      <c r="Q239" s="58">
        <f t="shared" si="12"/>
        <v>0.60277777777777775</v>
      </c>
      <c r="S239" s="55">
        <v>42180.565833333334</v>
      </c>
      <c r="T239" s="55">
        <v>42180.663634259261</v>
      </c>
      <c r="U239" s="3">
        <v>8450</v>
      </c>
      <c r="V239" s="56">
        <f t="shared" si="13"/>
        <v>9.780092592592593E-2</v>
      </c>
    </row>
    <row r="240" spans="1:22" x14ac:dyDescent="0.75">
      <c r="A240" s="55">
        <v>42041.433321759258</v>
      </c>
      <c r="B240" s="55">
        <v>42041.453090277777</v>
      </c>
      <c r="C240" s="3">
        <v>1708</v>
      </c>
      <c r="D240" s="56">
        <f t="shared" si="11"/>
        <v>1.9768518518518519E-2</v>
      </c>
      <c r="N240" s="55">
        <v>42046.830381944441</v>
      </c>
      <c r="O240" s="55">
        <v>42047.433807870366</v>
      </c>
      <c r="P240" s="3">
        <v>52136</v>
      </c>
      <c r="Q240" s="58">
        <f t="shared" si="12"/>
        <v>0.60342592592592592</v>
      </c>
      <c r="S240" s="55">
        <v>42180.638645833329</v>
      </c>
      <c r="T240" s="55">
        <v>42180.707418981481</v>
      </c>
      <c r="U240" s="3">
        <v>5942</v>
      </c>
      <c r="V240" s="56">
        <f t="shared" si="13"/>
        <v>6.8773148148148153E-2</v>
      </c>
    </row>
    <row r="241" spans="1:22" x14ac:dyDescent="0.75">
      <c r="A241" s="55">
        <v>42041.463634259257</v>
      </c>
      <c r="B241" s="55">
        <v>42045.443229166667</v>
      </c>
      <c r="C241" s="3">
        <v>343837</v>
      </c>
      <c r="D241" s="56">
        <f t="shared" si="11"/>
        <v>3.9795949074074075</v>
      </c>
      <c r="N241" s="55">
        <v>42046.895243055551</v>
      </c>
      <c r="O241" s="55">
        <v>42047.308067129627</v>
      </c>
      <c r="P241" s="3">
        <v>35668</v>
      </c>
      <c r="Q241" s="58">
        <f t="shared" si="12"/>
        <v>0.41282407407407407</v>
      </c>
      <c r="S241" s="55">
        <v>42180.639733796292</v>
      </c>
      <c r="T241" s="55">
        <v>42180.707488425927</v>
      </c>
      <c r="U241" s="3">
        <v>5854</v>
      </c>
      <c r="V241" s="56">
        <f t="shared" si="13"/>
        <v>6.7754629629629623E-2</v>
      </c>
    </row>
    <row r="242" spans="1:22" x14ac:dyDescent="0.75">
      <c r="A242" s="55">
        <v>42041.49454861111</v>
      </c>
      <c r="B242" s="55">
        <v>42045.470856481479</v>
      </c>
      <c r="C242" s="3">
        <v>343553</v>
      </c>
      <c r="D242" s="56">
        <f t="shared" si="11"/>
        <v>3.9763078703703703</v>
      </c>
      <c r="N242" s="55">
        <v>42047.381319444445</v>
      </c>
      <c r="O242" s="55">
        <v>42047.410775462959</v>
      </c>
      <c r="P242" s="3">
        <v>2545</v>
      </c>
      <c r="Q242" s="58">
        <f t="shared" si="12"/>
        <v>2.9456018518518517E-2</v>
      </c>
      <c r="S242" s="55">
        <v>42183.605324074073</v>
      </c>
      <c r="T242" s="55">
        <v>42184.401284722218</v>
      </c>
      <c r="U242" s="3">
        <v>68771</v>
      </c>
      <c r="V242" s="56">
        <f t="shared" si="13"/>
        <v>0.79596064814814815</v>
      </c>
    </row>
    <row r="243" spans="1:22" x14ac:dyDescent="0.75">
      <c r="A243" s="55">
        <v>42041.511527777773</v>
      </c>
      <c r="B243" s="55">
        <v>42045.392604166664</v>
      </c>
      <c r="C243" s="3">
        <v>335325</v>
      </c>
      <c r="D243" s="56">
        <f t="shared" si="11"/>
        <v>3.8810763888888888</v>
      </c>
      <c r="N243" s="55">
        <v>42047.446574074071</v>
      </c>
      <c r="O243" s="55">
        <v>42047.455046296294</v>
      </c>
      <c r="P243" s="3">
        <v>732</v>
      </c>
      <c r="Q243" s="58">
        <f t="shared" si="12"/>
        <v>8.472222222222223E-3</v>
      </c>
      <c r="S243" s="55">
        <v>42184.565243055556</v>
      </c>
      <c r="T243" s="55">
        <v>42184.569085648145</v>
      </c>
      <c r="U243" s="3">
        <v>332</v>
      </c>
      <c r="V243" s="56">
        <f t="shared" si="13"/>
        <v>3.8425925925925928E-3</v>
      </c>
    </row>
    <row r="244" spans="1:22" x14ac:dyDescent="0.75">
      <c r="A244" s="55">
        <v>42041.597488425927</v>
      </c>
      <c r="B244" s="55">
        <v>42041.62228009259</v>
      </c>
      <c r="C244" s="3">
        <v>2142</v>
      </c>
      <c r="D244" s="56">
        <f t="shared" si="11"/>
        <v>2.4791666666666667E-2</v>
      </c>
      <c r="N244" s="55">
        <v>42047.489803240736</v>
      </c>
      <c r="O244" s="55">
        <v>42051.382395833331</v>
      </c>
      <c r="P244" s="3">
        <v>336320</v>
      </c>
      <c r="Q244" s="58">
        <f t="shared" si="12"/>
        <v>3.8925925925925924</v>
      </c>
      <c r="S244" s="55">
        <v>42186.301076388889</v>
      </c>
      <c r="T244" s="55">
        <v>42186.397662037038</v>
      </c>
      <c r="U244" s="3">
        <v>8345</v>
      </c>
      <c r="V244" s="56">
        <f t="shared" si="13"/>
        <v>9.6585648148148143E-2</v>
      </c>
    </row>
    <row r="245" spans="1:22" x14ac:dyDescent="0.75">
      <c r="A245" s="55">
        <v>42041.666226851848</v>
      </c>
      <c r="B245" s="55">
        <v>42044.581041666665</v>
      </c>
      <c r="C245" s="3">
        <v>251840</v>
      </c>
      <c r="D245" s="56">
        <f t="shared" si="11"/>
        <v>2.914814814814815</v>
      </c>
      <c r="N245" s="55">
        <v>42047.492048611108</v>
      </c>
      <c r="O245" s="55">
        <v>42047.624166666668</v>
      </c>
      <c r="P245" s="3">
        <v>11415</v>
      </c>
      <c r="Q245" s="58">
        <f t="shared" si="12"/>
        <v>0.13211805555555556</v>
      </c>
      <c r="S245" s="55">
        <v>42186.579375000001</v>
      </c>
      <c r="T245" s="55">
        <v>42186.609965277778</v>
      </c>
      <c r="U245" s="3">
        <v>2643</v>
      </c>
      <c r="V245" s="56">
        <f t="shared" si="13"/>
        <v>3.0590277777777779E-2</v>
      </c>
    </row>
    <row r="246" spans="1:22" x14ac:dyDescent="0.75">
      <c r="A246" s="55">
        <v>42041.716840277775</v>
      </c>
      <c r="B246" s="55">
        <v>42082.417951388888</v>
      </c>
      <c r="C246" s="3">
        <v>3516576</v>
      </c>
      <c r="D246" s="56">
        <f t="shared" si="11"/>
        <v>40.701111111111111</v>
      </c>
      <c r="N246" s="55">
        <v>42047.54960648148</v>
      </c>
      <c r="O246" s="55">
        <v>42047.578715277778</v>
      </c>
      <c r="P246" s="3">
        <v>2515</v>
      </c>
      <c r="Q246" s="58">
        <f t="shared" si="12"/>
        <v>2.9108796296296296E-2</v>
      </c>
      <c r="S246" s="55">
        <v>42188.356886574074</v>
      </c>
      <c r="T246" s="55">
        <v>42188.411516203705</v>
      </c>
      <c r="U246" s="3">
        <v>4720</v>
      </c>
      <c r="V246" s="56">
        <f t="shared" si="13"/>
        <v>5.4629629629629632E-2</v>
      </c>
    </row>
    <row r="247" spans="1:22" x14ac:dyDescent="0.75">
      <c r="A247" s="55">
        <v>42041.846932870372</v>
      </c>
      <c r="B247" s="55">
        <v>42044.362395833334</v>
      </c>
      <c r="C247" s="3">
        <v>217336</v>
      </c>
      <c r="D247" s="56">
        <f t="shared" si="11"/>
        <v>2.515462962962963</v>
      </c>
      <c r="N247" s="55">
        <v>42047.552037037036</v>
      </c>
      <c r="O247" s="55">
        <v>42047.579155092593</v>
      </c>
      <c r="P247" s="3">
        <v>2343</v>
      </c>
      <c r="Q247" s="58">
        <f t="shared" si="12"/>
        <v>2.7118055555555555E-2</v>
      </c>
      <c r="S247" s="55">
        <v>42188.567835648144</v>
      </c>
      <c r="T247" s="55">
        <v>42194.519131944442</v>
      </c>
      <c r="U247" s="3">
        <v>514192</v>
      </c>
      <c r="V247" s="56">
        <f t="shared" si="13"/>
        <v>5.9512962962962961</v>
      </c>
    </row>
    <row r="248" spans="1:22" x14ac:dyDescent="0.75">
      <c r="A248" s="55">
        <v>42041.992037037038</v>
      </c>
      <c r="B248" s="55">
        <v>42046.694722222222</v>
      </c>
      <c r="C248" s="3">
        <v>406312</v>
      </c>
      <c r="D248" s="56">
        <f t="shared" si="11"/>
        <v>4.7026851851851852</v>
      </c>
      <c r="N248" s="55">
        <v>42047.628912037035</v>
      </c>
      <c r="O248" s="55">
        <v>42047.66170138889</v>
      </c>
      <c r="P248" s="3">
        <v>2833</v>
      </c>
      <c r="Q248" s="58">
        <f t="shared" si="12"/>
        <v>3.2789351851851854E-2</v>
      </c>
      <c r="S248" s="55">
        <v>42188.706030092588</v>
      </c>
      <c r="T248" s="55">
        <v>42191.447152777779</v>
      </c>
      <c r="U248" s="3">
        <v>236833</v>
      </c>
      <c r="V248" s="56">
        <f t="shared" si="13"/>
        <v>2.7411226851851853</v>
      </c>
    </row>
    <row r="249" spans="1:22" x14ac:dyDescent="0.75">
      <c r="A249" s="55">
        <v>42043.43712962963</v>
      </c>
      <c r="B249" s="55">
        <v>42044.395011574074</v>
      </c>
      <c r="C249" s="3">
        <v>82761</v>
      </c>
      <c r="D249" s="56">
        <f t="shared" si="11"/>
        <v>0.95788194444444441</v>
      </c>
      <c r="N249" s="55">
        <v>42047.761817129627</v>
      </c>
      <c r="O249" s="55">
        <v>42048.455567129626</v>
      </c>
      <c r="P249" s="3">
        <v>59940</v>
      </c>
      <c r="Q249" s="58">
        <f t="shared" si="12"/>
        <v>0.69374999999999998</v>
      </c>
      <c r="S249" s="55">
        <v>42188.969108796293</v>
      </c>
      <c r="T249" s="55">
        <v>42191.501493055555</v>
      </c>
      <c r="U249" s="3">
        <v>218798</v>
      </c>
      <c r="V249" s="56">
        <f t="shared" si="13"/>
        <v>2.5323842592592594</v>
      </c>
    </row>
    <row r="250" spans="1:22" x14ac:dyDescent="0.75">
      <c r="A250" s="55">
        <v>42043.468807870369</v>
      </c>
      <c r="B250" s="55">
        <v>42045.486770833333</v>
      </c>
      <c r="C250" s="3">
        <v>174352</v>
      </c>
      <c r="D250" s="56">
        <f t="shared" si="11"/>
        <v>2.017962962962963</v>
      </c>
      <c r="N250" s="55">
        <v>42049.537349537037</v>
      </c>
      <c r="O250" s="55">
        <v>42095.885902777773</v>
      </c>
      <c r="P250" s="3">
        <v>4000915</v>
      </c>
      <c r="Q250" s="58">
        <f t="shared" si="12"/>
        <v>46.306886574074078</v>
      </c>
      <c r="S250" s="55">
        <v>42189.388564814813</v>
      </c>
      <c r="T250" s="55">
        <v>42191.288657407407</v>
      </c>
      <c r="U250" s="3">
        <v>164168</v>
      </c>
      <c r="V250" s="56">
        <f t="shared" si="13"/>
        <v>1.9000925925925927</v>
      </c>
    </row>
    <row r="251" spans="1:22" x14ac:dyDescent="0.75">
      <c r="A251" s="55">
        <v>42043.94081018518</v>
      </c>
      <c r="B251" s="55">
        <v>42044.398888888885</v>
      </c>
      <c r="C251" s="3">
        <v>39578</v>
      </c>
      <c r="D251" s="56">
        <f t="shared" si="11"/>
        <v>0.45807870370370368</v>
      </c>
      <c r="N251" s="55">
        <v>42050.886956018519</v>
      </c>
      <c r="O251" s="55">
        <v>42051.322129629625</v>
      </c>
      <c r="P251" s="3">
        <v>37599</v>
      </c>
      <c r="Q251" s="58">
        <f t="shared" si="12"/>
        <v>0.43517361111111114</v>
      </c>
      <c r="S251" s="55">
        <v>42189.918715277774</v>
      </c>
      <c r="T251" s="55">
        <v>42192.371400462958</v>
      </c>
      <c r="U251" s="3">
        <v>211912</v>
      </c>
      <c r="V251" s="56">
        <f t="shared" si="13"/>
        <v>2.4526851851851852</v>
      </c>
    </row>
    <row r="252" spans="1:22" x14ac:dyDescent="0.75">
      <c r="A252" s="55">
        <v>42043.942662037036</v>
      </c>
      <c r="B252" s="55">
        <v>42044.404560185183</v>
      </c>
      <c r="C252" s="3">
        <v>39908</v>
      </c>
      <c r="D252" s="56">
        <f t="shared" si="11"/>
        <v>0.46189814814814817</v>
      </c>
      <c r="N252" s="55">
        <v>42050.891180555554</v>
      </c>
      <c r="O252" s="55">
        <v>42051.321643518517</v>
      </c>
      <c r="P252" s="3">
        <v>37192</v>
      </c>
      <c r="Q252" s="58">
        <f t="shared" si="12"/>
        <v>0.43046296296296294</v>
      </c>
      <c r="S252" s="55">
        <v>42190.415787037033</v>
      </c>
      <c r="T252" s="55">
        <v>42192.415173611109</v>
      </c>
      <c r="U252" s="3">
        <v>172747</v>
      </c>
      <c r="V252" s="56">
        <f t="shared" si="13"/>
        <v>1.9993865740740742</v>
      </c>
    </row>
    <row r="253" spans="1:22" x14ac:dyDescent="0.75">
      <c r="A253" s="55">
        <v>42044.066747685181</v>
      </c>
      <c r="B253" s="55">
        <v>42044.407106481478</v>
      </c>
      <c r="C253" s="3">
        <v>29407</v>
      </c>
      <c r="D253" s="56">
        <f t="shared" si="11"/>
        <v>0.34035879629629628</v>
      </c>
      <c r="N253" s="55">
        <v>42050.895833333328</v>
      </c>
      <c r="O253" s="55">
        <v>42051.320810185185</v>
      </c>
      <c r="P253" s="3">
        <v>36718</v>
      </c>
      <c r="Q253" s="58">
        <f t="shared" si="12"/>
        <v>0.42497685185185186</v>
      </c>
      <c r="S253" s="55">
        <v>42192.381956018515</v>
      </c>
      <c r="T253" s="55">
        <v>42192.433298611111</v>
      </c>
      <c r="U253" s="3">
        <v>4436</v>
      </c>
      <c r="V253" s="56">
        <f t="shared" si="13"/>
        <v>5.1342592592592592E-2</v>
      </c>
    </row>
    <row r="254" spans="1:22" x14ac:dyDescent="0.75">
      <c r="A254" s="55">
        <v>42044.082372685181</v>
      </c>
      <c r="B254" s="55">
        <v>42045.489907407406</v>
      </c>
      <c r="C254" s="3">
        <v>121611</v>
      </c>
      <c r="D254" s="56">
        <f t="shared" si="11"/>
        <v>1.4075347222222223</v>
      </c>
      <c r="N254" s="55">
        <v>42051.060613425921</v>
      </c>
      <c r="O254" s="55">
        <v>42051.393124999995</v>
      </c>
      <c r="P254" s="3">
        <v>28729</v>
      </c>
      <c r="Q254" s="58">
        <f t="shared" si="12"/>
        <v>0.33251157407407406</v>
      </c>
      <c r="S254" s="55">
        <v>42192.397986111107</v>
      </c>
      <c r="T254" s="55">
        <v>42192.40116898148</v>
      </c>
      <c r="U254" s="3">
        <v>275</v>
      </c>
      <c r="V254" s="56">
        <f t="shared" si="13"/>
        <v>3.1828703703703702E-3</v>
      </c>
    </row>
    <row r="255" spans="1:22" x14ac:dyDescent="0.75">
      <c r="A255" s="55">
        <v>42044.397164351853</v>
      </c>
      <c r="B255" s="55">
        <v>42044.418946759259</v>
      </c>
      <c r="C255" s="3">
        <v>1882</v>
      </c>
      <c r="D255" s="56">
        <f t="shared" si="11"/>
        <v>2.1782407407407407E-2</v>
      </c>
      <c r="N255" s="55">
        <v>42051.431620370371</v>
      </c>
      <c r="O255" s="55">
        <v>42053.698067129626</v>
      </c>
      <c r="P255" s="3">
        <v>195821</v>
      </c>
      <c r="Q255" s="58">
        <f t="shared" si="12"/>
        <v>2.2664467592592592</v>
      </c>
      <c r="S255" s="55">
        <v>42192.451481481483</v>
      </c>
      <c r="T255" s="55">
        <v>42192.468206018515</v>
      </c>
      <c r="U255" s="3">
        <v>1445</v>
      </c>
      <c r="V255" s="56">
        <f t="shared" si="13"/>
        <v>1.6724537037037038E-2</v>
      </c>
    </row>
    <row r="256" spans="1:22" x14ac:dyDescent="0.75">
      <c r="A256" s="55">
        <v>42044.49722222222</v>
      </c>
      <c r="B256" s="55">
        <v>42049.657789351848</v>
      </c>
      <c r="C256" s="3">
        <v>445873</v>
      </c>
      <c r="D256" s="56">
        <f t="shared" si="11"/>
        <v>5.16056712962963</v>
      </c>
      <c r="N256" s="55">
        <v>42051.43577546296</v>
      </c>
      <c r="O256" s="55">
        <v>42053.579305555555</v>
      </c>
      <c r="P256" s="3">
        <v>185201</v>
      </c>
      <c r="Q256" s="58">
        <f t="shared" si="12"/>
        <v>2.1435300925925924</v>
      </c>
      <c r="S256" s="55">
        <v>42192.452743055554</v>
      </c>
      <c r="T256" s="55">
        <v>42192.481979166667</v>
      </c>
      <c r="U256" s="3">
        <v>2526</v>
      </c>
      <c r="V256" s="56">
        <f t="shared" si="13"/>
        <v>2.9236111111111112E-2</v>
      </c>
    </row>
    <row r="257" spans="1:22" x14ac:dyDescent="0.75">
      <c r="A257" s="55">
        <v>42044.541192129625</v>
      </c>
      <c r="B257" s="55">
        <v>42045.376886574071</v>
      </c>
      <c r="C257" s="3">
        <v>72204</v>
      </c>
      <c r="D257" s="56">
        <f t="shared" si="11"/>
        <v>0.83569444444444441</v>
      </c>
      <c r="N257" s="55">
        <v>42051.447152777779</v>
      </c>
      <c r="O257" s="55">
        <v>42051.451377314814</v>
      </c>
      <c r="P257" s="3">
        <v>365</v>
      </c>
      <c r="Q257" s="58">
        <f t="shared" si="12"/>
        <v>4.2245370370370371E-3</v>
      </c>
      <c r="S257" s="55">
        <v>42192.453958333332</v>
      </c>
      <c r="T257" s="55">
        <v>42192.482187499998</v>
      </c>
      <c r="U257" s="3">
        <v>2439</v>
      </c>
      <c r="V257" s="56">
        <f t="shared" si="13"/>
        <v>2.8229166666666666E-2</v>
      </c>
    </row>
    <row r="258" spans="1:22" x14ac:dyDescent="0.75">
      <c r="A258" s="55">
        <v>42044.555081018516</v>
      </c>
      <c r="B258" s="55">
        <v>42082.419374999998</v>
      </c>
      <c r="C258" s="3">
        <v>3271475</v>
      </c>
      <c r="D258" s="56">
        <f t="shared" si="11"/>
        <v>37.864293981481481</v>
      </c>
      <c r="N258" s="55">
        <v>42051.45008101852</v>
      </c>
      <c r="O258" s="55">
        <v>42053.61037037037</v>
      </c>
      <c r="P258" s="3">
        <v>186649</v>
      </c>
      <c r="Q258" s="58">
        <f t="shared" si="12"/>
        <v>2.1602893518518518</v>
      </c>
      <c r="S258" s="55">
        <v>42193.372430555552</v>
      </c>
      <c r="T258" s="55">
        <v>42193.392442129625</v>
      </c>
      <c r="U258" s="3">
        <v>1729</v>
      </c>
      <c r="V258" s="56">
        <f t="shared" si="13"/>
        <v>2.0011574074074074E-2</v>
      </c>
    </row>
    <row r="259" spans="1:22" x14ac:dyDescent="0.75">
      <c r="A259" s="55">
        <v>42044.658460648148</v>
      </c>
      <c r="B259" s="55">
        <v>42045.497106481482</v>
      </c>
      <c r="C259" s="3">
        <v>72459</v>
      </c>
      <c r="D259" s="56">
        <f t="shared" ref="D259:D322" si="14">C259/(24*60*60)</f>
        <v>0.83864583333333331</v>
      </c>
      <c r="N259" s="55">
        <v>42051.579363425924</v>
      </c>
      <c r="O259" s="55">
        <v>42051.61037037037</v>
      </c>
      <c r="P259" s="3">
        <v>2679</v>
      </c>
      <c r="Q259" s="58">
        <f t="shared" ref="Q259:Q322" si="15">P259/86400</f>
        <v>3.1006944444444445E-2</v>
      </c>
      <c r="S259" s="55">
        <v>42193.795717592591</v>
      </c>
      <c r="T259" s="55">
        <v>42194.40320601852</v>
      </c>
      <c r="U259" s="3">
        <v>52487</v>
      </c>
      <c r="V259" s="56">
        <f t="shared" ref="V259:V322" si="16">U259/86400</f>
        <v>0.60748842592592589</v>
      </c>
    </row>
    <row r="260" spans="1:22" x14ac:dyDescent="0.75">
      <c r="A260" s="55">
        <v>42044.700335648144</v>
      </c>
      <c r="B260" s="55">
        <v>42044.720034722217</v>
      </c>
      <c r="C260" s="3">
        <v>1702</v>
      </c>
      <c r="D260" s="56">
        <f t="shared" si="14"/>
        <v>1.9699074074074074E-2</v>
      </c>
      <c r="N260" s="55">
        <v>42051.64298611111</v>
      </c>
      <c r="O260" s="55">
        <v>42096.59815972222</v>
      </c>
      <c r="P260" s="3">
        <v>3880527</v>
      </c>
      <c r="Q260" s="58">
        <f t="shared" si="15"/>
        <v>44.913506944444443</v>
      </c>
      <c r="S260" s="55">
        <v>42194.261840277773</v>
      </c>
      <c r="T260" s="55">
        <v>42194.434872685182</v>
      </c>
      <c r="U260" s="3">
        <v>14950</v>
      </c>
      <c r="V260" s="56">
        <f t="shared" si="16"/>
        <v>0.17303240740740741</v>
      </c>
    </row>
    <row r="261" spans="1:22" x14ac:dyDescent="0.75">
      <c r="A261" s="55">
        <v>42044.760219907403</v>
      </c>
      <c r="B261" s="55">
        <v>42045.375937500001</v>
      </c>
      <c r="C261" s="3">
        <v>53198</v>
      </c>
      <c r="D261" s="56">
        <f t="shared" si="14"/>
        <v>0.61571759259259262</v>
      </c>
      <c r="N261" s="55">
        <v>42051.649884259255</v>
      </c>
      <c r="O261" s="55">
        <v>42054.53188657407</v>
      </c>
      <c r="P261" s="3">
        <v>249005</v>
      </c>
      <c r="Q261" s="58">
        <f t="shared" si="15"/>
        <v>2.8820023148148146</v>
      </c>
      <c r="S261" s="55">
        <v>42194.624930555554</v>
      </c>
      <c r="T261" s="55">
        <v>42194.718807870369</v>
      </c>
      <c r="U261" s="3">
        <v>8111</v>
      </c>
      <c r="V261" s="56">
        <f t="shared" si="16"/>
        <v>9.3877314814814816E-2</v>
      </c>
    </row>
    <row r="262" spans="1:22" x14ac:dyDescent="0.75">
      <c r="A262" s="55">
        <v>42044.835682870369</v>
      </c>
      <c r="B262" s="55">
        <v>42045.374675925923</v>
      </c>
      <c r="C262" s="3">
        <v>46569</v>
      </c>
      <c r="D262" s="56">
        <f t="shared" si="14"/>
        <v>0.53899305555555554</v>
      </c>
      <c r="N262" s="55">
        <v>42051.727731481478</v>
      </c>
      <c r="O262" s="55">
        <v>42067.555543981478</v>
      </c>
      <c r="P262" s="3">
        <v>1367523</v>
      </c>
      <c r="Q262" s="58">
        <f t="shared" si="15"/>
        <v>15.8278125</v>
      </c>
      <c r="S262" s="55">
        <v>42194.62903935185</v>
      </c>
      <c r="T262" s="55">
        <v>42194.643958333334</v>
      </c>
      <c r="U262" s="3">
        <v>1289</v>
      </c>
      <c r="V262" s="56">
        <f t="shared" si="16"/>
        <v>1.4918981481481481E-2</v>
      </c>
    </row>
    <row r="263" spans="1:22" x14ac:dyDescent="0.75">
      <c r="A263" s="55">
        <v>42044.995162037034</v>
      </c>
      <c r="B263" s="55">
        <v>42045.454398148147</v>
      </c>
      <c r="C263" s="3">
        <v>39678</v>
      </c>
      <c r="D263" s="56">
        <f t="shared" si="14"/>
        <v>0.45923611111111112</v>
      </c>
      <c r="N263" s="55">
        <v>42051.903356481482</v>
      </c>
      <c r="O263" s="55">
        <v>42054.393472222218</v>
      </c>
      <c r="P263" s="3">
        <v>215146</v>
      </c>
      <c r="Q263" s="58">
        <f t="shared" si="15"/>
        <v>2.4901157407407406</v>
      </c>
      <c r="S263" s="55">
        <v>42194.634745370371</v>
      </c>
      <c r="T263" s="55">
        <v>42194.644270833334</v>
      </c>
      <c r="U263" s="3">
        <v>823</v>
      </c>
      <c r="V263" s="56">
        <f t="shared" si="16"/>
        <v>9.525462962962963E-3</v>
      </c>
    </row>
    <row r="264" spans="1:22" x14ac:dyDescent="0.75">
      <c r="A264" s="55">
        <v>42045.39938657407</v>
      </c>
      <c r="B264" s="55">
        <v>42045.508923611109</v>
      </c>
      <c r="C264" s="3">
        <v>9464</v>
      </c>
      <c r="D264" s="56">
        <f t="shared" si="14"/>
        <v>0.10953703703703704</v>
      </c>
      <c r="N264" s="55">
        <v>42051.92292824074</v>
      </c>
      <c r="O264" s="55">
        <v>42052.415601851848</v>
      </c>
      <c r="P264" s="3">
        <v>42567</v>
      </c>
      <c r="Q264" s="58">
        <f t="shared" si="15"/>
        <v>0.49267361111111113</v>
      </c>
      <c r="S264" s="55">
        <v>42194.905358796292</v>
      </c>
      <c r="T264" s="55">
        <v>42198.371689814812</v>
      </c>
      <c r="U264" s="3">
        <v>299491</v>
      </c>
      <c r="V264" s="56">
        <f t="shared" si="16"/>
        <v>3.4663310185185185</v>
      </c>
    </row>
    <row r="265" spans="1:22" x14ac:dyDescent="0.75">
      <c r="A265" s="55">
        <v>42045.430358796293</v>
      </c>
      <c r="B265" s="55">
        <v>42096.422754629632</v>
      </c>
      <c r="C265" s="3">
        <v>4402143</v>
      </c>
      <c r="D265" s="56">
        <f t="shared" si="14"/>
        <v>50.950729166666669</v>
      </c>
      <c r="N265" s="55">
        <v>42051.926574074074</v>
      </c>
      <c r="O265" s="55">
        <v>42052.412557870368</v>
      </c>
      <c r="P265" s="3">
        <v>41989</v>
      </c>
      <c r="Q265" s="58">
        <f t="shared" si="15"/>
        <v>0.48598379629629629</v>
      </c>
      <c r="S265" s="55">
        <v>42198.463796296295</v>
      </c>
      <c r="T265" s="55">
        <v>42198.466168981482</v>
      </c>
      <c r="U265" s="3">
        <v>205</v>
      </c>
      <c r="V265" s="56">
        <f t="shared" si="16"/>
        <v>2.3726851851851851E-3</v>
      </c>
    </row>
    <row r="266" spans="1:22" x14ac:dyDescent="0.75">
      <c r="A266" s="55">
        <v>42045.431018518517</v>
      </c>
      <c r="B266" s="55">
        <v>42045.449560185181</v>
      </c>
      <c r="C266" s="3">
        <v>1602</v>
      </c>
      <c r="D266" s="56">
        <f t="shared" si="14"/>
        <v>1.8541666666666668E-2</v>
      </c>
      <c r="N266" s="55">
        <v>42052.362974537034</v>
      </c>
      <c r="O266" s="55">
        <v>42096.416562499995</v>
      </c>
      <c r="P266" s="3">
        <v>3802630</v>
      </c>
      <c r="Q266" s="58">
        <f t="shared" si="15"/>
        <v>44.011921296296293</v>
      </c>
      <c r="S266" s="55">
        <v>42198.74009259259</v>
      </c>
      <c r="T266" s="55">
        <v>42199.442812499998</v>
      </c>
      <c r="U266" s="3">
        <v>60715</v>
      </c>
      <c r="V266" s="56">
        <f t="shared" si="16"/>
        <v>0.70271990740740742</v>
      </c>
    </row>
    <row r="267" spans="1:22" x14ac:dyDescent="0.75">
      <c r="A267" s="55">
        <v>42045.496516203704</v>
      </c>
      <c r="B267" s="55">
        <v>42045.499803240738</v>
      </c>
      <c r="C267" s="3">
        <v>284</v>
      </c>
      <c r="D267" s="56">
        <f t="shared" si="14"/>
        <v>3.2870370370370371E-3</v>
      </c>
      <c r="N267" s="55">
        <v>42052.476354166662</v>
      </c>
      <c r="O267" s="55">
        <v>42054.454837962963</v>
      </c>
      <c r="P267" s="3">
        <v>170941</v>
      </c>
      <c r="Q267" s="58">
        <f t="shared" si="15"/>
        <v>1.9784837962962962</v>
      </c>
      <c r="S267" s="55">
        <v>42198.740787037037</v>
      </c>
      <c r="T267" s="55">
        <v>42199.442881944444</v>
      </c>
      <c r="U267" s="3">
        <v>60661</v>
      </c>
      <c r="V267" s="56">
        <f t="shared" si="16"/>
        <v>0.70209490740740743</v>
      </c>
    </row>
    <row r="268" spans="1:22" x14ac:dyDescent="0.75">
      <c r="A268" s="55">
        <v>42045.609467592592</v>
      </c>
      <c r="B268" s="55">
        <v>42046.614224537036</v>
      </c>
      <c r="C268" s="3">
        <v>86811</v>
      </c>
      <c r="D268" s="56">
        <f t="shared" si="14"/>
        <v>1.0047569444444444</v>
      </c>
      <c r="N268" s="55">
        <v>42052.477442129632</v>
      </c>
      <c r="O268" s="55">
        <v>42054.454953703702</v>
      </c>
      <c r="P268" s="3">
        <v>170857</v>
      </c>
      <c r="Q268" s="58">
        <f t="shared" si="15"/>
        <v>1.9775115740740741</v>
      </c>
      <c r="S268" s="55">
        <v>42199.480578703704</v>
      </c>
      <c r="T268" s="55">
        <v>42199.579861111109</v>
      </c>
      <c r="U268" s="3">
        <v>8578</v>
      </c>
      <c r="V268" s="56">
        <f t="shared" si="16"/>
        <v>9.9282407407407403E-2</v>
      </c>
    </row>
    <row r="269" spans="1:22" x14ac:dyDescent="0.75">
      <c r="A269" s="55">
        <v>42045.629930555551</v>
      </c>
      <c r="B269" s="55">
        <v>42046.614363425921</v>
      </c>
      <c r="C269" s="3">
        <v>85055</v>
      </c>
      <c r="D269" s="56">
        <f t="shared" si="14"/>
        <v>0.98443287037037042</v>
      </c>
      <c r="N269" s="55">
        <v>42052.478738425925</v>
      </c>
      <c r="O269" s="55">
        <v>42054.455069444441</v>
      </c>
      <c r="P269" s="3">
        <v>170755</v>
      </c>
      <c r="Q269" s="58">
        <f t="shared" si="15"/>
        <v>1.9763310185185186</v>
      </c>
      <c r="S269" s="55">
        <v>42199.572881944441</v>
      </c>
      <c r="T269" s="55">
        <v>42199.632523148146</v>
      </c>
      <c r="U269" s="3">
        <v>5153</v>
      </c>
      <c r="V269" s="56">
        <f t="shared" si="16"/>
        <v>5.9641203703703703E-2</v>
      </c>
    </row>
    <row r="270" spans="1:22" x14ac:dyDescent="0.75">
      <c r="A270" s="55">
        <v>42045.725266203699</v>
      </c>
      <c r="B270" s="55">
        <v>42046.657916666663</v>
      </c>
      <c r="C270" s="3">
        <v>80581</v>
      </c>
      <c r="D270" s="56">
        <f t="shared" si="14"/>
        <v>0.93265046296296295</v>
      </c>
      <c r="N270" s="55">
        <v>42052.479768518519</v>
      </c>
      <c r="O270" s="55">
        <v>42054.45517361111</v>
      </c>
      <c r="P270" s="3">
        <v>170675</v>
      </c>
      <c r="Q270" s="58">
        <f t="shared" si="15"/>
        <v>1.9754050925925926</v>
      </c>
      <c r="S270" s="55">
        <v>42199.574050925927</v>
      </c>
      <c r="T270" s="55">
        <v>42199.632662037038</v>
      </c>
      <c r="U270" s="3">
        <v>5064</v>
      </c>
      <c r="V270" s="56">
        <f t="shared" si="16"/>
        <v>5.8611111111111114E-2</v>
      </c>
    </row>
    <row r="271" spans="1:22" x14ac:dyDescent="0.75">
      <c r="A271" s="55">
        <v>42046.349652777775</v>
      </c>
      <c r="B271" s="55">
        <v>42046.588229166664</v>
      </c>
      <c r="C271" s="3">
        <v>20613</v>
      </c>
      <c r="D271" s="56">
        <f t="shared" si="14"/>
        <v>0.23857638888888888</v>
      </c>
      <c r="N271" s="55">
        <v>42052.480694444443</v>
      </c>
      <c r="O271" s="55">
        <v>42054.455324074072</v>
      </c>
      <c r="P271" s="3">
        <v>170608</v>
      </c>
      <c r="Q271" s="58">
        <f t="shared" si="15"/>
        <v>1.9746296296296297</v>
      </c>
      <c r="S271" s="55">
        <v>42200.800196759257</v>
      </c>
      <c r="T271" s="55">
        <v>42202.375138888885</v>
      </c>
      <c r="U271" s="3">
        <v>136075</v>
      </c>
      <c r="V271" s="56">
        <f t="shared" si="16"/>
        <v>1.5749421296296295</v>
      </c>
    </row>
    <row r="272" spans="1:22" x14ac:dyDescent="0.75">
      <c r="A272" s="55">
        <v>42046.528865740736</v>
      </c>
      <c r="B272" s="55">
        <v>42046.620462962965</v>
      </c>
      <c r="C272" s="3">
        <v>7914</v>
      </c>
      <c r="D272" s="56">
        <f t="shared" si="14"/>
        <v>9.1597222222222219E-2</v>
      </c>
      <c r="N272" s="55">
        <v>42052.702164351853</v>
      </c>
      <c r="O272" s="55">
        <v>42096.422847222224</v>
      </c>
      <c r="P272" s="3">
        <v>3773867</v>
      </c>
      <c r="Q272" s="58">
        <f t="shared" si="15"/>
        <v>43.679016203703704</v>
      </c>
      <c r="S272" s="55">
        <v>42201.685011574074</v>
      </c>
      <c r="T272" s="55">
        <v>42202.390532407408</v>
      </c>
      <c r="U272" s="3">
        <v>60957</v>
      </c>
      <c r="V272" s="56">
        <f t="shared" si="16"/>
        <v>0.70552083333333337</v>
      </c>
    </row>
    <row r="273" spans="1:22" x14ac:dyDescent="0.75">
      <c r="A273" s="55">
        <v>42046.572569444441</v>
      </c>
      <c r="B273" s="55">
        <v>42046.730243055557</v>
      </c>
      <c r="C273" s="3">
        <v>13623</v>
      </c>
      <c r="D273" s="56">
        <f t="shared" si="14"/>
        <v>0.15767361111111111</v>
      </c>
      <c r="N273" s="55">
        <v>42052.731446759259</v>
      </c>
      <c r="O273" s="55">
        <v>42054.454456018517</v>
      </c>
      <c r="P273" s="3">
        <v>148868</v>
      </c>
      <c r="Q273" s="58">
        <f t="shared" si="15"/>
        <v>1.7230092592592592</v>
      </c>
      <c r="S273" s="55">
        <v>42201.687858796293</v>
      </c>
      <c r="T273" s="55">
        <v>42202.391122685185</v>
      </c>
      <c r="U273" s="3">
        <v>60762</v>
      </c>
      <c r="V273" s="56">
        <f t="shared" si="16"/>
        <v>0.70326388888888891</v>
      </c>
    </row>
    <row r="274" spans="1:22" x14ac:dyDescent="0.75">
      <c r="A274" s="55">
        <v>42046.582638888889</v>
      </c>
      <c r="B274" s="55">
        <v>42046.737627314811</v>
      </c>
      <c r="C274" s="3">
        <v>13391</v>
      </c>
      <c r="D274" s="56">
        <f t="shared" si="14"/>
        <v>0.15498842592592593</v>
      </c>
      <c r="N274" s="55">
        <v>42053.446805555555</v>
      </c>
      <c r="O274" s="55">
        <v>42053.587106481478</v>
      </c>
      <c r="P274" s="3">
        <v>12122</v>
      </c>
      <c r="Q274" s="58">
        <f t="shared" si="15"/>
        <v>0.14030092592592591</v>
      </c>
      <c r="S274" s="55">
        <v>42202.533090277779</v>
      </c>
      <c r="T274" s="55">
        <v>42205.418402777774</v>
      </c>
      <c r="U274" s="3">
        <v>249291</v>
      </c>
      <c r="V274" s="56">
        <f t="shared" si="16"/>
        <v>2.8853124999999999</v>
      </c>
    </row>
    <row r="275" spans="1:22" x14ac:dyDescent="0.75">
      <c r="A275" s="55">
        <v>42046.650081018517</v>
      </c>
      <c r="B275" s="55">
        <v>42046.71907407407</v>
      </c>
      <c r="C275" s="3">
        <v>5961</v>
      </c>
      <c r="D275" s="56">
        <f t="shared" si="14"/>
        <v>6.8993055555555557E-2</v>
      </c>
      <c r="N275" s="55">
        <v>42053.44835648148</v>
      </c>
      <c r="O275" s="55">
        <v>42053.587835648148</v>
      </c>
      <c r="P275" s="3">
        <v>12051</v>
      </c>
      <c r="Q275" s="58">
        <f t="shared" si="15"/>
        <v>0.13947916666666665</v>
      </c>
      <c r="S275" s="55">
        <v>42202.890925925924</v>
      </c>
      <c r="T275" s="55">
        <v>42206.404733796291</v>
      </c>
      <c r="U275" s="3">
        <v>303593</v>
      </c>
      <c r="V275" s="56">
        <f t="shared" si="16"/>
        <v>3.5138078703703703</v>
      </c>
    </row>
    <row r="276" spans="1:22" x14ac:dyDescent="0.75">
      <c r="A276" s="55">
        <v>42046.670740740738</v>
      </c>
      <c r="B276" s="55">
        <v>42046.715717592589</v>
      </c>
      <c r="C276" s="3">
        <v>3886</v>
      </c>
      <c r="D276" s="56">
        <f t="shared" si="14"/>
        <v>4.4976851851851851E-2</v>
      </c>
      <c r="N276" s="55">
        <v>42053.449652777774</v>
      </c>
      <c r="O276" s="55">
        <v>42053.588321759256</v>
      </c>
      <c r="P276" s="3">
        <v>11981</v>
      </c>
      <c r="Q276" s="58">
        <f t="shared" si="15"/>
        <v>0.13866898148148149</v>
      </c>
      <c r="S276" s="55">
        <v>42203.571747685186</v>
      </c>
      <c r="T276" s="55">
        <v>42206.406122685185</v>
      </c>
      <c r="U276" s="3">
        <v>244890</v>
      </c>
      <c r="V276" s="56">
        <f t="shared" si="16"/>
        <v>2.8343750000000001</v>
      </c>
    </row>
    <row r="277" spans="1:22" x14ac:dyDescent="0.75">
      <c r="A277" s="55">
        <v>42046.696192129632</v>
      </c>
      <c r="B277" s="55">
        <v>42046.700358796297</v>
      </c>
      <c r="C277" s="3">
        <v>360</v>
      </c>
      <c r="D277" s="56">
        <f t="shared" si="14"/>
        <v>4.1666666666666666E-3</v>
      </c>
      <c r="N277" s="55">
        <v>42053.524525462963</v>
      </c>
      <c r="O277" s="55">
        <v>42053.603634259256</v>
      </c>
      <c r="P277" s="3">
        <v>6835</v>
      </c>
      <c r="Q277" s="58">
        <f t="shared" si="15"/>
        <v>7.9108796296296302E-2</v>
      </c>
      <c r="S277" s="55">
        <v>42204.425034722219</v>
      </c>
      <c r="T277" s="55">
        <v>42205.394513888888</v>
      </c>
      <c r="U277" s="3">
        <v>83763</v>
      </c>
      <c r="V277" s="56">
        <f t="shared" si="16"/>
        <v>0.96947916666666667</v>
      </c>
    </row>
    <row r="278" spans="1:22" x14ac:dyDescent="0.75">
      <c r="A278" s="55">
        <v>42046.802453703705</v>
      </c>
      <c r="B278" s="55">
        <v>42051.391759259255</v>
      </c>
      <c r="C278" s="3">
        <v>396516</v>
      </c>
      <c r="D278" s="56">
        <f t="shared" si="14"/>
        <v>4.5893055555555557</v>
      </c>
      <c r="N278" s="55">
        <v>42053.528587962959</v>
      </c>
      <c r="O278" s="55">
        <v>42053.603773148148</v>
      </c>
      <c r="P278" s="3">
        <v>6496</v>
      </c>
      <c r="Q278" s="58">
        <f t="shared" si="15"/>
        <v>7.5185185185185188E-2</v>
      </c>
      <c r="S278" s="55">
        <v>42205.620902777773</v>
      </c>
      <c r="T278" s="55">
        <v>42205.66511574074</v>
      </c>
      <c r="U278" s="3">
        <v>3820</v>
      </c>
      <c r="V278" s="56">
        <f t="shared" si="16"/>
        <v>4.4212962962962961E-2</v>
      </c>
    </row>
    <row r="279" spans="1:22" x14ac:dyDescent="0.75">
      <c r="A279" s="55">
        <v>42046.828587962962</v>
      </c>
      <c r="B279" s="55">
        <v>42047.43136574074</v>
      </c>
      <c r="C279" s="3">
        <v>52080</v>
      </c>
      <c r="D279" s="56">
        <f t="shared" si="14"/>
        <v>0.60277777777777775</v>
      </c>
      <c r="N279" s="55">
        <v>42053.610671296294</v>
      </c>
      <c r="O279" s="55">
        <v>42054.385983796295</v>
      </c>
      <c r="P279" s="3">
        <v>66987</v>
      </c>
      <c r="Q279" s="58">
        <f t="shared" si="15"/>
        <v>0.77531249999999996</v>
      </c>
      <c r="S279" s="55">
        <v>42206.851793981477</v>
      </c>
      <c r="T279" s="55">
        <v>42236.424571759257</v>
      </c>
      <c r="U279" s="3">
        <v>2555088</v>
      </c>
      <c r="V279" s="56">
        <f t="shared" si="16"/>
        <v>29.572777777777777</v>
      </c>
    </row>
    <row r="280" spans="1:22" x14ac:dyDescent="0.75">
      <c r="A280" s="55">
        <v>42046.830381944441</v>
      </c>
      <c r="B280" s="55">
        <v>42047.433807870366</v>
      </c>
      <c r="C280" s="3">
        <v>52136</v>
      </c>
      <c r="D280" s="56">
        <f t="shared" si="14"/>
        <v>0.60342592592592592</v>
      </c>
      <c r="N280" s="55">
        <v>42053.65421296296</v>
      </c>
      <c r="O280" s="55">
        <v>42053.685335648144</v>
      </c>
      <c r="P280" s="3">
        <v>2689</v>
      </c>
      <c r="Q280" s="58">
        <f t="shared" si="15"/>
        <v>3.1122685185185184E-2</v>
      </c>
      <c r="S280" s="55">
        <v>42206.852442129632</v>
      </c>
      <c r="T280" s="55">
        <v>42236.424849537034</v>
      </c>
      <c r="U280" s="3">
        <v>2555056</v>
      </c>
      <c r="V280" s="56">
        <f t="shared" si="16"/>
        <v>29.572407407407407</v>
      </c>
    </row>
    <row r="281" spans="1:22" x14ac:dyDescent="0.75">
      <c r="A281" s="55">
        <v>42046.895243055551</v>
      </c>
      <c r="B281" s="55">
        <v>42047.308067129627</v>
      </c>
      <c r="C281" s="3">
        <v>35668</v>
      </c>
      <c r="D281" s="56">
        <f t="shared" si="14"/>
        <v>0.41282407407407407</v>
      </c>
      <c r="N281" s="55">
        <v>42053.852500000001</v>
      </c>
      <c r="O281" s="55">
        <v>42054.385023148148</v>
      </c>
      <c r="P281" s="3">
        <v>46010</v>
      </c>
      <c r="Q281" s="58">
        <f t="shared" si="15"/>
        <v>0.53252314814814816</v>
      </c>
      <c r="S281" s="55">
        <v>42207.308888888889</v>
      </c>
      <c r="T281" s="55">
        <v>42208.438587962963</v>
      </c>
      <c r="U281" s="3">
        <v>97606</v>
      </c>
      <c r="V281" s="56">
        <f t="shared" si="16"/>
        <v>1.129699074074074</v>
      </c>
    </row>
    <row r="282" spans="1:22" x14ac:dyDescent="0.75">
      <c r="A282" s="55">
        <v>42047.381319444445</v>
      </c>
      <c r="B282" s="55">
        <v>42047.410775462959</v>
      </c>
      <c r="C282" s="3">
        <v>2545</v>
      </c>
      <c r="D282" s="56">
        <f t="shared" si="14"/>
        <v>2.9456018518518517E-2</v>
      </c>
      <c r="N282" s="55">
        <v>42054.59883101852</v>
      </c>
      <c r="O282" s="55">
        <v>42054.608449074076</v>
      </c>
      <c r="P282" s="3">
        <v>831</v>
      </c>
      <c r="Q282" s="58">
        <f t="shared" si="15"/>
        <v>9.618055555555555E-3</v>
      </c>
      <c r="S282" s="55">
        <v>42208.463657407403</v>
      </c>
      <c r="T282" s="55">
        <v>42208.488113425927</v>
      </c>
      <c r="U282" s="3">
        <v>2113</v>
      </c>
      <c r="V282" s="56">
        <f t="shared" si="16"/>
        <v>2.4456018518518519E-2</v>
      </c>
    </row>
    <row r="283" spans="1:22" x14ac:dyDescent="0.75">
      <c r="A283" s="55">
        <v>42047.446574074071</v>
      </c>
      <c r="B283" s="55">
        <v>42047.455046296294</v>
      </c>
      <c r="C283" s="3">
        <v>732</v>
      </c>
      <c r="D283" s="56">
        <f t="shared" si="14"/>
        <v>8.472222222222223E-3</v>
      </c>
      <c r="N283" s="55">
        <v>42054.67083333333</v>
      </c>
      <c r="O283" s="55">
        <v>42058.476597222223</v>
      </c>
      <c r="P283" s="3">
        <v>328818</v>
      </c>
      <c r="Q283" s="58">
        <f t="shared" si="15"/>
        <v>3.8057638888888889</v>
      </c>
      <c r="S283" s="55">
        <v>42209.557175925926</v>
      </c>
      <c r="T283" s="55">
        <v>42212.511782407404</v>
      </c>
      <c r="U283" s="3">
        <v>255278</v>
      </c>
      <c r="V283" s="56">
        <f t="shared" si="16"/>
        <v>2.9546064814814814</v>
      </c>
    </row>
    <row r="284" spans="1:22" x14ac:dyDescent="0.75">
      <c r="A284" s="55">
        <v>42047.489803240736</v>
      </c>
      <c r="B284" s="55">
        <v>42051.382395833331</v>
      </c>
      <c r="C284" s="3">
        <v>336320</v>
      </c>
      <c r="D284" s="56">
        <f t="shared" si="14"/>
        <v>3.8925925925925924</v>
      </c>
      <c r="N284" s="55">
        <v>42054.848506944443</v>
      </c>
      <c r="O284" s="55">
        <v>42058.419918981483</v>
      </c>
      <c r="P284" s="3">
        <v>308570</v>
      </c>
      <c r="Q284" s="58">
        <f t="shared" si="15"/>
        <v>3.571412037037037</v>
      </c>
      <c r="S284" s="55">
        <v>42209.599942129629</v>
      </c>
      <c r="T284" s="55">
        <v>42212.38113425926</v>
      </c>
      <c r="U284" s="3">
        <v>240295</v>
      </c>
      <c r="V284" s="56">
        <f t="shared" si="16"/>
        <v>2.7811921296296296</v>
      </c>
    </row>
    <row r="285" spans="1:22" x14ac:dyDescent="0.75">
      <c r="A285" s="55">
        <v>42047.492048611108</v>
      </c>
      <c r="B285" s="55">
        <v>42047.624166666668</v>
      </c>
      <c r="C285" s="3">
        <v>11415</v>
      </c>
      <c r="D285" s="56">
        <f t="shared" si="14"/>
        <v>0.13211805555555556</v>
      </c>
      <c r="N285" s="55">
        <v>42054.950555555552</v>
      </c>
      <c r="O285" s="55">
        <v>42055.40421296296</v>
      </c>
      <c r="P285" s="3">
        <v>39196</v>
      </c>
      <c r="Q285" s="58">
        <f t="shared" si="15"/>
        <v>0.4536574074074074</v>
      </c>
      <c r="S285" s="55">
        <v>42212.377280092594</v>
      </c>
      <c r="T285" s="55">
        <v>42212.555775462963</v>
      </c>
      <c r="U285" s="3">
        <v>15422</v>
      </c>
      <c r="V285" s="56">
        <f t="shared" si="16"/>
        <v>0.17849537037037036</v>
      </c>
    </row>
    <row r="286" spans="1:22" x14ac:dyDescent="0.75">
      <c r="A286" s="55">
        <v>42047.538229166668</v>
      </c>
      <c r="B286" s="55">
        <v>42047.587800925925</v>
      </c>
      <c r="C286" s="3">
        <v>4283</v>
      </c>
      <c r="D286" s="56">
        <f t="shared" si="14"/>
        <v>4.957175925925926E-2</v>
      </c>
      <c r="N286" s="55">
        <v>42055.418888888889</v>
      </c>
      <c r="O286" s="55">
        <v>42055.543541666666</v>
      </c>
      <c r="P286" s="3">
        <v>10770</v>
      </c>
      <c r="Q286" s="58">
        <f t="shared" si="15"/>
        <v>0.12465277777777778</v>
      </c>
      <c r="S286" s="55">
        <v>42214.412245370368</v>
      </c>
      <c r="T286" s="55">
        <v>42236.425300925926</v>
      </c>
      <c r="U286" s="3">
        <v>1901928</v>
      </c>
      <c r="V286" s="56">
        <f t="shared" si="16"/>
        <v>22.013055555555557</v>
      </c>
    </row>
    <row r="287" spans="1:22" x14ac:dyDescent="0.75">
      <c r="A287" s="55">
        <v>42047.54960648148</v>
      </c>
      <c r="B287" s="55">
        <v>42047.578715277778</v>
      </c>
      <c r="C287" s="3">
        <v>2515</v>
      </c>
      <c r="D287" s="56">
        <f t="shared" si="14"/>
        <v>2.9108796296296296E-2</v>
      </c>
      <c r="N287" s="55">
        <v>42055.426388888889</v>
      </c>
      <c r="O287" s="55">
        <v>42059.369490740741</v>
      </c>
      <c r="P287" s="3">
        <v>340684</v>
      </c>
      <c r="Q287" s="58">
        <f t="shared" si="15"/>
        <v>3.9431018518518517</v>
      </c>
      <c r="S287" s="55">
        <v>42214.490856481483</v>
      </c>
      <c r="T287" s="55">
        <v>42214.682141203702</v>
      </c>
      <c r="U287" s="3">
        <v>16527</v>
      </c>
      <c r="V287" s="56">
        <f t="shared" si="16"/>
        <v>0.19128472222222223</v>
      </c>
    </row>
    <row r="288" spans="1:22" x14ac:dyDescent="0.75">
      <c r="A288" s="55">
        <v>42047.552037037036</v>
      </c>
      <c r="B288" s="55">
        <v>42047.579155092593</v>
      </c>
      <c r="C288" s="3">
        <v>2343</v>
      </c>
      <c r="D288" s="56">
        <f t="shared" si="14"/>
        <v>2.7118055555555555E-2</v>
      </c>
      <c r="N288" s="55">
        <v>42055.450706018513</v>
      </c>
      <c r="O288" s="55">
        <v>42058.402106481481</v>
      </c>
      <c r="P288" s="3">
        <v>255001</v>
      </c>
      <c r="Q288" s="58">
        <f t="shared" si="15"/>
        <v>2.9514004629629631</v>
      </c>
      <c r="S288" s="55">
        <v>42214.711539351847</v>
      </c>
      <c r="T288" s="55">
        <v>42215.433807870366</v>
      </c>
      <c r="U288" s="3">
        <v>62404</v>
      </c>
      <c r="V288" s="56">
        <f t="shared" si="16"/>
        <v>0.72226851851851848</v>
      </c>
    </row>
    <row r="289" spans="1:22" x14ac:dyDescent="0.75">
      <c r="A289" s="55">
        <v>42047.560543981483</v>
      </c>
      <c r="B289" s="55">
        <v>42047.604039351849</v>
      </c>
      <c r="C289" s="3">
        <v>3758</v>
      </c>
      <c r="D289" s="56">
        <f t="shared" si="14"/>
        <v>4.3495370370370372E-2</v>
      </c>
      <c r="N289" s="55">
        <v>42055.450706018513</v>
      </c>
      <c r="O289" s="55">
        <v>42058.494791666664</v>
      </c>
      <c r="P289" s="3">
        <v>263009</v>
      </c>
      <c r="Q289" s="58">
        <f t="shared" si="15"/>
        <v>3.044085648148148</v>
      </c>
      <c r="S289" s="55">
        <v>42215.385659722218</v>
      </c>
      <c r="T289" s="55">
        <v>42215.412465277775</v>
      </c>
      <c r="U289" s="3">
        <v>2316</v>
      </c>
      <c r="V289" s="56">
        <f t="shared" si="16"/>
        <v>2.6805555555555555E-2</v>
      </c>
    </row>
    <row r="290" spans="1:22" x14ac:dyDescent="0.75">
      <c r="A290" s="55">
        <v>42047.628912037035</v>
      </c>
      <c r="B290" s="55">
        <v>42047.66170138889</v>
      </c>
      <c r="C290" s="3">
        <v>2833</v>
      </c>
      <c r="D290" s="56">
        <f t="shared" si="14"/>
        <v>3.2789351851851854E-2</v>
      </c>
      <c r="N290" s="55">
        <v>42055.467476851853</v>
      </c>
      <c r="O290" s="55">
        <v>42055.700925925921</v>
      </c>
      <c r="P290" s="3">
        <v>20170</v>
      </c>
      <c r="Q290" s="58">
        <f t="shared" si="15"/>
        <v>0.23344907407407409</v>
      </c>
      <c r="S290" s="55">
        <v>42215.387395833335</v>
      </c>
      <c r="T290" s="55">
        <v>42215.41300925926</v>
      </c>
      <c r="U290" s="3">
        <v>2213</v>
      </c>
      <c r="V290" s="56">
        <f t="shared" si="16"/>
        <v>2.5613425925925925E-2</v>
      </c>
    </row>
    <row r="291" spans="1:22" x14ac:dyDescent="0.75">
      <c r="A291" s="55">
        <v>42047.761817129627</v>
      </c>
      <c r="B291" s="55">
        <v>42048.455567129626</v>
      </c>
      <c r="C291" s="3">
        <v>59940</v>
      </c>
      <c r="D291" s="56">
        <f t="shared" si="14"/>
        <v>0.69374999999999998</v>
      </c>
      <c r="N291" s="55">
        <v>42055.682870370372</v>
      </c>
      <c r="O291" s="55">
        <v>42060.662407407406</v>
      </c>
      <c r="P291" s="3">
        <v>430232</v>
      </c>
      <c r="Q291" s="58">
        <f t="shared" si="15"/>
        <v>4.9795370370370371</v>
      </c>
      <c r="S291" s="55">
        <v>42216.422754629632</v>
      </c>
      <c r="T291" s="55">
        <v>42219.372245370367</v>
      </c>
      <c r="U291" s="3">
        <v>254836</v>
      </c>
      <c r="V291" s="56">
        <f t="shared" si="16"/>
        <v>2.9494907407407407</v>
      </c>
    </row>
    <row r="292" spans="1:22" x14ac:dyDescent="0.75">
      <c r="A292" s="55">
        <v>42049.537349537037</v>
      </c>
      <c r="B292" s="55">
        <v>42095.885902777773</v>
      </c>
      <c r="C292" s="3">
        <v>4000915</v>
      </c>
      <c r="D292" s="56">
        <f t="shared" si="14"/>
        <v>46.306886574074078</v>
      </c>
      <c r="N292" s="55">
        <v>42055.982118055552</v>
      </c>
      <c r="O292" s="55">
        <v>42058.460243055553</v>
      </c>
      <c r="P292" s="3">
        <v>214110</v>
      </c>
      <c r="Q292" s="58">
        <f t="shared" si="15"/>
        <v>2.4781249999999999</v>
      </c>
      <c r="S292" s="55">
        <v>42219.472546296296</v>
      </c>
      <c r="T292" s="55">
        <v>42219.480462962958</v>
      </c>
      <c r="U292" s="3">
        <v>684</v>
      </c>
      <c r="V292" s="56">
        <f t="shared" si="16"/>
        <v>7.9166666666666673E-3</v>
      </c>
    </row>
    <row r="293" spans="1:22" x14ac:dyDescent="0.75">
      <c r="A293" s="55">
        <v>42050.886956018519</v>
      </c>
      <c r="B293" s="55">
        <v>42051.322129629625</v>
      </c>
      <c r="C293" s="3">
        <v>37599</v>
      </c>
      <c r="D293" s="56">
        <f t="shared" si="14"/>
        <v>0.43517361111111114</v>
      </c>
      <c r="N293" s="55">
        <v>42056.327997685185</v>
      </c>
      <c r="O293" s="55">
        <v>42058.319976851853</v>
      </c>
      <c r="P293" s="3">
        <v>172107</v>
      </c>
      <c r="Q293" s="58">
        <f t="shared" si="15"/>
        <v>1.9919791666666666</v>
      </c>
      <c r="S293" s="55">
        <v>42220.709675925922</v>
      </c>
      <c r="T293" s="55">
        <v>42221.277905092589</v>
      </c>
      <c r="U293" s="3">
        <v>49095</v>
      </c>
      <c r="V293" s="56">
        <f t="shared" si="16"/>
        <v>0.56822916666666667</v>
      </c>
    </row>
    <row r="294" spans="1:22" x14ac:dyDescent="0.75">
      <c r="A294" s="55">
        <v>42050.891180555554</v>
      </c>
      <c r="B294" s="55">
        <v>42051.321643518517</v>
      </c>
      <c r="C294" s="3">
        <v>37192</v>
      </c>
      <c r="D294" s="56">
        <f t="shared" si="14"/>
        <v>0.43046296296296294</v>
      </c>
      <c r="N294" s="55">
        <v>42056.517187500001</v>
      </c>
      <c r="O294" s="55">
        <v>42058.717361111107</v>
      </c>
      <c r="P294" s="3">
        <v>190095</v>
      </c>
      <c r="Q294" s="58">
        <f t="shared" si="15"/>
        <v>2.200173611111111</v>
      </c>
      <c r="S294" s="55">
        <v>42220.894699074073</v>
      </c>
      <c r="T294" s="55">
        <v>42221.348379629628</v>
      </c>
      <c r="U294" s="3">
        <v>39198</v>
      </c>
      <c r="V294" s="56">
        <f t="shared" si="16"/>
        <v>0.45368055555555553</v>
      </c>
    </row>
    <row r="295" spans="1:22" x14ac:dyDescent="0.75">
      <c r="A295" s="55">
        <v>42050.895833333328</v>
      </c>
      <c r="B295" s="55">
        <v>42051.320810185185</v>
      </c>
      <c r="C295" s="3">
        <v>36718</v>
      </c>
      <c r="D295" s="56">
        <f t="shared" si="14"/>
        <v>0.42497685185185186</v>
      </c>
      <c r="N295" s="55">
        <v>42056.618344907409</v>
      </c>
      <c r="O295" s="55">
        <v>42067.556921296295</v>
      </c>
      <c r="P295" s="3">
        <v>945093</v>
      </c>
      <c r="Q295" s="58">
        <f t="shared" si="15"/>
        <v>10.938576388888889</v>
      </c>
      <c r="S295" s="55">
        <v>42221.407048611109</v>
      </c>
      <c r="T295" s="55">
        <v>42221.609733796293</v>
      </c>
      <c r="U295" s="3">
        <v>17512</v>
      </c>
      <c r="V295" s="56">
        <f t="shared" si="16"/>
        <v>0.20268518518518519</v>
      </c>
    </row>
    <row r="296" spans="1:22" x14ac:dyDescent="0.75">
      <c r="A296" s="55">
        <v>42051.060613425921</v>
      </c>
      <c r="B296" s="55">
        <v>42051.393124999995</v>
      </c>
      <c r="C296" s="3">
        <v>28729</v>
      </c>
      <c r="D296" s="56">
        <f t="shared" si="14"/>
        <v>0.33251157407407406</v>
      </c>
      <c r="N296" s="55">
        <v>42056.832939814813</v>
      </c>
      <c r="O296" s="55">
        <v>42058.394178240742</v>
      </c>
      <c r="P296" s="3">
        <v>134891</v>
      </c>
      <c r="Q296" s="58">
        <f t="shared" si="15"/>
        <v>1.561238425925926</v>
      </c>
      <c r="S296" s="55">
        <v>42222.403854166667</v>
      </c>
      <c r="T296" s="55">
        <v>42222.605069444442</v>
      </c>
      <c r="U296" s="3">
        <v>17385</v>
      </c>
      <c r="V296" s="56">
        <f t="shared" si="16"/>
        <v>0.20121527777777778</v>
      </c>
    </row>
    <row r="297" spans="1:22" x14ac:dyDescent="0.75">
      <c r="A297" s="55">
        <v>42051.431620370371</v>
      </c>
      <c r="B297" s="55">
        <v>42053.698067129626</v>
      </c>
      <c r="C297" s="3">
        <v>195821</v>
      </c>
      <c r="D297" s="56">
        <f t="shared" si="14"/>
        <v>2.2664467592592592</v>
      </c>
      <c r="N297" s="55">
        <v>42056.838483796295</v>
      </c>
      <c r="O297" s="55">
        <v>42058.395821759259</v>
      </c>
      <c r="P297" s="3">
        <v>134554</v>
      </c>
      <c r="Q297" s="58">
        <f t="shared" si="15"/>
        <v>1.5573379629629629</v>
      </c>
      <c r="S297" s="55">
        <v>42225.530486111107</v>
      </c>
      <c r="T297" s="55">
        <v>42226.558993055551</v>
      </c>
      <c r="U297" s="3">
        <v>88863</v>
      </c>
      <c r="V297" s="56">
        <f t="shared" si="16"/>
        <v>1.0285069444444443</v>
      </c>
    </row>
    <row r="298" spans="1:22" x14ac:dyDescent="0.75">
      <c r="A298" s="55">
        <v>42051.43577546296</v>
      </c>
      <c r="B298" s="55">
        <v>42053.579305555555</v>
      </c>
      <c r="C298" s="3">
        <v>185201</v>
      </c>
      <c r="D298" s="56">
        <f t="shared" si="14"/>
        <v>2.1435300925925924</v>
      </c>
      <c r="N298" s="55">
        <v>42056.841516203705</v>
      </c>
      <c r="O298" s="55">
        <v>42058.397314814814</v>
      </c>
      <c r="P298" s="3">
        <v>134421</v>
      </c>
      <c r="Q298" s="58">
        <f t="shared" si="15"/>
        <v>1.5557986111111111</v>
      </c>
      <c r="S298" s="55">
        <v>42225.730104166665</v>
      </c>
      <c r="T298" s="55">
        <v>42236.424224537033</v>
      </c>
      <c r="U298" s="3">
        <v>923972</v>
      </c>
      <c r="V298" s="56">
        <f t="shared" si="16"/>
        <v>10.694120370370371</v>
      </c>
    </row>
    <row r="299" spans="1:22" x14ac:dyDescent="0.75">
      <c r="A299" s="55">
        <v>42051.447152777779</v>
      </c>
      <c r="B299" s="55">
        <v>42051.451377314814</v>
      </c>
      <c r="C299" s="3">
        <v>365</v>
      </c>
      <c r="D299" s="56">
        <f t="shared" si="14"/>
        <v>4.2245370370370371E-3</v>
      </c>
      <c r="N299" s="55">
        <v>42056.842731481476</v>
      </c>
      <c r="O299" s="55">
        <v>42058.398680555554</v>
      </c>
      <c r="P299" s="3">
        <v>134434</v>
      </c>
      <c r="Q299" s="58">
        <f t="shared" si="15"/>
        <v>1.555949074074074</v>
      </c>
      <c r="S299" s="55">
        <v>42226.533530092594</v>
      </c>
      <c r="T299" s="55">
        <v>42226.574166666665</v>
      </c>
      <c r="U299" s="3">
        <v>3511</v>
      </c>
      <c r="V299" s="56">
        <f t="shared" si="16"/>
        <v>4.0636574074074075E-2</v>
      </c>
    </row>
    <row r="300" spans="1:22" x14ac:dyDescent="0.75">
      <c r="A300" s="55">
        <v>42051.45008101852</v>
      </c>
      <c r="B300" s="55">
        <v>42053.61037037037</v>
      </c>
      <c r="C300" s="3">
        <v>186649</v>
      </c>
      <c r="D300" s="56">
        <f t="shared" si="14"/>
        <v>2.1602893518518518</v>
      </c>
      <c r="N300" s="55">
        <v>42056.84475694444</v>
      </c>
      <c r="O300" s="55">
        <v>42058.40111111111</v>
      </c>
      <c r="P300" s="3">
        <v>134469</v>
      </c>
      <c r="Q300" s="58">
        <f t="shared" si="15"/>
        <v>1.5563541666666667</v>
      </c>
      <c r="S300" s="55">
        <v>42226.563564814816</v>
      </c>
      <c r="T300" s="55">
        <v>42226.613842592589</v>
      </c>
      <c r="U300" s="3">
        <v>4344</v>
      </c>
      <c r="V300" s="56">
        <f t="shared" si="16"/>
        <v>5.0277777777777775E-2</v>
      </c>
    </row>
    <row r="301" spans="1:22" x14ac:dyDescent="0.75">
      <c r="A301" s="55">
        <v>42051.579363425924</v>
      </c>
      <c r="B301" s="55">
        <v>42051.61037037037</v>
      </c>
      <c r="C301" s="3">
        <v>2679</v>
      </c>
      <c r="D301" s="56">
        <f t="shared" si="14"/>
        <v>3.1006944444444445E-2</v>
      </c>
      <c r="N301" s="55">
        <v>42056.847037037034</v>
      </c>
      <c r="O301" s="55">
        <v>42058.447222222218</v>
      </c>
      <c r="P301" s="3">
        <v>138256</v>
      </c>
      <c r="Q301" s="58">
        <f t="shared" si="15"/>
        <v>1.6001851851851852</v>
      </c>
      <c r="S301" s="55">
        <v>42230.982199074075</v>
      </c>
      <c r="T301" s="55">
        <v>42233.412048611106</v>
      </c>
      <c r="U301" s="3">
        <v>209939</v>
      </c>
      <c r="V301" s="56">
        <f t="shared" si="16"/>
        <v>2.429849537037037</v>
      </c>
    </row>
    <row r="302" spans="1:22" x14ac:dyDescent="0.75">
      <c r="A302" s="55">
        <v>42051.636157407404</v>
      </c>
      <c r="B302" s="55">
        <v>42051.694768518515</v>
      </c>
      <c r="C302" s="3">
        <v>5064</v>
      </c>
      <c r="D302" s="56">
        <f t="shared" si="14"/>
        <v>5.8611111111111114E-2</v>
      </c>
      <c r="N302" s="55">
        <v>42056.848668981482</v>
      </c>
      <c r="O302" s="55">
        <v>42058.449097222219</v>
      </c>
      <c r="P302" s="3">
        <v>138277</v>
      </c>
      <c r="Q302" s="58">
        <f t="shared" si="15"/>
        <v>1.6004282407407406</v>
      </c>
      <c r="S302" s="55">
        <v>42230.996921296297</v>
      </c>
      <c r="T302" s="55">
        <v>42233.412812499999</v>
      </c>
      <c r="U302" s="3">
        <v>208733</v>
      </c>
      <c r="V302" s="56">
        <f t="shared" si="16"/>
        <v>2.4158912037037039</v>
      </c>
    </row>
    <row r="303" spans="1:22" x14ac:dyDescent="0.75">
      <c r="A303" s="55">
        <v>42051.64298611111</v>
      </c>
      <c r="B303" s="55">
        <v>42096.59815972222</v>
      </c>
      <c r="C303" s="3">
        <v>3880527</v>
      </c>
      <c r="D303" s="56">
        <f t="shared" si="14"/>
        <v>44.913506944444443</v>
      </c>
      <c r="N303" s="55">
        <v>42056.85261574074</v>
      </c>
      <c r="O303" s="55">
        <v>42058.407986111109</v>
      </c>
      <c r="P303" s="3">
        <v>134384</v>
      </c>
      <c r="Q303" s="58">
        <f t="shared" si="15"/>
        <v>1.5553703703703703</v>
      </c>
      <c r="S303" s="55">
        <v>42233.007581018515</v>
      </c>
      <c r="T303" s="55">
        <v>42233.417696759258</v>
      </c>
      <c r="U303" s="3">
        <v>35434</v>
      </c>
      <c r="V303" s="56">
        <f t="shared" si="16"/>
        <v>0.41011574074074075</v>
      </c>
    </row>
    <row r="304" spans="1:22" x14ac:dyDescent="0.75">
      <c r="A304" s="55">
        <v>42051.649884259255</v>
      </c>
      <c r="B304" s="55">
        <v>42054.53188657407</v>
      </c>
      <c r="C304" s="3">
        <v>249005</v>
      </c>
      <c r="D304" s="56">
        <f t="shared" si="14"/>
        <v>2.8820023148148146</v>
      </c>
      <c r="N304" s="55">
        <v>42056.855497685181</v>
      </c>
      <c r="O304" s="55">
        <v>42058.471932870372</v>
      </c>
      <c r="P304" s="3">
        <v>139660</v>
      </c>
      <c r="Q304" s="58">
        <f t="shared" si="15"/>
        <v>1.6164351851851853</v>
      </c>
      <c r="S304" s="55">
        <v>42233.680023148147</v>
      </c>
      <c r="T304" s="55">
        <v>42233.681527777779</v>
      </c>
      <c r="U304" s="3">
        <v>130</v>
      </c>
      <c r="V304" s="56">
        <f t="shared" si="16"/>
        <v>1.5046296296296296E-3</v>
      </c>
    </row>
    <row r="305" spans="1:22" x14ac:dyDescent="0.75">
      <c r="A305" s="55">
        <v>42051.727731481478</v>
      </c>
      <c r="B305" s="55">
        <v>42067.555543981478</v>
      </c>
      <c r="C305" s="3">
        <v>1367523</v>
      </c>
      <c r="D305" s="56">
        <f t="shared" si="14"/>
        <v>15.8278125</v>
      </c>
      <c r="N305" s="55">
        <v>42056.861631944441</v>
      </c>
      <c r="O305" s="55">
        <v>42058.32331018518</v>
      </c>
      <c r="P305" s="3">
        <v>126289</v>
      </c>
      <c r="Q305" s="58">
        <f t="shared" si="15"/>
        <v>1.4616782407407407</v>
      </c>
      <c r="S305" s="55">
        <v>42234.404930555553</v>
      </c>
      <c r="T305" s="55">
        <v>42234.433090277773</v>
      </c>
      <c r="U305" s="3">
        <v>2433</v>
      </c>
      <c r="V305" s="56">
        <f t="shared" si="16"/>
        <v>2.8159722222222221E-2</v>
      </c>
    </row>
    <row r="306" spans="1:22" x14ac:dyDescent="0.75">
      <c r="A306" s="55">
        <v>42051.903356481482</v>
      </c>
      <c r="B306" s="55">
        <v>42054.393472222218</v>
      </c>
      <c r="C306" s="3">
        <v>215146</v>
      </c>
      <c r="D306" s="56">
        <f t="shared" si="14"/>
        <v>2.4901157407407406</v>
      </c>
      <c r="N306" s="55">
        <v>42056.890902777777</v>
      </c>
      <c r="O306" s="55">
        <v>42058.403634259259</v>
      </c>
      <c r="P306" s="3">
        <v>130700</v>
      </c>
      <c r="Q306" s="58">
        <f t="shared" si="15"/>
        <v>1.5127314814814814</v>
      </c>
      <c r="S306" s="55">
        <v>42234.432326388887</v>
      </c>
      <c r="T306" s="55">
        <v>42234.434884259259</v>
      </c>
      <c r="U306" s="3">
        <v>221</v>
      </c>
      <c r="V306" s="56">
        <f t="shared" si="16"/>
        <v>2.5578703703703705E-3</v>
      </c>
    </row>
    <row r="307" spans="1:22" x14ac:dyDescent="0.75">
      <c r="A307" s="55">
        <v>42051.92292824074</v>
      </c>
      <c r="B307" s="55">
        <v>42052.415601851848</v>
      </c>
      <c r="C307" s="3">
        <v>42567</v>
      </c>
      <c r="D307" s="56">
        <f t="shared" si="14"/>
        <v>0.49267361111111113</v>
      </c>
      <c r="N307" s="55">
        <v>42056.896377314813</v>
      </c>
      <c r="O307" s="55">
        <v>42059.415914351848</v>
      </c>
      <c r="P307" s="3">
        <v>217688</v>
      </c>
      <c r="Q307" s="58">
        <f t="shared" si="15"/>
        <v>2.5195370370370371</v>
      </c>
      <c r="S307" s="55">
        <v>42234.433773148143</v>
      </c>
      <c r="T307" s="55">
        <v>42234.443287037036</v>
      </c>
      <c r="U307" s="3">
        <v>822</v>
      </c>
      <c r="V307" s="56">
        <f t="shared" si="16"/>
        <v>9.5138888888888894E-3</v>
      </c>
    </row>
    <row r="308" spans="1:22" x14ac:dyDescent="0.75">
      <c r="A308" s="55">
        <v>42051.926574074074</v>
      </c>
      <c r="B308" s="55">
        <v>42052.412557870368</v>
      </c>
      <c r="C308" s="3">
        <v>41989</v>
      </c>
      <c r="D308" s="56">
        <f t="shared" si="14"/>
        <v>0.48598379629629629</v>
      </c>
      <c r="N308" s="55">
        <v>42056.898564814815</v>
      </c>
      <c r="O308" s="55">
        <v>42059.417962962958</v>
      </c>
      <c r="P308" s="3">
        <v>217676</v>
      </c>
      <c r="Q308" s="58">
        <f t="shared" si="15"/>
        <v>2.5193981481481482</v>
      </c>
      <c r="S308" s="55">
        <v>42235.467951388884</v>
      </c>
      <c r="T308" s="55">
        <v>42235.502662037034</v>
      </c>
      <c r="U308" s="3">
        <v>2999</v>
      </c>
      <c r="V308" s="56">
        <f t="shared" si="16"/>
        <v>3.471064814814815E-2</v>
      </c>
    </row>
    <row r="309" spans="1:22" x14ac:dyDescent="0.75">
      <c r="A309" s="55">
        <v>42052.362974537034</v>
      </c>
      <c r="B309" s="55">
        <v>42096.416562499995</v>
      </c>
      <c r="C309" s="3">
        <v>3802630</v>
      </c>
      <c r="D309" s="56">
        <f t="shared" si="14"/>
        <v>44.011921296296293</v>
      </c>
      <c r="N309" s="55">
        <v>42057.874722222223</v>
      </c>
      <c r="O309" s="55">
        <v>42058.351342592592</v>
      </c>
      <c r="P309" s="3">
        <v>41180</v>
      </c>
      <c r="Q309" s="58">
        <f t="shared" si="15"/>
        <v>0.47662037037037036</v>
      </c>
      <c r="S309" s="55">
        <v>42235.46938657407</v>
      </c>
      <c r="T309" s="55">
        <v>42235.50277777778</v>
      </c>
      <c r="U309" s="3">
        <v>2885</v>
      </c>
      <c r="V309" s="56">
        <f t="shared" si="16"/>
        <v>3.3391203703703701E-2</v>
      </c>
    </row>
    <row r="310" spans="1:22" x14ac:dyDescent="0.75">
      <c r="A310" s="55">
        <v>42052.426493055551</v>
      </c>
      <c r="B310" s="55">
        <v>42052.445625</v>
      </c>
      <c r="C310" s="3">
        <v>1653</v>
      </c>
      <c r="D310" s="56">
        <f t="shared" si="14"/>
        <v>1.9131944444444444E-2</v>
      </c>
      <c r="N310" s="55">
        <v>42057.884780092594</v>
      </c>
      <c r="O310" s="55">
        <v>42095.482037037036</v>
      </c>
      <c r="P310" s="3">
        <v>3244803</v>
      </c>
      <c r="Q310" s="58">
        <f t="shared" si="15"/>
        <v>37.555590277777775</v>
      </c>
      <c r="S310" s="55">
        <v>42235.554710648146</v>
      </c>
      <c r="T310" s="55">
        <v>42235.60497685185</v>
      </c>
      <c r="U310" s="3">
        <v>4343</v>
      </c>
      <c r="V310" s="56">
        <f t="shared" si="16"/>
        <v>5.0266203703703702E-2</v>
      </c>
    </row>
    <row r="311" spans="1:22" x14ac:dyDescent="0.75">
      <c r="A311" s="55">
        <v>42052.439259259256</v>
      </c>
      <c r="B311" s="55">
        <v>42052.451122685183</v>
      </c>
      <c r="C311" s="3">
        <v>1025</v>
      </c>
      <c r="D311" s="56">
        <f t="shared" si="14"/>
        <v>1.1863425925925927E-2</v>
      </c>
      <c r="N311" s="55">
        <v>42057.885034722218</v>
      </c>
      <c r="O311" s="55">
        <v>42058.355729166666</v>
      </c>
      <c r="P311" s="3">
        <v>40668</v>
      </c>
      <c r="Q311" s="58">
        <f t="shared" si="15"/>
        <v>0.47069444444444447</v>
      </c>
      <c r="S311" s="55">
        <v>42236.591469907406</v>
      </c>
      <c r="T311" s="55">
        <v>42236.671469907407</v>
      </c>
      <c r="U311" s="3">
        <v>6912</v>
      </c>
      <c r="V311" s="56">
        <f t="shared" si="16"/>
        <v>0.08</v>
      </c>
    </row>
    <row r="312" spans="1:22" x14ac:dyDescent="0.75">
      <c r="A312" s="55">
        <v>42052.45407407407</v>
      </c>
      <c r="B312" s="55">
        <v>42053.703032407408</v>
      </c>
      <c r="C312" s="3">
        <v>107910</v>
      </c>
      <c r="D312" s="56">
        <f t="shared" si="14"/>
        <v>1.2489583333333334</v>
      </c>
      <c r="N312" s="55">
        <v>42058.311701388884</v>
      </c>
      <c r="O312" s="55">
        <v>42058.390127314815</v>
      </c>
      <c r="P312" s="3">
        <v>6776</v>
      </c>
      <c r="Q312" s="58">
        <f t="shared" si="15"/>
        <v>7.8425925925925927E-2</v>
      </c>
      <c r="S312" s="55">
        <v>42236.79751157407</v>
      </c>
      <c r="T312" s="55">
        <v>42237.405324074076</v>
      </c>
      <c r="U312" s="3">
        <v>52515</v>
      </c>
      <c r="V312" s="56">
        <f t="shared" si="16"/>
        <v>0.60781249999999998</v>
      </c>
    </row>
    <row r="313" spans="1:22" x14ac:dyDescent="0.75">
      <c r="A313" s="55">
        <v>42052.476354166662</v>
      </c>
      <c r="B313" s="55">
        <v>42054.454837962963</v>
      </c>
      <c r="C313" s="3">
        <v>170941</v>
      </c>
      <c r="D313" s="56">
        <f t="shared" si="14"/>
        <v>1.9784837962962962</v>
      </c>
      <c r="N313" s="55">
        <v>42058.440162037034</v>
      </c>
      <c r="O313" s="55">
        <v>42059.723946759259</v>
      </c>
      <c r="P313" s="3">
        <v>110919</v>
      </c>
      <c r="Q313" s="58">
        <f t="shared" si="15"/>
        <v>1.2837847222222223</v>
      </c>
      <c r="S313" s="55">
        <v>42239.448749999996</v>
      </c>
      <c r="T313" s="55">
        <v>42240.471168981479</v>
      </c>
      <c r="U313" s="3">
        <v>88337</v>
      </c>
      <c r="V313" s="56">
        <f t="shared" si="16"/>
        <v>1.0224189814814815</v>
      </c>
    </row>
    <row r="314" spans="1:22" x14ac:dyDescent="0.75">
      <c r="A314" s="55">
        <v>42052.477442129632</v>
      </c>
      <c r="B314" s="55">
        <v>42054.454953703702</v>
      </c>
      <c r="C314" s="3">
        <v>170857</v>
      </c>
      <c r="D314" s="56">
        <f t="shared" si="14"/>
        <v>1.9775115740740741</v>
      </c>
      <c r="N314" s="55">
        <v>42058.444398148145</v>
      </c>
      <c r="O314" s="55">
        <v>42059.725254629629</v>
      </c>
      <c r="P314" s="3">
        <v>110666</v>
      </c>
      <c r="Q314" s="58">
        <f t="shared" si="15"/>
        <v>1.2808564814814816</v>
      </c>
      <c r="S314" s="55">
        <v>42239.675821759258</v>
      </c>
      <c r="T314" s="55">
        <v>42240.402754629627</v>
      </c>
      <c r="U314" s="3">
        <v>62807</v>
      </c>
      <c r="V314" s="56">
        <f t="shared" si="16"/>
        <v>0.72693287037037035</v>
      </c>
    </row>
    <row r="315" spans="1:22" x14ac:dyDescent="0.75">
      <c r="A315" s="55">
        <v>42052.478738425925</v>
      </c>
      <c r="B315" s="55">
        <v>42054.455069444441</v>
      </c>
      <c r="C315" s="3">
        <v>170755</v>
      </c>
      <c r="D315" s="56">
        <f t="shared" si="14"/>
        <v>1.9763310185185186</v>
      </c>
      <c r="N315" s="55">
        <v>42058.541192129625</v>
      </c>
      <c r="O315" s="55">
        <v>42095.569687499999</v>
      </c>
      <c r="P315" s="3">
        <v>3195662</v>
      </c>
      <c r="Q315" s="58">
        <f t="shared" si="15"/>
        <v>36.986828703703701</v>
      </c>
      <c r="S315" s="55">
        <v>42239.695347222223</v>
      </c>
      <c r="T315" s="55">
        <v>42240.715057870366</v>
      </c>
      <c r="U315" s="3">
        <v>88103</v>
      </c>
      <c r="V315" s="56">
        <f t="shared" si="16"/>
        <v>1.0197106481481482</v>
      </c>
    </row>
    <row r="316" spans="1:22" x14ac:dyDescent="0.75">
      <c r="A316" s="55">
        <v>42052.479768518519</v>
      </c>
      <c r="B316" s="55">
        <v>42054.45517361111</v>
      </c>
      <c r="C316" s="3">
        <v>170675</v>
      </c>
      <c r="D316" s="56">
        <f t="shared" si="14"/>
        <v>1.9754050925925926</v>
      </c>
      <c r="N316" s="55">
        <v>42058.706620370365</v>
      </c>
      <c r="O316" s="55">
        <v>42060.642696759256</v>
      </c>
      <c r="P316" s="3">
        <v>167277</v>
      </c>
      <c r="Q316" s="58">
        <f t="shared" si="15"/>
        <v>1.936076388888889</v>
      </c>
      <c r="S316" s="55">
        <v>42240.633298611108</v>
      </c>
      <c r="T316" s="55">
        <v>42240.708715277775</v>
      </c>
      <c r="U316" s="3">
        <v>6516</v>
      </c>
      <c r="V316" s="56">
        <f t="shared" si="16"/>
        <v>7.5416666666666674E-2</v>
      </c>
    </row>
    <row r="317" spans="1:22" x14ac:dyDescent="0.75">
      <c r="A317" s="55">
        <v>42052.480694444443</v>
      </c>
      <c r="B317" s="55">
        <v>42054.455324074072</v>
      </c>
      <c r="C317" s="3">
        <v>170608</v>
      </c>
      <c r="D317" s="56">
        <f t="shared" si="14"/>
        <v>1.9746296296296297</v>
      </c>
      <c r="N317" s="55">
        <v>42058.71975694444</v>
      </c>
      <c r="O317" s="55">
        <v>42060.692743055552</v>
      </c>
      <c r="P317" s="3">
        <v>170466</v>
      </c>
      <c r="Q317" s="58">
        <f t="shared" si="15"/>
        <v>1.9729861111111111</v>
      </c>
      <c r="S317" s="55">
        <v>42240.633958333332</v>
      </c>
      <c r="T317" s="55">
        <v>42285.414687500001</v>
      </c>
      <c r="U317" s="3">
        <v>3869055</v>
      </c>
      <c r="V317" s="56">
        <f t="shared" si="16"/>
        <v>44.780729166666667</v>
      </c>
    </row>
    <row r="318" spans="1:22" x14ac:dyDescent="0.75">
      <c r="A318" s="55">
        <v>42052.702164351853</v>
      </c>
      <c r="B318" s="55">
        <v>42096.422847222224</v>
      </c>
      <c r="C318" s="3">
        <v>3773867</v>
      </c>
      <c r="D318" s="56">
        <f t="shared" si="14"/>
        <v>43.679016203703704</v>
      </c>
      <c r="N318" s="55">
        <v>42058.760752314811</v>
      </c>
      <c r="O318" s="55">
        <v>42059.322256944441</v>
      </c>
      <c r="P318" s="3">
        <v>48514</v>
      </c>
      <c r="Q318" s="58">
        <f t="shared" si="15"/>
        <v>0.56150462962962966</v>
      </c>
      <c r="S318" s="55">
        <v>42240.761562499996</v>
      </c>
      <c r="T318" s="55">
        <v>42241.423738425925</v>
      </c>
      <c r="U318" s="3">
        <v>57212</v>
      </c>
      <c r="V318" s="56">
        <f t="shared" si="16"/>
        <v>0.66217592592592589</v>
      </c>
    </row>
    <row r="319" spans="1:22" x14ac:dyDescent="0.75">
      <c r="A319" s="55">
        <v>42052.731446759259</v>
      </c>
      <c r="B319" s="55">
        <v>42054.454456018517</v>
      </c>
      <c r="C319" s="3">
        <v>148868</v>
      </c>
      <c r="D319" s="56">
        <f t="shared" si="14"/>
        <v>1.7230092592592592</v>
      </c>
      <c r="N319" s="55">
        <v>42059.458101851851</v>
      </c>
      <c r="O319" s="55">
        <v>42059.610393518517</v>
      </c>
      <c r="P319" s="3">
        <v>13158</v>
      </c>
      <c r="Q319" s="58">
        <f t="shared" si="15"/>
        <v>0.15229166666666666</v>
      </c>
      <c r="S319" s="55">
        <v>42241.431909722218</v>
      </c>
      <c r="T319" s="55">
        <v>42241.461215277777</v>
      </c>
      <c r="U319" s="3">
        <v>2532</v>
      </c>
      <c r="V319" s="56">
        <f t="shared" si="16"/>
        <v>2.9305555555555557E-2</v>
      </c>
    </row>
    <row r="320" spans="1:22" x14ac:dyDescent="0.75">
      <c r="A320" s="55">
        <v>42053.446805555555</v>
      </c>
      <c r="B320" s="55">
        <v>42053.587106481478</v>
      </c>
      <c r="C320" s="3">
        <v>12122</v>
      </c>
      <c r="D320" s="56">
        <f t="shared" si="14"/>
        <v>0.14030092592592591</v>
      </c>
      <c r="N320" s="55">
        <v>42059.563807870371</v>
      </c>
      <c r="O320" s="55">
        <v>42059.567152777774</v>
      </c>
      <c r="P320" s="3">
        <v>289</v>
      </c>
      <c r="Q320" s="58">
        <f t="shared" si="15"/>
        <v>3.3449074074074076E-3</v>
      </c>
      <c r="S320" s="55">
        <v>42241.438958333332</v>
      </c>
      <c r="T320" s="55">
        <v>42241.460648148146</v>
      </c>
      <c r="U320" s="3">
        <v>1874</v>
      </c>
      <c r="V320" s="56">
        <f t="shared" si="16"/>
        <v>2.1689814814814815E-2</v>
      </c>
    </row>
    <row r="321" spans="1:22" x14ac:dyDescent="0.75">
      <c r="A321" s="55">
        <v>42053.44835648148</v>
      </c>
      <c r="B321" s="55">
        <v>42053.587835648148</v>
      </c>
      <c r="C321" s="3">
        <v>12051</v>
      </c>
      <c r="D321" s="56">
        <f t="shared" si="14"/>
        <v>0.13947916666666665</v>
      </c>
      <c r="N321" s="55">
        <v>42059.631585648145</v>
      </c>
      <c r="O321" s="55">
        <v>42059.643530092588</v>
      </c>
      <c r="P321" s="3">
        <v>1032</v>
      </c>
      <c r="Q321" s="58">
        <f t="shared" si="15"/>
        <v>1.1944444444444445E-2</v>
      </c>
      <c r="S321" s="55">
        <v>42241.517453703702</v>
      </c>
      <c r="T321" s="55">
        <v>42285.414861111109</v>
      </c>
      <c r="U321" s="3">
        <v>3792736</v>
      </c>
      <c r="V321" s="56">
        <f t="shared" si="16"/>
        <v>43.897407407407407</v>
      </c>
    </row>
    <row r="322" spans="1:22" x14ac:dyDescent="0.75">
      <c r="A322" s="55">
        <v>42053.449652777774</v>
      </c>
      <c r="B322" s="55">
        <v>42053.588321759256</v>
      </c>
      <c r="C322" s="3">
        <v>11981</v>
      </c>
      <c r="D322" s="56">
        <f t="shared" si="14"/>
        <v>0.13866898148148149</v>
      </c>
      <c r="N322" s="55">
        <v>42059.643634259257</v>
      </c>
      <c r="O322" s="55">
        <v>42095.482708333329</v>
      </c>
      <c r="P322" s="3">
        <v>3092896</v>
      </c>
      <c r="Q322" s="58">
        <f t="shared" si="15"/>
        <v>35.797407407407405</v>
      </c>
      <c r="S322" s="55">
        <v>42241.530266203699</v>
      </c>
      <c r="T322" s="55">
        <v>42241.543738425928</v>
      </c>
      <c r="U322" s="3">
        <v>1164</v>
      </c>
      <c r="V322" s="56">
        <f t="shared" si="16"/>
        <v>1.3472222222222222E-2</v>
      </c>
    </row>
    <row r="323" spans="1:22" x14ac:dyDescent="0.75">
      <c r="A323" s="55">
        <v>42053.524525462963</v>
      </c>
      <c r="B323" s="55">
        <v>42053.603634259256</v>
      </c>
      <c r="C323" s="3">
        <v>6835</v>
      </c>
      <c r="D323" s="56">
        <f t="shared" ref="D323:D386" si="17">C323/(24*60*60)</f>
        <v>7.9108796296296302E-2</v>
      </c>
      <c r="N323" s="55">
        <v>42059.645972222221</v>
      </c>
      <c r="O323" s="55">
        <v>42060.504131944443</v>
      </c>
      <c r="P323" s="3">
        <v>74145</v>
      </c>
      <c r="Q323" s="58">
        <f t="shared" ref="Q323:Q386" si="18">P323/86400</f>
        <v>0.85815972222222225</v>
      </c>
      <c r="S323" s="55">
        <v>42241.711238425924</v>
      </c>
      <c r="T323" s="55">
        <v>42243.466041666667</v>
      </c>
      <c r="U323" s="3">
        <v>151615</v>
      </c>
      <c r="V323" s="56">
        <f t="shared" ref="V323:V386" si="19">U323/86400</f>
        <v>1.7548032407407408</v>
      </c>
    </row>
    <row r="324" spans="1:22" x14ac:dyDescent="0.75">
      <c r="A324" s="55">
        <v>42053.528587962959</v>
      </c>
      <c r="B324" s="55">
        <v>42053.603773148148</v>
      </c>
      <c r="C324" s="3">
        <v>6496</v>
      </c>
      <c r="D324" s="56">
        <f t="shared" si="17"/>
        <v>7.5185185185185188E-2</v>
      </c>
      <c r="N324" s="55">
        <v>42059.65048611111</v>
      </c>
      <c r="O324" s="55">
        <v>42059.732627314814</v>
      </c>
      <c r="P324" s="3">
        <v>7097</v>
      </c>
      <c r="Q324" s="58">
        <f t="shared" si="18"/>
        <v>8.2141203703703702E-2</v>
      </c>
      <c r="S324" s="55">
        <v>42241.725277777776</v>
      </c>
      <c r="T324" s="55">
        <v>42243.63653935185</v>
      </c>
      <c r="U324" s="3">
        <v>165133</v>
      </c>
      <c r="V324" s="56">
        <f t="shared" si="19"/>
        <v>1.9112615740740742</v>
      </c>
    </row>
    <row r="325" spans="1:22" x14ac:dyDescent="0.75">
      <c r="A325" s="55">
        <v>42053.610671296294</v>
      </c>
      <c r="B325" s="55">
        <v>42054.385983796295</v>
      </c>
      <c r="C325" s="3">
        <v>66987</v>
      </c>
      <c r="D325" s="56">
        <f t="shared" si="17"/>
        <v>0.77531249999999996</v>
      </c>
      <c r="N325" s="55">
        <v>42059.651701388888</v>
      </c>
      <c r="O325" s="55">
        <v>42059.732685185183</v>
      </c>
      <c r="P325" s="3">
        <v>6997</v>
      </c>
      <c r="Q325" s="58">
        <f t="shared" si="18"/>
        <v>8.098379629629629E-2</v>
      </c>
      <c r="S325" s="55">
        <v>42242.955983796295</v>
      </c>
      <c r="T325" s="55">
        <v>42243.469861111109</v>
      </c>
      <c r="U325" s="3">
        <v>44399</v>
      </c>
      <c r="V325" s="56">
        <f t="shared" si="19"/>
        <v>0.5138773148148148</v>
      </c>
    </row>
    <row r="326" spans="1:22" x14ac:dyDescent="0.75">
      <c r="A326" s="55">
        <v>42053.65421296296</v>
      </c>
      <c r="B326" s="55">
        <v>42053.685335648144</v>
      </c>
      <c r="C326" s="3">
        <v>2689</v>
      </c>
      <c r="D326" s="56">
        <f t="shared" si="17"/>
        <v>3.1122685185185184E-2</v>
      </c>
      <c r="N326" s="55">
        <v>42059.652916666666</v>
      </c>
      <c r="O326" s="55">
        <v>42059.732743055552</v>
      </c>
      <c r="P326" s="3">
        <v>6897</v>
      </c>
      <c r="Q326" s="58">
        <f t="shared" si="18"/>
        <v>7.9826388888888891E-2</v>
      </c>
      <c r="S326" s="55">
        <v>42242.9605787037</v>
      </c>
      <c r="T326" s="55">
        <v>42243.470370370371</v>
      </c>
      <c r="U326" s="3">
        <v>44046</v>
      </c>
      <c r="V326" s="56">
        <f t="shared" si="19"/>
        <v>0.50979166666666664</v>
      </c>
    </row>
    <row r="327" spans="1:22" x14ac:dyDescent="0.75">
      <c r="A327" s="55">
        <v>42053.852500000001</v>
      </c>
      <c r="B327" s="55">
        <v>42054.385023148148</v>
      </c>
      <c r="C327" s="3">
        <v>46010</v>
      </c>
      <c r="D327" s="56">
        <f t="shared" si="17"/>
        <v>0.53252314814814816</v>
      </c>
      <c r="N327" s="55">
        <v>42059.654479166667</v>
      </c>
      <c r="O327" s="55">
        <v>42059.732800925922</v>
      </c>
      <c r="P327" s="3">
        <v>6767</v>
      </c>
      <c r="Q327" s="58">
        <f t="shared" si="18"/>
        <v>7.8321759259259258E-2</v>
      </c>
      <c r="S327" s="55">
        <v>42242.965601851851</v>
      </c>
      <c r="T327" s="55">
        <v>42243.476678240739</v>
      </c>
      <c r="U327" s="3">
        <v>44157</v>
      </c>
      <c r="V327" s="56">
        <f t="shared" si="19"/>
        <v>0.51107638888888884</v>
      </c>
    </row>
    <row r="328" spans="1:22" x14ac:dyDescent="0.75">
      <c r="A328" s="55">
        <v>42054.59883101852</v>
      </c>
      <c r="B328" s="55">
        <v>42054.608449074076</v>
      </c>
      <c r="C328" s="3">
        <v>831</v>
      </c>
      <c r="D328" s="56">
        <f t="shared" si="17"/>
        <v>9.618055555555555E-3</v>
      </c>
      <c r="N328" s="55">
        <v>42060.383831018517</v>
      </c>
      <c r="O328" s="55">
        <v>42060.507280092592</v>
      </c>
      <c r="P328" s="3">
        <v>10666</v>
      </c>
      <c r="Q328" s="58">
        <f t="shared" si="18"/>
        <v>0.12344907407407407</v>
      </c>
      <c r="S328" s="55">
        <v>42243.469733796293</v>
      </c>
      <c r="T328" s="55">
        <v>42298.6249537037</v>
      </c>
      <c r="U328" s="3">
        <v>4765411</v>
      </c>
      <c r="V328" s="56">
        <f t="shared" si="19"/>
        <v>55.155219907407407</v>
      </c>
    </row>
    <row r="329" spans="1:22" x14ac:dyDescent="0.75">
      <c r="A329" s="55">
        <v>42054.625393518516</v>
      </c>
      <c r="B329" s="55">
        <v>42054.631504629629</v>
      </c>
      <c r="C329" s="3">
        <v>528</v>
      </c>
      <c r="D329" s="56">
        <f t="shared" si="17"/>
        <v>6.1111111111111114E-3</v>
      </c>
      <c r="N329" s="55">
        <v>42060.648518518516</v>
      </c>
      <c r="O329" s="55">
        <v>42067.561365740738</v>
      </c>
      <c r="P329" s="3">
        <v>597270</v>
      </c>
      <c r="Q329" s="58">
        <f t="shared" si="18"/>
        <v>6.9128472222222221</v>
      </c>
      <c r="S329" s="55">
        <v>42247.531354166662</v>
      </c>
      <c r="T329" s="55">
        <v>42248.466643518514</v>
      </c>
      <c r="U329" s="3">
        <v>80809</v>
      </c>
      <c r="V329" s="56">
        <f t="shared" si="19"/>
        <v>0.9352893518518518</v>
      </c>
    </row>
    <row r="330" spans="1:22" x14ac:dyDescent="0.75">
      <c r="A330" s="55">
        <v>42054.67083333333</v>
      </c>
      <c r="B330" s="55">
        <v>42058.476597222223</v>
      </c>
      <c r="C330" s="3">
        <v>328818</v>
      </c>
      <c r="D330" s="56">
        <f t="shared" si="17"/>
        <v>3.8057638888888889</v>
      </c>
      <c r="N330" s="55">
        <v>42060.654374999998</v>
      </c>
      <c r="O330" s="55">
        <v>42095.456701388888</v>
      </c>
      <c r="P330" s="3">
        <v>3003321</v>
      </c>
      <c r="Q330" s="58">
        <f t="shared" si="18"/>
        <v>34.760659722222222</v>
      </c>
      <c r="S330" s="55">
        <v>42247.57981481481</v>
      </c>
      <c r="T330" s="55">
        <v>42248.392604166664</v>
      </c>
      <c r="U330" s="3">
        <v>70225</v>
      </c>
      <c r="V330" s="56">
        <f t="shared" si="19"/>
        <v>0.81278935185185186</v>
      </c>
    </row>
    <row r="331" spans="1:22" x14ac:dyDescent="0.75">
      <c r="A331" s="55">
        <v>42054.848506944443</v>
      </c>
      <c r="B331" s="55">
        <v>42058.419918981483</v>
      </c>
      <c r="C331" s="3">
        <v>308570</v>
      </c>
      <c r="D331" s="56">
        <f t="shared" si="17"/>
        <v>3.571412037037037</v>
      </c>
      <c r="N331" s="55">
        <v>42060.664224537039</v>
      </c>
      <c r="O331" s="55">
        <v>42060.674074074072</v>
      </c>
      <c r="P331" s="3">
        <v>851</v>
      </c>
      <c r="Q331" s="58">
        <f t="shared" si="18"/>
        <v>9.8495370370370369E-3</v>
      </c>
      <c r="S331" s="55">
        <v>42248.453287037039</v>
      </c>
      <c r="T331" s="55">
        <v>42248.466134259259</v>
      </c>
      <c r="U331" s="3">
        <v>1110</v>
      </c>
      <c r="V331" s="56">
        <f t="shared" si="19"/>
        <v>1.2847222222222222E-2</v>
      </c>
    </row>
    <row r="332" spans="1:22" x14ac:dyDescent="0.75">
      <c r="A332" s="55">
        <v>42054.950555555552</v>
      </c>
      <c r="B332" s="55">
        <v>42055.40421296296</v>
      </c>
      <c r="C332" s="3">
        <v>39196</v>
      </c>
      <c r="D332" s="56">
        <f t="shared" si="17"/>
        <v>0.4536574074074074</v>
      </c>
      <c r="N332" s="55">
        <v>42060.666134259256</v>
      </c>
      <c r="O332" s="55">
        <v>42060.675150462965</v>
      </c>
      <c r="P332" s="3">
        <v>779</v>
      </c>
      <c r="Q332" s="58">
        <f t="shared" si="18"/>
        <v>9.0162037037037034E-3</v>
      </c>
      <c r="S332" s="55">
        <v>42249.392824074072</v>
      </c>
      <c r="T332" s="55">
        <v>42249.451284722221</v>
      </c>
      <c r="U332" s="3">
        <v>5051</v>
      </c>
      <c r="V332" s="56">
        <f t="shared" si="19"/>
        <v>5.846064814814815E-2</v>
      </c>
    </row>
    <row r="333" spans="1:22" x14ac:dyDescent="0.75">
      <c r="A333" s="55">
        <v>42055.418888888889</v>
      </c>
      <c r="B333" s="55">
        <v>42055.543541666666</v>
      </c>
      <c r="C333" s="3">
        <v>10770</v>
      </c>
      <c r="D333" s="56">
        <f t="shared" si="17"/>
        <v>0.12465277777777778</v>
      </c>
      <c r="N333" s="55">
        <v>42060.666990740741</v>
      </c>
      <c r="O333" s="55">
        <v>42060.677777777775</v>
      </c>
      <c r="P333" s="3">
        <v>932</v>
      </c>
      <c r="Q333" s="58">
        <f t="shared" si="18"/>
        <v>1.0787037037037038E-2</v>
      </c>
      <c r="S333" s="55">
        <v>42249.503796296296</v>
      </c>
      <c r="T333" s="55">
        <v>42249.590775462959</v>
      </c>
      <c r="U333" s="3">
        <v>7515</v>
      </c>
      <c r="V333" s="56">
        <f t="shared" si="19"/>
        <v>8.6979166666666663E-2</v>
      </c>
    </row>
    <row r="334" spans="1:22" x14ac:dyDescent="0.75">
      <c r="A334" s="55">
        <v>42055.426388888889</v>
      </c>
      <c r="B334" s="55">
        <v>42059.369490740741</v>
      </c>
      <c r="C334" s="3">
        <v>340684</v>
      </c>
      <c r="D334" s="56">
        <f t="shared" si="17"/>
        <v>3.9431018518518517</v>
      </c>
      <c r="N334" s="55">
        <v>42060.667766203704</v>
      </c>
      <c r="O334" s="55">
        <v>42060.676689814813</v>
      </c>
      <c r="P334" s="3">
        <v>771</v>
      </c>
      <c r="Q334" s="58">
        <f t="shared" si="18"/>
        <v>8.9236111111111113E-3</v>
      </c>
      <c r="S334" s="55">
        <v>42249.534837962958</v>
      </c>
      <c r="T334" s="55">
        <v>42249.598726851851</v>
      </c>
      <c r="U334" s="3">
        <v>5520</v>
      </c>
      <c r="V334" s="56">
        <f t="shared" si="19"/>
        <v>6.3888888888888884E-2</v>
      </c>
    </row>
    <row r="335" spans="1:22" x14ac:dyDescent="0.75">
      <c r="A335" s="55">
        <v>42055.450706018513</v>
      </c>
      <c r="B335" s="55">
        <v>42058.402106481481</v>
      </c>
      <c r="C335" s="3">
        <v>255001</v>
      </c>
      <c r="D335" s="56">
        <f t="shared" si="17"/>
        <v>2.9514004629629631</v>
      </c>
      <c r="N335" s="55">
        <v>42060.674097222218</v>
      </c>
      <c r="O335" s="55">
        <v>42060.676493055551</v>
      </c>
      <c r="P335" s="3">
        <v>207</v>
      </c>
      <c r="Q335" s="58">
        <f t="shared" si="18"/>
        <v>2.3958333333333331E-3</v>
      </c>
      <c r="S335" s="55">
        <v>42252.710381944446</v>
      </c>
      <c r="T335" s="55">
        <v>42254.472754629627</v>
      </c>
      <c r="U335" s="3">
        <v>152269</v>
      </c>
      <c r="V335" s="56">
        <f t="shared" si="19"/>
        <v>1.7623726851851851</v>
      </c>
    </row>
    <row r="336" spans="1:22" x14ac:dyDescent="0.75">
      <c r="A336" s="55">
        <v>42055.450706018513</v>
      </c>
      <c r="B336" s="55">
        <v>42058.494791666664</v>
      </c>
      <c r="C336" s="3">
        <v>263009</v>
      </c>
      <c r="D336" s="56">
        <f t="shared" si="17"/>
        <v>3.044085648148148</v>
      </c>
      <c r="N336" s="55">
        <v>42060.943680555552</v>
      </c>
      <c r="O336" s="55">
        <v>42061.496782407405</v>
      </c>
      <c r="P336" s="3">
        <v>47788</v>
      </c>
      <c r="Q336" s="58">
        <f t="shared" si="18"/>
        <v>0.5531018518518519</v>
      </c>
      <c r="S336" s="55">
        <v>42253.546122685184</v>
      </c>
      <c r="T336" s="55">
        <v>42255.476087962961</v>
      </c>
      <c r="U336" s="3">
        <v>166749</v>
      </c>
      <c r="V336" s="56">
        <f t="shared" si="19"/>
        <v>1.9299652777777778</v>
      </c>
    </row>
    <row r="337" spans="1:22" x14ac:dyDescent="0.75">
      <c r="A337" s="55">
        <v>42055.467476851853</v>
      </c>
      <c r="B337" s="55">
        <v>42055.700925925921</v>
      </c>
      <c r="C337" s="3">
        <v>20170</v>
      </c>
      <c r="D337" s="56">
        <f t="shared" si="17"/>
        <v>0.23344907407407409</v>
      </c>
      <c r="N337" s="55">
        <v>42060.95171296296</v>
      </c>
      <c r="O337" s="55">
        <v>42061.38450231481</v>
      </c>
      <c r="P337" s="3">
        <v>37393</v>
      </c>
      <c r="Q337" s="58">
        <f t="shared" si="18"/>
        <v>0.43278935185185186</v>
      </c>
      <c r="S337" s="55">
        <v>42254.510451388887</v>
      </c>
      <c r="T337" s="55">
        <v>42257.597835648143</v>
      </c>
      <c r="U337" s="3">
        <v>266750</v>
      </c>
      <c r="V337" s="56">
        <f t="shared" si="19"/>
        <v>3.0873842592592591</v>
      </c>
    </row>
    <row r="338" spans="1:22" x14ac:dyDescent="0.75">
      <c r="A338" s="55">
        <v>42055.682870370372</v>
      </c>
      <c r="B338" s="55">
        <v>42060.662407407406</v>
      </c>
      <c r="C338" s="3">
        <v>430232</v>
      </c>
      <c r="D338" s="56">
        <f t="shared" si="17"/>
        <v>4.9795370370370371</v>
      </c>
      <c r="N338" s="55">
        <v>42061.032372685186</v>
      </c>
      <c r="O338" s="55">
        <v>42061.473715277774</v>
      </c>
      <c r="P338" s="3">
        <v>38132</v>
      </c>
      <c r="Q338" s="58">
        <f t="shared" si="18"/>
        <v>0.44134259259259262</v>
      </c>
      <c r="S338" s="55">
        <v>42254.989884259259</v>
      </c>
      <c r="T338" s="55">
        <v>42255.411736111113</v>
      </c>
      <c r="U338" s="3">
        <v>36448</v>
      </c>
      <c r="V338" s="56">
        <f t="shared" si="19"/>
        <v>0.42185185185185187</v>
      </c>
    </row>
    <row r="339" spans="1:22" x14ac:dyDescent="0.75">
      <c r="A339" s="55">
        <v>42055.982118055552</v>
      </c>
      <c r="B339" s="55">
        <v>42058.460243055553</v>
      </c>
      <c r="C339" s="3">
        <v>214110</v>
      </c>
      <c r="D339" s="56">
        <f t="shared" si="17"/>
        <v>2.4781249999999999</v>
      </c>
      <c r="N339" s="55">
        <v>42061.374675925923</v>
      </c>
      <c r="O339" s="55">
        <v>42061.450300925921</v>
      </c>
      <c r="P339" s="3">
        <v>6534</v>
      </c>
      <c r="Q339" s="58">
        <f t="shared" si="18"/>
        <v>7.5624999999999998E-2</v>
      </c>
      <c r="S339" s="55">
        <v>42255.536770833329</v>
      </c>
      <c r="T339" s="55">
        <v>42257.597291666665</v>
      </c>
      <c r="U339" s="3">
        <v>178029</v>
      </c>
      <c r="V339" s="56">
        <f t="shared" si="19"/>
        <v>2.0605208333333334</v>
      </c>
    </row>
    <row r="340" spans="1:22" x14ac:dyDescent="0.75">
      <c r="A340" s="55">
        <v>42056.327997685185</v>
      </c>
      <c r="B340" s="55">
        <v>42058.319976851853</v>
      </c>
      <c r="C340" s="3">
        <v>172107</v>
      </c>
      <c r="D340" s="56">
        <f t="shared" si="17"/>
        <v>1.9919791666666666</v>
      </c>
      <c r="N340" s="55">
        <v>42061.451041666667</v>
      </c>
      <c r="O340" s="55">
        <v>42095.407893518517</v>
      </c>
      <c r="P340" s="3">
        <v>2930272</v>
      </c>
      <c r="Q340" s="58">
        <f t="shared" si="18"/>
        <v>33.915185185185187</v>
      </c>
      <c r="S340" s="55">
        <v>42255.586226851847</v>
      </c>
      <c r="T340" s="55">
        <v>42256.39565972222</v>
      </c>
      <c r="U340" s="3">
        <v>69935</v>
      </c>
      <c r="V340" s="56">
        <f t="shared" si="19"/>
        <v>0.80943287037037037</v>
      </c>
    </row>
    <row r="341" spans="1:22" x14ac:dyDescent="0.75">
      <c r="A341" s="55">
        <v>42056.473275462959</v>
      </c>
      <c r="B341" s="55">
        <v>42058.46056712963</v>
      </c>
      <c r="C341" s="3">
        <v>171702</v>
      </c>
      <c r="D341" s="56">
        <f t="shared" si="17"/>
        <v>1.9872916666666667</v>
      </c>
      <c r="N341" s="55">
        <v>42061.56177083333</v>
      </c>
      <c r="O341" s="55">
        <v>42061.571446759255</v>
      </c>
      <c r="P341" s="3">
        <v>836</v>
      </c>
      <c r="Q341" s="58">
        <f t="shared" si="18"/>
        <v>9.6759259259259264E-3</v>
      </c>
      <c r="S341" s="55">
        <v>42255.655914351853</v>
      </c>
      <c r="T341" s="55">
        <v>42255.663726851853</v>
      </c>
      <c r="U341" s="3">
        <v>675</v>
      </c>
      <c r="V341" s="56">
        <f t="shared" si="19"/>
        <v>7.8125E-3</v>
      </c>
    </row>
    <row r="342" spans="1:22" x14ac:dyDescent="0.75">
      <c r="A342" s="55">
        <v>42056.509479166663</v>
      </c>
      <c r="B342" s="55">
        <v>42058.455243055556</v>
      </c>
      <c r="C342" s="3">
        <v>168114</v>
      </c>
      <c r="D342" s="56">
        <f t="shared" si="17"/>
        <v>1.9457638888888888</v>
      </c>
      <c r="N342" s="55">
        <v>42061.660532407404</v>
      </c>
      <c r="O342" s="55">
        <v>42061.704039351847</v>
      </c>
      <c r="P342" s="3">
        <v>3759</v>
      </c>
      <c r="Q342" s="58">
        <f t="shared" si="18"/>
        <v>4.3506944444444445E-2</v>
      </c>
      <c r="S342" s="55">
        <v>42257.586585648147</v>
      </c>
      <c r="T342" s="55">
        <v>42290.527951388889</v>
      </c>
      <c r="U342" s="3">
        <v>2846134</v>
      </c>
      <c r="V342" s="56">
        <f t="shared" si="19"/>
        <v>32.941365740740743</v>
      </c>
    </row>
    <row r="343" spans="1:22" x14ac:dyDescent="0.75">
      <c r="A343" s="55">
        <v>42056.517187500001</v>
      </c>
      <c r="B343" s="55">
        <v>42058.717361111107</v>
      </c>
      <c r="C343" s="3">
        <v>190095</v>
      </c>
      <c r="D343" s="56">
        <f t="shared" si="17"/>
        <v>2.200173611111111</v>
      </c>
      <c r="N343" s="55">
        <v>42061.701631944445</v>
      </c>
      <c r="O343" s="55">
        <v>42062.389421296291</v>
      </c>
      <c r="P343" s="3">
        <v>59425</v>
      </c>
      <c r="Q343" s="58">
        <f t="shared" si="18"/>
        <v>0.68778935185185186</v>
      </c>
      <c r="S343" s="55">
        <v>42257.648402777777</v>
      </c>
      <c r="T343" s="55">
        <v>42290.527291666665</v>
      </c>
      <c r="U343" s="3">
        <v>2840736</v>
      </c>
      <c r="V343" s="56">
        <f t="shared" si="19"/>
        <v>32.878888888888888</v>
      </c>
    </row>
    <row r="344" spans="1:22" x14ac:dyDescent="0.75">
      <c r="A344" s="55">
        <v>42056.618344907409</v>
      </c>
      <c r="B344" s="55">
        <v>42067.556921296295</v>
      </c>
      <c r="C344" s="3">
        <v>945093</v>
      </c>
      <c r="D344" s="56">
        <f t="shared" si="17"/>
        <v>10.938576388888889</v>
      </c>
      <c r="N344" s="55">
        <v>42061.702951388885</v>
      </c>
      <c r="O344" s="55">
        <v>42061.744074074071</v>
      </c>
      <c r="P344" s="3">
        <v>3553</v>
      </c>
      <c r="Q344" s="58">
        <f t="shared" si="18"/>
        <v>4.1122685185185186E-2</v>
      </c>
      <c r="S344" s="55">
        <v>42257.97006944444</v>
      </c>
      <c r="T344" s="55">
        <v>42290.526608796295</v>
      </c>
      <c r="U344" s="3">
        <v>2812885</v>
      </c>
      <c r="V344" s="56">
        <f t="shared" si="19"/>
        <v>32.556539351851853</v>
      </c>
    </row>
    <row r="345" spans="1:22" x14ac:dyDescent="0.75">
      <c r="A345" s="55">
        <v>42056.832939814813</v>
      </c>
      <c r="B345" s="55">
        <v>42058.394178240742</v>
      </c>
      <c r="C345" s="3">
        <v>134891</v>
      </c>
      <c r="D345" s="56">
        <f t="shared" si="17"/>
        <v>1.561238425925926</v>
      </c>
      <c r="N345" s="55">
        <v>42061.703877314816</v>
      </c>
      <c r="O345" s="55">
        <v>42062.391076388885</v>
      </c>
      <c r="P345" s="3">
        <v>59374</v>
      </c>
      <c r="Q345" s="58">
        <f t="shared" si="18"/>
        <v>0.6871990740740741</v>
      </c>
      <c r="S345" s="55">
        <v>42259.486747685187</v>
      </c>
      <c r="T345" s="55">
        <v>42271.461412037039</v>
      </c>
      <c r="U345" s="3">
        <v>1034611</v>
      </c>
      <c r="V345" s="56">
        <f t="shared" si="19"/>
        <v>11.974664351851851</v>
      </c>
    </row>
    <row r="346" spans="1:22" x14ac:dyDescent="0.75">
      <c r="A346" s="55">
        <v>42056.838483796295</v>
      </c>
      <c r="B346" s="55">
        <v>42058.395821759259</v>
      </c>
      <c r="C346" s="3">
        <v>134554</v>
      </c>
      <c r="D346" s="56">
        <f t="shared" si="17"/>
        <v>1.5573379629629629</v>
      </c>
      <c r="N346" s="55">
        <v>42061.705300925925</v>
      </c>
      <c r="O346" s="55">
        <v>42062.403865740736</v>
      </c>
      <c r="P346" s="3">
        <v>60356</v>
      </c>
      <c r="Q346" s="58">
        <f t="shared" si="18"/>
        <v>0.69856481481481481</v>
      </c>
      <c r="S346" s="55">
        <v>42260.452337962961</v>
      </c>
      <c r="T346" s="55">
        <v>42290.525937499995</v>
      </c>
      <c r="U346" s="3">
        <v>2598359</v>
      </c>
      <c r="V346" s="56">
        <f t="shared" si="19"/>
        <v>30.073599537037037</v>
      </c>
    </row>
    <row r="347" spans="1:22" x14ac:dyDescent="0.75">
      <c r="A347" s="55">
        <v>42056.841516203705</v>
      </c>
      <c r="B347" s="55">
        <v>42058.397314814814</v>
      </c>
      <c r="C347" s="3">
        <v>134421</v>
      </c>
      <c r="D347" s="56">
        <f t="shared" si="17"/>
        <v>1.5557986111111111</v>
      </c>
      <c r="N347" s="55">
        <v>42062.517233796294</v>
      </c>
      <c r="O347" s="55">
        <v>42066.450902777775</v>
      </c>
      <c r="P347" s="3">
        <v>339869</v>
      </c>
      <c r="Q347" s="58">
        <f t="shared" si="18"/>
        <v>3.9336689814814814</v>
      </c>
      <c r="S347" s="55">
        <v>42260.454456018517</v>
      </c>
      <c r="T347" s="55">
        <v>42290.526203703703</v>
      </c>
      <c r="U347" s="3">
        <v>2598199</v>
      </c>
      <c r="V347" s="56">
        <f t="shared" si="19"/>
        <v>30.071747685185183</v>
      </c>
    </row>
    <row r="348" spans="1:22" x14ac:dyDescent="0.75">
      <c r="A348" s="55">
        <v>42056.842731481476</v>
      </c>
      <c r="B348" s="55">
        <v>42058.398680555554</v>
      </c>
      <c r="C348" s="3">
        <v>134434</v>
      </c>
      <c r="D348" s="56">
        <f t="shared" si="17"/>
        <v>1.555949074074074</v>
      </c>
      <c r="N348" s="55">
        <v>42062.57534722222</v>
      </c>
      <c r="O348" s="55">
        <v>42062.732361111106</v>
      </c>
      <c r="P348" s="3">
        <v>13566</v>
      </c>
      <c r="Q348" s="58">
        <f t="shared" si="18"/>
        <v>0.1570138888888889</v>
      </c>
      <c r="S348" s="55">
        <v>42260.753645833334</v>
      </c>
      <c r="T348" s="55">
        <v>42261.688530092593</v>
      </c>
      <c r="U348" s="3">
        <v>80774</v>
      </c>
      <c r="V348" s="56">
        <f t="shared" si="19"/>
        <v>0.93488425925925922</v>
      </c>
    </row>
    <row r="349" spans="1:22" x14ac:dyDescent="0.75">
      <c r="A349" s="55">
        <v>42056.84475694444</v>
      </c>
      <c r="B349" s="55">
        <v>42058.40111111111</v>
      </c>
      <c r="C349" s="3">
        <v>134469</v>
      </c>
      <c r="D349" s="56">
        <f t="shared" si="17"/>
        <v>1.5563541666666667</v>
      </c>
      <c r="N349" s="55">
        <v>42062.576979166668</v>
      </c>
      <c r="O349" s="55">
        <v>42062.735717592594</v>
      </c>
      <c r="P349" s="3">
        <v>13715</v>
      </c>
      <c r="Q349" s="58">
        <f t="shared" si="18"/>
        <v>0.15873842592592594</v>
      </c>
      <c r="S349" s="55">
        <v>42261.54787037037</v>
      </c>
      <c r="T349" s="55">
        <v>42262.515324074069</v>
      </c>
      <c r="U349" s="3">
        <v>83588</v>
      </c>
      <c r="V349" s="56">
        <f t="shared" si="19"/>
        <v>0.96745370370370365</v>
      </c>
    </row>
    <row r="350" spans="1:22" x14ac:dyDescent="0.75">
      <c r="A350" s="55">
        <v>42056.847037037034</v>
      </c>
      <c r="B350" s="55">
        <v>42058.447222222218</v>
      </c>
      <c r="C350" s="3">
        <v>138256</v>
      </c>
      <c r="D350" s="56">
        <f t="shared" si="17"/>
        <v>1.6001851851851852</v>
      </c>
      <c r="N350" s="55">
        <v>42062.578414351847</v>
      </c>
      <c r="O350" s="55">
        <v>42062.736863425926</v>
      </c>
      <c r="P350" s="3">
        <v>13690</v>
      </c>
      <c r="Q350" s="58">
        <f t="shared" si="18"/>
        <v>0.15844907407407408</v>
      </c>
      <c r="S350" s="55">
        <v>42261.628194444442</v>
      </c>
      <c r="T350" s="55">
        <v>42262.382685185185</v>
      </c>
      <c r="U350" s="3">
        <v>65188</v>
      </c>
      <c r="V350" s="56">
        <f t="shared" si="19"/>
        <v>0.75449074074074074</v>
      </c>
    </row>
    <row r="351" spans="1:22" x14ac:dyDescent="0.75">
      <c r="A351" s="55">
        <v>42056.848668981482</v>
      </c>
      <c r="B351" s="55">
        <v>42058.449097222219</v>
      </c>
      <c r="C351" s="3">
        <v>138277</v>
      </c>
      <c r="D351" s="56">
        <f t="shared" si="17"/>
        <v>1.6004282407407406</v>
      </c>
      <c r="N351" s="55">
        <v>42062.579791666663</v>
      </c>
      <c r="O351" s="55">
        <v>42062.742094907408</v>
      </c>
      <c r="P351" s="3">
        <v>14023</v>
      </c>
      <c r="Q351" s="58">
        <f t="shared" si="18"/>
        <v>0.16230324074074073</v>
      </c>
      <c r="S351" s="55">
        <v>42262.386157407404</v>
      </c>
      <c r="T351" s="55">
        <v>42262.421238425923</v>
      </c>
      <c r="U351" s="3">
        <v>3031</v>
      </c>
      <c r="V351" s="56">
        <f t="shared" si="19"/>
        <v>3.5081018518518518E-2</v>
      </c>
    </row>
    <row r="352" spans="1:22" x14ac:dyDescent="0.75">
      <c r="A352" s="55">
        <v>42056.85261574074</v>
      </c>
      <c r="B352" s="55">
        <v>42058.407986111109</v>
      </c>
      <c r="C352" s="3">
        <v>134384</v>
      </c>
      <c r="D352" s="56">
        <f t="shared" si="17"/>
        <v>1.5553703703703703</v>
      </c>
      <c r="N352" s="55">
        <v>42062.584780092591</v>
      </c>
      <c r="O352" s="55">
        <v>42066.447766203702</v>
      </c>
      <c r="P352" s="3">
        <v>333762</v>
      </c>
      <c r="Q352" s="58">
        <f t="shared" si="18"/>
        <v>3.8629861111111112</v>
      </c>
      <c r="S352" s="55">
        <v>42262.722129629627</v>
      </c>
      <c r="T352" s="55">
        <v>42263.309155092589</v>
      </c>
      <c r="U352" s="3">
        <v>50719</v>
      </c>
      <c r="V352" s="56">
        <f t="shared" si="19"/>
        <v>0.58702546296296299</v>
      </c>
    </row>
    <row r="353" spans="1:22" x14ac:dyDescent="0.75">
      <c r="A353" s="55">
        <v>42056.855497685181</v>
      </c>
      <c r="B353" s="55">
        <v>42058.471932870372</v>
      </c>
      <c r="C353" s="3">
        <v>139660</v>
      </c>
      <c r="D353" s="56">
        <f t="shared" si="17"/>
        <v>1.6164351851851853</v>
      </c>
      <c r="N353" s="55">
        <v>42062.607187499998</v>
      </c>
      <c r="O353" s="55">
        <v>42062.627569444441</v>
      </c>
      <c r="P353" s="3">
        <v>1761</v>
      </c>
      <c r="Q353" s="58">
        <f t="shared" si="18"/>
        <v>2.0381944444444446E-2</v>
      </c>
      <c r="S353" s="55">
        <v>42263.567939814813</v>
      </c>
      <c r="T353" s="55">
        <v>42290.517453703702</v>
      </c>
      <c r="U353" s="3">
        <v>2328438</v>
      </c>
      <c r="V353" s="56">
        <f t="shared" si="19"/>
        <v>26.949513888888887</v>
      </c>
    </row>
    <row r="354" spans="1:22" x14ac:dyDescent="0.75">
      <c r="A354" s="55">
        <v>42056.861631944441</v>
      </c>
      <c r="B354" s="55">
        <v>42058.32331018518</v>
      </c>
      <c r="C354" s="3">
        <v>126289</v>
      </c>
      <c r="D354" s="56">
        <f t="shared" si="17"/>
        <v>1.4616782407407407</v>
      </c>
      <c r="N354" s="55">
        <v>42062.609282407408</v>
      </c>
      <c r="O354" s="55">
        <v>42062.628229166665</v>
      </c>
      <c r="P354" s="3">
        <v>1637</v>
      </c>
      <c r="Q354" s="58">
        <f t="shared" si="18"/>
        <v>1.894675925925926E-2</v>
      </c>
      <c r="S354" s="55">
        <v>42264.557141203702</v>
      </c>
      <c r="T354" s="55">
        <v>42268.36414351852</v>
      </c>
      <c r="U354" s="3">
        <v>328925</v>
      </c>
      <c r="V354" s="56">
        <f t="shared" si="19"/>
        <v>3.8070023148148149</v>
      </c>
    </row>
    <row r="355" spans="1:22" x14ac:dyDescent="0.75">
      <c r="A355" s="55">
        <v>42056.890902777777</v>
      </c>
      <c r="B355" s="55">
        <v>42058.403634259259</v>
      </c>
      <c r="C355" s="3">
        <v>130700</v>
      </c>
      <c r="D355" s="56">
        <f t="shared" si="17"/>
        <v>1.5127314814814814</v>
      </c>
      <c r="N355" s="55">
        <v>42062.616597222222</v>
      </c>
      <c r="O355" s="55">
        <v>42062.629687499997</v>
      </c>
      <c r="P355" s="3">
        <v>1131</v>
      </c>
      <c r="Q355" s="58">
        <f t="shared" si="18"/>
        <v>1.3090277777777777E-2</v>
      </c>
      <c r="S355" s="55">
        <v>42264.622928240737</v>
      </c>
      <c r="T355" s="55">
        <v>42268.484502314815</v>
      </c>
      <c r="U355" s="3">
        <v>333640</v>
      </c>
      <c r="V355" s="56">
        <f t="shared" si="19"/>
        <v>3.861574074074074</v>
      </c>
    </row>
    <row r="356" spans="1:22" x14ac:dyDescent="0.75">
      <c r="A356" s="55">
        <v>42056.896377314813</v>
      </c>
      <c r="B356" s="55">
        <v>42059.415914351848</v>
      </c>
      <c r="C356" s="3">
        <v>217688</v>
      </c>
      <c r="D356" s="56">
        <f t="shared" si="17"/>
        <v>2.5195370370370371</v>
      </c>
      <c r="N356" s="55">
        <v>42062.62899305555</v>
      </c>
      <c r="O356" s="55">
        <v>42062.631782407407</v>
      </c>
      <c r="P356" s="3">
        <v>241</v>
      </c>
      <c r="Q356" s="58">
        <f t="shared" si="18"/>
        <v>2.7893518518518519E-3</v>
      </c>
      <c r="S356" s="55">
        <v>42264.713437499995</v>
      </c>
      <c r="T356" s="55">
        <v>42268.497488425921</v>
      </c>
      <c r="U356" s="3">
        <v>326942</v>
      </c>
      <c r="V356" s="56">
        <f t="shared" si="19"/>
        <v>3.7840509259259258</v>
      </c>
    </row>
    <row r="357" spans="1:22" x14ac:dyDescent="0.75">
      <c r="A357" s="55">
        <v>42056.898564814815</v>
      </c>
      <c r="B357" s="55">
        <v>42059.417962962958</v>
      </c>
      <c r="C357" s="3">
        <v>217676</v>
      </c>
      <c r="D357" s="56">
        <f t="shared" si="17"/>
        <v>2.5193981481481482</v>
      </c>
      <c r="N357" s="55">
        <v>42062.630324074074</v>
      </c>
      <c r="O357" s="55">
        <v>42062.633113425924</v>
      </c>
      <c r="P357" s="3">
        <v>241</v>
      </c>
      <c r="Q357" s="58">
        <f t="shared" si="18"/>
        <v>2.7893518518518519E-3</v>
      </c>
      <c r="S357" s="55">
        <v>42264.821886574071</v>
      </c>
      <c r="T357" s="55">
        <v>42265.30668981481</v>
      </c>
      <c r="U357" s="3">
        <v>41887</v>
      </c>
      <c r="V357" s="56">
        <f t="shared" si="19"/>
        <v>0.48480324074074072</v>
      </c>
    </row>
    <row r="358" spans="1:22" x14ac:dyDescent="0.75">
      <c r="A358" s="55">
        <v>42057.874722222223</v>
      </c>
      <c r="B358" s="55">
        <v>42058.351342592592</v>
      </c>
      <c r="C358" s="3">
        <v>41180</v>
      </c>
      <c r="D358" s="56">
        <f t="shared" si="17"/>
        <v>0.47662037037037036</v>
      </c>
      <c r="N358" s="55">
        <v>42062.706990740742</v>
      </c>
      <c r="O358" s="55">
        <v>42065.435115740736</v>
      </c>
      <c r="P358" s="3">
        <v>235710</v>
      </c>
      <c r="Q358" s="58">
        <f t="shared" si="18"/>
        <v>2.7281249999999999</v>
      </c>
      <c r="S358" s="55">
        <v>42265.383229166662</v>
      </c>
      <c r="T358" s="55">
        <v>42268.502835648149</v>
      </c>
      <c r="U358" s="3">
        <v>269534</v>
      </c>
      <c r="V358" s="56">
        <f t="shared" si="19"/>
        <v>3.1196064814814815</v>
      </c>
    </row>
    <row r="359" spans="1:22" x14ac:dyDescent="0.75">
      <c r="A359" s="55">
        <v>42057.884780092594</v>
      </c>
      <c r="B359" s="55">
        <v>42095.482037037036</v>
      </c>
      <c r="C359" s="3">
        <v>3244803</v>
      </c>
      <c r="D359" s="56">
        <f t="shared" si="17"/>
        <v>37.555590277777775</v>
      </c>
      <c r="N359" s="55">
        <v>42062.711701388886</v>
      </c>
      <c r="O359" s="55">
        <v>42065.324652777774</v>
      </c>
      <c r="P359" s="3">
        <v>225759</v>
      </c>
      <c r="Q359" s="58">
        <f t="shared" si="18"/>
        <v>2.6129513888888889</v>
      </c>
      <c r="S359" s="55">
        <v>42268.470856481479</v>
      </c>
      <c r="T359" s="55">
        <v>42269.426712962959</v>
      </c>
      <c r="U359" s="3">
        <v>82586</v>
      </c>
      <c r="V359" s="56">
        <f t="shared" si="19"/>
        <v>0.9558564814814815</v>
      </c>
    </row>
    <row r="360" spans="1:22" x14ac:dyDescent="0.75">
      <c r="A360" s="55">
        <v>42057.885034722218</v>
      </c>
      <c r="B360" s="55">
        <v>42058.355729166666</v>
      </c>
      <c r="C360" s="3">
        <v>40668</v>
      </c>
      <c r="D360" s="56">
        <f t="shared" si="17"/>
        <v>0.47069444444444447</v>
      </c>
      <c r="N360" s="55">
        <v>42062.715474537035</v>
      </c>
      <c r="O360" s="55">
        <v>42065.403900462959</v>
      </c>
      <c r="P360" s="3">
        <v>232280</v>
      </c>
      <c r="Q360" s="58">
        <f t="shared" si="18"/>
        <v>2.6884259259259258</v>
      </c>
      <c r="S360" s="55">
        <v>42268.604421296295</v>
      </c>
      <c r="T360" s="55">
        <v>42269.508530092593</v>
      </c>
      <c r="U360" s="3">
        <v>78115</v>
      </c>
      <c r="V360" s="56">
        <f t="shared" si="19"/>
        <v>0.90410879629629626</v>
      </c>
    </row>
    <row r="361" spans="1:22" x14ac:dyDescent="0.75">
      <c r="A361" s="55">
        <v>42058.311701388884</v>
      </c>
      <c r="B361" s="55">
        <v>42058.390127314815</v>
      </c>
      <c r="C361" s="3">
        <v>6776</v>
      </c>
      <c r="D361" s="56">
        <f t="shared" si="17"/>
        <v>7.8425925925925927E-2</v>
      </c>
      <c r="N361" s="55">
        <v>42063.367465277777</v>
      </c>
      <c r="O361" s="55">
        <v>42065.381655092591</v>
      </c>
      <c r="P361" s="3">
        <v>174026</v>
      </c>
      <c r="Q361" s="58">
        <f t="shared" si="18"/>
        <v>2.0141898148148147</v>
      </c>
      <c r="S361" s="55">
        <v>42268.605752314812</v>
      </c>
      <c r="T361" s="55">
        <v>42269.511157407404</v>
      </c>
      <c r="U361" s="3">
        <v>78227</v>
      </c>
      <c r="V361" s="56">
        <f t="shared" si="19"/>
        <v>0.90540509259259261</v>
      </c>
    </row>
    <row r="362" spans="1:22" x14ac:dyDescent="0.75">
      <c r="A362" s="55">
        <v>42058.440162037034</v>
      </c>
      <c r="B362" s="55">
        <v>42059.723946759259</v>
      </c>
      <c r="C362" s="3">
        <v>110919</v>
      </c>
      <c r="D362" s="56">
        <f t="shared" si="17"/>
        <v>1.2837847222222223</v>
      </c>
      <c r="N362" s="55">
        <v>42063.491527777776</v>
      </c>
      <c r="O362" s="55">
        <v>42066.399641203701</v>
      </c>
      <c r="P362" s="3">
        <v>251261</v>
      </c>
      <c r="Q362" s="58">
        <f t="shared" si="18"/>
        <v>2.9081134259259258</v>
      </c>
      <c r="S362" s="55">
        <v>42269.460474537038</v>
      </c>
      <c r="T362" s="55">
        <v>42269.535567129627</v>
      </c>
      <c r="U362" s="3">
        <v>6488</v>
      </c>
      <c r="V362" s="56">
        <f t="shared" si="19"/>
        <v>7.5092592592592586E-2</v>
      </c>
    </row>
    <row r="363" spans="1:22" x14ac:dyDescent="0.75">
      <c r="A363" s="55">
        <v>42058.444398148145</v>
      </c>
      <c r="B363" s="55">
        <v>42059.725254629629</v>
      </c>
      <c r="C363" s="3">
        <v>110666</v>
      </c>
      <c r="D363" s="56">
        <f t="shared" si="17"/>
        <v>1.2808564814814816</v>
      </c>
      <c r="N363" s="55">
        <v>42063.497048611112</v>
      </c>
      <c r="O363" s="55">
        <v>42066.397430555553</v>
      </c>
      <c r="P363" s="3">
        <v>250593</v>
      </c>
      <c r="Q363" s="58">
        <f t="shared" si="18"/>
        <v>2.9003819444444443</v>
      </c>
      <c r="S363" s="55">
        <v>42269.46262731481</v>
      </c>
      <c r="T363" s="55">
        <v>42269.517337962963</v>
      </c>
      <c r="U363" s="3">
        <v>4727</v>
      </c>
      <c r="V363" s="56">
        <f t="shared" si="19"/>
        <v>5.4710648148148147E-2</v>
      </c>
    </row>
    <row r="364" spans="1:22" x14ac:dyDescent="0.75">
      <c r="A364" s="55">
        <v>42058.541192129625</v>
      </c>
      <c r="B364" s="55">
        <v>42095.569687499999</v>
      </c>
      <c r="C364" s="3">
        <v>3195662</v>
      </c>
      <c r="D364" s="56">
        <f t="shared" si="17"/>
        <v>36.986828703703701</v>
      </c>
      <c r="N364" s="55">
        <v>42063.511886574073</v>
      </c>
      <c r="O364" s="55">
        <v>42066.390543981477</v>
      </c>
      <c r="P364" s="3">
        <v>248716</v>
      </c>
      <c r="Q364" s="58">
        <f t="shared" si="18"/>
        <v>2.8786574074074074</v>
      </c>
      <c r="S364" s="55">
        <v>42269.464212962965</v>
      </c>
      <c r="T364" s="55">
        <v>42292.60429398148</v>
      </c>
      <c r="U364" s="3">
        <v>1999303</v>
      </c>
      <c r="V364" s="56">
        <f t="shared" si="19"/>
        <v>23.140081018518519</v>
      </c>
    </row>
    <row r="365" spans="1:22" x14ac:dyDescent="0.75">
      <c r="A365" s="55">
        <v>42058.706620370365</v>
      </c>
      <c r="B365" s="55">
        <v>42060.642696759256</v>
      </c>
      <c r="C365" s="3">
        <v>167277</v>
      </c>
      <c r="D365" s="56">
        <f t="shared" si="17"/>
        <v>1.936076388888889</v>
      </c>
      <c r="N365" s="55">
        <v>42063.756493055553</v>
      </c>
      <c r="O365" s="55">
        <v>42065.429386574069</v>
      </c>
      <c r="P365" s="3">
        <v>144538</v>
      </c>
      <c r="Q365" s="58">
        <f t="shared" si="18"/>
        <v>1.6728935185185185</v>
      </c>
      <c r="S365" s="55">
        <v>42269.74145833333</v>
      </c>
      <c r="T365" s="55">
        <v>42275.415185185186</v>
      </c>
      <c r="U365" s="3">
        <v>490210</v>
      </c>
      <c r="V365" s="56">
        <f t="shared" si="19"/>
        <v>5.6737268518518515</v>
      </c>
    </row>
    <row r="366" spans="1:22" x14ac:dyDescent="0.75">
      <c r="A366" s="55">
        <v>42058.71975694444</v>
      </c>
      <c r="B366" s="55">
        <v>42060.692743055552</v>
      </c>
      <c r="C366" s="3">
        <v>170466</v>
      </c>
      <c r="D366" s="56">
        <f t="shared" si="17"/>
        <v>1.9729861111111111</v>
      </c>
      <c r="N366" s="55">
        <v>42063.764282407406</v>
      </c>
      <c r="O366" s="55">
        <v>42065.430312500001</v>
      </c>
      <c r="P366" s="3">
        <v>143945</v>
      </c>
      <c r="Q366" s="58">
        <f t="shared" si="18"/>
        <v>1.6660300925925926</v>
      </c>
      <c r="S366" s="55">
        <v>42270.327789351853</v>
      </c>
      <c r="T366" s="55">
        <v>42270.352627314816</v>
      </c>
      <c r="U366" s="3">
        <v>2146</v>
      </c>
      <c r="V366" s="56">
        <f t="shared" si="19"/>
        <v>2.4837962962962964E-2</v>
      </c>
    </row>
    <row r="367" spans="1:22" x14ac:dyDescent="0.75">
      <c r="A367" s="55">
        <v>42058.760752314811</v>
      </c>
      <c r="B367" s="55">
        <v>42059.322256944441</v>
      </c>
      <c r="C367" s="3">
        <v>48514</v>
      </c>
      <c r="D367" s="56">
        <f t="shared" si="17"/>
        <v>0.56150462962962966</v>
      </c>
      <c r="N367" s="55">
        <v>42063.782372685186</v>
      </c>
      <c r="O367" s="55">
        <v>42065.428877314815</v>
      </c>
      <c r="P367" s="3">
        <v>142258</v>
      </c>
      <c r="Q367" s="58">
        <f t="shared" si="18"/>
        <v>1.6465046296296297</v>
      </c>
      <c r="S367" s="55">
        <v>42270.74324074074</v>
      </c>
      <c r="T367" s="55">
        <v>42271.434861111113</v>
      </c>
      <c r="U367" s="3">
        <v>59756</v>
      </c>
      <c r="V367" s="56">
        <f t="shared" si="19"/>
        <v>0.69162037037037039</v>
      </c>
    </row>
    <row r="368" spans="1:22" x14ac:dyDescent="0.75">
      <c r="A368" s="55">
        <v>42059.458101851851</v>
      </c>
      <c r="B368" s="55">
        <v>42059.610393518517</v>
      </c>
      <c r="C368" s="3">
        <v>13158</v>
      </c>
      <c r="D368" s="56">
        <f t="shared" si="17"/>
        <v>0.15229166666666666</v>
      </c>
      <c r="N368" s="55">
        <v>42064.57975694444</v>
      </c>
      <c r="O368" s="55">
        <v>42065.341273148144</v>
      </c>
      <c r="P368" s="3">
        <v>65795</v>
      </c>
      <c r="Q368" s="58">
        <f t="shared" si="18"/>
        <v>0.76151620370370365</v>
      </c>
      <c r="S368" s="55">
        <v>42270.748819444445</v>
      </c>
      <c r="T368" s="55">
        <v>42271.430983796294</v>
      </c>
      <c r="U368" s="3">
        <v>58939</v>
      </c>
      <c r="V368" s="56">
        <f t="shared" si="19"/>
        <v>0.68216435185185187</v>
      </c>
    </row>
    <row r="369" spans="1:22" x14ac:dyDescent="0.75">
      <c r="A369" s="55">
        <v>42059.563807870371</v>
      </c>
      <c r="B369" s="55">
        <v>42059.567152777774</v>
      </c>
      <c r="C369" s="3">
        <v>289</v>
      </c>
      <c r="D369" s="56">
        <f t="shared" si="17"/>
        <v>3.3449074074074076E-3</v>
      </c>
      <c r="N369" s="55">
        <v>42064.788761574069</v>
      </c>
      <c r="O369" s="55">
        <v>42065.32913194444</v>
      </c>
      <c r="P369" s="3">
        <v>46688</v>
      </c>
      <c r="Q369" s="58">
        <f t="shared" si="18"/>
        <v>0.54037037037037039</v>
      </c>
      <c r="S369" s="55">
        <v>42270.751701388886</v>
      </c>
      <c r="T369" s="55">
        <v>42271.427974537037</v>
      </c>
      <c r="U369" s="3">
        <v>58430</v>
      </c>
      <c r="V369" s="56">
        <f t="shared" si="19"/>
        <v>0.6762731481481481</v>
      </c>
    </row>
    <row r="370" spans="1:22" x14ac:dyDescent="0.75">
      <c r="A370" s="55">
        <v>42059.631585648145</v>
      </c>
      <c r="B370" s="55">
        <v>42059.643530092588</v>
      </c>
      <c r="C370" s="3">
        <v>1032</v>
      </c>
      <c r="D370" s="56">
        <f t="shared" si="17"/>
        <v>1.1944444444444445E-2</v>
      </c>
      <c r="N370" s="55">
        <v>42064.846585648149</v>
      </c>
      <c r="O370" s="55">
        <v>42065.326886574076</v>
      </c>
      <c r="P370" s="3">
        <v>41498</v>
      </c>
      <c r="Q370" s="58">
        <f t="shared" si="18"/>
        <v>0.48030092592592594</v>
      </c>
      <c r="S370" s="55">
        <v>42270.764293981483</v>
      </c>
      <c r="T370" s="55">
        <v>42271.354027777779</v>
      </c>
      <c r="U370" s="3">
        <v>50953</v>
      </c>
      <c r="V370" s="56">
        <f t="shared" si="19"/>
        <v>0.5897337962962963</v>
      </c>
    </row>
    <row r="371" spans="1:22" x14ac:dyDescent="0.75">
      <c r="A371" s="55">
        <v>42059.643634259257</v>
      </c>
      <c r="B371" s="55">
        <v>42095.482708333329</v>
      </c>
      <c r="C371" s="3">
        <v>3092896</v>
      </c>
      <c r="D371" s="56">
        <f t="shared" si="17"/>
        <v>35.797407407407405</v>
      </c>
      <c r="N371" s="55">
        <v>42065.384907407402</v>
      </c>
      <c r="O371" s="55">
        <v>42065.414363425924</v>
      </c>
      <c r="P371" s="3">
        <v>2545</v>
      </c>
      <c r="Q371" s="58">
        <f t="shared" si="18"/>
        <v>2.9456018518518517E-2</v>
      </c>
      <c r="S371" s="55">
        <v>42270.91306712963</v>
      </c>
      <c r="T371" s="55">
        <v>42271.348715277774</v>
      </c>
      <c r="U371" s="3">
        <v>37640</v>
      </c>
      <c r="V371" s="56">
        <f t="shared" si="19"/>
        <v>0.43564814814814817</v>
      </c>
    </row>
    <row r="372" spans="1:22" x14ac:dyDescent="0.75">
      <c r="A372" s="55">
        <v>42059.645972222221</v>
      </c>
      <c r="B372" s="55">
        <v>42060.504131944443</v>
      </c>
      <c r="C372" s="3">
        <v>74145</v>
      </c>
      <c r="D372" s="56">
        <f t="shared" si="17"/>
        <v>0.85815972222222225</v>
      </c>
      <c r="N372" s="55">
        <v>42065.409918981481</v>
      </c>
      <c r="O372" s="55">
        <v>42065.426712962959</v>
      </c>
      <c r="P372" s="3">
        <v>1451</v>
      </c>
      <c r="Q372" s="58">
        <f t="shared" si="18"/>
        <v>1.6793981481481483E-2</v>
      </c>
      <c r="S372" s="55">
        <v>42272.524895833332</v>
      </c>
      <c r="T372" s="55">
        <v>42275.408321759256</v>
      </c>
      <c r="U372" s="3">
        <v>249128</v>
      </c>
      <c r="V372" s="56">
        <f t="shared" si="19"/>
        <v>2.8834259259259261</v>
      </c>
    </row>
    <row r="373" spans="1:22" x14ac:dyDescent="0.75">
      <c r="A373" s="55">
        <v>42059.65048611111</v>
      </c>
      <c r="B373" s="55">
        <v>42059.732627314814</v>
      </c>
      <c r="C373" s="3">
        <v>7097</v>
      </c>
      <c r="D373" s="56">
        <f t="shared" si="17"/>
        <v>8.2141203703703702E-2</v>
      </c>
      <c r="N373" s="55">
        <v>42065.632615740738</v>
      </c>
      <c r="O373" s="55">
        <v>42066.348703703705</v>
      </c>
      <c r="P373" s="3">
        <v>61870</v>
      </c>
      <c r="Q373" s="58">
        <f t="shared" si="18"/>
        <v>0.71608796296296295</v>
      </c>
      <c r="S373" s="55">
        <v>42272.550416666665</v>
      </c>
      <c r="T373" s="55">
        <v>42277.738622685181</v>
      </c>
      <c r="U373" s="3">
        <v>448261</v>
      </c>
      <c r="V373" s="56">
        <f t="shared" si="19"/>
        <v>5.1882060185185184</v>
      </c>
    </row>
    <row r="374" spans="1:22" x14ac:dyDescent="0.75">
      <c r="A374" s="55">
        <v>42059.651701388888</v>
      </c>
      <c r="B374" s="55">
        <v>42059.732685185183</v>
      </c>
      <c r="C374" s="3">
        <v>6997</v>
      </c>
      <c r="D374" s="56">
        <f t="shared" si="17"/>
        <v>8.098379629629629E-2</v>
      </c>
      <c r="N374" s="55">
        <v>42065.674270833333</v>
      </c>
      <c r="O374" s="55">
        <v>42066.341238425921</v>
      </c>
      <c r="P374" s="3">
        <v>57626</v>
      </c>
      <c r="Q374" s="58">
        <f t="shared" si="18"/>
        <v>0.66696759259259264</v>
      </c>
      <c r="S374" s="55">
        <v>42272.56251157407</v>
      </c>
      <c r="T374" s="55">
        <v>42275.411122685182</v>
      </c>
      <c r="U374" s="3">
        <v>246120</v>
      </c>
      <c r="V374" s="56">
        <f t="shared" si="19"/>
        <v>2.848611111111111</v>
      </c>
    </row>
    <row r="375" spans="1:22" x14ac:dyDescent="0.75">
      <c r="A375" s="55">
        <v>42059.652916666666</v>
      </c>
      <c r="B375" s="55">
        <v>42059.732743055552</v>
      </c>
      <c r="C375" s="3">
        <v>6897</v>
      </c>
      <c r="D375" s="56">
        <f t="shared" si="17"/>
        <v>7.9826388888888891E-2</v>
      </c>
      <c r="N375" s="55">
        <v>42065.697604166664</v>
      </c>
      <c r="O375" s="55">
        <v>42065.728645833333</v>
      </c>
      <c r="P375" s="3">
        <v>2682</v>
      </c>
      <c r="Q375" s="58">
        <f t="shared" si="18"/>
        <v>3.1041666666666665E-2</v>
      </c>
      <c r="S375" s="55">
        <v>42273.4065162037</v>
      </c>
      <c r="T375" s="55">
        <v>42275.532743055555</v>
      </c>
      <c r="U375" s="3">
        <v>183706</v>
      </c>
      <c r="V375" s="56">
        <f t="shared" si="19"/>
        <v>2.1262268518518517</v>
      </c>
    </row>
    <row r="376" spans="1:22" x14ac:dyDescent="0.75">
      <c r="A376" s="55">
        <v>42059.654479166667</v>
      </c>
      <c r="B376" s="55">
        <v>42059.732800925922</v>
      </c>
      <c r="C376" s="3">
        <v>6767</v>
      </c>
      <c r="D376" s="56">
        <f t="shared" si="17"/>
        <v>7.8321759259259258E-2</v>
      </c>
      <c r="N376" s="55">
        <v>42065.722384259258</v>
      </c>
      <c r="O376" s="55">
        <v>42066.458229166667</v>
      </c>
      <c r="P376" s="3">
        <v>63577</v>
      </c>
      <c r="Q376" s="58">
        <f t="shared" si="18"/>
        <v>0.73584490740740738</v>
      </c>
      <c r="S376" s="55">
        <v>42273.444293981476</v>
      </c>
      <c r="T376" s="55">
        <v>42275.536585648144</v>
      </c>
      <c r="U376" s="3">
        <v>180774</v>
      </c>
      <c r="V376" s="56">
        <f t="shared" si="19"/>
        <v>2.0922916666666667</v>
      </c>
    </row>
    <row r="377" spans="1:22" x14ac:dyDescent="0.75">
      <c r="A377" s="55">
        <v>42060.383831018517</v>
      </c>
      <c r="B377" s="55">
        <v>42060.507280092592</v>
      </c>
      <c r="C377" s="3">
        <v>10666</v>
      </c>
      <c r="D377" s="56">
        <f t="shared" si="17"/>
        <v>0.12344907407407407</v>
      </c>
      <c r="N377" s="55">
        <v>42065.83143518518</v>
      </c>
      <c r="O377" s="55">
        <v>42095.56994212963</v>
      </c>
      <c r="P377" s="3">
        <v>2565807</v>
      </c>
      <c r="Q377" s="58">
        <f t="shared" si="18"/>
        <v>29.696840277777778</v>
      </c>
      <c r="S377" s="55">
        <v>42273.471134259256</v>
      </c>
      <c r="T377" s="55">
        <v>42275.540648148148</v>
      </c>
      <c r="U377" s="3">
        <v>178806</v>
      </c>
      <c r="V377" s="56">
        <f t="shared" si="19"/>
        <v>2.0695138888888889</v>
      </c>
    </row>
    <row r="378" spans="1:22" x14ac:dyDescent="0.75">
      <c r="A378" s="55">
        <v>42060.648518518516</v>
      </c>
      <c r="B378" s="55">
        <v>42067.561365740738</v>
      </c>
      <c r="C378" s="3">
        <v>597270</v>
      </c>
      <c r="D378" s="56">
        <f t="shared" si="17"/>
        <v>6.9128472222222221</v>
      </c>
      <c r="N378" s="55">
        <v>42066.414502314816</v>
      </c>
      <c r="O378" s="55">
        <v>42066.443796296291</v>
      </c>
      <c r="P378" s="3">
        <v>2531</v>
      </c>
      <c r="Q378" s="58">
        <f t="shared" si="18"/>
        <v>2.929398148148148E-2</v>
      </c>
      <c r="S378" s="55">
        <v>42273.472337962958</v>
      </c>
      <c r="T378" s="55">
        <v>42276.457719907405</v>
      </c>
      <c r="U378" s="3">
        <v>257937</v>
      </c>
      <c r="V378" s="56">
        <f t="shared" si="19"/>
        <v>2.9853819444444443</v>
      </c>
    </row>
    <row r="379" spans="1:22" x14ac:dyDescent="0.75">
      <c r="A379" s="55">
        <v>42060.654374999998</v>
      </c>
      <c r="B379" s="55">
        <v>42095.456701388888</v>
      </c>
      <c r="C379" s="3">
        <v>3003321</v>
      </c>
      <c r="D379" s="56">
        <f t="shared" si="17"/>
        <v>34.760659722222222</v>
      </c>
      <c r="N379" s="55">
        <v>42066.426979166667</v>
      </c>
      <c r="O379" s="55">
        <v>42066.717141203699</v>
      </c>
      <c r="P379" s="3">
        <v>25070</v>
      </c>
      <c r="Q379" s="58">
        <f t="shared" si="18"/>
        <v>0.29016203703703702</v>
      </c>
      <c r="S379" s="55">
        <v>42273.474074074074</v>
      </c>
      <c r="T379" s="55">
        <v>42276.664907407408</v>
      </c>
      <c r="U379" s="3">
        <v>275688</v>
      </c>
      <c r="V379" s="56">
        <f t="shared" si="19"/>
        <v>3.1908333333333334</v>
      </c>
    </row>
    <row r="380" spans="1:22" x14ac:dyDescent="0.75">
      <c r="A380" s="55">
        <v>42060.664224537039</v>
      </c>
      <c r="B380" s="55">
        <v>42060.674074074072</v>
      </c>
      <c r="C380" s="3">
        <v>851</v>
      </c>
      <c r="D380" s="56">
        <f t="shared" si="17"/>
        <v>9.8495370370370369E-3</v>
      </c>
      <c r="N380" s="55">
        <v>42066.430497685185</v>
      </c>
      <c r="O380" s="55">
        <v>42066.477222222224</v>
      </c>
      <c r="P380" s="3">
        <v>4037</v>
      </c>
      <c r="Q380" s="58">
        <f t="shared" si="18"/>
        <v>4.6724537037037037E-2</v>
      </c>
      <c r="S380" s="55">
        <v>42273.475057870368</v>
      </c>
      <c r="T380" s="55">
        <v>42277.750578703701</v>
      </c>
      <c r="U380" s="3">
        <v>369405</v>
      </c>
      <c r="V380" s="56">
        <f t="shared" si="19"/>
        <v>4.2755208333333332</v>
      </c>
    </row>
    <row r="381" spans="1:22" x14ac:dyDescent="0.75">
      <c r="A381" s="55">
        <v>42060.666134259256</v>
      </c>
      <c r="B381" s="55">
        <v>42060.675150462965</v>
      </c>
      <c r="C381" s="3">
        <v>779</v>
      </c>
      <c r="D381" s="56">
        <f t="shared" si="17"/>
        <v>9.0162037037037034E-3</v>
      </c>
      <c r="N381" s="55">
        <v>42066.447812499995</v>
      </c>
      <c r="O381" s="55">
        <v>42066.477141203701</v>
      </c>
      <c r="P381" s="3">
        <v>2534</v>
      </c>
      <c r="Q381" s="58">
        <f t="shared" si="18"/>
        <v>2.9328703703703704E-2</v>
      </c>
      <c r="S381" s="55">
        <v>42273.476342592592</v>
      </c>
      <c r="T381" s="55">
        <v>42277.753981481481</v>
      </c>
      <c r="U381" s="3">
        <v>369588</v>
      </c>
      <c r="V381" s="56">
        <f t="shared" si="19"/>
        <v>4.2776388888888892</v>
      </c>
    </row>
    <row r="382" spans="1:22" x14ac:dyDescent="0.75">
      <c r="A382" s="55">
        <v>42060.666990740741</v>
      </c>
      <c r="B382" s="55">
        <v>42060.677777777775</v>
      </c>
      <c r="C382" s="3">
        <v>932</v>
      </c>
      <c r="D382" s="56">
        <f t="shared" si="17"/>
        <v>1.0787037037037038E-2</v>
      </c>
      <c r="N382" s="55">
        <v>42066.579189814816</v>
      </c>
      <c r="O382" s="55">
        <v>42067.371863425928</v>
      </c>
      <c r="P382" s="3">
        <v>68487</v>
      </c>
      <c r="Q382" s="58">
        <f t="shared" si="18"/>
        <v>0.79267361111111112</v>
      </c>
      <c r="S382" s="55">
        <v>42274.106886574074</v>
      </c>
      <c r="T382" s="55">
        <v>42275.544351851851</v>
      </c>
      <c r="U382" s="3">
        <v>124197</v>
      </c>
      <c r="V382" s="56">
        <f t="shared" si="19"/>
        <v>1.4374652777777779</v>
      </c>
    </row>
    <row r="383" spans="1:22" x14ac:dyDescent="0.75">
      <c r="A383" s="55">
        <v>42060.667766203704</v>
      </c>
      <c r="B383" s="55">
        <v>42060.676689814813</v>
      </c>
      <c r="C383" s="3">
        <v>771</v>
      </c>
      <c r="D383" s="56">
        <f t="shared" si="17"/>
        <v>8.9236111111111113E-3</v>
      </c>
      <c r="N383" s="55">
        <v>42066.721886574072</v>
      </c>
      <c r="O383" s="55">
        <v>42095.457951388889</v>
      </c>
      <c r="P383" s="3">
        <v>2479196</v>
      </c>
      <c r="Q383" s="58">
        <f t="shared" si="18"/>
        <v>28.694398148148149</v>
      </c>
      <c r="S383" s="55">
        <v>42277.469618055555</v>
      </c>
      <c r="T383" s="55">
        <v>42277.47111111111</v>
      </c>
      <c r="U383" s="3">
        <v>129</v>
      </c>
      <c r="V383" s="56">
        <f t="shared" si="19"/>
        <v>1.4930555555555556E-3</v>
      </c>
    </row>
    <row r="384" spans="1:22" x14ac:dyDescent="0.75">
      <c r="A384" s="55">
        <v>42060.674097222218</v>
      </c>
      <c r="B384" s="55">
        <v>42060.676493055551</v>
      </c>
      <c r="C384" s="3">
        <v>207</v>
      </c>
      <c r="D384" s="56">
        <f t="shared" si="17"/>
        <v>2.3958333333333331E-3</v>
      </c>
      <c r="N384" s="55">
        <v>42066.734965277778</v>
      </c>
      <c r="O384" s="55">
        <v>42067.34171296296</v>
      </c>
      <c r="P384" s="3">
        <v>52423</v>
      </c>
      <c r="Q384" s="58">
        <f t="shared" si="18"/>
        <v>0.60674768518518518</v>
      </c>
      <c r="S384" s="55">
        <v>42277.601770833331</v>
      </c>
      <c r="T384" s="55">
        <v>42277.639155092591</v>
      </c>
      <c r="U384" s="3">
        <v>3230</v>
      </c>
      <c r="V384" s="56">
        <f t="shared" si="19"/>
        <v>3.7384259259259256E-2</v>
      </c>
    </row>
    <row r="385" spans="1:22" x14ac:dyDescent="0.75">
      <c r="A385" s="55">
        <v>42060.943680555552</v>
      </c>
      <c r="B385" s="55">
        <v>42061.496782407405</v>
      </c>
      <c r="C385" s="3">
        <v>47788</v>
      </c>
      <c r="D385" s="56">
        <f t="shared" si="17"/>
        <v>0.5531018518518519</v>
      </c>
      <c r="N385" s="55">
        <v>42066.950196759259</v>
      </c>
      <c r="O385" s="55">
        <v>42067.38318287037</v>
      </c>
      <c r="P385" s="3">
        <v>37410</v>
      </c>
      <c r="Q385" s="58">
        <f t="shared" si="18"/>
        <v>0.43298611111111113</v>
      </c>
      <c r="S385" s="55">
        <v>42277.662372685183</v>
      </c>
      <c r="T385" s="55">
        <v>42278.629895833328</v>
      </c>
      <c r="U385" s="3">
        <v>83594</v>
      </c>
      <c r="V385" s="56">
        <f t="shared" si="19"/>
        <v>0.9675231481481481</v>
      </c>
    </row>
    <row r="386" spans="1:22" x14ac:dyDescent="0.75">
      <c r="A386" s="55">
        <v>42060.95171296296</v>
      </c>
      <c r="B386" s="55">
        <v>42061.38450231481</v>
      </c>
      <c r="C386" s="3">
        <v>37393</v>
      </c>
      <c r="D386" s="56">
        <f t="shared" si="17"/>
        <v>0.43278935185185186</v>
      </c>
      <c r="N386" s="55">
        <v>42067.375671296293</v>
      </c>
      <c r="O386" s="55">
        <v>42067.670474537037</v>
      </c>
      <c r="P386" s="3">
        <v>25471</v>
      </c>
      <c r="Q386" s="58">
        <f t="shared" si="18"/>
        <v>0.29480324074074077</v>
      </c>
      <c r="S386" s="55">
        <v>42278.671990740739</v>
      </c>
      <c r="T386" s="55">
        <v>42282.390057870369</v>
      </c>
      <c r="U386" s="3">
        <v>321241</v>
      </c>
      <c r="V386" s="56">
        <f t="shared" si="19"/>
        <v>3.7180671296296297</v>
      </c>
    </row>
    <row r="387" spans="1:22" x14ac:dyDescent="0.75">
      <c r="A387" s="55">
        <v>42061.032372685186</v>
      </c>
      <c r="B387" s="55">
        <v>42061.473715277774</v>
      </c>
      <c r="C387" s="3">
        <v>38132</v>
      </c>
      <c r="D387" s="56">
        <f t="shared" ref="D387:D450" si="20">C387/(24*60*60)</f>
        <v>0.44134259259259262</v>
      </c>
      <c r="N387" s="55">
        <v>42067.39025462963</v>
      </c>
      <c r="O387" s="55">
        <v>42096.6246875</v>
      </c>
      <c r="P387" s="3">
        <v>2522255</v>
      </c>
      <c r="Q387" s="58">
        <f t="shared" ref="Q387:Q450" si="21">P387/86400</f>
        <v>29.192766203703705</v>
      </c>
      <c r="S387" s="55">
        <v>42279.733275462961</v>
      </c>
      <c r="T387" s="55">
        <v>42290.495312499996</v>
      </c>
      <c r="U387" s="3">
        <v>929840</v>
      </c>
      <c r="V387" s="56">
        <f t="shared" ref="V387:V450" si="22">U387/86400</f>
        <v>10.762037037037038</v>
      </c>
    </row>
    <row r="388" spans="1:22" x14ac:dyDescent="0.75">
      <c r="A388" s="55">
        <v>42061.374675925923</v>
      </c>
      <c r="B388" s="55">
        <v>42061.450300925921</v>
      </c>
      <c r="C388" s="3">
        <v>6534</v>
      </c>
      <c r="D388" s="56">
        <f t="shared" si="20"/>
        <v>7.5624999999999998E-2</v>
      </c>
      <c r="N388" s="55">
        <v>42067.397175925922</v>
      </c>
      <c r="O388" s="55">
        <v>42067.436284722222</v>
      </c>
      <c r="P388" s="3">
        <v>3379</v>
      </c>
      <c r="Q388" s="58">
        <f t="shared" si="21"/>
        <v>3.9108796296296294E-2</v>
      </c>
      <c r="S388" s="55">
        <v>42280.314120370371</v>
      </c>
      <c r="T388" s="55">
        <v>42282.693622685183</v>
      </c>
      <c r="U388" s="3">
        <v>205589</v>
      </c>
      <c r="V388" s="56">
        <f t="shared" si="22"/>
        <v>2.3795023148148147</v>
      </c>
    </row>
    <row r="389" spans="1:22" x14ac:dyDescent="0.75">
      <c r="A389" s="55">
        <v>42061.451041666667</v>
      </c>
      <c r="B389" s="55">
        <v>42095.407893518517</v>
      </c>
      <c r="C389" s="3">
        <v>2930272</v>
      </c>
      <c r="D389" s="56">
        <f t="shared" si="20"/>
        <v>33.915185185185187</v>
      </c>
      <c r="N389" s="55">
        <v>42067.424027777779</v>
      </c>
      <c r="O389" s="55">
        <v>42095.483043981483</v>
      </c>
      <c r="P389" s="3">
        <v>2420699</v>
      </c>
      <c r="Q389" s="58">
        <f t="shared" si="21"/>
        <v>28.017349537037038</v>
      </c>
      <c r="S389" s="55">
        <v>42280.428981481477</v>
      </c>
      <c r="T389" s="55">
        <v>42298.625185185185</v>
      </c>
      <c r="U389" s="3">
        <v>1572152</v>
      </c>
      <c r="V389" s="56">
        <f t="shared" si="22"/>
        <v>18.196203703703702</v>
      </c>
    </row>
    <row r="390" spans="1:22" x14ac:dyDescent="0.75">
      <c r="A390" s="55">
        <v>42061.56177083333</v>
      </c>
      <c r="B390" s="55">
        <v>42061.571446759255</v>
      </c>
      <c r="C390" s="3">
        <v>836</v>
      </c>
      <c r="D390" s="56">
        <f t="shared" si="20"/>
        <v>9.6759259259259264E-3</v>
      </c>
      <c r="N390" s="55">
        <v>42067.441701388889</v>
      </c>
      <c r="O390" s="55">
        <v>42067.48364583333</v>
      </c>
      <c r="P390" s="3">
        <v>3624</v>
      </c>
      <c r="Q390" s="58">
        <f t="shared" si="21"/>
        <v>4.1944444444444444E-2</v>
      </c>
      <c r="S390" s="55">
        <v>42280.536400462959</v>
      </c>
      <c r="T390" s="55">
        <v>42282.431898148148</v>
      </c>
      <c r="U390" s="3">
        <v>163771</v>
      </c>
      <c r="V390" s="56">
        <f t="shared" si="22"/>
        <v>1.8954976851851852</v>
      </c>
    </row>
    <row r="391" spans="1:22" x14ac:dyDescent="0.75">
      <c r="A391" s="55">
        <v>42061.660532407404</v>
      </c>
      <c r="B391" s="55">
        <v>42061.704039351847</v>
      </c>
      <c r="C391" s="3">
        <v>3759</v>
      </c>
      <c r="D391" s="56">
        <f t="shared" si="20"/>
        <v>4.3506944444444445E-2</v>
      </c>
      <c r="N391" s="55">
        <v>42067.553981481477</v>
      </c>
      <c r="O391" s="55">
        <v>42067.558541666665</v>
      </c>
      <c r="P391" s="3">
        <v>394</v>
      </c>
      <c r="Q391" s="58">
        <f t="shared" si="21"/>
        <v>4.5601851851851853E-3</v>
      </c>
      <c r="S391" s="55">
        <v>42282.52208333333</v>
      </c>
      <c r="T391" s="55">
        <v>42289.499097222222</v>
      </c>
      <c r="U391" s="3">
        <v>602814</v>
      </c>
      <c r="V391" s="56">
        <f t="shared" si="22"/>
        <v>6.9770138888888891</v>
      </c>
    </row>
    <row r="392" spans="1:22" x14ac:dyDescent="0.75">
      <c r="A392" s="55">
        <v>42061.701631944445</v>
      </c>
      <c r="B392" s="55">
        <v>42062.389421296291</v>
      </c>
      <c r="C392" s="3">
        <v>59425</v>
      </c>
      <c r="D392" s="56">
        <f t="shared" si="20"/>
        <v>0.68778935185185186</v>
      </c>
      <c r="N392" s="55">
        <v>42067.557060185187</v>
      </c>
      <c r="O392" s="55">
        <v>42072.342326388891</v>
      </c>
      <c r="P392" s="3">
        <v>413447</v>
      </c>
      <c r="Q392" s="58">
        <f t="shared" si="21"/>
        <v>4.7852662037037037</v>
      </c>
      <c r="S392" s="55">
        <v>42282.522627314815</v>
      </c>
      <c r="T392" s="55">
        <v>42283.335150462961</v>
      </c>
      <c r="U392" s="3">
        <v>70202</v>
      </c>
      <c r="V392" s="56">
        <f t="shared" si="22"/>
        <v>0.81252314814814819</v>
      </c>
    </row>
    <row r="393" spans="1:22" x14ac:dyDescent="0.75">
      <c r="A393" s="55">
        <v>42061.702951388885</v>
      </c>
      <c r="B393" s="55">
        <v>42061.744074074071</v>
      </c>
      <c r="C393" s="3">
        <v>3553</v>
      </c>
      <c r="D393" s="56">
        <f t="shared" si="20"/>
        <v>4.1122685185185186E-2</v>
      </c>
      <c r="N393" s="55">
        <v>42067.646516203698</v>
      </c>
      <c r="O393" s="55">
        <v>42067.681180555555</v>
      </c>
      <c r="P393" s="3">
        <v>2995</v>
      </c>
      <c r="Q393" s="58">
        <f t="shared" si="21"/>
        <v>3.4664351851851849E-2</v>
      </c>
      <c r="S393" s="55">
        <v>42282.526828703703</v>
      </c>
      <c r="T393" s="55">
        <v>42283.363136574073</v>
      </c>
      <c r="U393" s="3">
        <v>72257</v>
      </c>
      <c r="V393" s="56">
        <f t="shared" si="22"/>
        <v>0.83630787037037035</v>
      </c>
    </row>
    <row r="394" spans="1:22" x14ac:dyDescent="0.75">
      <c r="A394" s="55">
        <v>42061.703877314816</v>
      </c>
      <c r="B394" s="55">
        <v>42062.391076388885</v>
      </c>
      <c r="C394" s="3">
        <v>59374</v>
      </c>
      <c r="D394" s="56">
        <f t="shared" si="20"/>
        <v>0.6871990740740741</v>
      </c>
      <c r="N394" s="55">
        <v>42067.702638888884</v>
      </c>
      <c r="O394" s="55">
        <v>42068.422939814816</v>
      </c>
      <c r="P394" s="3">
        <v>62234</v>
      </c>
      <c r="Q394" s="58">
        <f t="shared" si="21"/>
        <v>0.72030092592592587</v>
      </c>
      <c r="S394" s="55">
        <v>42282.5308912037</v>
      </c>
      <c r="T394" s="55">
        <v>42283.339444444442</v>
      </c>
      <c r="U394" s="3">
        <v>69859</v>
      </c>
      <c r="V394" s="56">
        <f t="shared" si="22"/>
        <v>0.80855324074074075</v>
      </c>
    </row>
    <row r="395" spans="1:22" x14ac:dyDescent="0.75">
      <c r="A395" s="55">
        <v>42061.705300925925</v>
      </c>
      <c r="B395" s="55">
        <v>42062.403865740736</v>
      </c>
      <c r="C395" s="3">
        <v>60356</v>
      </c>
      <c r="D395" s="56">
        <f t="shared" si="20"/>
        <v>0.69856481481481481</v>
      </c>
      <c r="N395" s="55">
        <v>42067.707175925927</v>
      </c>
      <c r="O395" s="55">
        <v>42095.569062499999</v>
      </c>
      <c r="P395" s="3">
        <v>2403667</v>
      </c>
      <c r="Q395" s="58">
        <f t="shared" si="21"/>
        <v>27.820219907407406</v>
      </c>
      <c r="S395" s="55">
        <v>42283.438831018517</v>
      </c>
      <c r="T395" s="55">
        <v>42283.486400462964</v>
      </c>
      <c r="U395" s="3">
        <v>4110</v>
      </c>
      <c r="V395" s="56">
        <f t="shared" si="22"/>
        <v>4.7569444444444442E-2</v>
      </c>
    </row>
    <row r="396" spans="1:22" x14ac:dyDescent="0.75">
      <c r="A396" s="55">
        <v>42061.750914351847</v>
      </c>
      <c r="B396" s="55">
        <v>42065.322731481479</v>
      </c>
      <c r="C396" s="3">
        <v>308605</v>
      </c>
      <c r="D396" s="56">
        <f t="shared" si="20"/>
        <v>3.5718171296296295</v>
      </c>
      <c r="N396" s="55">
        <v>42067.717766203699</v>
      </c>
      <c r="O396" s="55">
        <v>42068.423726851848</v>
      </c>
      <c r="P396" s="3">
        <v>60995</v>
      </c>
      <c r="Q396" s="58">
        <f t="shared" si="21"/>
        <v>0.70596064814814818</v>
      </c>
      <c r="S396" s="55">
        <v>42283.504548611112</v>
      </c>
      <c r="T396" s="55">
        <v>42284.580219907402</v>
      </c>
      <c r="U396" s="3">
        <v>92938</v>
      </c>
      <c r="V396" s="56">
        <f t="shared" si="22"/>
        <v>1.0756712962962962</v>
      </c>
    </row>
    <row r="397" spans="1:22" x14ac:dyDescent="0.75">
      <c r="A397" s="55">
        <v>42062.517233796294</v>
      </c>
      <c r="B397" s="55">
        <v>42066.450902777775</v>
      </c>
      <c r="C397" s="3">
        <v>339869</v>
      </c>
      <c r="D397" s="56">
        <f t="shared" si="20"/>
        <v>3.9336689814814814</v>
      </c>
      <c r="N397" s="55">
        <v>42067.749386574069</v>
      </c>
      <c r="O397" s="55">
        <v>42095.655347222222</v>
      </c>
      <c r="P397" s="3">
        <v>2407475</v>
      </c>
      <c r="Q397" s="58">
        <f t="shared" si="21"/>
        <v>27.864293981481481</v>
      </c>
      <c r="S397" s="55">
        <v>42283.559699074074</v>
      </c>
      <c r="T397" s="55">
        <v>42283.659374999996</v>
      </c>
      <c r="U397" s="3">
        <v>8612</v>
      </c>
      <c r="V397" s="56">
        <f t="shared" si="22"/>
        <v>9.9675925925925932E-2</v>
      </c>
    </row>
    <row r="398" spans="1:22" x14ac:dyDescent="0.75">
      <c r="A398" s="55">
        <v>42062.57534722222</v>
      </c>
      <c r="B398" s="55">
        <v>42062.732361111106</v>
      </c>
      <c r="C398" s="3">
        <v>13566</v>
      </c>
      <c r="D398" s="56">
        <f t="shared" si="20"/>
        <v>0.1570138888888889</v>
      </c>
      <c r="N398" s="55">
        <v>42067.795486111107</v>
      </c>
      <c r="O398" s="55">
        <v>42068.412326388891</v>
      </c>
      <c r="P398" s="3">
        <v>53295</v>
      </c>
      <c r="Q398" s="58">
        <f t="shared" si="21"/>
        <v>0.61684027777777772</v>
      </c>
      <c r="S398" s="55">
        <v>42283.604942129627</v>
      </c>
      <c r="T398" s="55">
        <v>42283.619756944441</v>
      </c>
      <c r="U398" s="3">
        <v>1280</v>
      </c>
      <c r="V398" s="56">
        <f t="shared" si="22"/>
        <v>1.4814814814814815E-2</v>
      </c>
    </row>
    <row r="399" spans="1:22" x14ac:dyDescent="0.75">
      <c r="A399" s="55">
        <v>42062.576979166668</v>
      </c>
      <c r="B399" s="55">
        <v>42062.735717592594</v>
      </c>
      <c r="C399" s="3">
        <v>13715</v>
      </c>
      <c r="D399" s="56">
        <f t="shared" si="20"/>
        <v>0.15873842592592594</v>
      </c>
      <c r="N399" s="55">
        <v>42067.903854166667</v>
      </c>
      <c r="O399" s="55">
        <v>42068.420185185183</v>
      </c>
      <c r="P399" s="3">
        <v>44611</v>
      </c>
      <c r="Q399" s="58">
        <f t="shared" si="21"/>
        <v>0.51633101851851848</v>
      </c>
      <c r="S399" s="55">
        <v>42283.648981481478</v>
      </c>
      <c r="T399" s="55">
        <v>42283.669641203705</v>
      </c>
      <c r="U399" s="3">
        <v>1785</v>
      </c>
      <c r="V399" s="56">
        <f t="shared" si="22"/>
        <v>2.0659722222222222E-2</v>
      </c>
    </row>
    <row r="400" spans="1:22" x14ac:dyDescent="0.75">
      <c r="A400" s="55">
        <v>42062.578414351847</v>
      </c>
      <c r="B400" s="55">
        <v>42062.736863425926</v>
      </c>
      <c r="C400" s="3">
        <v>13690</v>
      </c>
      <c r="D400" s="56">
        <f t="shared" si="20"/>
        <v>0.15844907407407408</v>
      </c>
      <c r="N400" s="55">
        <v>42068.453831018516</v>
      </c>
      <c r="O400" s="55">
        <v>42068.475439814814</v>
      </c>
      <c r="P400" s="3">
        <v>1867</v>
      </c>
      <c r="Q400" s="58">
        <f t="shared" si="21"/>
        <v>2.1608796296296296E-2</v>
      </c>
      <c r="S400" s="55">
        <v>42283.761006944442</v>
      </c>
      <c r="T400" s="55">
        <v>42284.3196412037</v>
      </c>
      <c r="U400" s="3">
        <v>48266</v>
      </c>
      <c r="V400" s="56">
        <f t="shared" si="22"/>
        <v>0.55863425925925925</v>
      </c>
    </row>
    <row r="401" spans="1:22" x14ac:dyDescent="0.75">
      <c r="A401" s="55">
        <v>42062.579791666663</v>
      </c>
      <c r="B401" s="55">
        <v>42062.742094907408</v>
      </c>
      <c r="C401" s="3">
        <v>14023</v>
      </c>
      <c r="D401" s="56">
        <f t="shared" si="20"/>
        <v>0.16230324074074073</v>
      </c>
      <c r="N401" s="55">
        <v>42068.640335648146</v>
      </c>
      <c r="O401" s="55">
        <v>42068.654618055552</v>
      </c>
      <c r="P401" s="3">
        <v>1234</v>
      </c>
      <c r="Q401" s="58">
        <f t="shared" si="21"/>
        <v>1.4282407407407407E-2</v>
      </c>
      <c r="S401" s="55">
        <v>42284.557847222219</v>
      </c>
      <c r="T401" s="55">
        <v>42284.618298611109</v>
      </c>
      <c r="U401" s="3">
        <v>5223</v>
      </c>
      <c r="V401" s="56">
        <f t="shared" si="22"/>
        <v>6.0451388888888888E-2</v>
      </c>
    </row>
    <row r="402" spans="1:22" x14ac:dyDescent="0.75">
      <c r="A402" s="55">
        <v>42062.584780092591</v>
      </c>
      <c r="B402" s="55">
        <v>42066.447766203702</v>
      </c>
      <c r="C402" s="3">
        <v>333762</v>
      </c>
      <c r="D402" s="56">
        <f t="shared" si="20"/>
        <v>3.8629861111111112</v>
      </c>
      <c r="N402" s="55">
        <v>42068.652349537035</v>
      </c>
      <c r="O402" s="55">
        <v>42068.673391203702</v>
      </c>
      <c r="P402" s="3">
        <v>1818</v>
      </c>
      <c r="Q402" s="58">
        <f t="shared" si="21"/>
        <v>2.1041666666666667E-2</v>
      </c>
      <c r="S402" s="55">
        <v>42284.761620370366</v>
      </c>
      <c r="T402" s="55">
        <v>42285.548912037033</v>
      </c>
      <c r="U402" s="3">
        <v>68022</v>
      </c>
      <c r="V402" s="56">
        <f t="shared" si="22"/>
        <v>0.78729166666666661</v>
      </c>
    </row>
    <row r="403" spans="1:22" x14ac:dyDescent="0.75">
      <c r="A403" s="55">
        <v>42062.607187499998</v>
      </c>
      <c r="B403" s="55">
        <v>42062.627569444441</v>
      </c>
      <c r="C403" s="3">
        <v>1761</v>
      </c>
      <c r="D403" s="56">
        <f t="shared" si="20"/>
        <v>2.0381944444444446E-2</v>
      </c>
      <c r="N403" s="55">
        <v>42068.666307870371</v>
      </c>
      <c r="O403" s="55">
        <v>42072.378217592588</v>
      </c>
      <c r="P403" s="3">
        <v>320709</v>
      </c>
      <c r="Q403" s="58">
        <f t="shared" si="21"/>
        <v>3.7119097222222224</v>
      </c>
      <c r="S403" s="55">
        <v>42285.356458333328</v>
      </c>
      <c r="T403" s="55">
        <v>42285.410474537035</v>
      </c>
      <c r="U403" s="3">
        <v>4667</v>
      </c>
      <c r="V403" s="56">
        <f t="shared" si="22"/>
        <v>5.4016203703703705E-2</v>
      </c>
    </row>
    <row r="404" spans="1:22" x14ac:dyDescent="0.75">
      <c r="A404" s="55">
        <v>42062.609282407408</v>
      </c>
      <c r="B404" s="55">
        <v>42062.628229166665</v>
      </c>
      <c r="C404" s="3">
        <v>1637</v>
      </c>
      <c r="D404" s="56">
        <f t="shared" si="20"/>
        <v>1.894675925925926E-2</v>
      </c>
      <c r="N404" s="55">
        <v>42068.702858796292</v>
      </c>
      <c r="O404" s="55">
        <v>42095.652337962958</v>
      </c>
      <c r="P404" s="3">
        <v>2324835</v>
      </c>
      <c r="Q404" s="58">
        <f t="shared" si="21"/>
        <v>26.907812499999999</v>
      </c>
      <c r="S404" s="55">
        <v>42285.737430555557</v>
      </c>
      <c r="T404" s="55">
        <v>42298.626921296294</v>
      </c>
      <c r="U404" s="3">
        <v>1113652</v>
      </c>
      <c r="V404" s="56">
        <f t="shared" si="22"/>
        <v>12.88949074074074</v>
      </c>
    </row>
    <row r="405" spans="1:22" x14ac:dyDescent="0.75">
      <c r="A405" s="55">
        <v>42062.616597222222</v>
      </c>
      <c r="B405" s="55">
        <v>42062.629687499997</v>
      </c>
      <c r="C405" s="3">
        <v>1131</v>
      </c>
      <c r="D405" s="56">
        <f t="shared" si="20"/>
        <v>1.3090277777777777E-2</v>
      </c>
      <c r="N405" s="55">
        <v>42068.79751157407</v>
      </c>
      <c r="O405" s="55">
        <v>42069.553090277775</v>
      </c>
      <c r="P405" s="3">
        <v>65282</v>
      </c>
      <c r="Q405" s="58">
        <f t="shared" si="21"/>
        <v>0.75557870370370372</v>
      </c>
      <c r="S405" s="55">
        <v>42286.564988425926</v>
      </c>
      <c r="T405" s="55">
        <v>42286.604097222218</v>
      </c>
      <c r="U405" s="3">
        <v>3379</v>
      </c>
      <c r="V405" s="56">
        <f t="shared" si="22"/>
        <v>3.9108796296296294E-2</v>
      </c>
    </row>
    <row r="406" spans="1:22" x14ac:dyDescent="0.75">
      <c r="A406" s="55">
        <v>42062.62899305555</v>
      </c>
      <c r="B406" s="55">
        <v>42062.631782407407</v>
      </c>
      <c r="C406" s="3">
        <v>241</v>
      </c>
      <c r="D406" s="56">
        <f t="shared" si="20"/>
        <v>2.7893518518518519E-3</v>
      </c>
      <c r="N406" s="55">
        <v>42068.816238425927</v>
      </c>
      <c r="O406" s="55">
        <v>42069.675879629627</v>
      </c>
      <c r="P406" s="3">
        <v>74273</v>
      </c>
      <c r="Q406" s="58">
        <f t="shared" si="21"/>
        <v>0.85964120370370367</v>
      </c>
      <c r="S406" s="55">
        <v>42288.5074537037</v>
      </c>
      <c r="T406" s="55">
        <v>42289.490393518514</v>
      </c>
      <c r="U406" s="3">
        <v>84926</v>
      </c>
      <c r="V406" s="56">
        <f t="shared" si="22"/>
        <v>0.98293981481481485</v>
      </c>
    </row>
    <row r="407" spans="1:22" x14ac:dyDescent="0.75">
      <c r="A407" s="55">
        <v>42062.630324074074</v>
      </c>
      <c r="B407" s="55">
        <v>42062.633113425924</v>
      </c>
      <c r="C407" s="3">
        <v>241</v>
      </c>
      <c r="D407" s="56">
        <f t="shared" si="20"/>
        <v>2.7893518518518519E-3</v>
      </c>
      <c r="N407" s="55">
        <v>42069.636342592588</v>
      </c>
      <c r="O407" s="55">
        <v>42072.361400462964</v>
      </c>
      <c r="P407" s="3">
        <v>235445</v>
      </c>
      <c r="Q407" s="58">
        <f t="shared" si="21"/>
        <v>2.7250578703703705</v>
      </c>
      <c r="S407" s="55">
        <v>42288.511215277773</v>
      </c>
      <c r="T407" s="55">
        <v>42289.49554398148</v>
      </c>
      <c r="U407" s="3">
        <v>85046</v>
      </c>
      <c r="V407" s="56">
        <f t="shared" si="22"/>
        <v>0.98432870370370373</v>
      </c>
    </row>
    <row r="408" spans="1:22" x14ac:dyDescent="0.75">
      <c r="A408" s="55">
        <v>42062.706990740742</v>
      </c>
      <c r="B408" s="55">
        <v>42065.435115740736</v>
      </c>
      <c r="C408" s="3">
        <v>235710</v>
      </c>
      <c r="D408" s="56">
        <f t="shared" si="20"/>
        <v>2.7281249999999999</v>
      </c>
      <c r="N408" s="55">
        <v>42069.933437499996</v>
      </c>
      <c r="O408" s="55">
        <v>42072.345150462963</v>
      </c>
      <c r="P408" s="3">
        <v>208372</v>
      </c>
      <c r="Q408" s="58">
        <f t="shared" si="21"/>
        <v>2.4117129629629628</v>
      </c>
      <c r="S408" s="55">
        <v>42289.680578703701</v>
      </c>
      <c r="T408" s="55">
        <v>42290.322685185187</v>
      </c>
      <c r="U408" s="3">
        <v>55478</v>
      </c>
      <c r="V408" s="56">
        <f t="shared" si="22"/>
        <v>0.64210648148148153</v>
      </c>
    </row>
    <row r="409" spans="1:22" x14ac:dyDescent="0.75">
      <c r="A409" s="55">
        <v>42062.711701388886</v>
      </c>
      <c r="B409" s="55">
        <v>42065.324652777774</v>
      </c>
      <c r="C409" s="3">
        <v>225759</v>
      </c>
      <c r="D409" s="56">
        <f t="shared" si="20"/>
        <v>2.6129513888888889</v>
      </c>
      <c r="N409" s="55">
        <v>42069.953263888885</v>
      </c>
      <c r="O409" s="55">
        <v>42072.424421296295</v>
      </c>
      <c r="P409" s="3">
        <v>213508</v>
      </c>
      <c r="Q409" s="58">
        <f t="shared" si="21"/>
        <v>2.4711574074074072</v>
      </c>
      <c r="S409" s="55">
        <v>42289.694699074069</v>
      </c>
      <c r="T409" s="55">
        <v>42289.704976851848</v>
      </c>
      <c r="U409" s="3">
        <v>888</v>
      </c>
      <c r="V409" s="56">
        <f t="shared" si="22"/>
        <v>1.0277777777777778E-2</v>
      </c>
    </row>
    <row r="410" spans="1:22" x14ac:dyDescent="0.75">
      <c r="A410" s="55">
        <v>42062.715474537035</v>
      </c>
      <c r="B410" s="55">
        <v>42065.403900462959</v>
      </c>
      <c r="C410" s="3">
        <v>232280</v>
      </c>
      <c r="D410" s="56">
        <f t="shared" si="20"/>
        <v>2.6884259259259258</v>
      </c>
      <c r="N410" s="55">
        <v>42070.367743055554</v>
      </c>
      <c r="O410" s="55">
        <v>42072.373101851852</v>
      </c>
      <c r="P410" s="3">
        <v>173263</v>
      </c>
      <c r="Q410" s="58">
        <f t="shared" si="21"/>
        <v>2.0053587962962962</v>
      </c>
      <c r="S410" s="55">
        <v>42289.751585648148</v>
      </c>
      <c r="T410" s="55">
        <v>42290.324594907404</v>
      </c>
      <c r="U410" s="3">
        <v>49508</v>
      </c>
      <c r="V410" s="56">
        <f t="shared" si="22"/>
        <v>0.57300925925925927</v>
      </c>
    </row>
    <row r="411" spans="1:22" x14ac:dyDescent="0.75">
      <c r="A411" s="55">
        <v>42063.367465277777</v>
      </c>
      <c r="B411" s="55">
        <v>42065.381655092591</v>
      </c>
      <c r="C411" s="3">
        <v>174026</v>
      </c>
      <c r="D411" s="56">
        <f t="shared" si="20"/>
        <v>2.0141898148148147</v>
      </c>
      <c r="N411" s="55">
        <v>42070.470405092594</v>
      </c>
      <c r="O411" s="55">
        <v>42072.389837962961</v>
      </c>
      <c r="P411" s="3">
        <v>165839</v>
      </c>
      <c r="Q411" s="58">
        <f t="shared" si="21"/>
        <v>1.9194328703703705</v>
      </c>
      <c r="S411" s="55">
        <v>42289.75277777778</v>
      </c>
      <c r="T411" s="55">
        <v>42290.318993055553</v>
      </c>
      <c r="U411" s="3">
        <v>48921</v>
      </c>
      <c r="V411" s="56">
        <f t="shared" si="22"/>
        <v>0.5662152777777778</v>
      </c>
    </row>
    <row r="412" spans="1:22" x14ac:dyDescent="0.75">
      <c r="A412" s="55">
        <v>42063.491527777776</v>
      </c>
      <c r="B412" s="55">
        <v>42066.399641203701</v>
      </c>
      <c r="C412" s="3">
        <v>251261</v>
      </c>
      <c r="D412" s="56">
        <f t="shared" si="20"/>
        <v>2.9081134259259258</v>
      </c>
      <c r="N412" s="55">
        <v>42070.475312499999</v>
      </c>
      <c r="O412" s="55">
        <v>42072.39261574074</v>
      </c>
      <c r="P412" s="3">
        <v>165655</v>
      </c>
      <c r="Q412" s="58">
        <f t="shared" si="21"/>
        <v>1.9173032407407407</v>
      </c>
      <c r="S412" s="55">
        <v>42289.753749999996</v>
      </c>
      <c r="T412" s="55">
        <v>42290.498368055552</v>
      </c>
      <c r="U412" s="3">
        <v>64335</v>
      </c>
      <c r="V412" s="56">
        <f t="shared" si="22"/>
        <v>0.7446180555555556</v>
      </c>
    </row>
    <row r="413" spans="1:22" x14ac:dyDescent="0.75">
      <c r="A413" s="55">
        <v>42063.497048611112</v>
      </c>
      <c r="B413" s="55">
        <v>42066.397430555553</v>
      </c>
      <c r="C413" s="3">
        <v>250593</v>
      </c>
      <c r="D413" s="56">
        <f t="shared" si="20"/>
        <v>2.9003819444444443</v>
      </c>
      <c r="N413" s="55">
        <v>42070.492905092593</v>
      </c>
      <c r="O413" s="55">
        <v>42072.395312499997</v>
      </c>
      <c r="P413" s="3">
        <v>164368</v>
      </c>
      <c r="Q413" s="58">
        <f t="shared" si="21"/>
        <v>1.9024074074074073</v>
      </c>
      <c r="S413" s="55">
        <v>42290.404733796291</v>
      </c>
      <c r="T413" s="55">
        <v>42290.754016203704</v>
      </c>
      <c r="U413" s="3">
        <v>30178</v>
      </c>
      <c r="V413" s="56">
        <f t="shared" si="22"/>
        <v>0.3492824074074074</v>
      </c>
    </row>
    <row r="414" spans="1:22" x14ac:dyDescent="0.75">
      <c r="A414" s="55">
        <v>42063.511886574073</v>
      </c>
      <c r="B414" s="55">
        <v>42066.390543981477</v>
      </c>
      <c r="C414" s="3">
        <v>248716</v>
      </c>
      <c r="D414" s="56">
        <f t="shared" si="20"/>
        <v>2.8786574074074074</v>
      </c>
      <c r="N414" s="55">
        <v>42070.583993055552</v>
      </c>
      <c r="O414" s="55">
        <v>42074.566782407404</v>
      </c>
      <c r="P414" s="3">
        <v>344113</v>
      </c>
      <c r="Q414" s="58">
        <f t="shared" si="21"/>
        <v>3.982789351851852</v>
      </c>
      <c r="S414" s="55">
        <v>42290.608773148146</v>
      </c>
      <c r="T414" s="55">
        <v>42290.63450231481</v>
      </c>
      <c r="U414" s="3">
        <v>2223</v>
      </c>
      <c r="V414" s="56">
        <f t="shared" si="22"/>
        <v>2.5729166666666668E-2</v>
      </c>
    </row>
    <row r="415" spans="1:22" x14ac:dyDescent="0.75">
      <c r="A415" s="55">
        <v>42063.756493055553</v>
      </c>
      <c r="B415" s="55">
        <v>42065.429386574069</v>
      </c>
      <c r="C415" s="3">
        <v>144538</v>
      </c>
      <c r="D415" s="56">
        <f t="shared" si="20"/>
        <v>1.6728935185185185</v>
      </c>
      <c r="N415" s="55">
        <v>42071.437569444446</v>
      </c>
      <c r="O415" s="55">
        <v>42072.498981481476</v>
      </c>
      <c r="P415" s="3">
        <v>91706</v>
      </c>
      <c r="Q415" s="58">
        <f t="shared" si="21"/>
        <v>1.061412037037037</v>
      </c>
      <c r="S415" s="55">
        <v>42291.226701388885</v>
      </c>
      <c r="T415" s="55">
        <v>42291.408483796295</v>
      </c>
      <c r="U415" s="3">
        <v>15706</v>
      </c>
      <c r="V415" s="56">
        <f t="shared" si="22"/>
        <v>0.18178240740740742</v>
      </c>
    </row>
    <row r="416" spans="1:22" x14ac:dyDescent="0.75">
      <c r="A416" s="55">
        <v>42063.764282407406</v>
      </c>
      <c r="B416" s="55">
        <v>42065.430312500001</v>
      </c>
      <c r="C416" s="3">
        <v>143945</v>
      </c>
      <c r="D416" s="56">
        <f t="shared" si="20"/>
        <v>1.6660300925925926</v>
      </c>
      <c r="N416" s="55">
        <v>42071.496944444443</v>
      </c>
      <c r="O416" s="55">
        <v>42072.411574074074</v>
      </c>
      <c r="P416" s="3">
        <v>79024</v>
      </c>
      <c r="Q416" s="58">
        <f t="shared" si="21"/>
        <v>0.91462962962962968</v>
      </c>
      <c r="S416" s="55">
        <v>42291.47383101852</v>
      </c>
      <c r="T416" s="55">
        <v>42291.607812499999</v>
      </c>
      <c r="U416" s="3">
        <v>11576</v>
      </c>
      <c r="V416" s="56">
        <f t="shared" si="22"/>
        <v>0.13398148148148148</v>
      </c>
    </row>
    <row r="417" spans="1:22" x14ac:dyDescent="0.75">
      <c r="A417" s="55">
        <v>42063.782372685186</v>
      </c>
      <c r="B417" s="55">
        <v>42065.428877314815</v>
      </c>
      <c r="C417" s="3">
        <v>142258</v>
      </c>
      <c r="D417" s="56">
        <f t="shared" si="20"/>
        <v>1.6465046296296297</v>
      </c>
      <c r="N417" s="55">
        <v>42071.50268518518</v>
      </c>
      <c r="O417" s="55">
        <v>42072.397303240738</v>
      </c>
      <c r="P417" s="3">
        <v>77295</v>
      </c>
      <c r="Q417" s="58">
        <f t="shared" si="21"/>
        <v>0.89461805555555551</v>
      </c>
      <c r="S417" s="55">
        <v>42291.63040509259</v>
      </c>
      <c r="T417" s="55">
        <v>42292.483958333331</v>
      </c>
      <c r="U417" s="3">
        <v>73747</v>
      </c>
      <c r="V417" s="56">
        <f t="shared" si="22"/>
        <v>0.85355324074074079</v>
      </c>
    </row>
    <row r="418" spans="1:22" x14ac:dyDescent="0.75">
      <c r="A418" s="55">
        <v>42064.57975694444</v>
      </c>
      <c r="B418" s="55">
        <v>42065.341273148144</v>
      </c>
      <c r="C418" s="3">
        <v>65795</v>
      </c>
      <c r="D418" s="56">
        <f t="shared" si="20"/>
        <v>0.76151620370370365</v>
      </c>
      <c r="N418" s="55">
        <v>42071.674340277779</v>
      </c>
      <c r="O418" s="55">
        <v>42072.395844907405</v>
      </c>
      <c r="P418" s="3">
        <v>62338</v>
      </c>
      <c r="Q418" s="58">
        <f t="shared" si="21"/>
        <v>0.72150462962962958</v>
      </c>
      <c r="S418" s="55">
        <v>42291.68236111111</v>
      </c>
      <c r="T418" s="55">
        <v>42292.425138888888</v>
      </c>
      <c r="U418" s="3">
        <v>64176</v>
      </c>
      <c r="V418" s="56">
        <f t="shared" si="22"/>
        <v>0.74277777777777776</v>
      </c>
    </row>
    <row r="419" spans="1:22" x14ac:dyDescent="0.75">
      <c r="A419" s="55">
        <v>42064.788761574069</v>
      </c>
      <c r="B419" s="55">
        <v>42065.32913194444</v>
      </c>
      <c r="C419" s="3">
        <v>46688</v>
      </c>
      <c r="D419" s="56">
        <f t="shared" si="20"/>
        <v>0.54037037037037039</v>
      </c>
      <c r="N419" s="55">
        <v>42072.519953703704</v>
      </c>
      <c r="O419" s="55">
        <v>42074.569907407407</v>
      </c>
      <c r="P419" s="3">
        <v>177116</v>
      </c>
      <c r="Q419" s="58">
        <f t="shared" si="21"/>
        <v>2.0499537037037037</v>
      </c>
      <c r="S419" s="55">
        <v>42291.68650462963</v>
      </c>
      <c r="T419" s="55">
        <v>42298.472488425927</v>
      </c>
      <c r="U419" s="3">
        <v>586309</v>
      </c>
      <c r="V419" s="56">
        <f t="shared" si="22"/>
        <v>6.7859837962962963</v>
      </c>
    </row>
    <row r="420" spans="1:22" x14ac:dyDescent="0.75">
      <c r="A420" s="55">
        <v>42064.846585648149</v>
      </c>
      <c r="B420" s="55">
        <v>42065.326886574076</v>
      </c>
      <c r="C420" s="3">
        <v>41498</v>
      </c>
      <c r="D420" s="56">
        <f t="shared" si="20"/>
        <v>0.48030092592592594</v>
      </c>
      <c r="N420" s="55">
        <v>42072.519965277774</v>
      </c>
      <c r="O420" s="55">
        <v>42072.527650462958</v>
      </c>
      <c r="P420" s="3">
        <v>664</v>
      </c>
      <c r="Q420" s="58">
        <f t="shared" si="21"/>
        <v>7.6851851851851855E-3</v>
      </c>
      <c r="S420" s="55">
        <v>42291.689872685187</v>
      </c>
      <c r="T420" s="55">
        <v>42298.482164351852</v>
      </c>
      <c r="U420" s="3">
        <v>586854</v>
      </c>
      <c r="V420" s="56">
        <f t="shared" si="22"/>
        <v>6.7922916666666664</v>
      </c>
    </row>
    <row r="421" spans="1:22" x14ac:dyDescent="0.75">
      <c r="A421" s="55">
        <v>42065.384907407402</v>
      </c>
      <c r="B421" s="55">
        <v>42065.414363425924</v>
      </c>
      <c r="C421" s="3">
        <v>2545</v>
      </c>
      <c r="D421" s="56">
        <f t="shared" si="20"/>
        <v>2.9456018518518517E-2</v>
      </c>
      <c r="N421" s="55">
        <v>42072.522719907407</v>
      </c>
      <c r="O421" s="55">
        <v>42074.57194444444</v>
      </c>
      <c r="P421" s="3">
        <v>177053</v>
      </c>
      <c r="Q421" s="58">
        <f t="shared" si="21"/>
        <v>2.0492245370370372</v>
      </c>
      <c r="S421" s="55">
        <v>42291.712557870371</v>
      </c>
      <c r="T421" s="55">
        <v>42298.388935185183</v>
      </c>
      <c r="U421" s="3">
        <v>576839</v>
      </c>
      <c r="V421" s="56">
        <f t="shared" si="22"/>
        <v>6.6763773148148147</v>
      </c>
    </row>
    <row r="422" spans="1:22" x14ac:dyDescent="0.75">
      <c r="A422" s="55">
        <v>42065.409918981481</v>
      </c>
      <c r="B422" s="55">
        <v>42065.426712962959</v>
      </c>
      <c r="C422" s="3">
        <v>1451</v>
      </c>
      <c r="D422" s="56">
        <f t="shared" si="20"/>
        <v>1.6793981481481483E-2</v>
      </c>
      <c r="N422" s="55">
        <v>42072.550081018519</v>
      </c>
      <c r="O422" s="55">
        <v>42072.553368055553</v>
      </c>
      <c r="P422" s="3">
        <v>284</v>
      </c>
      <c r="Q422" s="58">
        <f t="shared" si="21"/>
        <v>3.2870370370370371E-3</v>
      </c>
      <c r="S422" s="55">
        <v>42292.367164351854</v>
      </c>
      <c r="T422" s="55">
        <v>42292.377812499995</v>
      </c>
      <c r="U422" s="3">
        <v>920</v>
      </c>
      <c r="V422" s="56">
        <f t="shared" si="22"/>
        <v>1.0648148148148148E-2</v>
      </c>
    </row>
    <row r="423" spans="1:22" x14ac:dyDescent="0.75">
      <c r="A423" s="55">
        <v>42065.570671296293</v>
      </c>
      <c r="B423" s="55">
        <v>42066.668078703704</v>
      </c>
      <c r="C423" s="3">
        <v>94816</v>
      </c>
      <c r="D423" s="56">
        <f t="shared" si="20"/>
        <v>1.0974074074074074</v>
      </c>
      <c r="N423" s="55">
        <v>42072.600648148145</v>
      </c>
      <c r="O423" s="55">
        <v>42072.611909722218</v>
      </c>
      <c r="P423" s="3">
        <v>973</v>
      </c>
      <c r="Q423" s="58">
        <f t="shared" si="21"/>
        <v>1.1261574074074075E-2</v>
      </c>
      <c r="S423" s="55">
        <v>42292.413368055553</v>
      </c>
      <c r="T423" s="55">
        <v>42292.433449074073</v>
      </c>
      <c r="U423" s="3">
        <v>1735</v>
      </c>
      <c r="V423" s="56">
        <f t="shared" si="22"/>
        <v>2.0081018518518519E-2</v>
      </c>
    </row>
    <row r="424" spans="1:22" x14ac:dyDescent="0.75">
      <c r="A424" s="55">
        <v>42065.580162037033</v>
      </c>
      <c r="B424" s="55">
        <v>42067.400833333333</v>
      </c>
      <c r="C424" s="3">
        <v>157306</v>
      </c>
      <c r="D424" s="56">
        <f t="shared" si="20"/>
        <v>1.8206712962962963</v>
      </c>
      <c r="N424" s="55">
        <v>42072.619340277779</v>
      </c>
      <c r="O424" s="55">
        <v>42072.633414351847</v>
      </c>
      <c r="P424" s="3">
        <v>1216</v>
      </c>
      <c r="Q424" s="58">
        <f t="shared" si="21"/>
        <v>1.4074074074074074E-2</v>
      </c>
      <c r="S424" s="55">
        <v>42292.422893518517</v>
      </c>
      <c r="T424" s="55">
        <v>42298.626018518517</v>
      </c>
      <c r="U424" s="3">
        <v>535950</v>
      </c>
      <c r="V424" s="56">
        <f t="shared" si="22"/>
        <v>6.203125</v>
      </c>
    </row>
    <row r="425" spans="1:22" x14ac:dyDescent="0.75">
      <c r="A425" s="55">
        <v>42065.612013888887</v>
      </c>
      <c r="B425" s="55">
        <v>42066.57236111111</v>
      </c>
      <c r="C425" s="3">
        <v>82974</v>
      </c>
      <c r="D425" s="56">
        <f t="shared" si="20"/>
        <v>0.96034722222222224</v>
      </c>
      <c r="N425" s="55">
        <v>42072.689444444441</v>
      </c>
      <c r="O425" s="55">
        <v>42073.38554398148</v>
      </c>
      <c r="P425" s="3">
        <v>60143</v>
      </c>
      <c r="Q425" s="58">
        <f t="shared" si="21"/>
        <v>0.69609953703703709</v>
      </c>
      <c r="S425" s="55">
        <v>42292.662916666668</v>
      </c>
      <c r="T425" s="55">
        <v>42293.426944444444</v>
      </c>
      <c r="U425" s="3">
        <v>66012</v>
      </c>
      <c r="V425" s="56">
        <f t="shared" si="22"/>
        <v>0.76402777777777775</v>
      </c>
    </row>
    <row r="426" spans="1:22" x14ac:dyDescent="0.75">
      <c r="A426" s="55">
        <v>42065.632615740738</v>
      </c>
      <c r="B426" s="55">
        <v>42066.348703703705</v>
      </c>
      <c r="C426" s="3">
        <v>61870</v>
      </c>
      <c r="D426" s="56">
        <f t="shared" si="20"/>
        <v>0.71608796296296295</v>
      </c>
      <c r="N426" s="55">
        <v>42073.500706018516</v>
      </c>
      <c r="O426" s="55">
        <v>42073.524189814816</v>
      </c>
      <c r="P426" s="3">
        <v>2029</v>
      </c>
      <c r="Q426" s="58">
        <f t="shared" si="21"/>
        <v>2.3483796296296298E-2</v>
      </c>
      <c r="S426" s="55">
        <v>42293.420532407406</v>
      </c>
      <c r="T426" s="55">
        <v>42293.564699074072</v>
      </c>
      <c r="U426" s="3">
        <v>12456</v>
      </c>
      <c r="V426" s="56">
        <f t="shared" si="22"/>
        <v>0.14416666666666667</v>
      </c>
    </row>
    <row r="427" spans="1:22" x14ac:dyDescent="0.75">
      <c r="A427" s="55">
        <v>42065.674270833333</v>
      </c>
      <c r="B427" s="55">
        <v>42066.341238425921</v>
      </c>
      <c r="C427" s="3">
        <v>57626</v>
      </c>
      <c r="D427" s="56">
        <f t="shared" si="20"/>
        <v>0.66696759259259264</v>
      </c>
      <c r="N427" s="55">
        <v>42073.618020833332</v>
      </c>
      <c r="O427" s="55">
        <v>42073.624155092592</v>
      </c>
      <c r="P427" s="3">
        <v>530</v>
      </c>
      <c r="Q427" s="58">
        <f t="shared" si="21"/>
        <v>6.1342592592592594E-3</v>
      </c>
      <c r="S427" s="55">
        <v>42293.462488425925</v>
      </c>
      <c r="T427" s="55">
        <v>42293.565624999996</v>
      </c>
      <c r="U427" s="3">
        <v>8911</v>
      </c>
      <c r="V427" s="56">
        <f t="shared" si="22"/>
        <v>0.10313657407407407</v>
      </c>
    </row>
    <row r="428" spans="1:22" x14ac:dyDescent="0.75">
      <c r="A428" s="55">
        <v>42065.697604166664</v>
      </c>
      <c r="B428" s="55">
        <v>42065.728645833333</v>
      </c>
      <c r="C428" s="3">
        <v>2682</v>
      </c>
      <c r="D428" s="56">
        <f t="shared" si="20"/>
        <v>3.1041666666666665E-2</v>
      </c>
      <c r="N428" s="55">
        <v>42073.632314814815</v>
      </c>
      <c r="O428" s="55">
        <v>42073.725011574075</v>
      </c>
      <c r="P428" s="3">
        <v>8009</v>
      </c>
      <c r="Q428" s="58">
        <f t="shared" si="21"/>
        <v>9.2696759259259257E-2</v>
      </c>
      <c r="S428" s="55">
        <v>42295.909178240741</v>
      </c>
      <c r="T428" s="55">
        <v>42298.318715277775</v>
      </c>
      <c r="U428" s="3">
        <v>208184</v>
      </c>
      <c r="V428" s="56">
        <f t="shared" si="22"/>
        <v>2.4095370370370373</v>
      </c>
    </row>
    <row r="429" spans="1:22" x14ac:dyDescent="0.75">
      <c r="A429" s="55">
        <v>42065.722384259258</v>
      </c>
      <c r="B429" s="55">
        <v>42066.458229166667</v>
      </c>
      <c r="C429" s="3">
        <v>63577</v>
      </c>
      <c r="D429" s="56">
        <f t="shared" si="20"/>
        <v>0.73584490740740738</v>
      </c>
      <c r="N429" s="55">
        <v>42073.64739583333</v>
      </c>
      <c r="O429" s="55">
        <v>42095.656180555554</v>
      </c>
      <c r="P429" s="3">
        <v>1897959</v>
      </c>
      <c r="Q429" s="58">
        <f t="shared" si="21"/>
        <v>21.967118055555556</v>
      </c>
      <c r="S429" s="55">
        <v>42296.436527777776</v>
      </c>
      <c r="T429" s="55">
        <v>42296.477777777778</v>
      </c>
      <c r="U429" s="3">
        <v>3564</v>
      </c>
      <c r="V429" s="56">
        <f t="shared" si="22"/>
        <v>4.1250000000000002E-2</v>
      </c>
    </row>
    <row r="430" spans="1:22" x14ac:dyDescent="0.75">
      <c r="A430" s="55">
        <v>42065.83143518518</v>
      </c>
      <c r="B430" s="55">
        <v>42095.56994212963</v>
      </c>
      <c r="C430" s="3">
        <v>2565807</v>
      </c>
      <c r="D430" s="56">
        <f t="shared" si="20"/>
        <v>29.696840277777778</v>
      </c>
      <c r="N430" s="55">
        <v>42073.73951388889</v>
      </c>
      <c r="O430" s="55">
        <v>42074.370486111111</v>
      </c>
      <c r="P430" s="3">
        <v>54516</v>
      </c>
      <c r="Q430" s="58">
        <f t="shared" si="21"/>
        <v>0.63097222222222227</v>
      </c>
      <c r="S430" s="55">
        <v>42296.566377314812</v>
      </c>
      <c r="T430" s="55">
        <v>42298.311018518514</v>
      </c>
      <c r="U430" s="3">
        <v>150737</v>
      </c>
      <c r="V430" s="56">
        <f t="shared" si="22"/>
        <v>1.7446412037037038</v>
      </c>
    </row>
    <row r="431" spans="1:22" x14ac:dyDescent="0.75">
      <c r="A431" s="55">
        <v>42066.414502314816</v>
      </c>
      <c r="B431" s="55">
        <v>42066.443796296291</v>
      </c>
      <c r="C431" s="3">
        <v>2531</v>
      </c>
      <c r="D431" s="56">
        <f t="shared" si="20"/>
        <v>2.929398148148148E-2</v>
      </c>
      <c r="N431" s="55">
        <v>42074.077476851853</v>
      </c>
      <c r="O431" s="55">
        <v>42095.458773148144</v>
      </c>
      <c r="P431" s="3">
        <v>1843744</v>
      </c>
      <c r="Q431" s="58">
        <f t="shared" si="21"/>
        <v>21.339629629629631</v>
      </c>
      <c r="S431" s="55">
        <v>42296.821539351848</v>
      </c>
      <c r="T431" s="55">
        <v>42297.342037037037</v>
      </c>
      <c r="U431" s="3">
        <v>44971</v>
      </c>
      <c r="V431" s="56">
        <f t="shared" si="22"/>
        <v>0.52049768518518513</v>
      </c>
    </row>
    <row r="432" spans="1:22" x14ac:dyDescent="0.75">
      <c r="A432" s="55">
        <v>42066.426979166667</v>
      </c>
      <c r="B432" s="55">
        <v>42066.717141203699</v>
      </c>
      <c r="C432" s="3">
        <v>25070</v>
      </c>
      <c r="D432" s="56">
        <f t="shared" si="20"/>
        <v>0.29016203703703702</v>
      </c>
      <c r="N432" s="55">
        <v>42074.427546296298</v>
      </c>
      <c r="O432" s="55">
        <v>42074.439560185187</v>
      </c>
      <c r="P432" s="3">
        <v>1038</v>
      </c>
      <c r="Q432" s="58">
        <f t="shared" si="21"/>
        <v>1.2013888888888888E-2</v>
      </c>
      <c r="S432" s="55">
        <v>42297.395173611112</v>
      </c>
      <c r="T432" s="55">
        <v>42298.408333333333</v>
      </c>
      <c r="U432" s="3">
        <v>87537</v>
      </c>
      <c r="V432" s="56">
        <f t="shared" si="22"/>
        <v>1.0131597222222222</v>
      </c>
    </row>
    <row r="433" spans="1:22" x14ac:dyDescent="0.75">
      <c r="A433" s="55">
        <v>42066.430497685185</v>
      </c>
      <c r="B433" s="55">
        <v>42066.477222222224</v>
      </c>
      <c r="C433" s="3">
        <v>4037</v>
      </c>
      <c r="D433" s="56">
        <f t="shared" si="20"/>
        <v>4.6724537037037037E-2</v>
      </c>
      <c r="N433" s="55">
        <v>42074.436180555553</v>
      </c>
      <c r="O433" s="55">
        <v>42074.484965277778</v>
      </c>
      <c r="P433" s="3">
        <v>4215</v>
      </c>
      <c r="Q433" s="58">
        <f t="shared" si="21"/>
        <v>4.8784722222222222E-2</v>
      </c>
      <c r="S433" s="55">
        <v>42297.475092592591</v>
      </c>
      <c r="T433" s="55">
        <v>42298.275023148148</v>
      </c>
      <c r="U433" s="3">
        <v>69114</v>
      </c>
      <c r="V433" s="56">
        <f t="shared" si="22"/>
        <v>0.79993055555555559</v>
      </c>
    </row>
    <row r="434" spans="1:22" x14ac:dyDescent="0.75">
      <c r="A434" s="55">
        <v>42066.447812499995</v>
      </c>
      <c r="B434" s="55">
        <v>42066.477141203701</v>
      </c>
      <c r="C434" s="3">
        <v>2534</v>
      </c>
      <c r="D434" s="56">
        <f t="shared" si="20"/>
        <v>2.9328703703703704E-2</v>
      </c>
      <c r="N434" s="55">
        <v>42074.449479166666</v>
      </c>
      <c r="O434" s="55">
        <v>42074.666956018518</v>
      </c>
      <c r="P434" s="3">
        <v>18790</v>
      </c>
      <c r="Q434" s="58">
        <f t="shared" si="21"/>
        <v>0.21747685185185187</v>
      </c>
      <c r="S434" s="55">
        <v>42297.508379629631</v>
      </c>
      <c r="T434" s="55">
        <v>42298.656990740739</v>
      </c>
      <c r="U434" s="3">
        <v>99240</v>
      </c>
      <c r="V434" s="56">
        <f t="shared" si="22"/>
        <v>1.148611111111111</v>
      </c>
    </row>
    <row r="435" spans="1:22" x14ac:dyDescent="0.75">
      <c r="A435" s="55">
        <v>42066.579189814816</v>
      </c>
      <c r="B435" s="55">
        <v>42067.371863425928</v>
      </c>
      <c r="C435" s="3">
        <v>68487</v>
      </c>
      <c r="D435" s="56">
        <f t="shared" si="20"/>
        <v>0.79267361111111112</v>
      </c>
      <c r="N435" s="55">
        <v>42074.456863425927</v>
      </c>
      <c r="O435" s="55">
        <v>42074.575324074074</v>
      </c>
      <c r="P435" s="3">
        <v>10235</v>
      </c>
      <c r="Q435" s="58">
        <f t="shared" si="21"/>
        <v>0.11846064814814815</v>
      </c>
      <c r="S435" s="55">
        <v>42297.592847222222</v>
      </c>
      <c r="T435" s="55">
        <v>42297.60261574074</v>
      </c>
      <c r="U435" s="3">
        <v>844</v>
      </c>
      <c r="V435" s="56">
        <f t="shared" si="22"/>
        <v>9.7685185185185184E-3</v>
      </c>
    </row>
    <row r="436" spans="1:22" x14ac:dyDescent="0.75">
      <c r="A436" s="55">
        <v>42066.721886574072</v>
      </c>
      <c r="B436" s="55">
        <v>42095.457951388889</v>
      </c>
      <c r="C436" s="3">
        <v>2479196</v>
      </c>
      <c r="D436" s="56">
        <f t="shared" si="20"/>
        <v>28.694398148148149</v>
      </c>
      <c r="N436" s="55">
        <v>42074.500428240739</v>
      </c>
      <c r="O436" s="55">
        <v>42075.459930555553</v>
      </c>
      <c r="P436" s="3">
        <v>82901</v>
      </c>
      <c r="Q436" s="58">
        <f t="shared" si="21"/>
        <v>0.95950231481481485</v>
      </c>
      <c r="S436" s="55">
        <v>42297.828738425924</v>
      </c>
      <c r="T436" s="55">
        <v>42298.607499999998</v>
      </c>
      <c r="U436" s="3">
        <v>67285</v>
      </c>
      <c r="V436" s="56">
        <f t="shared" si="22"/>
        <v>0.77876157407407409</v>
      </c>
    </row>
    <row r="437" spans="1:22" x14ac:dyDescent="0.75">
      <c r="A437" s="55">
        <v>42066.734965277778</v>
      </c>
      <c r="B437" s="55">
        <v>42067.34171296296</v>
      </c>
      <c r="C437" s="3">
        <v>52423</v>
      </c>
      <c r="D437" s="56">
        <f t="shared" si="20"/>
        <v>0.60674768518518518</v>
      </c>
      <c r="N437" s="55">
        <v>42074.517835648148</v>
      </c>
      <c r="O437" s="55">
        <v>42074.575937499998</v>
      </c>
      <c r="P437" s="3">
        <v>5020</v>
      </c>
      <c r="Q437" s="58">
        <f t="shared" si="21"/>
        <v>5.8101851851851849E-2</v>
      </c>
      <c r="S437" s="55">
        <v>42298.49050925926</v>
      </c>
      <c r="T437" s="55">
        <v>42299.541226851848</v>
      </c>
      <c r="U437" s="3">
        <v>90782</v>
      </c>
      <c r="V437" s="56">
        <f t="shared" si="22"/>
        <v>1.0507175925925927</v>
      </c>
    </row>
    <row r="438" spans="1:22" x14ac:dyDescent="0.75">
      <c r="A438" s="55">
        <v>42066.950196759259</v>
      </c>
      <c r="B438" s="55">
        <v>42067.38318287037</v>
      </c>
      <c r="C438" s="3">
        <v>37410</v>
      </c>
      <c r="D438" s="56">
        <f t="shared" si="20"/>
        <v>0.43298611111111113</v>
      </c>
      <c r="N438" s="55">
        <v>42074.610601851848</v>
      </c>
      <c r="O438" s="55">
        <v>42074.67456018518</v>
      </c>
      <c r="P438" s="3">
        <v>5526</v>
      </c>
      <c r="Q438" s="58">
        <f t="shared" si="21"/>
        <v>6.3958333333333339E-2</v>
      </c>
      <c r="S438" s="55">
        <v>42298.491423611107</v>
      </c>
      <c r="T438" s="55">
        <v>42298.493518518517</v>
      </c>
      <c r="U438" s="3">
        <v>181</v>
      </c>
      <c r="V438" s="56">
        <f t="shared" si="22"/>
        <v>2.0949074074074073E-3</v>
      </c>
    </row>
    <row r="439" spans="1:22" x14ac:dyDescent="0.75">
      <c r="A439" s="55">
        <v>42066.963854166665</v>
      </c>
      <c r="B439" s="55">
        <v>42067.409583333334</v>
      </c>
      <c r="C439" s="3">
        <v>38511</v>
      </c>
      <c r="D439" s="56">
        <f t="shared" si="20"/>
        <v>0.44572916666666668</v>
      </c>
      <c r="N439" s="55">
        <v>42074.639317129629</v>
      </c>
      <c r="O439" s="55">
        <v>42075.476712962962</v>
      </c>
      <c r="P439" s="3">
        <v>72351</v>
      </c>
      <c r="Q439" s="58">
        <f t="shared" si="21"/>
        <v>0.83739583333333334</v>
      </c>
      <c r="S439" s="55">
        <v>42298.493738425925</v>
      </c>
      <c r="T439" s="55">
        <v>42298.623923611107</v>
      </c>
      <c r="U439" s="3">
        <v>11248</v>
      </c>
      <c r="V439" s="56">
        <f t="shared" si="22"/>
        <v>0.13018518518518518</v>
      </c>
    </row>
    <row r="440" spans="1:22" x14ac:dyDescent="0.75">
      <c r="A440" s="55">
        <v>42067.375671296293</v>
      </c>
      <c r="B440" s="55">
        <v>42067.670474537037</v>
      </c>
      <c r="C440" s="3">
        <v>25471</v>
      </c>
      <c r="D440" s="56">
        <f t="shared" si="20"/>
        <v>0.29480324074074077</v>
      </c>
      <c r="N440" s="55">
        <v>42075.529317129629</v>
      </c>
      <c r="O440" s="55">
        <v>42075.761712962958</v>
      </c>
      <c r="P440" s="3">
        <v>20079</v>
      </c>
      <c r="Q440" s="58">
        <f t="shared" si="21"/>
        <v>0.23239583333333333</v>
      </c>
      <c r="S440" s="55">
        <v>42298.495578703703</v>
      </c>
      <c r="T440" s="55">
        <v>42298.625740740739</v>
      </c>
      <c r="U440" s="3">
        <v>11246</v>
      </c>
      <c r="V440" s="56">
        <f t="shared" si="22"/>
        <v>0.13016203703703705</v>
      </c>
    </row>
    <row r="441" spans="1:22" x14ac:dyDescent="0.75">
      <c r="A441" s="55">
        <v>42067.39025462963</v>
      </c>
      <c r="B441" s="55">
        <v>42096.6246875</v>
      </c>
      <c r="C441" s="3">
        <v>2522255</v>
      </c>
      <c r="D441" s="56">
        <f t="shared" si="20"/>
        <v>29.192766203703705</v>
      </c>
      <c r="N441" s="55">
        <v>42075.663310185184</v>
      </c>
      <c r="O441" s="55">
        <v>42075.678217592591</v>
      </c>
      <c r="P441" s="3">
        <v>1288</v>
      </c>
      <c r="Q441" s="58">
        <f t="shared" si="21"/>
        <v>1.4907407407407407E-2</v>
      </c>
      <c r="S441" s="55">
        <v>42299.382233796292</v>
      </c>
      <c r="T441" s="55">
        <v>42299.411076388889</v>
      </c>
      <c r="U441" s="3">
        <v>2492</v>
      </c>
      <c r="V441" s="56">
        <f t="shared" si="22"/>
        <v>2.8842592592592593E-2</v>
      </c>
    </row>
    <row r="442" spans="1:22" x14ac:dyDescent="0.75">
      <c r="A442" s="55">
        <v>42067.397175925922</v>
      </c>
      <c r="B442" s="55">
        <v>42067.436284722222</v>
      </c>
      <c r="C442" s="3">
        <v>3379</v>
      </c>
      <c r="D442" s="56">
        <f t="shared" si="20"/>
        <v>3.9108796296296294E-2</v>
      </c>
      <c r="N442" s="55">
        <v>42075.723576388889</v>
      </c>
      <c r="O442" s="55">
        <v>42096.417222222219</v>
      </c>
      <c r="P442" s="3">
        <v>1784331</v>
      </c>
      <c r="Q442" s="58">
        <f t="shared" si="21"/>
        <v>20.651979166666667</v>
      </c>
      <c r="S442" s="55">
        <v>42300.584780092591</v>
      </c>
      <c r="T442" s="55">
        <v>42300.623067129629</v>
      </c>
      <c r="U442" s="3">
        <v>3308</v>
      </c>
      <c r="V442" s="56">
        <f t="shared" si="22"/>
        <v>3.8287037037037036E-2</v>
      </c>
    </row>
    <row r="443" spans="1:22" x14ac:dyDescent="0.75">
      <c r="A443" s="55">
        <v>42067.424027777779</v>
      </c>
      <c r="B443" s="55">
        <v>42095.483043981483</v>
      </c>
      <c r="C443" s="3">
        <v>2420699</v>
      </c>
      <c r="D443" s="56">
        <f t="shared" si="20"/>
        <v>28.017349537037038</v>
      </c>
      <c r="N443" s="55">
        <v>42075.744293981479</v>
      </c>
      <c r="O443" s="55">
        <v>42082.635949074072</v>
      </c>
      <c r="P443" s="3">
        <v>595439</v>
      </c>
      <c r="Q443" s="58">
        <f t="shared" si="21"/>
        <v>6.8916550925925923</v>
      </c>
      <c r="S443" s="55">
        <v>42300.64099537037</v>
      </c>
      <c r="T443" s="55">
        <v>42303.393738425926</v>
      </c>
      <c r="U443" s="3">
        <v>241437</v>
      </c>
      <c r="V443" s="56">
        <f t="shared" si="22"/>
        <v>2.7944097222222224</v>
      </c>
    </row>
    <row r="444" spans="1:22" x14ac:dyDescent="0.75">
      <c r="A444" s="55">
        <v>42067.441701388889</v>
      </c>
      <c r="B444" s="55">
        <v>42067.48364583333</v>
      </c>
      <c r="C444" s="3">
        <v>3624</v>
      </c>
      <c r="D444" s="56">
        <f t="shared" si="20"/>
        <v>4.1944444444444444E-2</v>
      </c>
      <c r="N444" s="55">
        <v>42075.752962962964</v>
      </c>
      <c r="O444" s="55">
        <v>42082.635370370372</v>
      </c>
      <c r="P444" s="3">
        <v>594640</v>
      </c>
      <c r="Q444" s="58">
        <f t="shared" si="21"/>
        <v>6.8824074074074071</v>
      </c>
      <c r="S444" s="55">
        <v>42300.642766203702</v>
      </c>
      <c r="T444" s="55">
        <v>42300.647569444445</v>
      </c>
      <c r="U444" s="3">
        <v>415</v>
      </c>
      <c r="V444" s="56">
        <f t="shared" si="22"/>
        <v>4.8032407407407407E-3</v>
      </c>
    </row>
    <row r="445" spans="1:22" x14ac:dyDescent="0.75">
      <c r="A445" s="55">
        <v>42067.553981481477</v>
      </c>
      <c r="B445" s="55">
        <v>42067.558541666665</v>
      </c>
      <c r="C445" s="3">
        <v>394</v>
      </c>
      <c r="D445" s="56">
        <f t="shared" si="20"/>
        <v>4.5601851851851853E-3</v>
      </c>
      <c r="N445" s="55">
        <v>42075.971273148149</v>
      </c>
      <c r="O445" s="55">
        <v>42079.422743055555</v>
      </c>
      <c r="P445" s="3">
        <v>298207</v>
      </c>
      <c r="Q445" s="58">
        <f t="shared" si="21"/>
        <v>3.4514699074074073</v>
      </c>
      <c r="S445" s="55">
        <v>42300.791030092594</v>
      </c>
      <c r="T445" s="55">
        <v>42306.306956018518</v>
      </c>
      <c r="U445" s="3">
        <v>480176</v>
      </c>
      <c r="V445" s="56">
        <f t="shared" si="22"/>
        <v>5.5575925925925924</v>
      </c>
    </row>
    <row r="446" spans="1:22" x14ac:dyDescent="0.75">
      <c r="A446" s="55">
        <v>42067.557060185187</v>
      </c>
      <c r="B446" s="55">
        <v>42072.342326388891</v>
      </c>
      <c r="C446" s="3">
        <v>413447</v>
      </c>
      <c r="D446" s="56">
        <f t="shared" si="20"/>
        <v>4.7852662037037037</v>
      </c>
      <c r="N446" s="55">
        <v>42076.411747685182</v>
      </c>
      <c r="O446" s="55">
        <v>42082.647731481477</v>
      </c>
      <c r="P446" s="3">
        <v>538789</v>
      </c>
      <c r="Q446" s="58">
        <f t="shared" si="21"/>
        <v>6.2359837962962965</v>
      </c>
      <c r="S446" s="55">
        <v>42301.492673611108</v>
      </c>
      <c r="T446" s="55">
        <v>42306.308449074073</v>
      </c>
      <c r="U446" s="3">
        <v>419683</v>
      </c>
      <c r="V446" s="56">
        <f t="shared" si="22"/>
        <v>4.8574421296296295</v>
      </c>
    </row>
    <row r="447" spans="1:22" x14ac:dyDescent="0.75">
      <c r="A447" s="55">
        <v>42067.646516203698</v>
      </c>
      <c r="B447" s="55">
        <v>42067.681180555555</v>
      </c>
      <c r="C447" s="3">
        <v>2995</v>
      </c>
      <c r="D447" s="56">
        <f t="shared" si="20"/>
        <v>3.4664351851851849E-2</v>
      </c>
      <c r="N447" s="55">
        <v>42076.503240740742</v>
      </c>
      <c r="O447" s="55">
        <v>42079.434525462959</v>
      </c>
      <c r="P447" s="3">
        <v>253263</v>
      </c>
      <c r="Q447" s="58">
        <f t="shared" si="21"/>
        <v>2.9312847222222222</v>
      </c>
      <c r="S447" s="55">
        <v>42301.96980324074</v>
      </c>
      <c r="T447" s="55">
        <v>42306.31355324074</v>
      </c>
      <c r="U447" s="3">
        <v>378900</v>
      </c>
      <c r="V447" s="56">
        <f t="shared" si="22"/>
        <v>4.385416666666667</v>
      </c>
    </row>
    <row r="448" spans="1:22" x14ac:dyDescent="0.75">
      <c r="A448" s="55">
        <v>42067.702638888884</v>
      </c>
      <c r="B448" s="55">
        <v>42068.422939814816</v>
      </c>
      <c r="C448" s="3">
        <v>62234</v>
      </c>
      <c r="D448" s="56">
        <f t="shared" si="20"/>
        <v>0.72030092592592587</v>
      </c>
      <c r="N448" s="55">
        <v>42076.572881944441</v>
      </c>
      <c r="O448" s="55">
        <v>42079.406550925924</v>
      </c>
      <c r="P448" s="3">
        <v>244829</v>
      </c>
      <c r="Q448" s="58">
        <f t="shared" si="21"/>
        <v>2.8336689814814813</v>
      </c>
      <c r="S448" s="55">
        <v>42303.417916666665</v>
      </c>
      <c r="T448" s="55">
        <v>42304.38890046296</v>
      </c>
      <c r="U448" s="3">
        <v>83893</v>
      </c>
      <c r="V448" s="56">
        <f t="shared" si="22"/>
        <v>0.97098379629629628</v>
      </c>
    </row>
    <row r="449" spans="1:22" x14ac:dyDescent="0.75">
      <c r="A449" s="55">
        <v>42067.707175925927</v>
      </c>
      <c r="B449" s="55">
        <v>42095.569062499999</v>
      </c>
      <c r="C449" s="3">
        <v>2403667</v>
      </c>
      <c r="D449" s="56">
        <f t="shared" si="20"/>
        <v>27.820219907407406</v>
      </c>
      <c r="N449" s="55">
        <v>42076.629687499997</v>
      </c>
      <c r="O449" s="55">
        <v>42079.348611111112</v>
      </c>
      <c r="P449" s="3">
        <v>234915</v>
      </c>
      <c r="Q449" s="58">
        <f t="shared" si="21"/>
        <v>2.7189236111111112</v>
      </c>
      <c r="S449" s="55">
        <v>42303.427789351852</v>
      </c>
      <c r="T449" s="55">
        <v>42304.570625</v>
      </c>
      <c r="U449" s="3">
        <v>98741</v>
      </c>
      <c r="V449" s="56">
        <f t="shared" si="22"/>
        <v>1.1428356481481481</v>
      </c>
    </row>
    <row r="450" spans="1:22" x14ac:dyDescent="0.75">
      <c r="A450" s="55">
        <v>42067.717766203699</v>
      </c>
      <c r="B450" s="55">
        <v>42068.423726851848</v>
      </c>
      <c r="C450" s="3">
        <v>60995</v>
      </c>
      <c r="D450" s="56">
        <f t="shared" si="20"/>
        <v>0.70596064814814818</v>
      </c>
      <c r="N450" s="55">
        <v>42076.650960648149</v>
      </c>
      <c r="O450" s="55">
        <v>42082.661423611113</v>
      </c>
      <c r="P450" s="3">
        <v>519304</v>
      </c>
      <c r="Q450" s="58">
        <f t="shared" si="21"/>
        <v>6.0104629629629631</v>
      </c>
      <c r="S450" s="55">
        <v>42303.629537037035</v>
      </c>
      <c r="T450" s="55">
        <v>42304.406759259255</v>
      </c>
      <c r="U450" s="3">
        <v>67152</v>
      </c>
      <c r="V450" s="56">
        <f t="shared" si="22"/>
        <v>0.77722222222222226</v>
      </c>
    </row>
    <row r="451" spans="1:22" x14ac:dyDescent="0.75">
      <c r="A451" s="55">
        <v>42067.749386574069</v>
      </c>
      <c r="B451" s="55">
        <v>42095.655347222222</v>
      </c>
      <c r="C451" s="3">
        <v>2407475</v>
      </c>
      <c r="D451" s="56">
        <f t="shared" ref="D451:D514" si="23">C451/(24*60*60)</f>
        <v>27.864293981481481</v>
      </c>
      <c r="N451" s="55">
        <v>42076.67082175926</v>
      </c>
      <c r="O451" s="55">
        <v>42079.335300925923</v>
      </c>
      <c r="P451" s="3">
        <v>230211</v>
      </c>
      <c r="Q451" s="58">
        <f t="shared" ref="Q451:Q514" si="24">P451/86400</f>
        <v>2.6644791666666667</v>
      </c>
      <c r="S451" s="55">
        <v>42303.63082175926</v>
      </c>
      <c r="T451" s="55">
        <v>42304.407048611109</v>
      </c>
      <c r="U451" s="3">
        <v>67066</v>
      </c>
      <c r="V451" s="56">
        <f t="shared" ref="V451:V514" si="25">U451/86400</f>
        <v>0.77622685185185181</v>
      </c>
    </row>
    <row r="452" spans="1:22" x14ac:dyDescent="0.75">
      <c r="A452" s="55">
        <v>42067.795486111107</v>
      </c>
      <c r="B452" s="55">
        <v>42068.412326388891</v>
      </c>
      <c r="C452" s="3">
        <v>53295</v>
      </c>
      <c r="D452" s="56">
        <f t="shared" si="23"/>
        <v>0.61684027777777772</v>
      </c>
      <c r="N452" s="55">
        <v>42076.682627314811</v>
      </c>
      <c r="O452" s="55">
        <v>42079.331319444442</v>
      </c>
      <c r="P452" s="3">
        <v>228847</v>
      </c>
      <c r="Q452" s="58">
        <f t="shared" si="24"/>
        <v>2.6486921296296297</v>
      </c>
      <c r="S452" s="55">
        <v>42303.648148148146</v>
      </c>
      <c r="T452" s="55">
        <v>42303.687951388885</v>
      </c>
      <c r="U452" s="3">
        <v>3439</v>
      </c>
      <c r="V452" s="56">
        <f t="shared" si="25"/>
        <v>3.9803240740740743E-2</v>
      </c>
    </row>
    <row r="453" spans="1:22" x14ac:dyDescent="0.75">
      <c r="A453" s="55">
        <v>42067.903854166667</v>
      </c>
      <c r="B453" s="55">
        <v>42068.420185185183</v>
      </c>
      <c r="C453" s="3">
        <v>44611</v>
      </c>
      <c r="D453" s="56">
        <f t="shared" si="23"/>
        <v>0.51633101851851848</v>
      </c>
      <c r="N453" s="55">
        <v>42076.69027777778</v>
      </c>
      <c r="O453" s="55">
        <v>42076.693969907406</v>
      </c>
      <c r="P453" s="3">
        <v>319</v>
      </c>
      <c r="Q453" s="58">
        <f t="shared" si="24"/>
        <v>3.6921296296296298E-3</v>
      </c>
      <c r="S453" s="55">
        <v>42304.56726851852</v>
      </c>
      <c r="T453" s="55">
        <v>42349.478506944441</v>
      </c>
      <c r="U453" s="3">
        <v>3880331</v>
      </c>
      <c r="V453" s="56">
        <f t="shared" si="25"/>
        <v>44.911238425925923</v>
      </c>
    </row>
    <row r="454" spans="1:22" x14ac:dyDescent="0.75">
      <c r="A454" s="55">
        <v>42068.453831018516</v>
      </c>
      <c r="B454" s="55">
        <v>42068.475439814814</v>
      </c>
      <c r="C454" s="3">
        <v>1867</v>
      </c>
      <c r="D454" s="56">
        <f t="shared" si="23"/>
        <v>2.1608796296296296E-2</v>
      </c>
      <c r="N454" s="55">
        <v>42076.714363425926</v>
      </c>
      <c r="O454" s="55">
        <v>42079.424861111111</v>
      </c>
      <c r="P454" s="3">
        <v>234187</v>
      </c>
      <c r="Q454" s="58">
        <f t="shared" si="24"/>
        <v>2.7104976851851852</v>
      </c>
      <c r="S454" s="55">
        <v>42304.765902777777</v>
      </c>
      <c r="T454" s="55">
        <v>42305.57262731481</v>
      </c>
      <c r="U454" s="3">
        <v>69701</v>
      </c>
      <c r="V454" s="56">
        <f t="shared" si="25"/>
        <v>0.80672453703703706</v>
      </c>
    </row>
    <row r="455" spans="1:22" x14ac:dyDescent="0.75">
      <c r="A455" s="55">
        <v>42068.640335648146</v>
      </c>
      <c r="B455" s="55">
        <v>42068.654618055552</v>
      </c>
      <c r="C455" s="3">
        <v>1234</v>
      </c>
      <c r="D455" s="56">
        <f t="shared" si="23"/>
        <v>1.4282407407407407E-2</v>
      </c>
      <c r="N455" s="55">
        <v>42076.750694444439</v>
      </c>
      <c r="O455" s="55">
        <v>42079.368368055555</v>
      </c>
      <c r="P455" s="3">
        <v>226167</v>
      </c>
      <c r="Q455" s="58">
        <f t="shared" si="24"/>
        <v>2.617673611111111</v>
      </c>
      <c r="S455" s="55">
        <v>42304.831319444442</v>
      </c>
      <c r="T455" s="55">
        <v>42305.682951388888</v>
      </c>
      <c r="U455" s="3">
        <v>73581</v>
      </c>
      <c r="V455" s="56">
        <f t="shared" si="25"/>
        <v>0.85163194444444446</v>
      </c>
    </row>
    <row r="456" spans="1:22" x14ac:dyDescent="0.75">
      <c r="A456" s="55">
        <v>42068.652349537035</v>
      </c>
      <c r="B456" s="55">
        <v>42068.673391203702</v>
      </c>
      <c r="C456" s="3">
        <v>1818</v>
      </c>
      <c r="D456" s="56">
        <f t="shared" si="23"/>
        <v>2.1041666666666667E-2</v>
      </c>
      <c r="N456" s="55">
        <v>42077.860393518517</v>
      </c>
      <c r="O456" s="55">
        <v>42079.390983796293</v>
      </c>
      <c r="P456" s="3">
        <v>132243</v>
      </c>
      <c r="Q456" s="58">
        <f t="shared" si="24"/>
        <v>1.5305902777777778</v>
      </c>
      <c r="S456" s="55">
        <v>42304.918414351851</v>
      </c>
      <c r="T456" s="55">
        <v>42305.401157407403</v>
      </c>
      <c r="U456" s="3">
        <v>41709</v>
      </c>
      <c r="V456" s="56">
        <f t="shared" si="25"/>
        <v>0.48274305555555558</v>
      </c>
    </row>
    <row r="457" spans="1:22" x14ac:dyDescent="0.75">
      <c r="A457" s="55">
        <v>42068.666307870371</v>
      </c>
      <c r="B457" s="55">
        <v>42072.378217592588</v>
      </c>
      <c r="C457" s="3">
        <v>320709</v>
      </c>
      <c r="D457" s="56">
        <f t="shared" si="23"/>
        <v>3.7119097222222224</v>
      </c>
      <c r="N457" s="55">
        <v>42078.509652777779</v>
      </c>
      <c r="O457" s="55">
        <v>42079.428101851852</v>
      </c>
      <c r="P457" s="3">
        <v>79354</v>
      </c>
      <c r="Q457" s="58">
        <f t="shared" si="24"/>
        <v>0.91844907407407406</v>
      </c>
      <c r="S457" s="55">
        <v>42305.446562500001</v>
      </c>
      <c r="T457" s="55">
        <v>42305.580821759257</v>
      </c>
      <c r="U457" s="3">
        <v>11600</v>
      </c>
      <c r="V457" s="56">
        <f t="shared" si="25"/>
        <v>0.13425925925925927</v>
      </c>
    </row>
    <row r="458" spans="1:22" x14ac:dyDescent="0.75">
      <c r="A458" s="55">
        <v>42068.68200231481</v>
      </c>
      <c r="B458" s="55">
        <v>42072.349398148144</v>
      </c>
      <c r="C458" s="3">
        <v>316863</v>
      </c>
      <c r="D458" s="56">
        <f t="shared" si="23"/>
        <v>3.6673958333333334</v>
      </c>
      <c r="N458" s="55">
        <v>42078.570763888885</v>
      </c>
      <c r="O458" s="55">
        <v>42079.327824074069</v>
      </c>
      <c r="P458" s="3">
        <v>65410</v>
      </c>
      <c r="Q458" s="58">
        <f t="shared" si="24"/>
        <v>0.75706018518518514</v>
      </c>
      <c r="S458" s="55">
        <v>42305.634363425925</v>
      </c>
      <c r="T458" s="55">
        <v>42306.575775462959</v>
      </c>
      <c r="U458" s="3">
        <v>81338</v>
      </c>
      <c r="V458" s="56">
        <f t="shared" si="25"/>
        <v>0.94141203703703702</v>
      </c>
    </row>
    <row r="459" spans="1:22" x14ac:dyDescent="0.75">
      <c r="A459" s="55">
        <v>42068.702858796292</v>
      </c>
      <c r="B459" s="55">
        <v>42095.652337962958</v>
      </c>
      <c r="C459" s="3">
        <v>2324835</v>
      </c>
      <c r="D459" s="56">
        <f t="shared" si="23"/>
        <v>26.907812499999999</v>
      </c>
      <c r="N459" s="55">
        <v>42078.578287037039</v>
      </c>
      <c r="O459" s="55">
        <v>42079.717835648145</v>
      </c>
      <c r="P459" s="3">
        <v>98457</v>
      </c>
      <c r="Q459" s="58">
        <f t="shared" si="24"/>
        <v>1.1395486111111111</v>
      </c>
      <c r="S459" s="55">
        <v>42305.639074074075</v>
      </c>
      <c r="T459" s="55">
        <v>42305.67119212963</v>
      </c>
      <c r="U459" s="3">
        <v>2775</v>
      </c>
      <c r="V459" s="56">
        <f t="shared" si="25"/>
        <v>3.2118055555555552E-2</v>
      </c>
    </row>
    <row r="460" spans="1:22" x14ac:dyDescent="0.75">
      <c r="A460" s="55">
        <v>42068.79751157407</v>
      </c>
      <c r="B460" s="55">
        <v>42069.553090277775</v>
      </c>
      <c r="C460" s="3">
        <v>65282</v>
      </c>
      <c r="D460" s="56">
        <f t="shared" si="23"/>
        <v>0.75557870370370372</v>
      </c>
      <c r="N460" s="55">
        <v>42079.48704861111</v>
      </c>
      <c r="O460" s="55">
        <v>42079.492442129631</v>
      </c>
      <c r="P460" s="3">
        <v>466</v>
      </c>
      <c r="Q460" s="58">
        <f t="shared" si="24"/>
        <v>5.3935185185185188E-3</v>
      </c>
      <c r="S460" s="55">
        <v>42305.649050925924</v>
      </c>
      <c r="T460" s="55">
        <v>42305.677754629629</v>
      </c>
      <c r="U460" s="3">
        <v>2480</v>
      </c>
      <c r="V460" s="56">
        <f t="shared" si="25"/>
        <v>2.8703703703703703E-2</v>
      </c>
    </row>
    <row r="461" spans="1:22" x14ac:dyDescent="0.75">
      <c r="A461" s="55">
        <v>42068.816238425927</v>
      </c>
      <c r="B461" s="55">
        <v>42069.675879629627</v>
      </c>
      <c r="C461" s="3">
        <v>74273</v>
      </c>
      <c r="D461" s="56">
        <f t="shared" si="23"/>
        <v>0.85964120370370367</v>
      </c>
      <c r="N461" s="55">
        <v>42079.574097222219</v>
      </c>
      <c r="O461" s="55">
        <v>42079.580543981479</v>
      </c>
      <c r="P461" s="3">
        <v>557</v>
      </c>
      <c r="Q461" s="58">
        <f t="shared" si="24"/>
        <v>6.4467592592592588E-3</v>
      </c>
      <c r="S461" s="55">
        <v>42306.377708333333</v>
      </c>
      <c r="T461" s="55">
        <v>42306.42659722222</v>
      </c>
      <c r="U461" s="3">
        <v>4224</v>
      </c>
      <c r="V461" s="56">
        <f t="shared" si="25"/>
        <v>4.8888888888888891E-2</v>
      </c>
    </row>
    <row r="462" spans="1:22" x14ac:dyDescent="0.75">
      <c r="A462" s="55">
        <v>42069.636342592588</v>
      </c>
      <c r="B462" s="55">
        <v>42072.361400462964</v>
      </c>
      <c r="C462" s="3">
        <v>235445</v>
      </c>
      <c r="D462" s="56">
        <f t="shared" si="23"/>
        <v>2.7250578703703705</v>
      </c>
      <c r="N462" s="55">
        <v>42079.575706018513</v>
      </c>
      <c r="O462" s="55">
        <v>42079.585185185184</v>
      </c>
      <c r="P462" s="3">
        <v>819</v>
      </c>
      <c r="Q462" s="58">
        <f t="shared" si="24"/>
        <v>9.479166666666667E-3</v>
      </c>
      <c r="S462" s="55">
        <v>42306.501145833332</v>
      </c>
      <c r="T462" s="55">
        <v>42306.504374999997</v>
      </c>
      <c r="U462" s="3">
        <v>279</v>
      </c>
      <c r="V462" s="56">
        <f t="shared" si="25"/>
        <v>3.2291666666666666E-3</v>
      </c>
    </row>
    <row r="463" spans="1:22" x14ac:dyDescent="0.75">
      <c r="A463" s="55">
        <v>42069.933437499996</v>
      </c>
      <c r="B463" s="55">
        <v>42072.345150462963</v>
      </c>
      <c r="C463" s="3">
        <v>208372</v>
      </c>
      <c r="D463" s="56">
        <f t="shared" si="23"/>
        <v>2.4117129629629628</v>
      </c>
      <c r="N463" s="55">
        <v>42079.594085648147</v>
      </c>
      <c r="O463" s="55">
        <v>42079.613819444443</v>
      </c>
      <c r="P463" s="3">
        <v>1705</v>
      </c>
      <c r="Q463" s="58">
        <f t="shared" si="24"/>
        <v>1.9733796296296298E-2</v>
      </c>
      <c r="S463" s="55">
        <v>42307.555104166662</v>
      </c>
      <c r="T463" s="55">
        <v>42307.572106481479</v>
      </c>
      <c r="U463" s="3">
        <v>1469</v>
      </c>
      <c r="V463" s="56">
        <f t="shared" si="25"/>
        <v>1.7002314814814814E-2</v>
      </c>
    </row>
    <row r="464" spans="1:22" x14ac:dyDescent="0.75">
      <c r="A464" s="55">
        <v>42069.953263888885</v>
      </c>
      <c r="B464" s="55">
        <v>42072.424421296295</v>
      </c>
      <c r="C464" s="3">
        <v>213508</v>
      </c>
      <c r="D464" s="56">
        <f t="shared" si="23"/>
        <v>2.4711574074074072</v>
      </c>
      <c r="N464" s="55">
        <v>42079.614224537036</v>
      </c>
      <c r="O464" s="55">
        <v>42081.451608796291</v>
      </c>
      <c r="P464" s="3">
        <v>158750</v>
      </c>
      <c r="Q464" s="58">
        <f t="shared" si="24"/>
        <v>1.8373842592592593</v>
      </c>
      <c r="S464" s="55">
        <v>42307.584340277775</v>
      </c>
      <c r="T464" s="55">
        <v>42307.588946759257</v>
      </c>
      <c r="U464" s="3">
        <v>398</v>
      </c>
      <c r="V464" s="56">
        <f t="shared" si="25"/>
        <v>4.6064814814814814E-3</v>
      </c>
    </row>
    <row r="465" spans="1:22" x14ac:dyDescent="0.75">
      <c r="A465" s="55">
        <v>42070.367743055554</v>
      </c>
      <c r="B465" s="55">
        <v>42072.373101851852</v>
      </c>
      <c r="C465" s="3">
        <v>173263</v>
      </c>
      <c r="D465" s="56">
        <f t="shared" si="23"/>
        <v>2.0053587962962962</v>
      </c>
      <c r="N465" s="55">
        <v>42079.657233796293</v>
      </c>
      <c r="O465" s="55">
        <v>42079.663738425923</v>
      </c>
      <c r="P465" s="3">
        <v>562</v>
      </c>
      <c r="Q465" s="58">
        <f t="shared" si="24"/>
        <v>6.5046296296296293E-3</v>
      </c>
      <c r="S465" s="55">
        <v>42307.587893518517</v>
      </c>
      <c r="T465" s="55">
        <v>42307.607708333329</v>
      </c>
      <c r="U465" s="3">
        <v>1712</v>
      </c>
      <c r="V465" s="56">
        <f t="shared" si="25"/>
        <v>1.9814814814814816E-2</v>
      </c>
    </row>
    <row r="466" spans="1:22" x14ac:dyDescent="0.75">
      <c r="A466" s="55">
        <v>42070.470405092594</v>
      </c>
      <c r="B466" s="55">
        <v>42072.389837962961</v>
      </c>
      <c r="C466" s="3">
        <v>165839</v>
      </c>
      <c r="D466" s="56">
        <f t="shared" si="23"/>
        <v>1.9194328703703705</v>
      </c>
      <c r="N466" s="55">
        <v>42079.664340277777</v>
      </c>
      <c r="O466" s="55">
        <v>42079.665289351848</v>
      </c>
      <c r="P466" s="3">
        <v>82</v>
      </c>
      <c r="Q466" s="58">
        <f t="shared" si="24"/>
        <v>9.4907407407407408E-4</v>
      </c>
      <c r="S466" s="55">
        <v>42308.835439814815</v>
      </c>
      <c r="T466" s="55">
        <v>42310.586041666662</v>
      </c>
      <c r="U466" s="3">
        <v>151252</v>
      </c>
      <c r="V466" s="56">
        <f t="shared" si="25"/>
        <v>1.7506018518518518</v>
      </c>
    </row>
    <row r="467" spans="1:22" x14ac:dyDescent="0.75">
      <c r="A467" s="55">
        <v>42070.475312499999</v>
      </c>
      <c r="B467" s="55">
        <v>42072.39261574074</v>
      </c>
      <c r="C467" s="3">
        <v>165655</v>
      </c>
      <c r="D467" s="56">
        <f t="shared" si="23"/>
        <v>1.9173032407407407</v>
      </c>
      <c r="N467" s="55">
        <v>42079.717175925922</v>
      </c>
      <c r="O467" s="55">
        <v>42079.721319444441</v>
      </c>
      <c r="P467" s="3">
        <v>358</v>
      </c>
      <c r="Q467" s="58">
        <f t="shared" si="24"/>
        <v>4.1435185185185186E-3</v>
      </c>
      <c r="S467" s="55">
        <v>42310.450578703705</v>
      </c>
      <c r="T467" s="55">
        <v>42311.419479166667</v>
      </c>
      <c r="U467" s="3">
        <v>83713</v>
      </c>
      <c r="V467" s="56">
        <f t="shared" si="25"/>
        <v>0.96890046296296295</v>
      </c>
    </row>
    <row r="468" spans="1:22" x14ac:dyDescent="0.75">
      <c r="A468" s="55">
        <v>42070.492905092593</v>
      </c>
      <c r="B468" s="55">
        <v>42072.395312499997</v>
      </c>
      <c r="C468" s="3">
        <v>164368</v>
      </c>
      <c r="D468" s="56">
        <f t="shared" si="23"/>
        <v>1.9024074074074073</v>
      </c>
      <c r="N468" s="55">
        <v>42079.926354166666</v>
      </c>
      <c r="O468" s="55">
        <v>42103.679583333331</v>
      </c>
      <c r="P468" s="3">
        <v>2048679</v>
      </c>
      <c r="Q468" s="58">
        <f t="shared" si="24"/>
        <v>23.711562499999999</v>
      </c>
      <c r="S468" s="55">
        <v>42310.483784722222</v>
      </c>
      <c r="T468" s="55">
        <v>42311.351585648146</v>
      </c>
      <c r="U468" s="3">
        <v>74978</v>
      </c>
      <c r="V468" s="56">
        <f t="shared" si="25"/>
        <v>0.86780092592592595</v>
      </c>
    </row>
    <row r="469" spans="1:22" x14ac:dyDescent="0.75">
      <c r="A469" s="55">
        <v>42070.583993055552</v>
      </c>
      <c r="B469" s="55">
        <v>42074.566782407404</v>
      </c>
      <c r="C469" s="3">
        <v>344113</v>
      </c>
      <c r="D469" s="56">
        <f t="shared" si="23"/>
        <v>3.982789351851852</v>
      </c>
      <c r="N469" s="55">
        <v>42080.373194444444</v>
      </c>
      <c r="O469" s="55">
        <v>42095.459872685184</v>
      </c>
      <c r="P469" s="3">
        <v>1299889</v>
      </c>
      <c r="Q469" s="58">
        <f t="shared" si="24"/>
        <v>15.045011574074074</v>
      </c>
      <c r="S469" s="55">
        <v>42310.508067129631</v>
      </c>
      <c r="T469" s="55">
        <v>42310.514108796291</v>
      </c>
      <c r="U469" s="3">
        <v>522</v>
      </c>
      <c r="V469" s="56">
        <f t="shared" si="25"/>
        <v>6.0416666666666665E-3</v>
      </c>
    </row>
    <row r="470" spans="1:22" x14ac:dyDescent="0.75">
      <c r="A470" s="55">
        <v>42070.9143287037</v>
      </c>
      <c r="B470" s="55">
        <v>42072.337453703702</v>
      </c>
      <c r="C470" s="3">
        <v>122958</v>
      </c>
      <c r="D470" s="56">
        <f t="shared" si="23"/>
        <v>1.423125</v>
      </c>
      <c r="N470" s="55">
        <v>42080.384027777778</v>
      </c>
      <c r="O470" s="55">
        <v>42095.462650462963</v>
      </c>
      <c r="P470" s="3">
        <v>1299193</v>
      </c>
      <c r="Q470" s="58">
        <f t="shared" si="24"/>
        <v>15.036956018518518</v>
      </c>
      <c r="S470" s="55">
        <v>42311.38616898148</v>
      </c>
      <c r="T470" s="55">
        <v>42311.394131944442</v>
      </c>
      <c r="U470" s="3">
        <v>688</v>
      </c>
      <c r="V470" s="56">
        <f t="shared" si="25"/>
        <v>7.9629629629629634E-3</v>
      </c>
    </row>
    <row r="471" spans="1:22" x14ac:dyDescent="0.75">
      <c r="A471" s="55">
        <v>42071.437569444446</v>
      </c>
      <c r="B471" s="55">
        <v>42072.498981481476</v>
      </c>
      <c r="C471" s="3">
        <v>91706</v>
      </c>
      <c r="D471" s="56">
        <f t="shared" si="23"/>
        <v>1.061412037037037</v>
      </c>
      <c r="N471" s="55">
        <v>42080.422812500001</v>
      </c>
      <c r="O471" s="55">
        <v>42080.48945601852</v>
      </c>
      <c r="P471" s="3">
        <v>5758</v>
      </c>
      <c r="Q471" s="58">
        <f t="shared" si="24"/>
        <v>6.6643518518518519E-2</v>
      </c>
      <c r="S471" s="55">
        <v>42312.357812499999</v>
      </c>
      <c r="T471" s="55">
        <v>42312.646874999999</v>
      </c>
      <c r="U471" s="3">
        <v>24975</v>
      </c>
      <c r="V471" s="56">
        <f t="shared" si="25"/>
        <v>0.2890625</v>
      </c>
    </row>
    <row r="472" spans="1:22" x14ac:dyDescent="0.75">
      <c r="A472" s="55">
        <v>42071.496944444443</v>
      </c>
      <c r="B472" s="55">
        <v>42072.411574074074</v>
      </c>
      <c r="C472" s="3">
        <v>79024</v>
      </c>
      <c r="D472" s="56">
        <f t="shared" si="23"/>
        <v>0.91462962962962968</v>
      </c>
      <c r="N472" s="55">
        <v>42080.477094907408</v>
      </c>
      <c r="O472" s="55">
        <v>42080.494085648148</v>
      </c>
      <c r="P472" s="3">
        <v>1468</v>
      </c>
      <c r="Q472" s="58">
        <f t="shared" si="24"/>
        <v>1.699074074074074E-2</v>
      </c>
      <c r="S472" s="55">
        <v>42312.431342592594</v>
      </c>
      <c r="T472" s="55">
        <v>42312.488124999996</v>
      </c>
      <c r="U472" s="3">
        <v>4906</v>
      </c>
      <c r="V472" s="56">
        <f t="shared" si="25"/>
        <v>5.6782407407407406E-2</v>
      </c>
    </row>
    <row r="473" spans="1:22" x14ac:dyDescent="0.75">
      <c r="A473" s="55">
        <v>42071.50268518518</v>
      </c>
      <c r="B473" s="55">
        <v>42072.397303240738</v>
      </c>
      <c r="C473" s="3">
        <v>77295</v>
      </c>
      <c r="D473" s="56">
        <f t="shared" si="23"/>
        <v>0.89461805555555551</v>
      </c>
      <c r="N473" s="55">
        <v>42080.565902777773</v>
      </c>
      <c r="O473" s="55">
        <v>42082.635659722218</v>
      </c>
      <c r="P473" s="3">
        <v>178827</v>
      </c>
      <c r="Q473" s="58">
        <f t="shared" si="24"/>
        <v>2.0697569444444444</v>
      </c>
      <c r="S473" s="55">
        <v>42312.532708333332</v>
      </c>
      <c r="T473" s="55">
        <v>42313.389861111107</v>
      </c>
      <c r="U473" s="3">
        <v>74058</v>
      </c>
      <c r="V473" s="56">
        <f t="shared" si="25"/>
        <v>0.85715277777777776</v>
      </c>
    </row>
    <row r="474" spans="1:22" x14ac:dyDescent="0.75">
      <c r="A474" s="55">
        <v>42071.674340277779</v>
      </c>
      <c r="B474" s="55">
        <v>42072.395844907405</v>
      </c>
      <c r="C474" s="3">
        <v>62338</v>
      </c>
      <c r="D474" s="56">
        <f t="shared" si="23"/>
        <v>0.72150462962962958</v>
      </c>
      <c r="N474" s="55">
        <v>42080.828159722223</v>
      </c>
      <c r="O474" s="55">
        <v>42081.354710648149</v>
      </c>
      <c r="P474" s="3">
        <v>45494</v>
      </c>
      <c r="Q474" s="58">
        <f t="shared" si="24"/>
        <v>0.52655092592592589</v>
      </c>
      <c r="S474" s="55">
        <v>42312.903946759259</v>
      </c>
      <c r="T474" s="55">
        <v>42313.455659722218</v>
      </c>
      <c r="U474" s="3">
        <v>47668</v>
      </c>
      <c r="V474" s="56">
        <f t="shared" si="25"/>
        <v>0.55171296296296302</v>
      </c>
    </row>
    <row r="475" spans="1:22" x14ac:dyDescent="0.75">
      <c r="A475" s="55">
        <v>42072.519953703704</v>
      </c>
      <c r="B475" s="55">
        <v>42074.569907407407</v>
      </c>
      <c r="C475" s="3">
        <v>177116</v>
      </c>
      <c r="D475" s="56">
        <f t="shared" si="23"/>
        <v>2.0499537037037037</v>
      </c>
      <c r="N475" s="55">
        <v>42080.889374999999</v>
      </c>
      <c r="O475" s="55">
        <v>42095.483402777776</v>
      </c>
      <c r="P475" s="3">
        <v>1257324</v>
      </c>
      <c r="Q475" s="58">
        <f t="shared" si="24"/>
        <v>14.552361111111111</v>
      </c>
      <c r="S475" s="55">
        <v>42314.439768518518</v>
      </c>
      <c r="T475" s="55">
        <v>42314.498877314814</v>
      </c>
      <c r="U475" s="3">
        <v>5107</v>
      </c>
      <c r="V475" s="56">
        <f t="shared" si="25"/>
        <v>5.9108796296296298E-2</v>
      </c>
    </row>
    <row r="476" spans="1:22" x14ac:dyDescent="0.75">
      <c r="A476" s="55">
        <v>42072.519965277774</v>
      </c>
      <c r="B476" s="55">
        <v>42072.527650462958</v>
      </c>
      <c r="C476" s="3">
        <v>664</v>
      </c>
      <c r="D476" s="56">
        <f t="shared" si="23"/>
        <v>7.6851851851851855E-3</v>
      </c>
      <c r="N476" s="55">
        <v>42081.041076388887</v>
      </c>
      <c r="O476" s="55">
        <v>42081.355902777774</v>
      </c>
      <c r="P476" s="3">
        <v>27201</v>
      </c>
      <c r="Q476" s="58">
        <f t="shared" si="24"/>
        <v>0.31482638888888886</v>
      </c>
      <c r="S476" s="55">
        <v>42314.946550925924</v>
      </c>
      <c r="T476" s="55">
        <v>42317.442511574074</v>
      </c>
      <c r="U476" s="3">
        <v>215651</v>
      </c>
      <c r="V476" s="56">
        <f t="shared" si="25"/>
        <v>2.4959606481481482</v>
      </c>
    </row>
    <row r="477" spans="1:22" x14ac:dyDescent="0.75">
      <c r="A477" s="55">
        <v>42072.522719907407</v>
      </c>
      <c r="B477" s="55">
        <v>42074.57194444444</v>
      </c>
      <c r="C477" s="3">
        <v>177053</v>
      </c>
      <c r="D477" s="56">
        <f t="shared" si="23"/>
        <v>2.0492245370370372</v>
      </c>
      <c r="N477" s="55">
        <v>42081.044444444444</v>
      </c>
      <c r="O477" s="55">
        <v>42081.357754629629</v>
      </c>
      <c r="P477" s="3">
        <v>27070</v>
      </c>
      <c r="Q477" s="58">
        <f t="shared" si="24"/>
        <v>0.31331018518518516</v>
      </c>
      <c r="S477" s="55">
        <v>42316.41914351852</v>
      </c>
      <c r="T477" s="55">
        <v>42317.624594907407</v>
      </c>
      <c r="U477" s="3">
        <v>104151</v>
      </c>
      <c r="V477" s="56">
        <f t="shared" si="25"/>
        <v>1.2054513888888889</v>
      </c>
    </row>
    <row r="478" spans="1:22" x14ac:dyDescent="0.75">
      <c r="A478" s="55">
        <v>42072.550081018519</v>
      </c>
      <c r="B478" s="55">
        <v>42072.553368055553</v>
      </c>
      <c r="C478" s="3">
        <v>284</v>
      </c>
      <c r="D478" s="56">
        <f t="shared" si="23"/>
        <v>3.2870370370370371E-3</v>
      </c>
      <c r="N478" s="55">
        <v>42081.045763888884</v>
      </c>
      <c r="O478" s="55">
        <v>42081.359537037039</v>
      </c>
      <c r="P478" s="3">
        <v>27110</v>
      </c>
      <c r="Q478" s="58">
        <f t="shared" si="24"/>
        <v>0.31377314814814816</v>
      </c>
      <c r="S478" s="55">
        <v>42316.42769675926</v>
      </c>
      <c r="T478" s="55">
        <v>42317.435300925921</v>
      </c>
      <c r="U478" s="3">
        <v>87057</v>
      </c>
      <c r="V478" s="56">
        <f t="shared" si="25"/>
        <v>1.0076041666666666</v>
      </c>
    </row>
    <row r="479" spans="1:22" x14ac:dyDescent="0.75">
      <c r="A479" s="55">
        <v>42072.600648148145</v>
      </c>
      <c r="B479" s="55">
        <v>42072.611909722218</v>
      </c>
      <c r="C479" s="3">
        <v>973</v>
      </c>
      <c r="D479" s="56">
        <f t="shared" si="23"/>
        <v>1.1261574074074075E-2</v>
      </c>
      <c r="N479" s="55">
        <v>42081.49251157407</v>
      </c>
      <c r="O479" s="55">
        <v>42082.670497685183</v>
      </c>
      <c r="P479" s="3">
        <v>101778</v>
      </c>
      <c r="Q479" s="58">
        <f t="shared" si="24"/>
        <v>1.1779861111111112</v>
      </c>
      <c r="S479" s="55">
        <v>42316.614490740736</v>
      </c>
      <c r="T479" s="55">
        <v>42317.439594907402</v>
      </c>
      <c r="U479" s="3">
        <v>71289</v>
      </c>
      <c r="V479" s="56">
        <f t="shared" si="25"/>
        <v>0.82510416666666664</v>
      </c>
    </row>
    <row r="480" spans="1:22" x14ac:dyDescent="0.75">
      <c r="A480" s="55">
        <v>42072.619340277779</v>
      </c>
      <c r="B480" s="55">
        <v>42072.633414351847</v>
      </c>
      <c r="C480" s="3">
        <v>1216</v>
      </c>
      <c r="D480" s="56">
        <f t="shared" si="23"/>
        <v>1.4074074074074074E-2</v>
      </c>
      <c r="N480" s="55">
        <v>42081.51626157407</v>
      </c>
      <c r="O480" s="55">
        <v>42081.523611111108</v>
      </c>
      <c r="P480" s="3">
        <v>635</v>
      </c>
      <c r="Q480" s="58">
        <f t="shared" si="24"/>
        <v>7.3495370370370372E-3</v>
      </c>
      <c r="S480" s="55">
        <v>42316.807696759257</v>
      </c>
      <c r="T480" s="55">
        <v>42317.444456018515</v>
      </c>
      <c r="U480" s="3">
        <v>55016</v>
      </c>
      <c r="V480" s="56">
        <f t="shared" si="25"/>
        <v>0.63675925925925925</v>
      </c>
    </row>
    <row r="481" spans="1:22" x14ac:dyDescent="0.75">
      <c r="A481" s="55">
        <v>42072.689444444441</v>
      </c>
      <c r="B481" s="55">
        <v>42073.38554398148</v>
      </c>
      <c r="C481" s="3">
        <v>60143</v>
      </c>
      <c r="D481" s="56">
        <f t="shared" si="23"/>
        <v>0.69609953703703709</v>
      </c>
      <c r="N481" s="55">
        <v>42081.697141203702</v>
      </c>
      <c r="O481" s="55">
        <v>42082.461655092593</v>
      </c>
      <c r="P481" s="3">
        <v>66054</v>
      </c>
      <c r="Q481" s="58">
        <f t="shared" si="24"/>
        <v>0.76451388888888894</v>
      </c>
      <c r="S481" s="55">
        <v>42317.418287037035</v>
      </c>
      <c r="T481" s="55">
        <v>42317.484930555554</v>
      </c>
      <c r="U481" s="3">
        <v>5758</v>
      </c>
      <c r="V481" s="56">
        <f t="shared" si="25"/>
        <v>6.6643518518518519E-2</v>
      </c>
    </row>
    <row r="482" spans="1:22" x14ac:dyDescent="0.75">
      <c r="A482" s="55">
        <v>42073.492118055554</v>
      </c>
      <c r="B482" s="55">
        <v>42095.653923611113</v>
      </c>
      <c r="C482" s="3">
        <v>1911180</v>
      </c>
      <c r="D482" s="56">
        <f t="shared" si="23"/>
        <v>22.120138888888889</v>
      </c>
      <c r="N482" s="55">
        <v>42081.761018518519</v>
      </c>
      <c r="O482" s="55">
        <v>42082.454328703701</v>
      </c>
      <c r="P482" s="3">
        <v>59902</v>
      </c>
      <c r="Q482" s="58">
        <f t="shared" si="24"/>
        <v>0.69331018518518517</v>
      </c>
      <c r="S482" s="55">
        <v>42318.331516203703</v>
      </c>
      <c r="T482" s="55">
        <v>42318.52138888889</v>
      </c>
      <c r="U482" s="3">
        <v>16405</v>
      </c>
      <c r="V482" s="56">
        <f t="shared" si="25"/>
        <v>0.18987268518518519</v>
      </c>
    </row>
    <row r="483" spans="1:22" x14ac:dyDescent="0.75">
      <c r="A483" s="55">
        <v>42073.500706018516</v>
      </c>
      <c r="B483" s="55">
        <v>42073.524189814816</v>
      </c>
      <c r="C483" s="3">
        <v>2029</v>
      </c>
      <c r="D483" s="56">
        <f t="shared" si="23"/>
        <v>2.3483796296296298E-2</v>
      </c>
      <c r="N483" s="55">
        <v>42081.790972222218</v>
      </c>
      <c r="O483" s="55">
        <v>42082.702037037037</v>
      </c>
      <c r="P483" s="3">
        <v>78716</v>
      </c>
      <c r="Q483" s="58">
        <f t="shared" si="24"/>
        <v>0.91106481481481483</v>
      </c>
      <c r="S483" s="55">
        <v>42318.365914351853</v>
      </c>
      <c r="T483" s="55">
        <v>42318.532152777778</v>
      </c>
      <c r="U483" s="3">
        <v>14363</v>
      </c>
      <c r="V483" s="56">
        <f t="shared" si="25"/>
        <v>0.16623842592592591</v>
      </c>
    </row>
    <row r="484" spans="1:22" x14ac:dyDescent="0.75">
      <c r="A484" s="55">
        <v>42073.618020833332</v>
      </c>
      <c r="B484" s="55">
        <v>42073.624155092592</v>
      </c>
      <c r="C484" s="3">
        <v>530</v>
      </c>
      <c r="D484" s="56">
        <f t="shared" si="23"/>
        <v>6.1342592592592594E-3</v>
      </c>
      <c r="N484" s="55">
        <v>42081.821238425924</v>
      </c>
      <c r="O484" s="55">
        <v>42082.325381944444</v>
      </c>
      <c r="P484" s="3">
        <v>43558</v>
      </c>
      <c r="Q484" s="58">
        <f t="shared" si="24"/>
        <v>0.50414351851851846</v>
      </c>
      <c r="S484" s="55">
        <v>42318.743321759255</v>
      </c>
      <c r="T484" s="55">
        <v>42319.373993055553</v>
      </c>
      <c r="U484" s="3">
        <v>54490</v>
      </c>
      <c r="V484" s="56">
        <f t="shared" si="25"/>
        <v>0.63067129629629626</v>
      </c>
    </row>
    <row r="485" spans="1:22" x14ac:dyDescent="0.75">
      <c r="A485" s="55">
        <v>42073.632314814815</v>
      </c>
      <c r="B485" s="55">
        <v>42073.725011574075</v>
      </c>
      <c r="C485" s="3">
        <v>8009</v>
      </c>
      <c r="D485" s="56">
        <f t="shared" si="23"/>
        <v>9.2696759259259257E-2</v>
      </c>
      <c r="N485" s="55">
        <v>42081.822615740741</v>
      </c>
      <c r="O485" s="55">
        <v>42082.330717592587</v>
      </c>
      <c r="P485" s="3">
        <v>43900</v>
      </c>
      <c r="Q485" s="58">
        <f t="shared" si="24"/>
        <v>0.50810185185185186</v>
      </c>
      <c r="S485" s="55">
        <v>42320.578796296293</v>
      </c>
      <c r="T485" s="55">
        <v>42320.65388888889</v>
      </c>
      <c r="U485" s="3">
        <v>6488</v>
      </c>
      <c r="V485" s="56">
        <f t="shared" si="25"/>
        <v>7.5092592592592586E-2</v>
      </c>
    </row>
    <row r="486" spans="1:22" x14ac:dyDescent="0.75">
      <c r="A486" s="55">
        <v>42073.64739583333</v>
      </c>
      <c r="B486" s="55">
        <v>42095.656180555554</v>
      </c>
      <c r="C486" s="3">
        <v>1897959</v>
      </c>
      <c r="D486" s="56">
        <f t="shared" si="23"/>
        <v>21.967118055555556</v>
      </c>
      <c r="N486" s="55">
        <v>42081.823796296296</v>
      </c>
      <c r="O486" s="55">
        <v>42082.328090277777</v>
      </c>
      <c r="P486" s="3">
        <v>43571</v>
      </c>
      <c r="Q486" s="58">
        <f t="shared" si="24"/>
        <v>0.50429398148148152</v>
      </c>
      <c r="S486" s="55">
        <v>42325.729548611111</v>
      </c>
      <c r="T486" s="55">
        <v>42326.402939814812</v>
      </c>
      <c r="U486" s="3">
        <v>58181</v>
      </c>
      <c r="V486" s="56">
        <f t="shared" si="25"/>
        <v>0.67339120370370376</v>
      </c>
    </row>
    <row r="487" spans="1:22" x14ac:dyDescent="0.75">
      <c r="A487" s="55">
        <v>42073.73951388889</v>
      </c>
      <c r="B487" s="55">
        <v>42074.370486111111</v>
      </c>
      <c r="C487" s="3">
        <v>54516</v>
      </c>
      <c r="D487" s="56">
        <f t="shared" si="23"/>
        <v>0.63097222222222227</v>
      </c>
      <c r="N487" s="55">
        <v>42081.82876157407</v>
      </c>
      <c r="O487" s="55">
        <v>42082.330011574071</v>
      </c>
      <c r="P487" s="3">
        <v>43308</v>
      </c>
      <c r="Q487" s="58">
        <f t="shared" si="24"/>
        <v>0.50124999999999997</v>
      </c>
      <c r="S487" s="55">
        <v>42326.098298611112</v>
      </c>
      <c r="T487" s="55">
        <v>42326.415682870371</v>
      </c>
      <c r="U487" s="3">
        <v>27422</v>
      </c>
      <c r="V487" s="56">
        <f t="shared" si="25"/>
        <v>0.31738425925925928</v>
      </c>
    </row>
    <row r="488" spans="1:22" x14ac:dyDescent="0.75">
      <c r="A488" s="55">
        <v>42073.821689814817</v>
      </c>
      <c r="B488" s="55">
        <v>42074.56114583333</v>
      </c>
      <c r="C488" s="3">
        <v>63889</v>
      </c>
      <c r="D488" s="56">
        <f t="shared" si="23"/>
        <v>0.7394560185185185</v>
      </c>
      <c r="N488" s="55">
        <v>42082.379537037035</v>
      </c>
      <c r="O488" s="55">
        <v>42082.463124999995</v>
      </c>
      <c r="P488" s="3">
        <v>7222</v>
      </c>
      <c r="Q488" s="58">
        <f t="shared" si="24"/>
        <v>8.3587962962962961E-2</v>
      </c>
      <c r="S488" s="55">
        <v>42326.696226851847</v>
      </c>
      <c r="T488" s="55">
        <v>42327.441990740735</v>
      </c>
      <c r="U488" s="3">
        <v>64434</v>
      </c>
      <c r="V488" s="56">
        <f t="shared" si="25"/>
        <v>0.74576388888888889</v>
      </c>
    </row>
    <row r="489" spans="1:22" x14ac:dyDescent="0.75">
      <c r="A489" s="55">
        <v>42073.822662037033</v>
      </c>
      <c r="B489" s="55">
        <v>42074.562650462962</v>
      </c>
      <c r="C489" s="3">
        <v>63935</v>
      </c>
      <c r="D489" s="56">
        <f t="shared" si="23"/>
        <v>0.73998842592592595</v>
      </c>
      <c r="N489" s="55">
        <v>42082.381874999999</v>
      </c>
      <c r="O489" s="55">
        <v>42082.466909722221</v>
      </c>
      <c r="P489" s="3">
        <v>7347</v>
      </c>
      <c r="Q489" s="58">
        <f t="shared" si="24"/>
        <v>8.503472222222222E-2</v>
      </c>
      <c r="S489" s="55">
        <v>42326.782210648147</v>
      </c>
      <c r="T489" s="55">
        <v>42327.445023148146</v>
      </c>
      <c r="U489" s="3">
        <v>57267</v>
      </c>
      <c r="V489" s="56">
        <f t="shared" si="25"/>
        <v>0.66281250000000003</v>
      </c>
    </row>
    <row r="490" spans="1:22" x14ac:dyDescent="0.75">
      <c r="A490" s="55">
        <v>42073.829004629632</v>
      </c>
      <c r="B490" s="55">
        <v>42074.564467592594</v>
      </c>
      <c r="C490" s="3">
        <v>63544</v>
      </c>
      <c r="D490" s="56">
        <f t="shared" si="23"/>
        <v>0.73546296296296299</v>
      </c>
      <c r="N490" s="55">
        <v>42082.428773148145</v>
      </c>
      <c r="O490" s="55">
        <v>42082.754074074073</v>
      </c>
      <c r="P490" s="3">
        <v>28106</v>
      </c>
      <c r="Q490" s="58">
        <f t="shared" si="24"/>
        <v>0.32530092592592591</v>
      </c>
      <c r="S490" s="55">
        <v>42327.360127314816</v>
      </c>
      <c r="T490" s="55">
        <v>42327.393726851849</v>
      </c>
      <c r="U490" s="3">
        <v>2903</v>
      </c>
      <c r="V490" s="56">
        <f t="shared" si="25"/>
        <v>3.3599537037037039E-2</v>
      </c>
    </row>
    <row r="491" spans="1:22" x14ac:dyDescent="0.75">
      <c r="A491" s="55">
        <v>42074.077476851853</v>
      </c>
      <c r="B491" s="55">
        <v>42095.458773148144</v>
      </c>
      <c r="C491" s="3">
        <v>1843744</v>
      </c>
      <c r="D491" s="56">
        <f t="shared" si="23"/>
        <v>21.339629629629631</v>
      </c>
      <c r="N491" s="55">
        <v>42082.492627314816</v>
      </c>
      <c r="O491" s="55">
        <v>42082.573368055557</v>
      </c>
      <c r="P491" s="3">
        <v>6976</v>
      </c>
      <c r="Q491" s="58">
        <f t="shared" si="24"/>
        <v>8.0740740740740738E-2</v>
      </c>
      <c r="S491" s="55">
        <v>42327.5465162037</v>
      </c>
      <c r="T491" s="55">
        <v>42327.549687499995</v>
      </c>
      <c r="U491" s="3">
        <v>274</v>
      </c>
      <c r="V491" s="56">
        <f t="shared" si="25"/>
        <v>3.1712962962962962E-3</v>
      </c>
    </row>
    <row r="492" spans="1:22" x14ac:dyDescent="0.75">
      <c r="A492" s="55">
        <v>42074.427546296298</v>
      </c>
      <c r="B492" s="55">
        <v>42074.439560185187</v>
      </c>
      <c r="C492" s="3">
        <v>1038</v>
      </c>
      <c r="D492" s="56">
        <f t="shared" si="23"/>
        <v>1.2013888888888888E-2</v>
      </c>
      <c r="N492" s="55">
        <v>42082.494293981479</v>
      </c>
      <c r="O492" s="55">
        <v>42082.574814814812</v>
      </c>
      <c r="P492" s="3">
        <v>6957</v>
      </c>
      <c r="Q492" s="58">
        <f t="shared" si="24"/>
        <v>8.0520833333333333E-2</v>
      </c>
      <c r="S492" s="55">
        <v>42327.632673611108</v>
      </c>
      <c r="T492" s="55">
        <v>42328.478472222218</v>
      </c>
      <c r="U492" s="3">
        <v>73077</v>
      </c>
      <c r="V492" s="56">
        <f t="shared" si="25"/>
        <v>0.8457986111111111</v>
      </c>
    </row>
    <row r="493" spans="1:22" x14ac:dyDescent="0.75">
      <c r="A493" s="55">
        <v>42074.436180555553</v>
      </c>
      <c r="B493" s="55">
        <v>42074.484965277778</v>
      </c>
      <c r="C493" s="3">
        <v>4215</v>
      </c>
      <c r="D493" s="56">
        <f t="shared" si="23"/>
        <v>4.8784722222222222E-2</v>
      </c>
      <c r="N493" s="55">
        <v>42082.634479166663</v>
      </c>
      <c r="O493" s="55">
        <v>42082.643101851849</v>
      </c>
      <c r="P493" s="3">
        <v>745</v>
      </c>
      <c r="Q493" s="58">
        <f t="shared" si="24"/>
        <v>8.6226851851851846E-3</v>
      </c>
      <c r="S493" s="55">
        <v>42327.669178240736</v>
      </c>
      <c r="T493" s="55">
        <v>42328.374039351853</v>
      </c>
      <c r="U493" s="3">
        <v>60900</v>
      </c>
      <c r="V493" s="56">
        <f t="shared" si="25"/>
        <v>0.70486111111111116</v>
      </c>
    </row>
    <row r="494" spans="1:22" x14ac:dyDescent="0.75">
      <c r="A494" s="55">
        <v>42074.449479166666</v>
      </c>
      <c r="B494" s="55">
        <v>42074.666956018518</v>
      </c>
      <c r="C494" s="3">
        <v>18790</v>
      </c>
      <c r="D494" s="56">
        <f t="shared" si="23"/>
        <v>0.21747685185185187</v>
      </c>
      <c r="N494" s="55">
        <v>42082.721099537033</v>
      </c>
      <c r="O494" s="55">
        <v>42086.326840277776</v>
      </c>
      <c r="P494" s="3">
        <v>311536</v>
      </c>
      <c r="Q494" s="58">
        <f t="shared" si="24"/>
        <v>3.6057407407407407</v>
      </c>
      <c r="S494" s="55">
        <v>42327.694050925922</v>
      </c>
      <c r="T494" s="55">
        <v>42327.743356481478</v>
      </c>
      <c r="U494" s="3">
        <v>4260</v>
      </c>
      <c r="V494" s="56">
        <f t="shared" si="25"/>
        <v>4.9305555555555554E-2</v>
      </c>
    </row>
    <row r="495" spans="1:22" x14ac:dyDescent="0.75">
      <c r="A495" s="55">
        <v>42074.456863425927</v>
      </c>
      <c r="B495" s="55">
        <v>42074.575324074074</v>
      </c>
      <c r="C495" s="3">
        <v>10235</v>
      </c>
      <c r="D495" s="56">
        <f t="shared" si="23"/>
        <v>0.11846064814814815</v>
      </c>
      <c r="N495" s="55">
        <v>42082.726180555554</v>
      </c>
      <c r="O495" s="55">
        <v>42086.327835648146</v>
      </c>
      <c r="P495" s="3">
        <v>311183</v>
      </c>
      <c r="Q495" s="58">
        <f t="shared" si="24"/>
        <v>3.6016550925925928</v>
      </c>
      <c r="S495" s="55">
        <v>42327.82063657407</v>
      </c>
      <c r="T495" s="55">
        <v>42328.412569444445</v>
      </c>
      <c r="U495" s="3">
        <v>51143</v>
      </c>
      <c r="V495" s="56">
        <f t="shared" si="25"/>
        <v>0.59193287037037035</v>
      </c>
    </row>
    <row r="496" spans="1:22" x14ac:dyDescent="0.75">
      <c r="A496" s="55">
        <v>42074.500428240739</v>
      </c>
      <c r="B496" s="55">
        <v>42075.459930555553</v>
      </c>
      <c r="C496" s="3">
        <v>82901</v>
      </c>
      <c r="D496" s="56">
        <f t="shared" si="23"/>
        <v>0.95950231481481485</v>
      </c>
      <c r="N496" s="55">
        <v>42082.824618055551</v>
      </c>
      <c r="O496" s="55">
        <v>42086.847974537035</v>
      </c>
      <c r="P496" s="3">
        <v>347618</v>
      </c>
      <c r="Q496" s="58">
        <f t="shared" si="24"/>
        <v>4.0233564814814811</v>
      </c>
      <c r="S496" s="55">
        <v>42327.824999999997</v>
      </c>
      <c r="T496" s="55">
        <v>42328.412974537037</v>
      </c>
      <c r="U496" s="3">
        <v>50801</v>
      </c>
      <c r="V496" s="56">
        <f t="shared" si="25"/>
        <v>0.58797453703703706</v>
      </c>
    </row>
    <row r="497" spans="1:22" x14ac:dyDescent="0.75">
      <c r="A497" s="55">
        <v>42074.517835648148</v>
      </c>
      <c r="B497" s="55">
        <v>42074.575937499998</v>
      </c>
      <c r="C497" s="3">
        <v>5020</v>
      </c>
      <c r="D497" s="56">
        <f t="shared" si="23"/>
        <v>5.8101851851851849E-2</v>
      </c>
      <c r="N497" s="55">
        <v>42082.825555555552</v>
      </c>
      <c r="O497" s="55">
        <v>42087.443773148145</v>
      </c>
      <c r="P497" s="3">
        <v>399014</v>
      </c>
      <c r="Q497" s="58">
        <f t="shared" si="24"/>
        <v>4.6182175925925923</v>
      </c>
      <c r="S497" s="55">
        <v>42327.834050925921</v>
      </c>
      <c r="T497" s="55">
        <v>42328.413275462961</v>
      </c>
      <c r="U497" s="3">
        <v>50045</v>
      </c>
      <c r="V497" s="56">
        <f t="shared" si="25"/>
        <v>0.57922453703703702</v>
      </c>
    </row>
    <row r="498" spans="1:22" x14ac:dyDescent="0.75">
      <c r="A498" s="55">
        <v>42074.610601851848</v>
      </c>
      <c r="B498" s="55">
        <v>42074.67456018518</v>
      </c>
      <c r="C498" s="3">
        <v>5526</v>
      </c>
      <c r="D498" s="56">
        <f t="shared" si="23"/>
        <v>6.3958333333333339E-2</v>
      </c>
      <c r="N498" s="55">
        <v>42082.826527777775</v>
      </c>
      <c r="O498" s="55">
        <v>42086.848263888889</v>
      </c>
      <c r="P498" s="3">
        <v>347478</v>
      </c>
      <c r="Q498" s="58">
        <f t="shared" si="24"/>
        <v>4.0217361111111112</v>
      </c>
      <c r="S498" s="55">
        <v>42328.955150462964</v>
      </c>
      <c r="T498" s="55">
        <v>42331.438657407409</v>
      </c>
      <c r="U498" s="3">
        <v>214575</v>
      </c>
      <c r="V498" s="56">
        <f t="shared" si="25"/>
        <v>2.4835069444444446</v>
      </c>
    </row>
    <row r="499" spans="1:22" x14ac:dyDescent="0.75">
      <c r="A499" s="55">
        <v>42074.639317129629</v>
      </c>
      <c r="B499" s="55">
        <v>42075.476712962962</v>
      </c>
      <c r="C499" s="3">
        <v>72351</v>
      </c>
      <c r="D499" s="56">
        <f t="shared" si="23"/>
        <v>0.83739583333333334</v>
      </c>
      <c r="N499" s="55">
        <v>42082.912048611106</v>
      </c>
      <c r="O499" s="55">
        <v>42083.406412037039</v>
      </c>
      <c r="P499" s="3">
        <v>42713</v>
      </c>
      <c r="Q499" s="58">
        <f t="shared" si="24"/>
        <v>0.49436342592592591</v>
      </c>
      <c r="S499" s="55">
        <v>42329.932094907403</v>
      </c>
      <c r="T499" s="55">
        <v>42331.439212962963</v>
      </c>
      <c r="U499" s="3">
        <v>130215</v>
      </c>
      <c r="V499" s="56">
        <f t="shared" si="25"/>
        <v>1.5071180555555554</v>
      </c>
    </row>
    <row r="500" spans="1:22" x14ac:dyDescent="0.75">
      <c r="A500" s="55">
        <v>42074.657638888886</v>
      </c>
      <c r="B500" s="55">
        <v>42074.663680555554</v>
      </c>
      <c r="C500" s="3">
        <v>522</v>
      </c>
      <c r="D500" s="56">
        <f t="shared" si="23"/>
        <v>6.0416666666666665E-3</v>
      </c>
      <c r="N500" s="55">
        <v>42082.923368055555</v>
      </c>
      <c r="O500" s="55">
        <v>42086.3199537037</v>
      </c>
      <c r="P500" s="3">
        <v>293465</v>
      </c>
      <c r="Q500" s="58">
        <f t="shared" si="24"/>
        <v>3.396585648148148</v>
      </c>
      <c r="S500" s="55">
        <v>42331.481689814813</v>
      </c>
      <c r="T500" s="55">
        <v>42331.504340277774</v>
      </c>
      <c r="U500" s="3">
        <v>1957</v>
      </c>
      <c r="V500" s="56">
        <f t="shared" si="25"/>
        <v>2.2650462962962963E-2</v>
      </c>
    </row>
    <row r="501" spans="1:22" x14ac:dyDescent="0.75">
      <c r="A501" s="55">
        <v>42074.659583333334</v>
      </c>
      <c r="B501" s="55">
        <v>42074.66196759259</v>
      </c>
      <c r="C501" s="3">
        <v>206</v>
      </c>
      <c r="D501" s="56">
        <f t="shared" si="23"/>
        <v>2.3842592592592591E-3</v>
      </c>
      <c r="N501" s="55">
        <v>42083.427175925921</v>
      </c>
      <c r="O501" s="55">
        <v>42086.848113425927</v>
      </c>
      <c r="P501" s="3">
        <v>295569</v>
      </c>
      <c r="Q501" s="58">
        <f t="shared" si="24"/>
        <v>3.4209375</v>
      </c>
      <c r="S501" s="55">
        <v>42331.495393518519</v>
      </c>
      <c r="T501" s="55">
        <v>42332.465428240735</v>
      </c>
      <c r="U501" s="3">
        <v>83811</v>
      </c>
      <c r="V501" s="56">
        <f t="shared" si="25"/>
        <v>0.9700347222222222</v>
      </c>
    </row>
    <row r="502" spans="1:22" x14ac:dyDescent="0.75">
      <c r="A502" s="55">
        <v>42075.529317129629</v>
      </c>
      <c r="B502" s="55">
        <v>42075.761712962958</v>
      </c>
      <c r="C502" s="3">
        <v>20079</v>
      </c>
      <c r="D502" s="56">
        <f t="shared" si="23"/>
        <v>0.23239583333333333</v>
      </c>
      <c r="N502" s="55">
        <v>42083.428865740738</v>
      </c>
      <c r="O502" s="55">
        <v>42086.330451388887</v>
      </c>
      <c r="P502" s="3">
        <v>250697</v>
      </c>
      <c r="Q502" s="58">
        <f t="shared" si="24"/>
        <v>2.9015856481481483</v>
      </c>
      <c r="S502" s="55">
        <v>42332.478935185187</v>
      </c>
      <c r="T502" s="55">
        <v>42332.710821759254</v>
      </c>
      <c r="U502" s="3">
        <v>20035</v>
      </c>
      <c r="V502" s="56">
        <f t="shared" si="25"/>
        <v>0.23188657407407406</v>
      </c>
    </row>
    <row r="503" spans="1:22" x14ac:dyDescent="0.75">
      <c r="A503" s="55">
        <v>42075.628634259258</v>
      </c>
      <c r="B503" s="55">
        <v>42075.63077546296</v>
      </c>
      <c r="C503" s="3">
        <v>185</v>
      </c>
      <c r="D503" s="56">
        <f t="shared" si="23"/>
        <v>2.1412037037037038E-3</v>
      </c>
      <c r="N503" s="55">
        <v>42083.429861111108</v>
      </c>
      <c r="O503" s="55">
        <v>42086.331469907404</v>
      </c>
      <c r="P503" s="3">
        <v>250699</v>
      </c>
      <c r="Q503" s="58">
        <f t="shared" si="24"/>
        <v>2.9016087962962964</v>
      </c>
      <c r="S503" s="55">
        <v>42332.656724537039</v>
      </c>
      <c r="T503" s="55">
        <v>42338.412592592591</v>
      </c>
      <c r="U503" s="3">
        <v>497307</v>
      </c>
      <c r="V503" s="56">
        <f t="shared" si="25"/>
        <v>5.7558680555555553</v>
      </c>
    </row>
    <row r="504" spans="1:22" x14ac:dyDescent="0.75">
      <c r="A504" s="55">
        <v>42075.663310185184</v>
      </c>
      <c r="B504" s="55">
        <v>42075.678217592591</v>
      </c>
      <c r="C504" s="3">
        <v>1288</v>
      </c>
      <c r="D504" s="56">
        <f t="shared" si="23"/>
        <v>1.4907407407407407E-2</v>
      </c>
      <c r="N504" s="55">
        <v>42083.491724537038</v>
      </c>
      <c r="O504" s="55">
        <v>42083.772881944446</v>
      </c>
      <c r="P504" s="3">
        <v>24292</v>
      </c>
      <c r="Q504" s="58">
        <f t="shared" si="24"/>
        <v>0.28115740740740741</v>
      </c>
      <c r="S504" s="55">
        <v>42333.639143518514</v>
      </c>
      <c r="T504" s="55">
        <v>42338.317175925928</v>
      </c>
      <c r="U504" s="3">
        <v>404182</v>
      </c>
      <c r="V504" s="56">
        <f t="shared" si="25"/>
        <v>4.6780324074074073</v>
      </c>
    </row>
    <row r="505" spans="1:22" x14ac:dyDescent="0.75">
      <c r="A505" s="55">
        <v>42075.723576388889</v>
      </c>
      <c r="B505" s="55">
        <v>42096.417222222219</v>
      </c>
      <c r="C505" s="3">
        <v>1784331</v>
      </c>
      <c r="D505" s="56">
        <f t="shared" si="23"/>
        <v>20.651979166666667</v>
      </c>
      <c r="N505" s="55">
        <v>42083.596249999995</v>
      </c>
      <c r="O505" s="55">
        <v>42086.335462962961</v>
      </c>
      <c r="P505" s="3">
        <v>236668</v>
      </c>
      <c r="Q505" s="58">
        <f t="shared" si="24"/>
        <v>2.7392129629629629</v>
      </c>
      <c r="S505" s="55">
        <v>42334.409155092588</v>
      </c>
      <c r="T505" s="55">
        <v>42334.456076388888</v>
      </c>
      <c r="U505" s="3">
        <v>4054</v>
      </c>
      <c r="V505" s="56">
        <f t="shared" si="25"/>
        <v>4.6921296296296294E-2</v>
      </c>
    </row>
    <row r="506" spans="1:22" x14ac:dyDescent="0.75">
      <c r="A506" s="55">
        <v>42075.744293981479</v>
      </c>
      <c r="B506" s="55">
        <v>42082.635949074072</v>
      </c>
      <c r="C506" s="3">
        <v>595439</v>
      </c>
      <c r="D506" s="56">
        <f t="shared" si="23"/>
        <v>6.8916550925925923</v>
      </c>
      <c r="N506" s="55">
        <v>42083.621331018519</v>
      </c>
      <c r="O506" s="55">
        <v>42086.336678240739</v>
      </c>
      <c r="P506" s="3">
        <v>234606</v>
      </c>
      <c r="Q506" s="58">
        <f t="shared" si="24"/>
        <v>2.7153472222222224</v>
      </c>
      <c r="S506" s="55">
        <v>42334.458148148144</v>
      </c>
      <c r="T506" s="55">
        <v>42338.780231481476</v>
      </c>
      <c r="U506" s="3">
        <v>373428</v>
      </c>
      <c r="V506" s="56">
        <f t="shared" si="25"/>
        <v>4.3220833333333335</v>
      </c>
    </row>
    <row r="507" spans="1:22" x14ac:dyDescent="0.75">
      <c r="A507" s="55">
        <v>42075.7496875</v>
      </c>
      <c r="B507" s="55">
        <v>42079.35015046296</v>
      </c>
      <c r="C507" s="3">
        <v>311080</v>
      </c>
      <c r="D507" s="56">
        <f t="shared" si="23"/>
        <v>3.600462962962963</v>
      </c>
      <c r="N507" s="55">
        <v>42083.622685185182</v>
      </c>
      <c r="O507" s="55">
        <v>42086.337962962964</v>
      </c>
      <c r="P507" s="3">
        <v>234600</v>
      </c>
      <c r="Q507" s="58">
        <f t="shared" si="24"/>
        <v>2.7152777777777777</v>
      </c>
      <c r="S507" s="55">
        <v>42334.851585648146</v>
      </c>
      <c r="T507" s="55">
        <v>42335.748981481476</v>
      </c>
      <c r="U507" s="3">
        <v>77535</v>
      </c>
      <c r="V507" s="56">
        <f t="shared" si="25"/>
        <v>0.89739583333333328</v>
      </c>
    </row>
    <row r="508" spans="1:22" x14ac:dyDescent="0.75">
      <c r="A508" s="55">
        <v>42075.752962962964</v>
      </c>
      <c r="B508" s="55">
        <v>42082.635370370372</v>
      </c>
      <c r="C508" s="3">
        <v>594640</v>
      </c>
      <c r="D508" s="56">
        <f t="shared" si="23"/>
        <v>6.8824074074074071</v>
      </c>
      <c r="N508" s="55">
        <v>42083.64126157407</v>
      </c>
      <c r="O508" s="55">
        <v>42086.61069444444</v>
      </c>
      <c r="P508" s="3">
        <v>256559</v>
      </c>
      <c r="Q508" s="58">
        <f t="shared" si="24"/>
        <v>2.9694328703703703</v>
      </c>
      <c r="S508" s="55">
        <v>42334.853344907402</v>
      </c>
      <c r="T508" s="55">
        <v>42335.748807870368</v>
      </c>
      <c r="U508" s="3">
        <v>77368</v>
      </c>
      <c r="V508" s="56">
        <f t="shared" si="25"/>
        <v>0.89546296296296302</v>
      </c>
    </row>
    <row r="509" spans="1:22" x14ac:dyDescent="0.75">
      <c r="A509" s="55">
        <v>42075.971273148149</v>
      </c>
      <c r="B509" s="55">
        <v>42079.422743055555</v>
      </c>
      <c r="C509" s="3">
        <v>298207</v>
      </c>
      <c r="D509" s="56">
        <f t="shared" si="23"/>
        <v>3.4514699074074073</v>
      </c>
      <c r="N509" s="55">
        <v>42084.447835648149</v>
      </c>
      <c r="O509" s="55">
        <v>42086.61278935185</v>
      </c>
      <c r="P509" s="3">
        <v>187052</v>
      </c>
      <c r="Q509" s="58">
        <f t="shared" si="24"/>
        <v>2.1649537037037039</v>
      </c>
      <c r="S509" s="55">
        <v>42335.340891203705</v>
      </c>
      <c r="T509" s="55">
        <v>42338.573541666665</v>
      </c>
      <c r="U509" s="3">
        <v>279301</v>
      </c>
      <c r="V509" s="56">
        <f t="shared" si="25"/>
        <v>3.2326504629629631</v>
      </c>
    </row>
    <row r="510" spans="1:22" x14ac:dyDescent="0.75">
      <c r="A510" s="55">
        <v>42076.411747685182</v>
      </c>
      <c r="B510" s="55">
        <v>42082.647731481477</v>
      </c>
      <c r="C510" s="3">
        <v>538789</v>
      </c>
      <c r="D510" s="56">
        <f t="shared" si="23"/>
        <v>6.2359837962962965</v>
      </c>
      <c r="N510" s="55">
        <v>42084.466562499998</v>
      </c>
      <c r="O510" s="55">
        <v>42086.400555555556</v>
      </c>
      <c r="P510" s="3">
        <v>167097</v>
      </c>
      <c r="Q510" s="58">
        <f t="shared" si="24"/>
        <v>1.9339930555555556</v>
      </c>
      <c r="S510" s="55">
        <v>42335.51761574074</v>
      </c>
      <c r="T510" s="55">
        <v>42339.646724537037</v>
      </c>
      <c r="U510" s="3">
        <v>356755</v>
      </c>
      <c r="V510" s="56">
        <f t="shared" si="25"/>
        <v>4.129108796296296</v>
      </c>
    </row>
    <row r="511" spans="1:22" x14ac:dyDescent="0.75">
      <c r="A511" s="55">
        <v>42076.503240740742</v>
      </c>
      <c r="B511" s="55">
        <v>42079.434525462959</v>
      </c>
      <c r="C511" s="3">
        <v>253263</v>
      </c>
      <c r="D511" s="56">
        <f t="shared" si="23"/>
        <v>2.9312847222222222</v>
      </c>
      <c r="N511" s="55">
        <v>42084.472418981481</v>
      </c>
      <c r="O511" s="55">
        <v>42086.400694444441</v>
      </c>
      <c r="P511" s="3">
        <v>166603</v>
      </c>
      <c r="Q511" s="58">
        <f t="shared" si="24"/>
        <v>1.928275462962963</v>
      </c>
      <c r="S511" s="55">
        <v>42335.990810185183</v>
      </c>
      <c r="T511" s="55">
        <v>42338.689432870371</v>
      </c>
      <c r="U511" s="3">
        <v>233161</v>
      </c>
      <c r="V511" s="56">
        <f t="shared" si="25"/>
        <v>2.6986226851851853</v>
      </c>
    </row>
    <row r="512" spans="1:22" x14ac:dyDescent="0.75">
      <c r="A512" s="55">
        <v>42076.572881944441</v>
      </c>
      <c r="B512" s="55">
        <v>42079.406550925924</v>
      </c>
      <c r="C512" s="3">
        <v>244829</v>
      </c>
      <c r="D512" s="56">
        <f t="shared" si="23"/>
        <v>2.8336689814814813</v>
      </c>
      <c r="N512" s="55">
        <v>42085.526192129626</v>
      </c>
      <c r="O512" s="55">
        <v>42086.615706018514</v>
      </c>
      <c r="P512" s="3">
        <v>94134</v>
      </c>
      <c r="Q512" s="58">
        <f t="shared" si="24"/>
        <v>1.0895138888888889</v>
      </c>
      <c r="S512" s="55">
        <v>42336.63927083333</v>
      </c>
      <c r="T512" s="55">
        <v>42338.379687499997</v>
      </c>
      <c r="U512" s="3">
        <v>150372</v>
      </c>
      <c r="V512" s="56">
        <f t="shared" si="25"/>
        <v>1.7404166666666667</v>
      </c>
    </row>
    <row r="513" spans="1:22" x14ac:dyDescent="0.75">
      <c r="A513" s="55">
        <v>42076.629687499997</v>
      </c>
      <c r="B513" s="55">
        <v>42079.348611111112</v>
      </c>
      <c r="C513" s="3">
        <v>234915</v>
      </c>
      <c r="D513" s="56">
        <f t="shared" si="23"/>
        <v>2.7189236111111112</v>
      </c>
      <c r="N513" s="55">
        <v>42085.533715277779</v>
      </c>
      <c r="O513" s="55">
        <v>42086.616562499999</v>
      </c>
      <c r="P513" s="3">
        <v>93558</v>
      </c>
      <c r="Q513" s="58">
        <f t="shared" si="24"/>
        <v>1.0828472222222223</v>
      </c>
      <c r="S513" s="55">
        <v>42336.645509259259</v>
      </c>
      <c r="T513" s="55">
        <v>42338.39571759259</v>
      </c>
      <c r="U513" s="3">
        <v>151218</v>
      </c>
      <c r="V513" s="56">
        <f t="shared" si="25"/>
        <v>1.7502083333333334</v>
      </c>
    </row>
    <row r="514" spans="1:22" x14ac:dyDescent="0.75">
      <c r="A514" s="55">
        <v>42076.650960648149</v>
      </c>
      <c r="B514" s="55">
        <v>42082.661423611113</v>
      </c>
      <c r="C514" s="3">
        <v>519304</v>
      </c>
      <c r="D514" s="56">
        <f t="shared" si="23"/>
        <v>6.0104629629629631</v>
      </c>
      <c r="N514" s="55">
        <v>42085.536550925921</v>
      </c>
      <c r="O514" s="55">
        <v>42086.617465277777</v>
      </c>
      <c r="P514" s="3">
        <v>93391</v>
      </c>
      <c r="Q514" s="58">
        <f t="shared" si="24"/>
        <v>1.0809143518518518</v>
      </c>
      <c r="S514" s="55">
        <v>42337.726412037038</v>
      </c>
      <c r="T514" s="55">
        <v>42338.383715277778</v>
      </c>
      <c r="U514" s="3">
        <v>56791</v>
      </c>
      <c r="V514" s="56">
        <f t="shared" si="25"/>
        <v>0.65730324074074076</v>
      </c>
    </row>
    <row r="515" spans="1:22" x14ac:dyDescent="0.75">
      <c r="A515" s="55">
        <v>42076.67082175926</v>
      </c>
      <c r="B515" s="55">
        <v>42079.335300925923</v>
      </c>
      <c r="C515" s="3">
        <v>230211</v>
      </c>
      <c r="D515" s="56">
        <f t="shared" ref="D515:D578" si="26">C515/(24*60*60)</f>
        <v>2.6644791666666667</v>
      </c>
      <c r="N515" s="55">
        <v>42085.638437499998</v>
      </c>
      <c r="O515" s="55">
        <v>42086.618125000001</v>
      </c>
      <c r="P515" s="3">
        <v>84645</v>
      </c>
      <c r="Q515" s="58">
        <f t="shared" ref="Q515:Q578" si="27">P515/86400</f>
        <v>0.97968750000000004</v>
      </c>
      <c r="S515" s="55">
        <v>42337.728321759256</v>
      </c>
      <c r="T515" s="55">
        <v>42338.414768518516</v>
      </c>
      <c r="U515" s="3">
        <v>59309</v>
      </c>
      <c r="V515" s="56">
        <f t="shared" ref="V515:V578" si="28">U515/86400</f>
        <v>0.68644675925925924</v>
      </c>
    </row>
    <row r="516" spans="1:22" x14ac:dyDescent="0.75">
      <c r="A516" s="55">
        <v>42076.682627314811</v>
      </c>
      <c r="B516" s="55">
        <v>42079.331319444442</v>
      </c>
      <c r="C516" s="3">
        <v>228847</v>
      </c>
      <c r="D516" s="56">
        <f t="shared" si="26"/>
        <v>2.6486921296296297</v>
      </c>
      <c r="N516" s="55">
        <v>42085.65719907407</v>
      </c>
      <c r="O516" s="55">
        <v>42086.61917824074</v>
      </c>
      <c r="P516" s="3">
        <v>83115</v>
      </c>
      <c r="Q516" s="58">
        <f t="shared" si="27"/>
        <v>0.96197916666666672</v>
      </c>
      <c r="S516" s="55">
        <v>42337.731388888889</v>
      </c>
      <c r="T516" s="55">
        <v>42338.415000000001</v>
      </c>
      <c r="U516" s="3">
        <v>59064</v>
      </c>
      <c r="V516" s="56">
        <f t="shared" si="28"/>
        <v>0.68361111111111106</v>
      </c>
    </row>
    <row r="517" spans="1:22" x14ac:dyDescent="0.75">
      <c r="A517" s="55">
        <v>42076.69027777778</v>
      </c>
      <c r="B517" s="55">
        <v>42076.693969907406</v>
      </c>
      <c r="C517" s="3">
        <v>319</v>
      </c>
      <c r="D517" s="56">
        <f t="shared" si="26"/>
        <v>3.6921296296296298E-3</v>
      </c>
      <c r="N517" s="55">
        <v>42086.040844907402</v>
      </c>
      <c r="O517" s="55">
        <v>42089.792812499996</v>
      </c>
      <c r="P517" s="3">
        <v>324170</v>
      </c>
      <c r="Q517" s="58">
        <f t="shared" si="27"/>
        <v>3.7519675925925924</v>
      </c>
      <c r="S517" s="55">
        <v>42338.370173611111</v>
      </c>
      <c r="T517" s="55">
        <v>42338.38958333333</v>
      </c>
      <c r="U517" s="3">
        <v>1677</v>
      </c>
      <c r="V517" s="56">
        <f t="shared" si="28"/>
        <v>1.9409722222222221E-2</v>
      </c>
    </row>
    <row r="518" spans="1:22" x14ac:dyDescent="0.75">
      <c r="A518" s="55">
        <v>42076.714363425926</v>
      </c>
      <c r="B518" s="55">
        <v>42079.424861111111</v>
      </c>
      <c r="C518" s="3">
        <v>234187</v>
      </c>
      <c r="D518" s="56">
        <f t="shared" si="26"/>
        <v>2.7104976851851852</v>
      </c>
      <c r="N518" s="55">
        <v>42086.381597222222</v>
      </c>
      <c r="O518" s="55">
        <v>42086.800219907404</v>
      </c>
      <c r="P518" s="3">
        <v>36169</v>
      </c>
      <c r="Q518" s="58">
        <f t="shared" si="27"/>
        <v>0.41862268518518519</v>
      </c>
      <c r="S518" s="55">
        <v>42338.569236111107</v>
      </c>
      <c r="T518" s="55">
        <v>42338.70989583333</v>
      </c>
      <c r="U518" s="3">
        <v>12153</v>
      </c>
      <c r="V518" s="56">
        <f t="shared" si="28"/>
        <v>0.14065972222222223</v>
      </c>
    </row>
    <row r="519" spans="1:22" x14ac:dyDescent="0.75">
      <c r="A519" s="55">
        <v>42076.750694444439</v>
      </c>
      <c r="B519" s="55">
        <v>42079.368368055555</v>
      </c>
      <c r="C519" s="3">
        <v>226167</v>
      </c>
      <c r="D519" s="56">
        <f t="shared" si="26"/>
        <v>2.617673611111111</v>
      </c>
      <c r="N519" s="55">
        <v>42086.391226851847</v>
      </c>
      <c r="O519" s="55">
        <v>42088.474016203705</v>
      </c>
      <c r="P519" s="3">
        <v>179953</v>
      </c>
      <c r="Q519" s="58">
        <f t="shared" si="27"/>
        <v>2.0827893518518517</v>
      </c>
      <c r="S519" s="55">
        <v>42338.829652777778</v>
      </c>
      <c r="T519" s="55">
        <v>42339.663437499999</v>
      </c>
      <c r="U519" s="3">
        <v>72039</v>
      </c>
      <c r="V519" s="56">
        <f t="shared" si="28"/>
        <v>0.83378472222222222</v>
      </c>
    </row>
    <row r="520" spans="1:22" x14ac:dyDescent="0.75">
      <c r="A520" s="55">
        <v>42077.860393518517</v>
      </c>
      <c r="B520" s="55">
        <v>42079.390983796293</v>
      </c>
      <c r="C520" s="3">
        <v>132243</v>
      </c>
      <c r="D520" s="56">
        <f t="shared" si="26"/>
        <v>1.5305902777777778</v>
      </c>
      <c r="N520" s="55">
        <v>42086.645046296297</v>
      </c>
      <c r="O520" s="55">
        <v>42087.391157407408</v>
      </c>
      <c r="P520" s="3">
        <v>64464</v>
      </c>
      <c r="Q520" s="58">
        <f t="shared" si="27"/>
        <v>0.74611111111111106</v>
      </c>
      <c r="S520" s="55">
        <v>42339.59170138889</v>
      </c>
      <c r="T520" s="55">
        <v>42339.66306712963</v>
      </c>
      <c r="U520" s="3">
        <v>6166</v>
      </c>
      <c r="V520" s="56">
        <f t="shared" si="28"/>
        <v>7.1365740740740743E-2</v>
      </c>
    </row>
    <row r="521" spans="1:22" x14ac:dyDescent="0.75">
      <c r="A521" s="55">
        <v>42078.509652777779</v>
      </c>
      <c r="B521" s="55">
        <v>42079.428101851852</v>
      </c>
      <c r="C521" s="3">
        <v>79354</v>
      </c>
      <c r="D521" s="56">
        <f t="shared" si="26"/>
        <v>0.91844907407407406</v>
      </c>
      <c r="N521" s="55">
        <v>42086.652523148143</v>
      </c>
      <c r="O521" s="55">
        <v>42086.669525462959</v>
      </c>
      <c r="P521" s="3">
        <v>1469</v>
      </c>
      <c r="Q521" s="58">
        <f t="shared" si="27"/>
        <v>1.7002314814814814E-2</v>
      </c>
      <c r="S521" s="55">
        <v>42339.755682870367</v>
      </c>
      <c r="T521" s="55">
        <v>42340.582210648143</v>
      </c>
      <c r="U521" s="3">
        <v>71412</v>
      </c>
      <c r="V521" s="56">
        <f t="shared" si="28"/>
        <v>0.82652777777777775</v>
      </c>
    </row>
    <row r="522" spans="1:22" x14ac:dyDescent="0.75">
      <c r="A522" s="55">
        <v>42078.570763888885</v>
      </c>
      <c r="B522" s="55">
        <v>42079.327824074069</v>
      </c>
      <c r="C522" s="3">
        <v>65410</v>
      </c>
      <c r="D522" s="56">
        <f t="shared" si="26"/>
        <v>0.75706018518518514</v>
      </c>
      <c r="N522" s="55">
        <v>42086.659259259257</v>
      </c>
      <c r="O522" s="55">
        <v>42086.679467592592</v>
      </c>
      <c r="P522" s="3">
        <v>1746</v>
      </c>
      <c r="Q522" s="58">
        <f t="shared" si="27"/>
        <v>2.0208333333333332E-2</v>
      </c>
      <c r="S522" s="55">
        <v>42339.907141203701</v>
      </c>
      <c r="T522" s="55">
        <v>42341.460671296292</v>
      </c>
      <c r="U522" s="3">
        <v>134225</v>
      </c>
      <c r="V522" s="56">
        <f t="shared" si="28"/>
        <v>1.5535300925925926</v>
      </c>
    </row>
    <row r="523" spans="1:22" x14ac:dyDescent="0.75">
      <c r="A523" s="55">
        <v>42078.578287037039</v>
      </c>
      <c r="B523" s="55">
        <v>42079.717835648145</v>
      </c>
      <c r="C523" s="3">
        <v>98457</v>
      </c>
      <c r="D523" s="56">
        <f t="shared" si="26"/>
        <v>1.1395486111111111</v>
      </c>
      <c r="N523" s="55">
        <v>42087.023113425923</v>
      </c>
      <c r="O523" s="55">
        <v>42087.469166666662</v>
      </c>
      <c r="P523" s="3">
        <v>38539</v>
      </c>
      <c r="Q523" s="58">
        <f t="shared" si="27"/>
        <v>0.44605324074074076</v>
      </c>
      <c r="S523" s="55">
        <v>42341.009942129625</v>
      </c>
      <c r="T523" s="55">
        <v>42341.39393518518</v>
      </c>
      <c r="U523" s="3">
        <v>33177</v>
      </c>
      <c r="V523" s="56">
        <f t="shared" si="28"/>
        <v>0.38399305555555557</v>
      </c>
    </row>
    <row r="524" spans="1:22" x14ac:dyDescent="0.75">
      <c r="A524" s="55">
        <v>42079.48704861111</v>
      </c>
      <c r="B524" s="55">
        <v>42079.492442129631</v>
      </c>
      <c r="C524" s="3">
        <v>466</v>
      </c>
      <c r="D524" s="56">
        <f t="shared" si="26"/>
        <v>5.3935185185185188E-3</v>
      </c>
      <c r="N524" s="55">
        <v>42087.373252314814</v>
      </c>
      <c r="O524" s="55">
        <v>42088.47347222222</v>
      </c>
      <c r="P524" s="3">
        <v>95059</v>
      </c>
      <c r="Q524" s="58">
        <f t="shared" si="27"/>
        <v>1.1002199074074075</v>
      </c>
      <c r="S524" s="55">
        <v>42341.756018518514</v>
      </c>
      <c r="T524" s="55">
        <v>42345.562650462962</v>
      </c>
      <c r="U524" s="3">
        <v>328893</v>
      </c>
      <c r="V524" s="56">
        <f t="shared" si="28"/>
        <v>3.8066319444444443</v>
      </c>
    </row>
    <row r="525" spans="1:22" x14ac:dyDescent="0.75">
      <c r="A525" s="55">
        <v>42079.574097222219</v>
      </c>
      <c r="B525" s="55">
        <v>42079.580543981479</v>
      </c>
      <c r="C525" s="3">
        <v>557</v>
      </c>
      <c r="D525" s="56">
        <f t="shared" si="26"/>
        <v>6.4467592592592588E-3</v>
      </c>
      <c r="N525" s="55">
        <v>42087.466944444444</v>
      </c>
      <c r="O525" s="55">
        <v>42087.480613425927</v>
      </c>
      <c r="P525" s="3">
        <v>1181</v>
      </c>
      <c r="Q525" s="58">
        <f t="shared" si="27"/>
        <v>1.3668981481481482E-2</v>
      </c>
      <c r="S525" s="55">
        <v>42341.790578703702</v>
      </c>
      <c r="T525" s="55">
        <v>42346.472719907404</v>
      </c>
      <c r="U525" s="3">
        <v>404537</v>
      </c>
      <c r="V525" s="56">
        <f t="shared" si="28"/>
        <v>4.6821412037037033</v>
      </c>
    </row>
    <row r="526" spans="1:22" x14ac:dyDescent="0.75">
      <c r="A526" s="55">
        <v>42079.575706018513</v>
      </c>
      <c r="B526" s="55">
        <v>42079.585185185184</v>
      </c>
      <c r="C526" s="3">
        <v>819</v>
      </c>
      <c r="D526" s="56">
        <f t="shared" si="26"/>
        <v>9.479166666666667E-3</v>
      </c>
      <c r="N526" s="55">
        <v>42087.46739583333</v>
      </c>
      <c r="O526" s="55">
        <v>42087.494050925925</v>
      </c>
      <c r="P526" s="3">
        <v>2303</v>
      </c>
      <c r="Q526" s="58">
        <f t="shared" si="27"/>
        <v>2.6655092592592591E-2</v>
      </c>
      <c r="S526" s="55">
        <v>42342.023483796293</v>
      </c>
      <c r="T526" s="55">
        <v>42342.346574074072</v>
      </c>
      <c r="U526" s="3">
        <v>27915</v>
      </c>
      <c r="V526" s="56">
        <f t="shared" si="28"/>
        <v>0.32309027777777777</v>
      </c>
    </row>
    <row r="527" spans="1:22" x14ac:dyDescent="0.75">
      <c r="A527" s="55">
        <v>42079.594085648147</v>
      </c>
      <c r="B527" s="55">
        <v>42079.613819444443</v>
      </c>
      <c r="C527" s="3">
        <v>1705</v>
      </c>
      <c r="D527" s="56">
        <f t="shared" si="26"/>
        <v>1.9733796296296298E-2</v>
      </c>
      <c r="N527" s="55">
        <v>42087.468912037039</v>
      </c>
      <c r="O527" s="55">
        <v>42087.4843287037</v>
      </c>
      <c r="P527" s="3">
        <v>1332</v>
      </c>
      <c r="Q527" s="58">
        <f t="shared" si="27"/>
        <v>1.5416666666666667E-2</v>
      </c>
      <c r="S527" s="55">
        <v>42342.026423611111</v>
      </c>
      <c r="T527" s="55">
        <v>42345.396631944444</v>
      </c>
      <c r="U527" s="3">
        <v>291186</v>
      </c>
      <c r="V527" s="56">
        <f t="shared" si="28"/>
        <v>3.3702083333333333</v>
      </c>
    </row>
    <row r="528" spans="1:22" x14ac:dyDescent="0.75">
      <c r="A528" s="55">
        <v>42079.614224537036</v>
      </c>
      <c r="B528" s="55">
        <v>42081.451608796291</v>
      </c>
      <c r="C528" s="3">
        <v>158750</v>
      </c>
      <c r="D528" s="56">
        <f t="shared" si="26"/>
        <v>1.8373842592592593</v>
      </c>
      <c r="N528" s="55">
        <v>42087.481678240736</v>
      </c>
      <c r="O528" s="55">
        <v>42095.570289351854</v>
      </c>
      <c r="P528" s="3">
        <v>695256</v>
      </c>
      <c r="Q528" s="58">
        <f t="shared" si="27"/>
        <v>8.0469444444444438</v>
      </c>
      <c r="S528" s="55">
        <v>42343.538599537038</v>
      </c>
      <c r="T528" s="55">
        <v>42345.406458333331</v>
      </c>
      <c r="U528" s="3">
        <v>161383</v>
      </c>
      <c r="V528" s="56">
        <f t="shared" si="28"/>
        <v>1.8678587962962963</v>
      </c>
    </row>
    <row r="529" spans="1:22" x14ac:dyDescent="0.75">
      <c r="A529" s="55">
        <v>42079.657233796293</v>
      </c>
      <c r="B529" s="55">
        <v>42079.663738425923</v>
      </c>
      <c r="C529" s="3">
        <v>562</v>
      </c>
      <c r="D529" s="56">
        <f t="shared" si="26"/>
        <v>6.5046296296296293E-3</v>
      </c>
      <c r="N529" s="55">
        <v>42087.734664351847</v>
      </c>
      <c r="O529" s="55">
        <v>42089.381493055553</v>
      </c>
      <c r="P529" s="3">
        <v>142286</v>
      </c>
      <c r="Q529" s="58">
        <f t="shared" si="27"/>
        <v>1.6468287037037037</v>
      </c>
      <c r="S529" s="55">
        <v>42343.54005787037</v>
      </c>
      <c r="T529" s="55">
        <v>42345.406828703701</v>
      </c>
      <c r="U529" s="3">
        <v>161289</v>
      </c>
      <c r="V529" s="56">
        <f t="shared" si="28"/>
        <v>1.8667708333333333</v>
      </c>
    </row>
    <row r="530" spans="1:22" x14ac:dyDescent="0.75">
      <c r="A530" s="55">
        <v>42079.664340277777</v>
      </c>
      <c r="B530" s="55">
        <v>42079.665289351848</v>
      </c>
      <c r="C530" s="3">
        <v>82</v>
      </c>
      <c r="D530" s="56">
        <f t="shared" si="26"/>
        <v>9.4907407407407408E-4</v>
      </c>
      <c r="N530" s="55">
        <v>42087.85938657407</v>
      </c>
      <c r="O530" s="55">
        <v>42095.395914351851</v>
      </c>
      <c r="P530" s="3">
        <v>647556</v>
      </c>
      <c r="Q530" s="58">
        <f t="shared" si="27"/>
        <v>7.4948611111111108</v>
      </c>
      <c r="S530" s="55">
        <v>42344.682743055557</v>
      </c>
      <c r="T530" s="55">
        <v>42346.358981481477</v>
      </c>
      <c r="U530" s="3">
        <v>144827</v>
      </c>
      <c r="V530" s="56">
        <f t="shared" si="28"/>
        <v>1.676238425925926</v>
      </c>
    </row>
    <row r="531" spans="1:22" x14ac:dyDescent="0.75">
      <c r="A531" s="55">
        <v>42079.717175925922</v>
      </c>
      <c r="B531" s="55">
        <v>42079.721319444441</v>
      </c>
      <c r="C531" s="3">
        <v>358</v>
      </c>
      <c r="D531" s="56">
        <f t="shared" si="26"/>
        <v>4.1435185185185186E-3</v>
      </c>
      <c r="N531" s="55">
        <v>42087.860706018517</v>
      </c>
      <c r="O531" s="55">
        <v>42095.400775462964</v>
      </c>
      <c r="P531" s="3">
        <v>647862</v>
      </c>
      <c r="Q531" s="58">
        <f t="shared" si="27"/>
        <v>7.4984027777777778</v>
      </c>
      <c r="S531" s="55">
        <v>42346.393692129626</v>
      </c>
      <c r="T531" s="55">
        <v>42346.400520833333</v>
      </c>
      <c r="U531" s="3">
        <v>590</v>
      </c>
      <c r="V531" s="56">
        <f t="shared" si="28"/>
        <v>6.828703703703704E-3</v>
      </c>
    </row>
    <row r="532" spans="1:22" x14ac:dyDescent="0.75">
      <c r="A532" s="55">
        <v>42079.926354166666</v>
      </c>
      <c r="B532" s="55">
        <v>42103.679583333331</v>
      </c>
      <c r="C532" s="3">
        <v>2048679</v>
      </c>
      <c r="D532" s="56">
        <f t="shared" si="26"/>
        <v>23.711562499999999</v>
      </c>
      <c r="N532" s="55">
        <v>42087.985763888886</v>
      </c>
      <c r="O532" s="55">
        <v>42095.410324074073</v>
      </c>
      <c r="P532" s="3">
        <v>637882</v>
      </c>
      <c r="Q532" s="58">
        <f t="shared" si="27"/>
        <v>7.3828935185185189</v>
      </c>
      <c r="S532" s="55">
        <v>42347.506319444445</v>
      </c>
      <c r="T532" s="55">
        <v>42347.640833333331</v>
      </c>
      <c r="U532" s="3">
        <v>11622</v>
      </c>
      <c r="V532" s="56">
        <f t="shared" si="28"/>
        <v>0.13451388888888888</v>
      </c>
    </row>
    <row r="533" spans="1:22" x14ac:dyDescent="0.75">
      <c r="A533" s="55">
        <v>42080.373194444444</v>
      </c>
      <c r="B533" s="55">
        <v>42095.459872685184</v>
      </c>
      <c r="C533" s="3">
        <v>1299889</v>
      </c>
      <c r="D533" s="56">
        <f t="shared" si="26"/>
        <v>15.045011574074074</v>
      </c>
      <c r="N533" s="55">
        <v>42088.400208333333</v>
      </c>
      <c r="O533" s="55">
        <v>42088.461678240739</v>
      </c>
      <c r="P533" s="3">
        <v>5311</v>
      </c>
      <c r="Q533" s="58">
        <f t="shared" si="27"/>
        <v>6.1469907407407411E-2</v>
      </c>
      <c r="S533" s="55">
        <v>42347.514745370368</v>
      </c>
      <c r="T533" s="55">
        <v>42380.402372685181</v>
      </c>
      <c r="U533" s="3">
        <v>2841491</v>
      </c>
      <c r="V533" s="56">
        <f t="shared" si="28"/>
        <v>32.887627314814814</v>
      </c>
    </row>
    <row r="534" spans="1:22" x14ac:dyDescent="0.75">
      <c r="A534" s="55">
        <v>42080.384027777778</v>
      </c>
      <c r="B534" s="55">
        <v>42095.462650462963</v>
      </c>
      <c r="C534" s="3">
        <v>1299193</v>
      </c>
      <c r="D534" s="56">
        <f t="shared" si="26"/>
        <v>15.036956018518518</v>
      </c>
      <c r="N534" s="55">
        <v>42088.424849537034</v>
      </c>
      <c r="O534" s="55">
        <v>42088.453344907408</v>
      </c>
      <c r="P534" s="3">
        <v>2462</v>
      </c>
      <c r="Q534" s="58">
        <f t="shared" si="27"/>
        <v>2.8495370370370369E-2</v>
      </c>
      <c r="S534" s="55">
        <v>42348.683402777773</v>
      </c>
      <c r="T534" s="55">
        <v>42349.35974537037</v>
      </c>
      <c r="U534" s="3">
        <v>58436</v>
      </c>
      <c r="V534" s="56">
        <f t="shared" si="28"/>
        <v>0.67634259259259255</v>
      </c>
    </row>
    <row r="535" spans="1:22" x14ac:dyDescent="0.75">
      <c r="A535" s="55">
        <v>42080.422812500001</v>
      </c>
      <c r="B535" s="55">
        <v>42080.48945601852</v>
      </c>
      <c r="C535" s="3">
        <v>5758</v>
      </c>
      <c r="D535" s="56">
        <f t="shared" si="26"/>
        <v>6.6643518518518519E-2</v>
      </c>
      <c r="N535" s="55">
        <v>42088.465995370367</v>
      </c>
      <c r="O535" s="55">
        <v>42088.559699074074</v>
      </c>
      <c r="P535" s="3">
        <v>8096</v>
      </c>
      <c r="Q535" s="58">
        <f t="shared" si="27"/>
        <v>9.3703703703703706E-2</v>
      </c>
      <c r="S535" s="55">
        <v>42348.926886574074</v>
      </c>
      <c r="T535" s="55">
        <v>42349.477951388886</v>
      </c>
      <c r="U535" s="3">
        <v>47612</v>
      </c>
      <c r="V535" s="56">
        <f t="shared" si="28"/>
        <v>0.55106481481481484</v>
      </c>
    </row>
    <row r="536" spans="1:22" x14ac:dyDescent="0.75">
      <c r="A536" s="55">
        <v>42080.477094907408</v>
      </c>
      <c r="B536" s="55">
        <v>42080.494085648148</v>
      </c>
      <c r="C536" s="3">
        <v>1468</v>
      </c>
      <c r="D536" s="56">
        <f t="shared" si="26"/>
        <v>1.699074074074074E-2</v>
      </c>
      <c r="N536" s="55">
        <v>42088.467152777775</v>
      </c>
      <c r="O536" s="55">
        <v>42096.41575231481</v>
      </c>
      <c r="P536" s="3">
        <v>683159</v>
      </c>
      <c r="Q536" s="58">
        <f t="shared" si="27"/>
        <v>7.9069328703703707</v>
      </c>
      <c r="S536" s="55">
        <v>42349.38790509259</v>
      </c>
      <c r="T536" s="55">
        <v>42352.344131944439</v>
      </c>
      <c r="U536" s="3">
        <v>255418</v>
      </c>
      <c r="V536" s="56">
        <f t="shared" si="28"/>
        <v>2.9562268518518517</v>
      </c>
    </row>
    <row r="537" spans="1:22" x14ac:dyDescent="0.75">
      <c r="A537" s="55">
        <v>42080.565902777773</v>
      </c>
      <c r="B537" s="55">
        <v>42082.635659722218</v>
      </c>
      <c r="C537" s="3">
        <v>178827</v>
      </c>
      <c r="D537" s="56">
        <f t="shared" si="26"/>
        <v>2.0697569444444444</v>
      </c>
      <c r="N537" s="55">
        <v>42088.479178240741</v>
      </c>
      <c r="O537" s="55">
        <v>42093.404166666667</v>
      </c>
      <c r="P537" s="3">
        <v>421919</v>
      </c>
      <c r="Q537" s="58">
        <f t="shared" si="27"/>
        <v>4.8833217592592595</v>
      </c>
      <c r="S537" s="55">
        <v>42349.432893518519</v>
      </c>
      <c r="T537" s="55">
        <v>42352.492881944439</v>
      </c>
      <c r="U537" s="3">
        <v>264383</v>
      </c>
      <c r="V537" s="56">
        <f t="shared" si="28"/>
        <v>3.0599884259259258</v>
      </c>
    </row>
    <row r="538" spans="1:22" x14ac:dyDescent="0.75">
      <c r="A538" s="55">
        <v>42080.828159722223</v>
      </c>
      <c r="B538" s="55">
        <v>42081.354710648149</v>
      </c>
      <c r="C538" s="3">
        <v>45494</v>
      </c>
      <c r="D538" s="56">
        <f t="shared" si="26"/>
        <v>0.52655092592592589</v>
      </c>
      <c r="N538" s="55">
        <v>42088.480624999997</v>
      </c>
      <c r="O538" s="55">
        <v>42095.465520833335</v>
      </c>
      <c r="P538" s="3">
        <v>599895</v>
      </c>
      <c r="Q538" s="58">
        <f t="shared" si="27"/>
        <v>6.9432291666666668</v>
      </c>
      <c r="S538" s="55">
        <v>42349.463136574072</v>
      </c>
      <c r="T538" s="55">
        <v>42349.476817129631</v>
      </c>
      <c r="U538" s="3">
        <v>1182</v>
      </c>
      <c r="V538" s="56">
        <f t="shared" si="28"/>
        <v>1.3680555555555555E-2</v>
      </c>
    </row>
    <row r="539" spans="1:22" x14ac:dyDescent="0.75">
      <c r="A539" s="55">
        <v>42080.889374999999</v>
      </c>
      <c r="B539" s="55">
        <v>42095.483402777776</v>
      </c>
      <c r="C539" s="3">
        <v>1257324</v>
      </c>
      <c r="D539" s="56">
        <f t="shared" si="26"/>
        <v>14.552361111111111</v>
      </c>
      <c r="N539" s="55">
        <v>42088.486898148149</v>
      </c>
      <c r="O539" s="55">
        <v>42088.57199074074</v>
      </c>
      <c r="P539" s="3">
        <v>7352</v>
      </c>
      <c r="Q539" s="58">
        <f t="shared" si="27"/>
        <v>8.5092592592592595E-2</v>
      </c>
      <c r="S539" s="55">
        <v>42349.585740740738</v>
      </c>
      <c r="T539" s="55">
        <v>42349.595162037032</v>
      </c>
      <c r="U539" s="3">
        <v>814</v>
      </c>
      <c r="V539" s="56">
        <f t="shared" si="28"/>
        <v>9.4212962962962957E-3</v>
      </c>
    </row>
    <row r="540" spans="1:22" x14ac:dyDescent="0.75">
      <c r="A540" s="55">
        <v>42081.041076388887</v>
      </c>
      <c r="B540" s="55">
        <v>42081.355902777774</v>
      </c>
      <c r="C540" s="3">
        <v>27201</v>
      </c>
      <c r="D540" s="56">
        <f t="shared" si="26"/>
        <v>0.31482638888888886</v>
      </c>
      <c r="N540" s="55">
        <v>42088.539340277777</v>
      </c>
      <c r="O540" s="55">
        <v>42088.569513888884</v>
      </c>
      <c r="P540" s="3">
        <v>2607</v>
      </c>
      <c r="Q540" s="58">
        <f t="shared" si="27"/>
        <v>3.0173611111111109E-2</v>
      </c>
      <c r="S540" s="55">
        <v>42350.809027777774</v>
      </c>
      <c r="T540" s="55">
        <v>42352.376145833332</v>
      </c>
      <c r="U540" s="3">
        <v>135399</v>
      </c>
      <c r="V540" s="56">
        <f t="shared" si="28"/>
        <v>1.5671180555555555</v>
      </c>
    </row>
    <row r="541" spans="1:22" x14ac:dyDescent="0.75">
      <c r="A541" s="55">
        <v>42081.044444444444</v>
      </c>
      <c r="B541" s="55">
        <v>42081.357754629629</v>
      </c>
      <c r="C541" s="3">
        <v>27070</v>
      </c>
      <c r="D541" s="56">
        <f t="shared" si="26"/>
        <v>0.31331018518518516</v>
      </c>
      <c r="N541" s="55">
        <v>42088.586122685185</v>
      </c>
      <c r="O541" s="55">
        <v>42095.576018518514</v>
      </c>
      <c r="P541" s="3">
        <v>600327</v>
      </c>
      <c r="Q541" s="58">
        <f t="shared" si="27"/>
        <v>6.9482291666666667</v>
      </c>
      <c r="S541" s="55">
        <v>42351.389687499999</v>
      </c>
      <c r="T541" s="55">
        <v>42352.376493055555</v>
      </c>
      <c r="U541" s="3">
        <v>85260</v>
      </c>
      <c r="V541" s="56">
        <f t="shared" si="28"/>
        <v>0.9868055555555556</v>
      </c>
    </row>
    <row r="542" spans="1:22" x14ac:dyDescent="0.75">
      <c r="A542" s="55">
        <v>42081.045763888884</v>
      </c>
      <c r="B542" s="55">
        <v>42081.359537037039</v>
      </c>
      <c r="C542" s="3">
        <v>27110</v>
      </c>
      <c r="D542" s="56">
        <f t="shared" si="26"/>
        <v>0.31377314814814816</v>
      </c>
      <c r="N542" s="55">
        <v>42088.609363425923</v>
      </c>
      <c r="O542" s="55">
        <v>42088.621701388889</v>
      </c>
      <c r="P542" s="3">
        <v>1066</v>
      </c>
      <c r="Q542" s="58">
        <f t="shared" si="27"/>
        <v>1.2337962962962964E-2</v>
      </c>
      <c r="S542" s="55">
        <v>42351.489305555551</v>
      </c>
      <c r="T542" s="55">
        <v>42353.366030092591</v>
      </c>
      <c r="U542" s="3">
        <v>162149</v>
      </c>
      <c r="V542" s="56">
        <f t="shared" si="28"/>
        <v>1.8767245370370371</v>
      </c>
    </row>
    <row r="543" spans="1:22" x14ac:dyDescent="0.75">
      <c r="A543" s="55">
        <v>42081.49251157407</v>
      </c>
      <c r="B543" s="55">
        <v>42082.670497685183</v>
      </c>
      <c r="C543" s="3">
        <v>101778</v>
      </c>
      <c r="D543" s="56">
        <f t="shared" si="26"/>
        <v>1.1779861111111112</v>
      </c>
      <c r="N543" s="55">
        <v>42088.658576388887</v>
      </c>
      <c r="O543" s="55">
        <v>42089.724872685183</v>
      </c>
      <c r="P543" s="3">
        <v>92128</v>
      </c>
      <c r="Q543" s="58">
        <f t="shared" si="27"/>
        <v>1.0662962962962963</v>
      </c>
      <c r="S543" s="55">
        <v>42352.503958333335</v>
      </c>
      <c r="T543" s="55">
        <v>42352.570092592592</v>
      </c>
      <c r="U543" s="3">
        <v>5714</v>
      </c>
      <c r="V543" s="56">
        <f t="shared" si="28"/>
        <v>6.6134259259259254E-2</v>
      </c>
    </row>
    <row r="544" spans="1:22" x14ac:dyDescent="0.75">
      <c r="A544" s="55">
        <v>42081.51626157407</v>
      </c>
      <c r="B544" s="55">
        <v>42081.523611111108</v>
      </c>
      <c r="C544" s="3">
        <v>635</v>
      </c>
      <c r="D544" s="56">
        <f t="shared" si="26"/>
        <v>7.3495370370370372E-3</v>
      </c>
      <c r="N544" s="55">
        <v>42089.380532407406</v>
      </c>
      <c r="O544" s="55">
        <v>42089.51222222222</v>
      </c>
      <c r="P544" s="3">
        <v>11378</v>
      </c>
      <c r="Q544" s="58">
        <f t="shared" si="27"/>
        <v>0.13168981481481482</v>
      </c>
      <c r="S544" s="55">
        <v>42353.722557870366</v>
      </c>
      <c r="T544" s="55">
        <v>42375.36378472222</v>
      </c>
      <c r="U544" s="3">
        <v>1869802</v>
      </c>
      <c r="V544" s="56">
        <f t="shared" si="28"/>
        <v>21.641226851851851</v>
      </c>
    </row>
    <row r="545" spans="1:22" x14ac:dyDescent="0.75">
      <c r="A545" s="55">
        <v>42081.697141203702</v>
      </c>
      <c r="B545" s="55">
        <v>42082.461655092593</v>
      </c>
      <c r="C545" s="3">
        <v>66054</v>
      </c>
      <c r="D545" s="56">
        <f t="shared" si="26"/>
        <v>0.76451388888888894</v>
      </c>
      <c r="N545" s="55">
        <v>42089.436226851853</v>
      </c>
      <c r="O545" s="55">
        <v>42089.609907407408</v>
      </c>
      <c r="P545" s="3">
        <v>15006</v>
      </c>
      <c r="Q545" s="58">
        <f t="shared" si="27"/>
        <v>0.17368055555555556</v>
      </c>
      <c r="S545" s="55">
        <v>42355.401712962965</v>
      </c>
      <c r="T545" s="55">
        <v>42356.541215277779</v>
      </c>
      <c r="U545" s="3">
        <v>98453</v>
      </c>
      <c r="V545" s="56">
        <f t="shared" si="28"/>
        <v>1.1395023148148149</v>
      </c>
    </row>
    <row r="546" spans="1:22" x14ac:dyDescent="0.75">
      <c r="A546" s="55">
        <v>42081.761018518519</v>
      </c>
      <c r="B546" s="55">
        <v>42082.454328703701</v>
      </c>
      <c r="C546" s="3">
        <v>59902</v>
      </c>
      <c r="D546" s="56">
        <f t="shared" si="26"/>
        <v>0.69331018518518517</v>
      </c>
      <c r="N546" s="55">
        <v>42089.439571759256</v>
      </c>
      <c r="O546" s="55">
        <v>42089.519004629627</v>
      </c>
      <c r="P546" s="3">
        <v>6863</v>
      </c>
      <c r="Q546" s="58">
        <f t="shared" si="27"/>
        <v>7.9432870370370376E-2</v>
      </c>
      <c r="S546" s="55">
        <v>42355.408749999995</v>
      </c>
      <c r="T546" s="55">
        <v>42356.452881944446</v>
      </c>
      <c r="U546" s="3">
        <v>90213</v>
      </c>
      <c r="V546" s="56">
        <f t="shared" si="28"/>
        <v>1.0441319444444443</v>
      </c>
    </row>
    <row r="547" spans="1:22" x14ac:dyDescent="0.75">
      <c r="A547" s="55">
        <v>42081.790972222218</v>
      </c>
      <c r="B547" s="55">
        <v>42082.702037037037</v>
      </c>
      <c r="C547" s="3">
        <v>78716</v>
      </c>
      <c r="D547" s="56">
        <f t="shared" si="26"/>
        <v>0.91106481481481483</v>
      </c>
      <c r="N547" s="55">
        <v>42089.476539351854</v>
      </c>
      <c r="O547" s="55">
        <v>42095.474212962959</v>
      </c>
      <c r="P547" s="3">
        <v>514599</v>
      </c>
      <c r="Q547" s="58">
        <f t="shared" si="27"/>
        <v>5.9560069444444448</v>
      </c>
      <c r="S547" s="55">
        <v>42355.451284722221</v>
      </c>
      <c r="T547" s="55">
        <v>42373.436782407407</v>
      </c>
      <c r="U547" s="3">
        <v>1553947</v>
      </c>
      <c r="V547" s="56">
        <f t="shared" si="28"/>
        <v>17.985497685185184</v>
      </c>
    </row>
    <row r="548" spans="1:22" x14ac:dyDescent="0.75">
      <c r="A548" s="55">
        <v>42081.821238425924</v>
      </c>
      <c r="B548" s="55">
        <v>42082.325381944444</v>
      </c>
      <c r="C548" s="3">
        <v>43558</v>
      </c>
      <c r="D548" s="56">
        <f t="shared" si="26"/>
        <v>0.50414351851851846</v>
      </c>
      <c r="N548" s="55">
        <v>42089.646643518514</v>
      </c>
      <c r="O548" s="55">
        <v>42095.457233796296</v>
      </c>
      <c r="P548" s="3">
        <v>498435</v>
      </c>
      <c r="Q548" s="58">
        <f t="shared" si="27"/>
        <v>5.7689236111111111</v>
      </c>
      <c r="S548" s="55">
        <v>42355.451863425922</v>
      </c>
      <c r="T548" s="55">
        <v>42356.554432870369</v>
      </c>
      <c r="U548" s="3">
        <v>95262</v>
      </c>
      <c r="V548" s="56">
        <f t="shared" si="28"/>
        <v>1.1025694444444445</v>
      </c>
    </row>
    <row r="549" spans="1:22" x14ac:dyDescent="0.75">
      <c r="A549" s="55">
        <v>42081.822615740741</v>
      </c>
      <c r="B549" s="55">
        <v>42082.330717592587</v>
      </c>
      <c r="C549" s="3">
        <v>43900</v>
      </c>
      <c r="D549" s="56">
        <f t="shared" si="26"/>
        <v>0.50810185185185186</v>
      </c>
      <c r="N549" s="55">
        <v>42090.382187499999</v>
      </c>
      <c r="O549" s="55">
        <v>42094.493125000001</v>
      </c>
      <c r="P549" s="3">
        <v>351585</v>
      </c>
      <c r="Q549" s="58">
        <f t="shared" si="27"/>
        <v>4.0692708333333334</v>
      </c>
      <c r="S549" s="55">
        <v>42355.462361111109</v>
      </c>
      <c r="T549" s="55">
        <v>42356.552349537036</v>
      </c>
      <c r="U549" s="3">
        <v>94175</v>
      </c>
      <c r="V549" s="56">
        <f t="shared" si="28"/>
        <v>1.0899884259259258</v>
      </c>
    </row>
    <row r="550" spans="1:22" x14ac:dyDescent="0.75">
      <c r="A550" s="55">
        <v>42081.823796296296</v>
      </c>
      <c r="B550" s="55">
        <v>42082.328090277777</v>
      </c>
      <c r="C550" s="3">
        <v>43571</v>
      </c>
      <c r="D550" s="56">
        <f t="shared" si="26"/>
        <v>0.50429398148148152</v>
      </c>
      <c r="N550" s="55">
        <v>42090.41611111111</v>
      </c>
      <c r="O550" s="55">
        <v>42095.421307870369</v>
      </c>
      <c r="P550" s="3">
        <v>428849</v>
      </c>
      <c r="Q550" s="58">
        <f t="shared" si="27"/>
        <v>4.9635300925925927</v>
      </c>
      <c r="S550" s="55">
        <v>42355.48228009259</v>
      </c>
      <c r="T550" s="55">
        <v>42360.371469907404</v>
      </c>
      <c r="U550" s="3">
        <v>422426</v>
      </c>
      <c r="V550" s="56">
        <f t="shared" si="28"/>
        <v>4.8891898148148147</v>
      </c>
    </row>
    <row r="551" spans="1:22" x14ac:dyDescent="0.75">
      <c r="A551" s="55">
        <v>42081.82876157407</v>
      </c>
      <c r="B551" s="55">
        <v>42082.330011574071</v>
      </c>
      <c r="C551" s="3">
        <v>43308</v>
      </c>
      <c r="D551" s="56">
        <f t="shared" si="26"/>
        <v>0.50124999999999997</v>
      </c>
      <c r="N551" s="55">
        <v>42090.543749999997</v>
      </c>
      <c r="O551" s="55">
        <v>42094.50331018518</v>
      </c>
      <c r="P551" s="3">
        <v>338506</v>
      </c>
      <c r="Q551" s="58">
        <f t="shared" si="27"/>
        <v>3.9178935185185186</v>
      </c>
      <c r="S551" s="55">
        <v>42356.576631944445</v>
      </c>
      <c r="T551" s="55">
        <v>42359.410648148143</v>
      </c>
      <c r="U551" s="3">
        <v>244859</v>
      </c>
      <c r="V551" s="56">
        <f t="shared" si="28"/>
        <v>2.8340162037037038</v>
      </c>
    </row>
    <row r="552" spans="1:22" x14ac:dyDescent="0.75">
      <c r="A552" s="55">
        <v>42082.025509259256</v>
      </c>
      <c r="B552" s="55">
        <v>42082.322870370372</v>
      </c>
      <c r="C552" s="3">
        <v>25692</v>
      </c>
      <c r="D552" s="56">
        <f t="shared" si="26"/>
        <v>0.29736111111111113</v>
      </c>
      <c r="N552" s="55">
        <v>42090.550520833334</v>
      </c>
      <c r="O552" s="55">
        <v>42094.501030092593</v>
      </c>
      <c r="P552" s="3">
        <v>337724</v>
      </c>
      <c r="Q552" s="58">
        <f t="shared" si="27"/>
        <v>3.9088425925925927</v>
      </c>
      <c r="S552" s="55">
        <v>42358.972418981481</v>
      </c>
      <c r="T552" s="55">
        <v>42359.334988425922</v>
      </c>
      <c r="U552" s="3">
        <v>31326</v>
      </c>
      <c r="V552" s="56">
        <f t="shared" si="28"/>
        <v>0.36256944444444444</v>
      </c>
    </row>
    <row r="553" spans="1:22" x14ac:dyDescent="0.75">
      <c r="A553" s="55">
        <v>42082.379537037035</v>
      </c>
      <c r="B553" s="55">
        <v>42082.463124999995</v>
      </c>
      <c r="C553" s="3">
        <v>7222</v>
      </c>
      <c r="D553" s="56">
        <f t="shared" si="26"/>
        <v>8.3587962962962961E-2</v>
      </c>
      <c r="N553" s="55">
        <v>42090.553680555553</v>
      </c>
      <c r="O553" s="55">
        <v>42094.496215277773</v>
      </c>
      <c r="P553" s="3">
        <v>337035</v>
      </c>
      <c r="Q553" s="58">
        <f t="shared" si="27"/>
        <v>3.9008680555555557</v>
      </c>
      <c r="S553" s="55">
        <v>42359.348807870367</v>
      </c>
      <c r="T553" s="55">
        <v>42373.526712962965</v>
      </c>
      <c r="U553" s="3">
        <v>1224971</v>
      </c>
      <c r="V553" s="56">
        <f t="shared" si="28"/>
        <v>14.177905092592592</v>
      </c>
    </row>
    <row r="554" spans="1:22" x14ac:dyDescent="0.75">
      <c r="A554" s="55">
        <v>42082.381874999999</v>
      </c>
      <c r="B554" s="55">
        <v>42082.466909722221</v>
      </c>
      <c r="C554" s="3">
        <v>7347</v>
      </c>
      <c r="D554" s="56">
        <f t="shared" si="26"/>
        <v>8.503472222222222E-2</v>
      </c>
      <c r="N554" s="55">
        <v>42090.611250000002</v>
      </c>
      <c r="O554" s="55">
        <v>42094.683981481481</v>
      </c>
      <c r="P554" s="3">
        <v>348284</v>
      </c>
      <c r="Q554" s="58">
        <f t="shared" si="27"/>
        <v>4.0310648148148145</v>
      </c>
      <c r="S554" s="55">
        <v>42359.643009259256</v>
      </c>
      <c r="T554" s="55">
        <v>42381.327164351853</v>
      </c>
      <c r="U554" s="3">
        <v>1873511</v>
      </c>
      <c r="V554" s="56">
        <f t="shared" si="28"/>
        <v>21.684155092592594</v>
      </c>
    </row>
    <row r="555" spans="1:22" x14ac:dyDescent="0.75">
      <c r="A555" s="55">
        <v>42082.428773148145</v>
      </c>
      <c r="B555" s="55">
        <v>42082.754074074073</v>
      </c>
      <c r="C555" s="3">
        <v>28106</v>
      </c>
      <c r="D555" s="56">
        <f t="shared" si="26"/>
        <v>0.32530092592592591</v>
      </c>
      <c r="N555" s="55">
        <v>42090.621087962958</v>
      </c>
      <c r="O555" s="55">
        <v>42095.448599537034</v>
      </c>
      <c r="P555" s="3">
        <v>413497</v>
      </c>
      <c r="Q555" s="58">
        <f t="shared" si="27"/>
        <v>4.785844907407407</v>
      </c>
      <c r="S555" s="55">
        <v>42359.865370370368</v>
      </c>
      <c r="T555" s="55">
        <v>42373.490567129629</v>
      </c>
      <c r="U555" s="3">
        <v>1177217</v>
      </c>
      <c r="V555" s="56">
        <f t="shared" si="28"/>
        <v>13.625196759259259</v>
      </c>
    </row>
    <row r="556" spans="1:22" x14ac:dyDescent="0.75">
      <c r="A556" s="55">
        <v>42082.461608796293</v>
      </c>
      <c r="B556" s="55">
        <v>42082.520497685182</v>
      </c>
      <c r="C556" s="3">
        <v>5088</v>
      </c>
      <c r="D556" s="56">
        <f t="shared" si="26"/>
        <v>5.8888888888888886E-2</v>
      </c>
      <c r="N556" s="55">
        <v>42090.62462962963</v>
      </c>
      <c r="O556" s="55">
        <v>42095.445509259254</v>
      </c>
      <c r="P556" s="3">
        <v>412924</v>
      </c>
      <c r="Q556" s="58">
        <f t="shared" si="27"/>
        <v>4.7792129629629629</v>
      </c>
      <c r="S556" s="55">
        <v>42361.540983796294</v>
      </c>
      <c r="T556" s="55">
        <v>42361.562430555554</v>
      </c>
      <c r="U556" s="3">
        <v>1853</v>
      </c>
      <c r="V556" s="56">
        <f t="shared" si="28"/>
        <v>2.1446759259259259E-2</v>
      </c>
    </row>
    <row r="557" spans="1:22" x14ac:dyDescent="0.75">
      <c r="A557" s="55">
        <v>42082.492627314816</v>
      </c>
      <c r="B557" s="55">
        <v>42082.573368055557</v>
      </c>
      <c r="C557" s="3">
        <v>6976</v>
      </c>
      <c r="D557" s="56">
        <f t="shared" si="26"/>
        <v>8.0740740740740738E-2</v>
      </c>
      <c r="N557" s="55">
        <v>42090.812858796293</v>
      </c>
      <c r="O557" s="55">
        <v>42094.652141203704</v>
      </c>
      <c r="P557" s="3">
        <v>328114</v>
      </c>
      <c r="Q557" s="58">
        <f t="shared" si="27"/>
        <v>3.7976157407407407</v>
      </c>
      <c r="S557" s="55">
        <v>42364.559120370366</v>
      </c>
      <c r="T557" s="55">
        <v>42373.592685185184</v>
      </c>
      <c r="U557" s="3">
        <v>780500</v>
      </c>
      <c r="V557" s="56">
        <f t="shared" si="28"/>
        <v>9.0335648148148149</v>
      </c>
    </row>
    <row r="558" spans="1:22" x14ac:dyDescent="0.75">
      <c r="A558" s="55">
        <v>42082.494293981479</v>
      </c>
      <c r="B558" s="55">
        <v>42082.574814814812</v>
      </c>
      <c r="C558" s="3">
        <v>6957</v>
      </c>
      <c r="D558" s="56">
        <f t="shared" si="26"/>
        <v>8.0520833333333333E-2</v>
      </c>
      <c r="N558" s="55">
        <v>42091.459305555552</v>
      </c>
      <c r="O558" s="55">
        <v>42095.472083333334</v>
      </c>
      <c r="P558" s="3">
        <v>343104</v>
      </c>
      <c r="Q558" s="58">
        <f t="shared" si="27"/>
        <v>3.971111111111111</v>
      </c>
      <c r="S558" s="55">
        <v>42371.510416666664</v>
      </c>
      <c r="T558" s="55">
        <v>42373.475555555553</v>
      </c>
      <c r="U558" s="3">
        <v>169788</v>
      </c>
      <c r="V558" s="56">
        <f t="shared" si="28"/>
        <v>1.965138888888889</v>
      </c>
    </row>
    <row r="559" spans="1:22" x14ac:dyDescent="0.75">
      <c r="A559" s="55">
        <v>42082.634479166663</v>
      </c>
      <c r="B559" s="55">
        <v>42082.643101851849</v>
      </c>
      <c r="C559" s="3">
        <v>745</v>
      </c>
      <c r="D559" s="56">
        <f t="shared" si="26"/>
        <v>8.6226851851851846E-3</v>
      </c>
      <c r="N559" s="55">
        <v>42091.524351851847</v>
      </c>
      <c r="O559" s="55">
        <v>42094.681701388887</v>
      </c>
      <c r="P559" s="3">
        <v>269195</v>
      </c>
      <c r="Q559" s="58">
        <f t="shared" si="27"/>
        <v>3.1156828703703705</v>
      </c>
      <c r="S559" s="55">
        <v>42371.517118055555</v>
      </c>
      <c r="T559" s="55">
        <v>42373.465775462959</v>
      </c>
      <c r="U559" s="3">
        <v>168364</v>
      </c>
      <c r="V559" s="56">
        <f t="shared" si="28"/>
        <v>1.9486574074074074</v>
      </c>
    </row>
    <row r="560" spans="1:22" x14ac:dyDescent="0.75">
      <c r="A560" s="55">
        <v>42082.721099537033</v>
      </c>
      <c r="B560" s="55">
        <v>42086.326840277776</v>
      </c>
      <c r="C560" s="3">
        <v>311536</v>
      </c>
      <c r="D560" s="56">
        <f t="shared" si="26"/>
        <v>3.6057407407407407</v>
      </c>
      <c r="N560" s="55">
        <v>42091.718425925923</v>
      </c>
      <c r="O560" s="55">
        <v>42096.695405092592</v>
      </c>
      <c r="P560" s="3">
        <v>426411</v>
      </c>
      <c r="Q560" s="58">
        <f t="shared" si="27"/>
        <v>4.9353125000000002</v>
      </c>
      <c r="S560" s="55">
        <v>42371.813101851847</v>
      </c>
      <c r="T560" s="55">
        <v>42373.610173611109</v>
      </c>
      <c r="U560" s="3">
        <v>155267</v>
      </c>
      <c r="V560" s="56">
        <f t="shared" si="28"/>
        <v>1.7970717592592593</v>
      </c>
    </row>
    <row r="561" spans="1:22" x14ac:dyDescent="0.75">
      <c r="A561" s="55">
        <v>42082.726180555554</v>
      </c>
      <c r="B561" s="55">
        <v>42086.327835648146</v>
      </c>
      <c r="C561" s="3">
        <v>311183</v>
      </c>
      <c r="D561" s="56">
        <f t="shared" si="26"/>
        <v>3.6016550925925928</v>
      </c>
      <c r="N561" s="55">
        <v>42091.985138888886</v>
      </c>
      <c r="O561" s="55">
        <v>42094.652789351851</v>
      </c>
      <c r="P561" s="3">
        <v>226885</v>
      </c>
      <c r="Q561" s="58">
        <f t="shared" si="27"/>
        <v>2.6259837962962962</v>
      </c>
      <c r="S561" s="55">
        <v>42371.833194444444</v>
      </c>
      <c r="T561" s="55">
        <v>42373.4837037037</v>
      </c>
      <c r="U561" s="3">
        <v>142604</v>
      </c>
      <c r="V561" s="56">
        <f t="shared" si="28"/>
        <v>1.6505092592592592</v>
      </c>
    </row>
    <row r="562" spans="1:22" x14ac:dyDescent="0.75">
      <c r="A562" s="55">
        <v>42082.824618055551</v>
      </c>
      <c r="B562" s="55">
        <v>42086.847974537035</v>
      </c>
      <c r="C562" s="3">
        <v>347618</v>
      </c>
      <c r="D562" s="56">
        <f t="shared" si="26"/>
        <v>4.0233564814814811</v>
      </c>
      <c r="N562" s="55">
        <v>42092.491157407407</v>
      </c>
      <c r="O562" s="55">
        <v>42094.499305555553</v>
      </c>
      <c r="P562" s="3">
        <v>173504</v>
      </c>
      <c r="Q562" s="58">
        <f t="shared" si="27"/>
        <v>2.0081481481481482</v>
      </c>
      <c r="S562" s="55">
        <v>42373.551400462959</v>
      </c>
      <c r="T562" s="55">
        <v>42374.407766203702</v>
      </c>
      <c r="U562" s="3">
        <v>73990</v>
      </c>
      <c r="V562" s="56">
        <f t="shared" si="28"/>
        <v>0.85636574074074079</v>
      </c>
    </row>
    <row r="563" spans="1:22" x14ac:dyDescent="0.75">
      <c r="A563" s="55">
        <v>42082.825555555552</v>
      </c>
      <c r="B563" s="55">
        <v>42087.443773148145</v>
      </c>
      <c r="C563" s="3">
        <v>399014</v>
      </c>
      <c r="D563" s="56">
        <f t="shared" si="26"/>
        <v>4.6182175925925923</v>
      </c>
      <c r="N563" s="55">
        <v>42092.816504629627</v>
      </c>
      <c r="O563" s="55">
        <v>42095.462719907402</v>
      </c>
      <c r="P563" s="3">
        <v>228633</v>
      </c>
      <c r="Q563" s="58">
        <f t="shared" si="27"/>
        <v>2.6462152777777779</v>
      </c>
      <c r="S563" s="55">
        <v>42373.552314814813</v>
      </c>
      <c r="T563" s="55">
        <v>42374.416678240741</v>
      </c>
      <c r="U563" s="3">
        <v>74681</v>
      </c>
      <c r="V563" s="56">
        <f t="shared" si="28"/>
        <v>0.86436342592592597</v>
      </c>
    </row>
    <row r="564" spans="1:22" x14ac:dyDescent="0.75">
      <c r="A564" s="55">
        <v>42082.826527777775</v>
      </c>
      <c r="B564" s="55">
        <v>42086.848263888889</v>
      </c>
      <c r="C564" s="3">
        <v>347478</v>
      </c>
      <c r="D564" s="56">
        <f t="shared" si="26"/>
        <v>4.0217361111111112</v>
      </c>
      <c r="N564" s="55">
        <v>42092.894074074073</v>
      </c>
      <c r="O564" s="55">
        <v>42094.498287037037</v>
      </c>
      <c r="P564" s="3">
        <v>138604</v>
      </c>
      <c r="Q564" s="58">
        <f t="shared" si="27"/>
        <v>1.6042129629629629</v>
      </c>
      <c r="S564" s="55">
        <v>42373.559675925921</v>
      </c>
      <c r="T564" s="55">
        <v>42373.591435185182</v>
      </c>
      <c r="U564" s="3">
        <v>2744</v>
      </c>
      <c r="V564" s="56">
        <f t="shared" si="28"/>
        <v>3.1759259259259258E-2</v>
      </c>
    </row>
    <row r="565" spans="1:22" x14ac:dyDescent="0.75">
      <c r="A565" s="55">
        <v>42082.912048611106</v>
      </c>
      <c r="B565" s="55">
        <v>42083.406412037039</v>
      </c>
      <c r="C565" s="3">
        <v>42713</v>
      </c>
      <c r="D565" s="56">
        <f t="shared" si="26"/>
        <v>0.49436342592592591</v>
      </c>
      <c r="N565" s="55">
        <v>42092.999374999999</v>
      </c>
      <c r="O565" s="55">
        <v>42095.390138888884</v>
      </c>
      <c r="P565" s="3">
        <v>206562</v>
      </c>
      <c r="Q565" s="58">
        <f t="shared" si="27"/>
        <v>2.3907638888888889</v>
      </c>
      <c r="S565" s="55">
        <v>42374.034699074073</v>
      </c>
      <c r="T565" s="55">
        <v>42423.63349537037</v>
      </c>
      <c r="U565" s="3">
        <v>4285336</v>
      </c>
      <c r="V565" s="56">
        <f t="shared" si="28"/>
        <v>49.5987962962963</v>
      </c>
    </row>
    <row r="566" spans="1:22" x14ac:dyDescent="0.75">
      <c r="A566" s="55">
        <v>42082.923368055555</v>
      </c>
      <c r="B566" s="55">
        <v>42086.3199537037</v>
      </c>
      <c r="C566" s="3">
        <v>293465</v>
      </c>
      <c r="D566" s="56">
        <f t="shared" si="26"/>
        <v>3.396585648148148</v>
      </c>
      <c r="N566" s="55">
        <v>42093.426226851851</v>
      </c>
      <c r="O566" s="55">
        <v>42094.873969907407</v>
      </c>
      <c r="P566" s="3">
        <v>125085</v>
      </c>
      <c r="Q566" s="58">
        <f t="shared" si="27"/>
        <v>1.4477430555555555</v>
      </c>
      <c r="S566" s="55">
        <v>42374.426180555551</v>
      </c>
      <c r="T566" s="55">
        <v>42374.481550925921</v>
      </c>
      <c r="U566" s="3">
        <v>4784</v>
      </c>
      <c r="V566" s="56">
        <f t="shared" si="28"/>
        <v>5.5370370370370368E-2</v>
      </c>
    </row>
    <row r="567" spans="1:22" x14ac:dyDescent="0.75">
      <c r="A567" s="55">
        <v>42083.427175925921</v>
      </c>
      <c r="B567" s="55">
        <v>42086.848113425927</v>
      </c>
      <c r="C567" s="3">
        <v>295569</v>
      </c>
      <c r="D567" s="56">
        <f t="shared" si="26"/>
        <v>3.4209375</v>
      </c>
      <c r="N567" s="55">
        <v>42093.478622685187</v>
      </c>
      <c r="O567" s="55">
        <v>42095.377789351849</v>
      </c>
      <c r="P567" s="3">
        <v>164088</v>
      </c>
      <c r="Q567" s="58">
        <f t="shared" si="27"/>
        <v>1.8991666666666667</v>
      </c>
      <c r="S567" s="55">
        <v>42374.468784722223</v>
      </c>
      <c r="T567" s="55">
        <v>42423.636203703703</v>
      </c>
      <c r="U567" s="3">
        <v>4248065</v>
      </c>
      <c r="V567" s="56">
        <f t="shared" si="28"/>
        <v>49.167418981481482</v>
      </c>
    </row>
    <row r="568" spans="1:22" x14ac:dyDescent="0.75">
      <c r="A568" s="55">
        <v>42083.428865740738</v>
      </c>
      <c r="B568" s="55">
        <v>42086.330451388887</v>
      </c>
      <c r="C568" s="3">
        <v>250697</v>
      </c>
      <c r="D568" s="56">
        <f t="shared" si="26"/>
        <v>2.9015856481481483</v>
      </c>
      <c r="N568" s="55">
        <v>42093.485115740739</v>
      </c>
      <c r="O568" s="55">
        <v>42095.37599537037</v>
      </c>
      <c r="P568" s="3">
        <v>163372</v>
      </c>
      <c r="Q568" s="58">
        <f t="shared" si="27"/>
        <v>1.8908796296296295</v>
      </c>
      <c r="S568" s="55">
        <v>42374.508981481478</v>
      </c>
      <c r="T568" s="55">
        <v>42374.568402777775</v>
      </c>
      <c r="U568" s="3">
        <v>5134</v>
      </c>
      <c r="V568" s="56">
        <f t="shared" si="28"/>
        <v>5.9421296296296298E-2</v>
      </c>
    </row>
    <row r="569" spans="1:22" x14ac:dyDescent="0.75">
      <c r="A569" s="55">
        <v>42083.429861111108</v>
      </c>
      <c r="B569" s="55">
        <v>42086.331469907404</v>
      </c>
      <c r="C569" s="3">
        <v>250699</v>
      </c>
      <c r="D569" s="56">
        <f t="shared" si="26"/>
        <v>2.9016087962962964</v>
      </c>
      <c r="N569" s="55">
        <v>42093.566018518519</v>
      </c>
      <c r="O569" s="55">
        <v>42095.414398148147</v>
      </c>
      <c r="P569" s="3">
        <v>159700</v>
      </c>
      <c r="Q569" s="58">
        <f t="shared" si="27"/>
        <v>1.8483796296296295</v>
      </c>
      <c r="S569" s="55">
        <v>42374.514398148145</v>
      </c>
      <c r="T569" s="55">
        <v>42374.567361111112</v>
      </c>
      <c r="U569" s="3">
        <v>4576</v>
      </c>
      <c r="V569" s="56">
        <f t="shared" si="28"/>
        <v>5.2962962962962962E-2</v>
      </c>
    </row>
    <row r="570" spans="1:22" x14ac:dyDescent="0.75">
      <c r="A570" s="55">
        <v>42083.487534722219</v>
      </c>
      <c r="B570" s="55">
        <v>42086.332337962958</v>
      </c>
      <c r="C570" s="3">
        <v>245791</v>
      </c>
      <c r="D570" s="56">
        <f t="shared" si="26"/>
        <v>2.8448032407407409</v>
      </c>
      <c r="N570" s="55">
        <v>42093.659236111111</v>
      </c>
      <c r="O570" s="55">
        <v>42095.406087962961</v>
      </c>
      <c r="P570" s="3">
        <v>150928</v>
      </c>
      <c r="Q570" s="58">
        <f t="shared" si="27"/>
        <v>1.7468518518518519</v>
      </c>
      <c r="S570" s="55">
        <v>42375.465046296296</v>
      </c>
      <c r="T570" s="55">
        <v>42376.494675925926</v>
      </c>
      <c r="U570" s="3">
        <v>88960</v>
      </c>
      <c r="V570" s="56">
        <f t="shared" si="28"/>
        <v>1.0296296296296297</v>
      </c>
    </row>
    <row r="571" spans="1:22" x14ac:dyDescent="0.75">
      <c r="A571" s="55">
        <v>42083.491724537038</v>
      </c>
      <c r="B571" s="55">
        <v>42083.772881944446</v>
      </c>
      <c r="C571" s="3">
        <v>24292</v>
      </c>
      <c r="D571" s="56">
        <f t="shared" si="26"/>
        <v>0.28115740740740741</v>
      </c>
      <c r="N571" s="55">
        <v>42093.665543981479</v>
      </c>
      <c r="O571" s="55">
        <v>42095.39162037037</v>
      </c>
      <c r="P571" s="3">
        <v>149133</v>
      </c>
      <c r="Q571" s="58">
        <f t="shared" si="27"/>
        <v>1.7260763888888888</v>
      </c>
      <c r="S571" s="55">
        <v>42376.83425925926</v>
      </c>
      <c r="T571" s="55">
        <v>42380.422986111109</v>
      </c>
      <c r="U571" s="3">
        <v>310066</v>
      </c>
      <c r="V571" s="56">
        <f t="shared" si="28"/>
        <v>3.588726851851852</v>
      </c>
    </row>
    <row r="572" spans="1:22" x14ac:dyDescent="0.75">
      <c r="A572" s="55">
        <v>42083.596249999995</v>
      </c>
      <c r="B572" s="55">
        <v>42086.335462962961</v>
      </c>
      <c r="C572" s="3">
        <v>236668</v>
      </c>
      <c r="D572" s="56">
        <f t="shared" si="26"/>
        <v>2.7392129629629629</v>
      </c>
      <c r="N572" s="55">
        <v>42093.669965277775</v>
      </c>
      <c r="O572" s="55">
        <v>42095.395138888889</v>
      </c>
      <c r="P572" s="3">
        <v>149055</v>
      </c>
      <c r="Q572" s="58">
        <f t="shared" si="27"/>
        <v>1.7251736111111111</v>
      </c>
      <c r="S572" s="55">
        <v>42376.966921296298</v>
      </c>
      <c r="T572" s="55">
        <v>42377.397777777776</v>
      </c>
      <c r="U572" s="3">
        <v>37226</v>
      </c>
      <c r="V572" s="56">
        <f t="shared" si="28"/>
        <v>0.43085648148148148</v>
      </c>
    </row>
    <row r="573" spans="1:22" x14ac:dyDescent="0.75">
      <c r="A573" s="55">
        <v>42083.621331018519</v>
      </c>
      <c r="B573" s="55">
        <v>42086.336678240739</v>
      </c>
      <c r="C573" s="3">
        <v>234606</v>
      </c>
      <c r="D573" s="56">
        <f t="shared" si="26"/>
        <v>2.7153472222222224</v>
      </c>
      <c r="N573" s="55">
        <v>42093.686423611107</v>
      </c>
      <c r="O573" s="55">
        <v>42095.383194444439</v>
      </c>
      <c r="P573" s="3">
        <v>146601</v>
      </c>
      <c r="Q573" s="58">
        <f t="shared" si="27"/>
        <v>1.6967708333333333</v>
      </c>
      <c r="S573" s="55">
        <v>42376.968287037038</v>
      </c>
      <c r="T573" s="55">
        <v>42377.400601851848</v>
      </c>
      <c r="U573" s="3">
        <v>37352</v>
      </c>
      <c r="V573" s="56">
        <f t="shared" si="28"/>
        <v>0.43231481481481482</v>
      </c>
    </row>
    <row r="574" spans="1:22" x14ac:dyDescent="0.75">
      <c r="A574" s="55">
        <v>42083.622685185182</v>
      </c>
      <c r="B574" s="55">
        <v>42086.337962962964</v>
      </c>
      <c r="C574" s="3">
        <v>234600</v>
      </c>
      <c r="D574" s="56">
        <f t="shared" si="26"/>
        <v>2.7152777777777777</v>
      </c>
      <c r="N574" s="55">
        <v>42093.754224537035</v>
      </c>
      <c r="O574" s="55">
        <v>42095.567164351851</v>
      </c>
      <c r="P574" s="3">
        <v>156638</v>
      </c>
      <c r="Q574" s="58">
        <f t="shared" si="27"/>
        <v>1.8129398148148148</v>
      </c>
      <c r="S574" s="55">
        <v>42376.969212962962</v>
      </c>
      <c r="T574" s="55">
        <v>42377.40353009259</v>
      </c>
      <c r="U574" s="3">
        <v>37525</v>
      </c>
      <c r="V574" s="56">
        <f t="shared" si="28"/>
        <v>0.43431712962962965</v>
      </c>
    </row>
    <row r="575" spans="1:22" x14ac:dyDescent="0.75">
      <c r="A575" s="55">
        <v>42083.64126157407</v>
      </c>
      <c r="B575" s="55">
        <v>42086.61069444444</v>
      </c>
      <c r="C575" s="3">
        <v>256559</v>
      </c>
      <c r="D575" s="56">
        <f t="shared" si="26"/>
        <v>2.9694328703703703</v>
      </c>
      <c r="N575" s="55">
        <v>42093.755960648145</v>
      </c>
      <c r="O575" s="55">
        <v>42094.502083333333</v>
      </c>
      <c r="P575" s="3">
        <v>64465</v>
      </c>
      <c r="Q575" s="58">
        <f t="shared" si="27"/>
        <v>0.74612268518518521</v>
      </c>
      <c r="S575" s="55">
        <v>42377.389166666668</v>
      </c>
      <c r="T575" s="55">
        <v>42377.411736111113</v>
      </c>
      <c r="U575" s="3">
        <v>1950</v>
      </c>
      <c r="V575" s="56">
        <f t="shared" si="28"/>
        <v>2.2569444444444444E-2</v>
      </c>
    </row>
    <row r="576" spans="1:22" x14ac:dyDescent="0.75">
      <c r="A576" s="55">
        <v>42084.447835648149</v>
      </c>
      <c r="B576" s="55">
        <v>42086.61278935185</v>
      </c>
      <c r="C576" s="3">
        <v>187052</v>
      </c>
      <c r="D576" s="56">
        <f t="shared" si="26"/>
        <v>2.1649537037037039</v>
      </c>
      <c r="N576" s="55">
        <v>42093.771377314813</v>
      </c>
      <c r="O576" s="55">
        <v>42095.389398148145</v>
      </c>
      <c r="P576" s="3">
        <v>139797</v>
      </c>
      <c r="Q576" s="58">
        <f t="shared" si="27"/>
        <v>1.6180208333333332</v>
      </c>
      <c r="S576" s="55">
        <v>42378.527974537035</v>
      </c>
      <c r="T576" s="55">
        <v>42380.581828703704</v>
      </c>
      <c r="U576" s="3">
        <v>177453</v>
      </c>
      <c r="V576" s="56">
        <f t="shared" si="28"/>
        <v>2.0538541666666665</v>
      </c>
    </row>
    <row r="577" spans="1:22" x14ac:dyDescent="0.75">
      <c r="A577" s="55">
        <v>42084.466562499998</v>
      </c>
      <c r="B577" s="55">
        <v>42086.400555555556</v>
      </c>
      <c r="C577" s="3">
        <v>167097</v>
      </c>
      <c r="D577" s="56">
        <f t="shared" si="26"/>
        <v>1.9339930555555556</v>
      </c>
      <c r="N577" s="55">
        <v>42093.773958333331</v>
      </c>
      <c r="O577" s="55">
        <v>42094.453576388885</v>
      </c>
      <c r="P577" s="3">
        <v>58719</v>
      </c>
      <c r="Q577" s="58">
        <f t="shared" si="27"/>
        <v>0.67961805555555554</v>
      </c>
      <c r="S577" s="55">
        <v>42379.57304398148</v>
      </c>
      <c r="T577" s="55">
        <v>42380.59469907407</v>
      </c>
      <c r="U577" s="3">
        <v>88271</v>
      </c>
      <c r="V577" s="56">
        <f t="shared" si="28"/>
        <v>1.0216550925925927</v>
      </c>
    </row>
    <row r="578" spans="1:22" x14ac:dyDescent="0.75">
      <c r="A578" s="55">
        <v>42084.472418981481</v>
      </c>
      <c r="B578" s="55">
        <v>42086.400694444441</v>
      </c>
      <c r="C578" s="3">
        <v>166603</v>
      </c>
      <c r="D578" s="56">
        <f t="shared" si="26"/>
        <v>1.928275462962963</v>
      </c>
      <c r="N578" s="55">
        <v>42093.802858796298</v>
      </c>
      <c r="O578" s="55">
        <v>42095.390335648146</v>
      </c>
      <c r="P578" s="3">
        <v>137158</v>
      </c>
      <c r="Q578" s="58">
        <f t="shared" si="27"/>
        <v>1.5874768518518518</v>
      </c>
      <c r="S578" s="55">
        <v>42379.828877314816</v>
      </c>
      <c r="T578" s="55">
        <v>42381.58081018518</v>
      </c>
      <c r="U578" s="3">
        <v>151367</v>
      </c>
      <c r="V578" s="56">
        <f t="shared" si="28"/>
        <v>1.7519328703703703</v>
      </c>
    </row>
    <row r="579" spans="1:22" x14ac:dyDescent="0.75">
      <c r="A579" s="55">
        <v>42084.823159722218</v>
      </c>
      <c r="B579" s="55">
        <v>42086.613449074073</v>
      </c>
      <c r="C579" s="3">
        <v>154681</v>
      </c>
      <c r="D579" s="56">
        <f t="shared" ref="D579:D642" si="29">C579/(24*60*60)</f>
        <v>1.7902893518518519</v>
      </c>
      <c r="N579" s="55">
        <v>42094.414814814816</v>
      </c>
      <c r="O579" s="55">
        <v>42094.684976851851</v>
      </c>
      <c r="P579" s="3">
        <v>23342</v>
      </c>
      <c r="Q579" s="58">
        <f t="shared" ref="Q579:Q642" si="30">P579/86400</f>
        <v>0.27016203703703706</v>
      </c>
      <c r="S579" s="55">
        <v>42380.487384259257</v>
      </c>
      <c r="T579" s="55">
        <v>42380.588425925926</v>
      </c>
      <c r="U579" s="3">
        <v>8730</v>
      </c>
      <c r="V579" s="56">
        <f t="shared" ref="V579:V642" si="31">U579/86400</f>
        <v>0.10104166666666667</v>
      </c>
    </row>
    <row r="580" spans="1:22" x14ac:dyDescent="0.75">
      <c r="A580" s="55">
        <v>42084.847638888888</v>
      </c>
      <c r="B580" s="55">
        <v>42086.614166666666</v>
      </c>
      <c r="C580" s="3">
        <v>152628</v>
      </c>
      <c r="D580" s="56">
        <f t="shared" si="29"/>
        <v>1.7665277777777777</v>
      </c>
      <c r="N580" s="55">
        <v>42094.488923611112</v>
      </c>
      <c r="O580" s="55">
        <v>42094.492893518516</v>
      </c>
      <c r="P580" s="3">
        <v>343</v>
      </c>
      <c r="Q580" s="58">
        <f t="shared" si="30"/>
        <v>3.9699074074074072E-3</v>
      </c>
      <c r="S580" s="55">
        <v>42380.541574074072</v>
      </c>
      <c r="T580" s="55">
        <v>42380.570775462962</v>
      </c>
      <c r="U580" s="3">
        <v>2523</v>
      </c>
      <c r="V580" s="56">
        <f t="shared" si="31"/>
        <v>2.9201388888888888E-2</v>
      </c>
    </row>
    <row r="581" spans="1:22" x14ac:dyDescent="0.75">
      <c r="A581" s="55">
        <v>42085.526192129626</v>
      </c>
      <c r="B581" s="55">
        <v>42086.615706018514</v>
      </c>
      <c r="C581" s="3">
        <v>94134</v>
      </c>
      <c r="D581" s="56">
        <f t="shared" si="29"/>
        <v>1.0895138888888889</v>
      </c>
      <c r="N581" s="55">
        <v>42094.646805555552</v>
      </c>
      <c r="O581" s="55">
        <v>42094.647928240738</v>
      </c>
      <c r="P581" s="3">
        <v>97</v>
      </c>
      <c r="Q581" s="58">
        <f t="shared" si="30"/>
        <v>1.1226851851851851E-3</v>
      </c>
      <c r="S581" s="55">
        <v>42381.469097222223</v>
      </c>
      <c r="T581" s="55">
        <v>42381.479675925926</v>
      </c>
      <c r="U581" s="3">
        <v>914</v>
      </c>
      <c r="V581" s="56">
        <f t="shared" si="31"/>
        <v>1.0578703703703703E-2</v>
      </c>
    </row>
    <row r="582" spans="1:22" x14ac:dyDescent="0.75">
      <c r="A582" s="55">
        <v>42085.533715277779</v>
      </c>
      <c r="B582" s="55">
        <v>42086.616562499999</v>
      </c>
      <c r="C582" s="3">
        <v>93558</v>
      </c>
      <c r="D582" s="56">
        <f t="shared" si="29"/>
        <v>1.0828472222222223</v>
      </c>
      <c r="N582" s="55">
        <v>42094.654317129629</v>
      </c>
      <c r="O582" s="55">
        <v>42095.42487268518</v>
      </c>
      <c r="P582" s="3">
        <v>66576</v>
      </c>
      <c r="Q582" s="58">
        <f t="shared" si="30"/>
        <v>0.77055555555555555</v>
      </c>
      <c r="S582" s="55">
        <v>42383.435810185183</v>
      </c>
      <c r="T582" s="55">
        <v>42383.731134259258</v>
      </c>
      <c r="U582" s="3">
        <v>25516</v>
      </c>
      <c r="V582" s="56">
        <f t="shared" si="31"/>
        <v>0.29532407407407407</v>
      </c>
    </row>
    <row r="583" spans="1:22" x14ac:dyDescent="0.75">
      <c r="A583" s="55">
        <v>42085.536550925921</v>
      </c>
      <c r="B583" s="55">
        <v>42086.617465277777</v>
      </c>
      <c r="C583" s="3">
        <v>93391</v>
      </c>
      <c r="D583" s="56">
        <f t="shared" si="29"/>
        <v>1.0809143518518518</v>
      </c>
      <c r="N583" s="55">
        <v>42094.693206018514</v>
      </c>
      <c r="O583" s="55">
        <v>42095.417974537035</v>
      </c>
      <c r="P583" s="3">
        <v>62620</v>
      </c>
      <c r="Q583" s="58">
        <f t="shared" si="30"/>
        <v>0.72476851851851853</v>
      </c>
      <c r="S583" s="55">
        <v>42383.810972222222</v>
      </c>
      <c r="T583" s="55">
        <v>42384.444004629629</v>
      </c>
      <c r="U583" s="3">
        <v>54694</v>
      </c>
      <c r="V583" s="56">
        <f t="shared" si="31"/>
        <v>0.6330324074074074</v>
      </c>
    </row>
    <row r="584" spans="1:22" x14ac:dyDescent="0.75">
      <c r="A584" s="55">
        <v>42085.638437499998</v>
      </c>
      <c r="B584" s="55">
        <v>42086.618125000001</v>
      </c>
      <c r="C584" s="3">
        <v>84645</v>
      </c>
      <c r="D584" s="56">
        <f t="shared" si="29"/>
        <v>0.97968750000000004</v>
      </c>
      <c r="N584" s="55">
        <v>42094.694618055553</v>
      </c>
      <c r="O584" s="55">
        <v>42095.418611111112</v>
      </c>
      <c r="P584" s="3">
        <v>62553</v>
      </c>
      <c r="Q584" s="58">
        <f t="shared" si="30"/>
        <v>0.7239930555555556</v>
      </c>
      <c r="S584" s="55">
        <v>42383.813113425924</v>
      </c>
      <c r="T584" s="55">
        <v>42423.637060185181</v>
      </c>
      <c r="U584" s="3">
        <v>3440789</v>
      </c>
      <c r="V584" s="56">
        <f t="shared" si="31"/>
        <v>39.823946759259258</v>
      </c>
    </row>
    <row r="585" spans="1:22" x14ac:dyDescent="0.75">
      <c r="A585" s="55">
        <v>42085.65719907407</v>
      </c>
      <c r="B585" s="55">
        <v>42086.61917824074</v>
      </c>
      <c r="C585" s="3">
        <v>83115</v>
      </c>
      <c r="D585" s="56">
        <f t="shared" si="29"/>
        <v>0.96197916666666672</v>
      </c>
      <c r="N585" s="55">
        <v>42094.885613425926</v>
      </c>
      <c r="O585" s="55">
        <v>42095.407037037032</v>
      </c>
      <c r="P585" s="3">
        <v>45051</v>
      </c>
      <c r="Q585" s="58">
        <f t="shared" si="30"/>
        <v>0.52142361111111113</v>
      </c>
      <c r="S585" s="55">
        <v>42384.356724537036</v>
      </c>
      <c r="T585" s="55">
        <v>42388.356365740736</v>
      </c>
      <c r="U585" s="3">
        <v>345569</v>
      </c>
      <c r="V585" s="56">
        <f t="shared" si="31"/>
        <v>3.9996412037037037</v>
      </c>
    </row>
    <row r="586" spans="1:22" x14ac:dyDescent="0.75">
      <c r="A586" s="55">
        <v>42086.040844907402</v>
      </c>
      <c r="B586" s="55">
        <v>42089.792812499996</v>
      </c>
      <c r="C586" s="3">
        <v>324170</v>
      </c>
      <c r="D586" s="56">
        <f t="shared" si="29"/>
        <v>3.7519675925925924</v>
      </c>
      <c r="N586" s="55">
        <v>42095.509085648147</v>
      </c>
      <c r="O586" s="55">
        <v>42095.574594907404</v>
      </c>
      <c r="P586" s="3">
        <v>5660</v>
      </c>
      <c r="Q586" s="58">
        <f t="shared" si="30"/>
        <v>6.5509259259259253E-2</v>
      </c>
      <c r="S586" s="55">
        <v>42384.74795138889</v>
      </c>
      <c r="T586" s="55">
        <v>42387.430949074071</v>
      </c>
      <c r="U586" s="3">
        <v>231811</v>
      </c>
      <c r="V586" s="56">
        <f t="shared" si="31"/>
        <v>2.6829976851851853</v>
      </c>
    </row>
    <row r="587" spans="1:22" x14ac:dyDescent="0.75">
      <c r="A587" s="55">
        <v>42086.381597222222</v>
      </c>
      <c r="B587" s="55">
        <v>42086.800219907404</v>
      </c>
      <c r="C587" s="3">
        <v>36169</v>
      </c>
      <c r="D587" s="56">
        <f t="shared" si="29"/>
        <v>0.41862268518518519</v>
      </c>
      <c r="N587" s="55">
        <v>42095.544502314813</v>
      </c>
      <c r="O587" s="55">
        <v>42096.510266203702</v>
      </c>
      <c r="P587" s="3">
        <v>83442</v>
      </c>
      <c r="Q587" s="58">
        <f t="shared" si="30"/>
        <v>0.96576388888888887</v>
      </c>
      <c r="S587" s="55">
        <v>42384.759270833332</v>
      </c>
      <c r="T587" s="55">
        <v>42388.847800925927</v>
      </c>
      <c r="U587" s="3">
        <v>353249</v>
      </c>
      <c r="V587" s="56">
        <f t="shared" si="31"/>
        <v>4.0885300925925927</v>
      </c>
    </row>
    <row r="588" spans="1:22" x14ac:dyDescent="0.75">
      <c r="A588" s="55">
        <v>42086.391226851847</v>
      </c>
      <c r="B588" s="55">
        <v>42088.474016203705</v>
      </c>
      <c r="C588" s="3">
        <v>179953</v>
      </c>
      <c r="D588" s="56">
        <f t="shared" si="29"/>
        <v>2.0827893518518517</v>
      </c>
      <c r="N588" s="55">
        <v>42095.625763888886</v>
      </c>
      <c r="O588" s="55">
        <v>42095.650729166664</v>
      </c>
      <c r="P588" s="3">
        <v>2157</v>
      </c>
      <c r="Q588" s="58">
        <f t="shared" si="30"/>
        <v>2.4965277777777777E-2</v>
      </c>
      <c r="S588" s="55">
        <v>42384.95952546296</v>
      </c>
      <c r="T588" s="55">
        <v>42387.446145833332</v>
      </c>
      <c r="U588" s="3">
        <v>214844</v>
      </c>
      <c r="V588" s="56">
        <f t="shared" si="31"/>
        <v>2.4866203703703702</v>
      </c>
    </row>
    <row r="589" spans="1:22" x14ac:dyDescent="0.75">
      <c r="A589" s="55">
        <v>42086.550162037034</v>
      </c>
      <c r="B589" s="55">
        <v>42086.555</v>
      </c>
      <c r="C589" s="3">
        <v>418</v>
      </c>
      <c r="D589" s="56">
        <f t="shared" si="29"/>
        <v>4.8379629629629632E-3</v>
      </c>
      <c r="N589" s="55">
        <v>42095.843113425923</v>
      </c>
      <c r="O589" s="55">
        <v>42096.412916666668</v>
      </c>
      <c r="P589" s="3">
        <v>49231</v>
      </c>
      <c r="Q589" s="58">
        <f t="shared" si="30"/>
        <v>0.56980324074074074</v>
      </c>
      <c r="S589" s="55">
        <v>42384.960416666661</v>
      </c>
      <c r="T589" s="55">
        <v>42423.637488425928</v>
      </c>
      <c r="U589" s="3">
        <v>3341699</v>
      </c>
      <c r="V589" s="56">
        <f t="shared" si="31"/>
        <v>38.677071759259256</v>
      </c>
    </row>
    <row r="590" spans="1:22" x14ac:dyDescent="0.75">
      <c r="A590" s="55">
        <v>42086.645046296297</v>
      </c>
      <c r="B590" s="55">
        <v>42087.391157407408</v>
      </c>
      <c r="C590" s="3">
        <v>64464</v>
      </c>
      <c r="D590" s="56">
        <f t="shared" si="29"/>
        <v>0.74611111111111106</v>
      </c>
      <c r="N590" s="55">
        <v>42095.89335648148</v>
      </c>
      <c r="O590" s="55">
        <v>42096.431863425925</v>
      </c>
      <c r="P590" s="3">
        <v>46527</v>
      </c>
      <c r="Q590" s="58">
        <f t="shared" si="30"/>
        <v>0.53850694444444447</v>
      </c>
      <c r="S590" s="55">
        <v>42384.991724537038</v>
      </c>
      <c r="T590" s="55">
        <v>42387.447581018518</v>
      </c>
      <c r="U590" s="3">
        <v>212186</v>
      </c>
      <c r="V590" s="56">
        <f t="shared" si="31"/>
        <v>2.4558564814814816</v>
      </c>
    </row>
    <row r="591" spans="1:22" x14ac:dyDescent="0.75">
      <c r="A591" s="55">
        <v>42086.652523148143</v>
      </c>
      <c r="B591" s="55">
        <v>42086.669525462959</v>
      </c>
      <c r="C591" s="3">
        <v>1469</v>
      </c>
      <c r="D591" s="56">
        <f t="shared" si="29"/>
        <v>1.7002314814814814E-2</v>
      </c>
      <c r="N591" s="55">
        <v>42096.488854166666</v>
      </c>
      <c r="O591" s="55">
        <v>42096.510335648149</v>
      </c>
      <c r="P591" s="3">
        <v>1856</v>
      </c>
      <c r="Q591" s="58">
        <f t="shared" si="30"/>
        <v>2.148148148148148E-2</v>
      </c>
      <c r="S591" s="55">
        <v>42385.523564814815</v>
      </c>
      <c r="T591" s="55">
        <v>42387.496585648143</v>
      </c>
      <c r="U591" s="3">
        <v>170469</v>
      </c>
      <c r="V591" s="56">
        <f t="shared" si="31"/>
        <v>1.9730208333333332</v>
      </c>
    </row>
    <row r="592" spans="1:22" x14ac:dyDescent="0.75">
      <c r="A592" s="55">
        <v>42086.659259259257</v>
      </c>
      <c r="B592" s="55">
        <v>42086.679467592592</v>
      </c>
      <c r="C592" s="3">
        <v>1746</v>
      </c>
      <c r="D592" s="56">
        <f t="shared" si="29"/>
        <v>2.0208333333333332E-2</v>
      </c>
      <c r="N592" s="55">
        <v>42096.596249999995</v>
      </c>
      <c r="O592" s="55">
        <v>42096.630833333329</v>
      </c>
      <c r="P592" s="3">
        <v>2988</v>
      </c>
      <c r="Q592" s="58">
        <f t="shared" si="30"/>
        <v>3.4583333333333334E-2</v>
      </c>
      <c r="S592" s="55">
        <v>42385.527268518519</v>
      </c>
      <c r="T592" s="55">
        <v>42387.494351851848</v>
      </c>
      <c r="U592" s="3">
        <v>169956</v>
      </c>
      <c r="V592" s="56">
        <f t="shared" si="31"/>
        <v>1.9670833333333333</v>
      </c>
    </row>
    <row r="593" spans="1:22" x14ac:dyDescent="0.75">
      <c r="A593" s="55">
        <v>42086.670034722221</v>
      </c>
      <c r="B593" s="55">
        <v>42087.363344907404</v>
      </c>
      <c r="C593" s="3">
        <v>59902</v>
      </c>
      <c r="D593" s="56">
        <f t="shared" si="29"/>
        <v>0.69331018518518517</v>
      </c>
      <c r="N593" s="55">
        <v>42097.775208333333</v>
      </c>
      <c r="O593" s="55">
        <v>42107.402870370366</v>
      </c>
      <c r="P593" s="3">
        <v>831830</v>
      </c>
      <c r="Q593" s="58">
        <f t="shared" si="30"/>
        <v>9.6276620370370374</v>
      </c>
      <c r="S593" s="55">
        <v>42386.631701388884</v>
      </c>
      <c r="T593" s="55">
        <v>42387.488032407404</v>
      </c>
      <c r="U593" s="3">
        <v>73987</v>
      </c>
      <c r="V593" s="56">
        <f t="shared" si="31"/>
        <v>0.85633101851851856</v>
      </c>
    </row>
    <row r="594" spans="1:22" x14ac:dyDescent="0.75">
      <c r="A594" s="55">
        <v>42086.727349537032</v>
      </c>
      <c r="B594" s="55">
        <v>42087.382835648146</v>
      </c>
      <c r="C594" s="3">
        <v>56634</v>
      </c>
      <c r="D594" s="56">
        <f t="shared" si="29"/>
        <v>0.6554861111111111</v>
      </c>
      <c r="N594" s="55">
        <v>42097.801423611112</v>
      </c>
      <c r="O594" s="55">
        <v>42102.493981481479</v>
      </c>
      <c r="P594" s="3">
        <v>405437</v>
      </c>
      <c r="Q594" s="58">
        <f t="shared" si="30"/>
        <v>4.6925578703703703</v>
      </c>
      <c r="S594" s="55">
        <v>42386.668298611112</v>
      </c>
      <c r="T594" s="55">
        <v>42387.422719907408</v>
      </c>
      <c r="U594" s="3">
        <v>65182</v>
      </c>
      <c r="V594" s="56">
        <f t="shared" si="31"/>
        <v>0.75442129629629628</v>
      </c>
    </row>
    <row r="595" spans="1:22" x14ac:dyDescent="0.75">
      <c r="A595" s="55">
        <v>42087.023113425923</v>
      </c>
      <c r="B595" s="55">
        <v>42087.469166666662</v>
      </c>
      <c r="C595" s="3">
        <v>38539</v>
      </c>
      <c r="D595" s="56">
        <f t="shared" si="29"/>
        <v>0.44605324074074076</v>
      </c>
      <c r="N595" s="55">
        <v>42098.767326388886</v>
      </c>
      <c r="O595" s="55">
        <v>42102.431921296295</v>
      </c>
      <c r="P595" s="3">
        <v>316621</v>
      </c>
      <c r="Q595" s="58">
        <f t="shared" si="30"/>
        <v>3.6645949074074076</v>
      </c>
      <c r="S595" s="55">
        <v>42387.694351851853</v>
      </c>
      <c r="T595" s="55">
        <v>42387.696192129624</v>
      </c>
      <c r="U595" s="3">
        <v>159</v>
      </c>
      <c r="V595" s="56">
        <f t="shared" si="31"/>
        <v>1.8402777777777777E-3</v>
      </c>
    </row>
    <row r="596" spans="1:22" x14ac:dyDescent="0.75">
      <c r="A596" s="55">
        <v>42087.373252314814</v>
      </c>
      <c r="B596" s="55">
        <v>42088.47347222222</v>
      </c>
      <c r="C596" s="3">
        <v>95059</v>
      </c>
      <c r="D596" s="56">
        <f t="shared" si="29"/>
        <v>1.1002199074074075</v>
      </c>
      <c r="N596" s="55">
        <v>42098.915601851848</v>
      </c>
      <c r="O596" s="55">
        <v>42101.347337962958</v>
      </c>
      <c r="P596" s="3">
        <v>210102</v>
      </c>
      <c r="Q596" s="58">
        <f t="shared" si="30"/>
        <v>2.4317361111111113</v>
      </c>
      <c r="S596" s="55">
        <v>42388.463171296295</v>
      </c>
      <c r="T596" s="55">
        <v>42389.29111111111</v>
      </c>
      <c r="U596" s="3">
        <v>71534</v>
      </c>
      <c r="V596" s="56">
        <f t="shared" si="31"/>
        <v>0.82793981481481482</v>
      </c>
    </row>
    <row r="597" spans="1:22" x14ac:dyDescent="0.75">
      <c r="A597" s="55">
        <v>42087.466944444444</v>
      </c>
      <c r="B597" s="55">
        <v>42087.480613425927</v>
      </c>
      <c r="C597" s="3">
        <v>1181</v>
      </c>
      <c r="D597" s="56">
        <f t="shared" si="29"/>
        <v>1.3668981481481482E-2</v>
      </c>
      <c r="N597" s="55">
        <v>42099.498657407406</v>
      </c>
      <c r="O597" s="55">
        <v>42102.437175925923</v>
      </c>
      <c r="P597" s="3">
        <v>253888</v>
      </c>
      <c r="Q597" s="58">
        <f t="shared" si="30"/>
        <v>2.9385185185185185</v>
      </c>
      <c r="S597" s="55">
        <v>42388.511979166666</v>
      </c>
      <c r="T597" s="55">
        <v>42388.524085648147</v>
      </c>
      <c r="U597" s="3">
        <v>1046</v>
      </c>
      <c r="V597" s="56">
        <f t="shared" si="31"/>
        <v>1.2106481481481482E-2</v>
      </c>
    </row>
    <row r="598" spans="1:22" x14ac:dyDescent="0.75">
      <c r="A598" s="55">
        <v>42087.46739583333</v>
      </c>
      <c r="B598" s="55">
        <v>42087.494050925925</v>
      </c>
      <c r="C598" s="3">
        <v>2303</v>
      </c>
      <c r="D598" s="56">
        <f t="shared" si="29"/>
        <v>2.6655092592592591E-2</v>
      </c>
      <c r="N598" s="55">
        <v>42099.65929398148</v>
      </c>
      <c r="O598" s="55">
        <v>42101.585532407407</v>
      </c>
      <c r="P598" s="3">
        <v>166427</v>
      </c>
      <c r="Q598" s="58">
        <f t="shared" si="30"/>
        <v>1.926238425925926</v>
      </c>
      <c r="S598" s="55">
        <v>42388.645752314813</v>
      </c>
      <c r="T598" s="55">
        <v>42388.670578703699</v>
      </c>
      <c r="U598" s="3">
        <v>2145</v>
      </c>
      <c r="V598" s="56">
        <f t="shared" si="31"/>
        <v>2.4826388888888887E-2</v>
      </c>
    </row>
    <row r="599" spans="1:22" x14ac:dyDescent="0.75">
      <c r="A599" s="55">
        <v>42087.468912037039</v>
      </c>
      <c r="B599" s="55">
        <v>42087.4843287037</v>
      </c>
      <c r="C599" s="3">
        <v>1332</v>
      </c>
      <c r="D599" s="56">
        <f t="shared" si="29"/>
        <v>1.5416666666666667E-2</v>
      </c>
      <c r="N599" s="55">
        <v>42100.509456018517</v>
      </c>
      <c r="O599" s="55">
        <v>42101.393749999996</v>
      </c>
      <c r="P599" s="3">
        <v>76403</v>
      </c>
      <c r="Q599" s="58">
        <f t="shared" si="30"/>
        <v>0.88429398148148153</v>
      </c>
      <c r="S599" s="55">
        <v>42389.604513888888</v>
      </c>
      <c r="T599" s="55">
        <v>42389.632465277777</v>
      </c>
      <c r="U599" s="3">
        <v>2415</v>
      </c>
      <c r="V599" s="56">
        <f t="shared" si="31"/>
        <v>2.795138888888889E-2</v>
      </c>
    </row>
    <row r="600" spans="1:22" x14ac:dyDescent="0.75">
      <c r="A600" s="55">
        <v>42087.481678240736</v>
      </c>
      <c r="B600" s="55">
        <v>42095.570289351854</v>
      </c>
      <c r="C600" s="3">
        <v>695256</v>
      </c>
      <c r="D600" s="56">
        <f t="shared" si="29"/>
        <v>8.0469444444444438</v>
      </c>
      <c r="N600" s="55">
        <v>42100.98978009259</v>
      </c>
      <c r="O600" s="55">
        <v>42101.351597222223</v>
      </c>
      <c r="P600" s="3">
        <v>31261</v>
      </c>
      <c r="Q600" s="58">
        <f t="shared" si="30"/>
        <v>0.36181712962962964</v>
      </c>
      <c r="S600" s="55">
        <v>42389.605486111112</v>
      </c>
      <c r="T600" s="55">
        <v>42389.633611111109</v>
      </c>
      <c r="U600" s="3">
        <v>2430</v>
      </c>
      <c r="V600" s="56">
        <f t="shared" si="31"/>
        <v>2.8125000000000001E-2</v>
      </c>
    </row>
    <row r="601" spans="1:22" x14ac:dyDescent="0.75">
      <c r="A601" s="55">
        <v>42087.614398148144</v>
      </c>
      <c r="B601" s="55">
        <v>42088.427511574075</v>
      </c>
      <c r="C601" s="3">
        <v>70253</v>
      </c>
      <c r="D601" s="56">
        <f t="shared" si="29"/>
        <v>0.81311342592592595</v>
      </c>
      <c r="N601" s="55">
        <v>42101.015590277777</v>
      </c>
      <c r="O601" s="55">
        <v>42101.410277777773</v>
      </c>
      <c r="P601" s="3">
        <v>34101</v>
      </c>
      <c r="Q601" s="58">
        <f t="shared" si="30"/>
        <v>0.39468750000000002</v>
      </c>
      <c r="S601" s="55">
        <v>42389.995567129627</v>
      </c>
      <c r="T601" s="55">
        <v>42390.44630787037</v>
      </c>
      <c r="U601" s="3">
        <v>38944</v>
      </c>
      <c r="V601" s="56">
        <f t="shared" si="31"/>
        <v>0.45074074074074072</v>
      </c>
    </row>
    <row r="602" spans="1:22" x14ac:dyDescent="0.75">
      <c r="A602" s="55">
        <v>42087.726956018516</v>
      </c>
      <c r="B602" s="55">
        <v>42089.350162037037</v>
      </c>
      <c r="C602" s="3">
        <v>140245</v>
      </c>
      <c r="D602" s="56">
        <f t="shared" si="29"/>
        <v>1.6232060185185184</v>
      </c>
      <c r="N602" s="55">
        <v>42101.521724537037</v>
      </c>
      <c r="O602" s="55">
        <v>42101.577615740738</v>
      </c>
      <c r="P602" s="3">
        <v>4829</v>
      </c>
      <c r="Q602" s="58">
        <f t="shared" si="30"/>
        <v>5.5891203703703707E-2</v>
      </c>
      <c r="S602" s="55">
        <v>42390.841041666667</v>
      </c>
      <c r="T602" s="55">
        <v>42391.360706018517</v>
      </c>
      <c r="U602" s="3">
        <v>44899</v>
      </c>
      <c r="V602" s="56">
        <f t="shared" si="31"/>
        <v>0.51966435185185189</v>
      </c>
    </row>
    <row r="603" spans="1:22" x14ac:dyDescent="0.75">
      <c r="A603" s="55">
        <v>42087.734664351847</v>
      </c>
      <c r="B603" s="55">
        <v>42089.381493055553</v>
      </c>
      <c r="C603" s="3">
        <v>142286</v>
      </c>
      <c r="D603" s="56">
        <f t="shared" si="29"/>
        <v>1.6468287037037037</v>
      </c>
      <c r="N603" s="55">
        <v>42101.532337962963</v>
      </c>
      <c r="O603" s="55">
        <v>42101.571620370371</v>
      </c>
      <c r="P603" s="3">
        <v>3394</v>
      </c>
      <c r="Q603" s="58">
        <f t="shared" si="30"/>
        <v>3.9282407407407405E-2</v>
      </c>
      <c r="S603" s="55">
        <v>42391.34648148148</v>
      </c>
      <c r="T603" s="55">
        <v>42394.419363425921</v>
      </c>
      <c r="U603" s="3">
        <v>265497</v>
      </c>
      <c r="V603" s="56">
        <f t="shared" si="31"/>
        <v>3.0728819444444446</v>
      </c>
    </row>
    <row r="604" spans="1:22" x14ac:dyDescent="0.75">
      <c r="A604" s="55">
        <v>42087.85938657407</v>
      </c>
      <c r="B604" s="55">
        <v>42095.395914351851</v>
      </c>
      <c r="C604" s="3">
        <v>647556</v>
      </c>
      <c r="D604" s="56">
        <f t="shared" si="29"/>
        <v>7.4948611111111108</v>
      </c>
      <c r="N604" s="55">
        <v>42101.593472222223</v>
      </c>
      <c r="O604" s="55">
        <v>42108.608402777776</v>
      </c>
      <c r="P604" s="3">
        <v>606090</v>
      </c>
      <c r="Q604" s="58">
        <f t="shared" si="30"/>
        <v>7.0149305555555559</v>
      </c>
      <c r="S604" s="55">
        <v>42392.61137731481</v>
      </c>
      <c r="T604" s="55">
        <v>42394.407731481479</v>
      </c>
      <c r="U604" s="3">
        <v>155205</v>
      </c>
      <c r="V604" s="56">
        <f t="shared" si="31"/>
        <v>1.7963541666666667</v>
      </c>
    </row>
    <row r="605" spans="1:22" x14ac:dyDescent="0.75">
      <c r="A605" s="55">
        <v>42087.860706018517</v>
      </c>
      <c r="B605" s="55">
        <v>42095.400775462964</v>
      </c>
      <c r="C605" s="3">
        <v>647862</v>
      </c>
      <c r="D605" s="56">
        <f t="shared" si="29"/>
        <v>7.4984027777777778</v>
      </c>
      <c r="N605" s="55">
        <v>42101.637465277774</v>
      </c>
      <c r="O605" s="55">
        <v>42102.455462962964</v>
      </c>
      <c r="P605" s="3">
        <v>70675</v>
      </c>
      <c r="Q605" s="58">
        <f t="shared" si="30"/>
        <v>0.81799768518518523</v>
      </c>
      <c r="S605" s="55">
        <v>42392.783217592594</v>
      </c>
      <c r="T605" s="55">
        <v>42394.418958333328</v>
      </c>
      <c r="U605" s="3">
        <v>141328</v>
      </c>
      <c r="V605" s="56">
        <f t="shared" si="31"/>
        <v>1.6357407407407407</v>
      </c>
    </row>
    <row r="606" spans="1:22" x14ac:dyDescent="0.75">
      <c r="A606" s="55">
        <v>42087.985763888886</v>
      </c>
      <c r="B606" s="55">
        <v>42095.410324074073</v>
      </c>
      <c r="C606" s="3">
        <v>637882</v>
      </c>
      <c r="D606" s="56">
        <f t="shared" si="29"/>
        <v>7.3828935185185189</v>
      </c>
      <c r="N606" s="55">
        <v>42101.786666666667</v>
      </c>
      <c r="O606" s="55">
        <v>42102.450601851851</v>
      </c>
      <c r="P606" s="3">
        <v>57364</v>
      </c>
      <c r="Q606" s="58">
        <f t="shared" si="30"/>
        <v>0.66393518518518524</v>
      </c>
      <c r="S606" s="55">
        <v>42393.726701388885</v>
      </c>
      <c r="T606" s="55">
        <v>42394.420347222222</v>
      </c>
      <c r="U606" s="3">
        <v>59931</v>
      </c>
      <c r="V606" s="56">
        <f t="shared" si="31"/>
        <v>0.69364583333333329</v>
      </c>
    </row>
    <row r="607" spans="1:22" x14ac:dyDescent="0.75">
      <c r="A607" s="55">
        <v>42088.400208333333</v>
      </c>
      <c r="B607" s="55">
        <v>42088.461678240739</v>
      </c>
      <c r="C607" s="3">
        <v>5311</v>
      </c>
      <c r="D607" s="56">
        <f t="shared" si="29"/>
        <v>6.1469907407407411E-2</v>
      </c>
      <c r="N607" s="55">
        <v>42101.986504629625</v>
      </c>
      <c r="O607" s="55">
        <v>42107.40898148148</v>
      </c>
      <c r="P607" s="3">
        <v>468502</v>
      </c>
      <c r="Q607" s="58">
        <f t="shared" si="30"/>
        <v>5.4224768518518518</v>
      </c>
      <c r="S607" s="55">
        <v>42394.648981481478</v>
      </c>
      <c r="T607" s="55">
        <v>42395.385046296295</v>
      </c>
      <c r="U607" s="3">
        <v>63596</v>
      </c>
      <c r="V607" s="56">
        <f t="shared" si="31"/>
        <v>0.73606481481481478</v>
      </c>
    </row>
    <row r="608" spans="1:22" x14ac:dyDescent="0.75">
      <c r="A608" s="55">
        <v>42088.424849537034</v>
      </c>
      <c r="B608" s="55">
        <v>42088.453344907408</v>
      </c>
      <c r="C608" s="3">
        <v>2462</v>
      </c>
      <c r="D608" s="56">
        <f t="shared" si="29"/>
        <v>2.8495370370370369E-2</v>
      </c>
      <c r="N608" s="55">
        <v>42102.457291666666</v>
      </c>
      <c r="O608" s="55">
        <v>42102.483819444446</v>
      </c>
      <c r="P608" s="3">
        <v>2292</v>
      </c>
      <c r="Q608" s="58">
        <f t="shared" si="30"/>
        <v>2.6527777777777779E-2</v>
      </c>
      <c r="S608" s="55">
        <v>42394.861273148148</v>
      </c>
      <c r="T608" s="55">
        <v>42395.399629629625</v>
      </c>
      <c r="U608" s="3">
        <v>46514</v>
      </c>
      <c r="V608" s="56">
        <f t="shared" si="31"/>
        <v>0.53835648148148152</v>
      </c>
    </row>
    <row r="609" spans="1:22" x14ac:dyDescent="0.75">
      <c r="A609" s="55">
        <v>42088.465995370367</v>
      </c>
      <c r="B609" s="55">
        <v>42088.559699074074</v>
      </c>
      <c r="C609" s="3">
        <v>8096</v>
      </c>
      <c r="D609" s="56">
        <f t="shared" si="29"/>
        <v>9.3703703703703706E-2</v>
      </c>
      <c r="N609" s="55">
        <v>42102.464328703703</v>
      </c>
      <c r="O609" s="55">
        <v>42103.417523148149</v>
      </c>
      <c r="P609" s="3">
        <v>82356</v>
      </c>
      <c r="Q609" s="58">
        <f t="shared" si="30"/>
        <v>0.95319444444444446</v>
      </c>
      <c r="S609" s="55">
        <v>42395.402719907404</v>
      </c>
      <c r="T609" s="55">
        <v>42395.422465277778</v>
      </c>
      <c r="U609" s="3">
        <v>1706</v>
      </c>
      <c r="V609" s="56">
        <f t="shared" si="31"/>
        <v>1.9745370370370371E-2</v>
      </c>
    </row>
    <row r="610" spans="1:22" x14ac:dyDescent="0.75">
      <c r="A610" s="55">
        <v>42088.467152777775</v>
      </c>
      <c r="B610" s="55">
        <v>42096.41575231481</v>
      </c>
      <c r="C610" s="3">
        <v>683159</v>
      </c>
      <c r="D610" s="56">
        <f t="shared" si="29"/>
        <v>7.9069328703703707</v>
      </c>
      <c r="N610" s="55">
        <v>42102.467210648145</v>
      </c>
      <c r="O610" s="55">
        <v>42103.415358796294</v>
      </c>
      <c r="P610" s="3">
        <v>81920</v>
      </c>
      <c r="Q610" s="58">
        <f t="shared" si="30"/>
        <v>0.94814814814814818</v>
      </c>
      <c r="S610" s="55">
        <v>42395.408738425926</v>
      </c>
      <c r="T610" s="55">
        <v>42395.436331018514</v>
      </c>
      <c r="U610" s="3">
        <v>2384</v>
      </c>
      <c r="V610" s="56">
        <f t="shared" si="31"/>
        <v>2.7592592592592592E-2</v>
      </c>
    </row>
    <row r="611" spans="1:22" x14ac:dyDescent="0.75">
      <c r="A611" s="55">
        <v>42088.479178240741</v>
      </c>
      <c r="B611" s="55">
        <v>42093.404166666667</v>
      </c>
      <c r="C611" s="3">
        <v>421919</v>
      </c>
      <c r="D611" s="56">
        <f t="shared" si="29"/>
        <v>4.8833217592592595</v>
      </c>
      <c r="N611" s="55">
        <v>42102.469664351847</v>
      </c>
      <c r="O611" s="55">
        <v>42103.411527777775</v>
      </c>
      <c r="P611" s="3">
        <v>81377</v>
      </c>
      <c r="Q611" s="58">
        <f t="shared" si="30"/>
        <v>0.94186342592592598</v>
      </c>
      <c r="S611" s="55">
        <v>42395.442546296297</v>
      </c>
      <c r="T611" s="55">
        <v>42395.468148148146</v>
      </c>
      <c r="U611" s="3">
        <v>2212</v>
      </c>
      <c r="V611" s="56">
        <f t="shared" si="31"/>
        <v>2.5601851851851851E-2</v>
      </c>
    </row>
    <row r="612" spans="1:22" x14ac:dyDescent="0.75">
      <c r="A612" s="55">
        <v>42088.480624999997</v>
      </c>
      <c r="B612" s="55">
        <v>42095.465520833335</v>
      </c>
      <c r="C612" s="3">
        <v>599895</v>
      </c>
      <c r="D612" s="56">
        <f t="shared" si="29"/>
        <v>6.9432291666666668</v>
      </c>
      <c r="N612" s="55">
        <v>42102.482615740737</v>
      </c>
      <c r="O612" s="55">
        <v>42102.503530092588</v>
      </c>
      <c r="P612" s="3">
        <v>1807</v>
      </c>
      <c r="Q612" s="58">
        <f t="shared" si="30"/>
        <v>2.0914351851851851E-2</v>
      </c>
      <c r="S612" s="55">
        <v>42395.445625</v>
      </c>
      <c r="T612" s="55">
        <v>42395.527233796296</v>
      </c>
      <c r="U612" s="3">
        <v>7051</v>
      </c>
      <c r="V612" s="56">
        <f t="shared" si="31"/>
        <v>8.160879629629629E-2</v>
      </c>
    </row>
    <row r="613" spans="1:22" x14ac:dyDescent="0.75">
      <c r="A613" s="55">
        <v>42088.486898148149</v>
      </c>
      <c r="B613" s="55">
        <v>42088.57199074074</v>
      </c>
      <c r="C613" s="3">
        <v>7352</v>
      </c>
      <c r="D613" s="56">
        <f t="shared" si="29"/>
        <v>8.5092592592592595E-2</v>
      </c>
      <c r="N613" s="55">
        <v>42102.543368055551</v>
      </c>
      <c r="O613" s="55">
        <v>42107.408819444441</v>
      </c>
      <c r="P613" s="3">
        <v>420375</v>
      </c>
      <c r="Q613" s="58">
        <f t="shared" si="30"/>
        <v>4.8654513888888893</v>
      </c>
      <c r="S613" s="55">
        <v>42395.719537037032</v>
      </c>
      <c r="T613" s="55">
        <v>42395.755810185183</v>
      </c>
      <c r="U613" s="3">
        <v>3134</v>
      </c>
      <c r="V613" s="56">
        <f t="shared" si="31"/>
        <v>3.6273148148148152E-2</v>
      </c>
    </row>
    <row r="614" spans="1:22" x14ac:dyDescent="0.75">
      <c r="A614" s="55">
        <v>42088.539340277777</v>
      </c>
      <c r="B614" s="55">
        <v>42088.569513888884</v>
      </c>
      <c r="C614" s="3">
        <v>2607</v>
      </c>
      <c r="D614" s="56">
        <f t="shared" si="29"/>
        <v>3.0173611111111109E-2</v>
      </c>
      <c r="N614" s="55">
        <v>42103.37128472222</v>
      </c>
      <c r="O614" s="55">
        <v>42296.495057870372</v>
      </c>
      <c r="P614" s="3">
        <v>16685894</v>
      </c>
      <c r="Q614" s="58">
        <f t="shared" si="30"/>
        <v>193.12377314814816</v>
      </c>
      <c r="S614" s="55">
        <v>42396.063877314817</v>
      </c>
      <c r="T614" s="55">
        <v>42396.404756944445</v>
      </c>
      <c r="U614" s="3">
        <v>29452</v>
      </c>
      <c r="V614" s="56">
        <f t="shared" si="31"/>
        <v>0.34087962962962964</v>
      </c>
    </row>
    <row r="615" spans="1:22" x14ac:dyDescent="0.75">
      <c r="A615" s="55">
        <v>42088.586122685185</v>
      </c>
      <c r="B615" s="55">
        <v>42095.576018518514</v>
      </c>
      <c r="C615" s="3">
        <v>600327</v>
      </c>
      <c r="D615" s="56">
        <f t="shared" si="29"/>
        <v>6.9482291666666667</v>
      </c>
      <c r="N615" s="55">
        <v>42103.614201388889</v>
      </c>
      <c r="O615" s="55">
        <v>42107.313657407409</v>
      </c>
      <c r="P615" s="3">
        <v>319633</v>
      </c>
      <c r="Q615" s="58">
        <f t="shared" si="30"/>
        <v>3.6994560185185184</v>
      </c>
      <c r="S615" s="55">
        <v>42396.663634259261</v>
      </c>
      <c r="T615" s="55">
        <v>42397.378275462965</v>
      </c>
      <c r="U615" s="3">
        <v>61745</v>
      </c>
      <c r="V615" s="56">
        <f t="shared" si="31"/>
        <v>0.71464120370370365</v>
      </c>
    </row>
    <row r="616" spans="1:22" x14ac:dyDescent="0.75">
      <c r="A616" s="55">
        <v>42088.609363425923</v>
      </c>
      <c r="B616" s="55">
        <v>42088.621701388889</v>
      </c>
      <c r="C616" s="3">
        <v>1066</v>
      </c>
      <c r="D616" s="56">
        <f t="shared" si="29"/>
        <v>1.2337962962962964E-2</v>
      </c>
      <c r="N616" s="55">
        <v>42103.718900462962</v>
      </c>
      <c r="O616" s="55">
        <v>42104.43850694444</v>
      </c>
      <c r="P616" s="3">
        <v>62174</v>
      </c>
      <c r="Q616" s="58">
        <f t="shared" si="30"/>
        <v>0.71960648148148143</v>
      </c>
      <c r="S616" s="55">
        <v>42396.66474537037</v>
      </c>
      <c r="T616" s="55">
        <v>42397.379224537035</v>
      </c>
      <c r="U616" s="3">
        <v>61731</v>
      </c>
      <c r="V616" s="56">
        <f t="shared" si="31"/>
        <v>0.71447916666666667</v>
      </c>
    </row>
    <row r="617" spans="1:22" x14ac:dyDescent="0.75">
      <c r="A617" s="55">
        <v>42088.658576388887</v>
      </c>
      <c r="B617" s="55">
        <v>42089.724872685183</v>
      </c>
      <c r="C617" s="3">
        <v>92128</v>
      </c>
      <c r="D617" s="56">
        <f t="shared" si="29"/>
        <v>1.0662962962962963</v>
      </c>
      <c r="N617" s="55">
        <v>42104.10733796296</v>
      </c>
      <c r="O617" s="55">
        <v>42104.776157407403</v>
      </c>
      <c r="P617" s="3">
        <v>57786</v>
      </c>
      <c r="Q617" s="58">
        <f t="shared" si="30"/>
        <v>0.66881944444444441</v>
      </c>
      <c r="S617" s="55">
        <v>42396.771041666667</v>
      </c>
      <c r="T617" s="55">
        <v>42397.438194444439</v>
      </c>
      <c r="U617" s="3">
        <v>57642</v>
      </c>
      <c r="V617" s="56">
        <f t="shared" si="31"/>
        <v>0.66715277777777782</v>
      </c>
    </row>
    <row r="618" spans="1:22" x14ac:dyDescent="0.75">
      <c r="A618" s="55">
        <v>42089.380532407406</v>
      </c>
      <c r="B618" s="55">
        <v>42089.51222222222</v>
      </c>
      <c r="C618" s="3">
        <v>11378</v>
      </c>
      <c r="D618" s="56">
        <f t="shared" si="29"/>
        <v>0.13168981481481482</v>
      </c>
      <c r="N618" s="55">
        <v>42104.113182870366</v>
      </c>
      <c r="O618" s="55">
        <v>42107.392280092594</v>
      </c>
      <c r="P618" s="3">
        <v>283314</v>
      </c>
      <c r="Q618" s="58">
        <f t="shared" si="30"/>
        <v>3.2790972222222221</v>
      </c>
      <c r="S618" s="55">
        <v>42397.270023148143</v>
      </c>
      <c r="T618" s="55">
        <v>42397.475474537037</v>
      </c>
      <c r="U618" s="3">
        <v>17751</v>
      </c>
      <c r="V618" s="56">
        <f t="shared" si="31"/>
        <v>0.20545138888888889</v>
      </c>
    </row>
    <row r="619" spans="1:22" x14ac:dyDescent="0.75">
      <c r="A619" s="55">
        <v>42089.436226851853</v>
      </c>
      <c r="B619" s="55">
        <v>42089.609907407408</v>
      </c>
      <c r="C619" s="3">
        <v>15006</v>
      </c>
      <c r="D619" s="56">
        <f t="shared" si="29"/>
        <v>0.17368055555555556</v>
      </c>
      <c r="N619" s="55">
        <v>42104.30741898148</v>
      </c>
      <c r="O619" s="55">
        <v>42107.499722222223</v>
      </c>
      <c r="P619" s="3">
        <v>275815</v>
      </c>
      <c r="Q619" s="58">
        <f t="shared" si="30"/>
        <v>3.1923032407407406</v>
      </c>
      <c r="S619" s="55">
        <v>42397.414004629631</v>
      </c>
      <c r="T619" s="55">
        <v>42423.638726851852</v>
      </c>
      <c r="U619" s="3">
        <v>2265816</v>
      </c>
      <c r="V619" s="56">
        <f t="shared" si="31"/>
        <v>26.224722222222223</v>
      </c>
    </row>
    <row r="620" spans="1:22" x14ac:dyDescent="0.75">
      <c r="A620" s="55">
        <v>42089.439571759256</v>
      </c>
      <c r="B620" s="55">
        <v>42089.519004629627</v>
      </c>
      <c r="C620" s="3">
        <v>6863</v>
      </c>
      <c r="D620" s="56">
        <f t="shared" si="29"/>
        <v>7.9432870370370376E-2</v>
      </c>
      <c r="N620" s="55">
        <v>42104.396782407406</v>
      </c>
      <c r="O620" s="55">
        <v>42108.524988425925</v>
      </c>
      <c r="P620" s="3">
        <v>356677</v>
      </c>
      <c r="Q620" s="58">
        <f t="shared" si="30"/>
        <v>4.1282060185185188</v>
      </c>
      <c r="S620" s="55">
        <v>42397.910960648143</v>
      </c>
      <c r="T620" s="55">
        <v>42398.388553240737</v>
      </c>
      <c r="U620" s="3">
        <v>41264</v>
      </c>
      <c r="V620" s="56">
        <f t="shared" si="31"/>
        <v>0.47759259259259257</v>
      </c>
    </row>
    <row r="621" spans="1:22" x14ac:dyDescent="0.75">
      <c r="A621" s="55">
        <v>42089.476539351854</v>
      </c>
      <c r="B621" s="55">
        <v>42095.474212962959</v>
      </c>
      <c r="C621" s="3">
        <v>514599</v>
      </c>
      <c r="D621" s="56">
        <f t="shared" si="29"/>
        <v>5.9560069444444448</v>
      </c>
      <c r="N621" s="55">
        <v>42104.588564814811</v>
      </c>
      <c r="O621" s="55">
        <v>42104.613067129627</v>
      </c>
      <c r="P621" s="3">
        <v>2117</v>
      </c>
      <c r="Q621" s="58">
        <f t="shared" si="30"/>
        <v>2.4502314814814814E-2</v>
      </c>
      <c r="S621" s="55">
        <v>42398.292615740742</v>
      </c>
      <c r="T621" s="55">
        <v>42398.389143518514</v>
      </c>
      <c r="U621" s="3">
        <v>8340</v>
      </c>
      <c r="V621" s="56">
        <f t="shared" si="31"/>
        <v>9.6527777777777782E-2</v>
      </c>
    </row>
    <row r="622" spans="1:22" x14ac:dyDescent="0.75">
      <c r="A622" s="55">
        <v>42089.646643518514</v>
      </c>
      <c r="B622" s="55">
        <v>42095.457233796296</v>
      </c>
      <c r="C622" s="3">
        <v>498435</v>
      </c>
      <c r="D622" s="56">
        <f t="shared" si="29"/>
        <v>5.7689236111111111</v>
      </c>
      <c r="N622" s="55">
        <v>42104.641481481478</v>
      </c>
      <c r="O622" s="55">
        <v>42107.421944444446</v>
      </c>
      <c r="P622" s="3">
        <v>240232</v>
      </c>
      <c r="Q622" s="58">
        <f t="shared" si="30"/>
        <v>2.7804629629629631</v>
      </c>
      <c r="S622" s="55">
        <v>42398.530914351853</v>
      </c>
      <c r="T622" s="55">
        <v>42398.573692129627</v>
      </c>
      <c r="U622" s="3">
        <v>3696</v>
      </c>
      <c r="V622" s="56">
        <f t="shared" si="31"/>
        <v>4.2777777777777776E-2</v>
      </c>
    </row>
    <row r="623" spans="1:22" x14ac:dyDescent="0.75">
      <c r="A623" s="55">
        <v>42090.382187499999</v>
      </c>
      <c r="B623" s="55">
        <v>42094.493125000001</v>
      </c>
      <c r="C623" s="3">
        <v>351585</v>
      </c>
      <c r="D623" s="56">
        <f t="shared" si="29"/>
        <v>4.0692708333333334</v>
      </c>
      <c r="N623" s="55">
        <v>42104.672685185185</v>
      </c>
      <c r="O623" s="55">
        <v>42107.320381944446</v>
      </c>
      <c r="P623" s="3">
        <v>228761</v>
      </c>
      <c r="Q623" s="58">
        <f t="shared" si="30"/>
        <v>2.6476967592592593</v>
      </c>
      <c r="S623" s="55">
        <v>42401.415277777778</v>
      </c>
      <c r="T623" s="55">
        <v>42401.534212962964</v>
      </c>
      <c r="U623" s="3">
        <v>10276</v>
      </c>
      <c r="V623" s="56">
        <f t="shared" si="31"/>
        <v>0.11893518518518519</v>
      </c>
    </row>
    <row r="624" spans="1:22" x14ac:dyDescent="0.75">
      <c r="A624" s="55">
        <v>42090.41611111111</v>
      </c>
      <c r="B624" s="55">
        <v>42095.421307870369</v>
      </c>
      <c r="C624" s="3">
        <v>428849</v>
      </c>
      <c r="D624" s="56">
        <f t="shared" si="29"/>
        <v>4.9635300925925927</v>
      </c>
      <c r="N624" s="55">
        <v>42104.672719907408</v>
      </c>
      <c r="O624" s="55">
        <v>42107.450949074075</v>
      </c>
      <c r="P624" s="3">
        <v>240039</v>
      </c>
      <c r="Q624" s="58">
        <f t="shared" si="30"/>
        <v>2.7782291666666667</v>
      </c>
      <c r="S624" s="55">
        <v>42401.542523148149</v>
      </c>
      <c r="T624" s="55">
        <v>42402.358263888884</v>
      </c>
      <c r="U624" s="3">
        <v>70480</v>
      </c>
      <c r="V624" s="56">
        <f t="shared" si="31"/>
        <v>0.81574074074074077</v>
      </c>
    </row>
    <row r="625" spans="1:22" x14ac:dyDescent="0.75">
      <c r="A625" s="55">
        <v>42090.543749999997</v>
      </c>
      <c r="B625" s="55">
        <v>42094.50331018518</v>
      </c>
      <c r="C625" s="3">
        <v>338506</v>
      </c>
      <c r="D625" s="56">
        <f t="shared" si="29"/>
        <v>3.9178935185185186</v>
      </c>
      <c r="N625" s="55">
        <v>42104.862141203703</v>
      </c>
      <c r="O625" s="55">
        <v>42109.418379629627</v>
      </c>
      <c r="P625" s="3">
        <v>393659</v>
      </c>
      <c r="Q625" s="58">
        <f t="shared" si="30"/>
        <v>4.5562384259259261</v>
      </c>
      <c r="S625" s="55">
        <v>42401.657638888886</v>
      </c>
      <c r="T625" s="55">
        <v>42402.439050925925</v>
      </c>
      <c r="U625" s="3">
        <v>67514</v>
      </c>
      <c r="V625" s="56">
        <f t="shared" si="31"/>
        <v>0.78141203703703699</v>
      </c>
    </row>
    <row r="626" spans="1:22" x14ac:dyDescent="0.75">
      <c r="A626" s="55">
        <v>42090.549502314811</v>
      </c>
      <c r="B626" s="55">
        <v>42094.494143518517</v>
      </c>
      <c r="C626" s="3">
        <v>337217</v>
      </c>
      <c r="D626" s="56">
        <f t="shared" si="29"/>
        <v>3.902974537037037</v>
      </c>
      <c r="N626" s="55">
        <v>42105.466898148145</v>
      </c>
      <c r="O626" s="55">
        <v>42109.418495370366</v>
      </c>
      <c r="P626" s="3">
        <v>341418</v>
      </c>
      <c r="Q626" s="58">
        <f t="shared" si="30"/>
        <v>3.9515972222222224</v>
      </c>
      <c r="S626" s="55">
        <v>42402.397418981476</v>
      </c>
      <c r="T626" s="55">
        <v>42410.694571759261</v>
      </c>
      <c r="U626" s="3">
        <v>716874</v>
      </c>
      <c r="V626" s="56">
        <f t="shared" si="31"/>
        <v>8.2971527777777769</v>
      </c>
    </row>
    <row r="627" spans="1:22" x14ac:dyDescent="0.75">
      <c r="A627" s="55">
        <v>42090.550520833334</v>
      </c>
      <c r="B627" s="55">
        <v>42094.501030092593</v>
      </c>
      <c r="C627" s="3">
        <v>337724</v>
      </c>
      <c r="D627" s="56">
        <f t="shared" si="29"/>
        <v>3.9088425925925927</v>
      </c>
      <c r="N627" s="55">
        <v>42105.570914351847</v>
      </c>
      <c r="O627" s="55">
        <v>42109.420439814814</v>
      </c>
      <c r="P627" s="3">
        <v>332599</v>
      </c>
      <c r="Q627" s="58">
        <f t="shared" si="30"/>
        <v>3.8495254629629629</v>
      </c>
      <c r="S627" s="55">
        <v>42402.41097222222</v>
      </c>
      <c r="T627" s="55">
        <v>42402.415567129625</v>
      </c>
      <c r="U627" s="3">
        <v>397</v>
      </c>
      <c r="V627" s="56">
        <f t="shared" si="31"/>
        <v>4.5949074074074078E-3</v>
      </c>
    </row>
    <row r="628" spans="1:22" x14ac:dyDescent="0.75">
      <c r="A628" s="55">
        <v>42090.553680555553</v>
      </c>
      <c r="B628" s="55">
        <v>42094.496215277773</v>
      </c>
      <c r="C628" s="3">
        <v>337035</v>
      </c>
      <c r="D628" s="56">
        <f t="shared" si="29"/>
        <v>3.9008680555555557</v>
      </c>
      <c r="N628" s="55">
        <v>42106.460879629631</v>
      </c>
      <c r="O628" s="55">
        <v>42107.419849537036</v>
      </c>
      <c r="P628" s="3">
        <v>82855</v>
      </c>
      <c r="Q628" s="58">
        <f t="shared" si="30"/>
        <v>0.9589699074074074</v>
      </c>
      <c r="S628" s="55">
        <v>42402.601354166662</v>
      </c>
      <c r="T628" s="55">
        <v>42402.670763888884</v>
      </c>
      <c r="U628" s="3">
        <v>5997</v>
      </c>
      <c r="V628" s="56">
        <f t="shared" si="31"/>
        <v>6.940972222222222E-2</v>
      </c>
    </row>
    <row r="629" spans="1:22" x14ac:dyDescent="0.75">
      <c r="A629" s="55">
        <v>42090.556909722218</v>
      </c>
      <c r="B629" s="55">
        <v>42094.493657407409</v>
      </c>
      <c r="C629" s="3">
        <v>336535</v>
      </c>
      <c r="D629" s="56">
        <f t="shared" si="29"/>
        <v>3.8950810185185185</v>
      </c>
      <c r="N629" s="55">
        <v>42106.488252314812</v>
      </c>
      <c r="O629" s="55">
        <v>42109.421944444446</v>
      </c>
      <c r="P629" s="3">
        <v>253471</v>
      </c>
      <c r="Q629" s="58">
        <f t="shared" si="30"/>
        <v>2.9336921296296294</v>
      </c>
      <c r="S629" s="55">
        <v>42402.754583333335</v>
      </c>
      <c r="T629" s="55">
        <v>42403.406805555554</v>
      </c>
      <c r="U629" s="3">
        <v>56352</v>
      </c>
      <c r="V629" s="56">
        <f t="shared" si="31"/>
        <v>0.65222222222222226</v>
      </c>
    </row>
    <row r="630" spans="1:22" x14ac:dyDescent="0.75">
      <c r="A630" s="55">
        <v>42090.558506944442</v>
      </c>
      <c r="B630" s="55">
        <v>42094.494594907403</v>
      </c>
      <c r="C630" s="3">
        <v>336478</v>
      </c>
      <c r="D630" s="56">
        <f t="shared" si="29"/>
        <v>3.8944212962962963</v>
      </c>
      <c r="N630" s="55">
        <v>42106.628379629627</v>
      </c>
      <c r="O630" s="55">
        <v>42109.42423611111</v>
      </c>
      <c r="P630" s="3">
        <v>241562</v>
      </c>
      <c r="Q630" s="58">
        <f t="shared" si="30"/>
        <v>2.7958564814814815</v>
      </c>
      <c r="S630" s="55">
        <v>42402.755590277775</v>
      </c>
      <c r="T630" s="55">
        <v>42403.407175925924</v>
      </c>
      <c r="U630" s="3">
        <v>56297</v>
      </c>
      <c r="V630" s="56">
        <f t="shared" si="31"/>
        <v>0.65158564814814812</v>
      </c>
    </row>
    <row r="631" spans="1:22" x14ac:dyDescent="0.75">
      <c r="A631" s="55">
        <v>42090.561608796292</v>
      </c>
      <c r="B631" s="55">
        <v>42094.494999999995</v>
      </c>
      <c r="C631" s="3">
        <v>336245</v>
      </c>
      <c r="D631" s="56">
        <f t="shared" si="29"/>
        <v>3.891724537037037</v>
      </c>
      <c r="N631" s="55">
        <v>42107.420057870368</v>
      </c>
      <c r="O631" s="55">
        <v>42107.425208333334</v>
      </c>
      <c r="P631" s="3">
        <v>445</v>
      </c>
      <c r="Q631" s="58">
        <f t="shared" si="30"/>
        <v>5.1504629629629626E-3</v>
      </c>
      <c r="S631" s="55">
        <v>42402.756550925922</v>
      </c>
      <c r="T631" s="55">
        <v>42403.407592592594</v>
      </c>
      <c r="U631" s="3">
        <v>56250</v>
      </c>
      <c r="V631" s="56">
        <f t="shared" si="31"/>
        <v>0.65104166666666663</v>
      </c>
    </row>
    <row r="632" spans="1:22" x14ac:dyDescent="0.75">
      <c r="A632" s="55">
        <v>42090.611250000002</v>
      </c>
      <c r="B632" s="55">
        <v>42094.683981481481</v>
      </c>
      <c r="C632" s="3">
        <v>348284</v>
      </c>
      <c r="D632" s="56">
        <f t="shared" si="29"/>
        <v>4.0310648148148145</v>
      </c>
      <c r="N632" s="55">
        <v>42107.423622685186</v>
      </c>
      <c r="O632" s="55">
        <v>42109.493715277778</v>
      </c>
      <c r="P632" s="3">
        <v>178856</v>
      </c>
      <c r="Q632" s="58">
        <f t="shared" si="30"/>
        <v>2.0700925925925926</v>
      </c>
      <c r="S632" s="55">
        <v>42402.767384259256</v>
      </c>
      <c r="T632" s="55">
        <v>42403.375972222224</v>
      </c>
      <c r="U632" s="3">
        <v>52582</v>
      </c>
      <c r="V632" s="56">
        <f t="shared" si="31"/>
        <v>0.60858796296296291</v>
      </c>
    </row>
    <row r="633" spans="1:22" x14ac:dyDescent="0.75">
      <c r="A633" s="55">
        <v>42090.621087962958</v>
      </c>
      <c r="B633" s="55">
        <v>42095.448599537034</v>
      </c>
      <c r="C633" s="3">
        <v>413497</v>
      </c>
      <c r="D633" s="56">
        <f t="shared" si="29"/>
        <v>4.785844907407407</v>
      </c>
      <c r="N633" s="55">
        <v>42107.441087962958</v>
      </c>
      <c r="O633" s="55">
        <v>42107.44862268518</v>
      </c>
      <c r="P633" s="3">
        <v>651</v>
      </c>
      <c r="Q633" s="58">
        <f t="shared" si="30"/>
        <v>7.5347222222222222E-3</v>
      </c>
      <c r="S633" s="55">
        <v>42402.778032407405</v>
      </c>
      <c r="T633" s="55">
        <v>42403.40960648148</v>
      </c>
      <c r="U633" s="3">
        <v>54568</v>
      </c>
      <c r="V633" s="56">
        <f t="shared" si="31"/>
        <v>0.63157407407407407</v>
      </c>
    </row>
    <row r="634" spans="1:22" x14ac:dyDescent="0.75">
      <c r="A634" s="55">
        <v>42090.62462962963</v>
      </c>
      <c r="B634" s="55">
        <v>42095.445509259254</v>
      </c>
      <c r="C634" s="3">
        <v>412924</v>
      </c>
      <c r="D634" s="56">
        <f t="shared" si="29"/>
        <v>4.7792129629629629</v>
      </c>
      <c r="N634" s="55">
        <v>42107.445046296292</v>
      </c>
      <c r="O634" s="55">
        <v>42107.683958333335</v>
      </c>
      <c r="P634" s="3">
        <v>20642</v>
      </c>
      <c r="Q634" s="58">
        <f t="shared" si="30"/>
        <v>0.23891203703703703</v>
      </c>
      <c r="S634" s="55">
        <v>42402.778877314813</v>
      </c>
      <c r="T634" s="55">
        <v>42403.409930555557</v>
      </c>
      <c r="U634" s="3">
        <v>54523</v>
      </c>
      <c r="V634" s="56">
        <f t="shared" si="31"/>
        <v>0.63105324074074076</v>
      </c>
    </row>
    <row r="635" spans="1:22" x14ac:dyDescent="0.75">
      <c r="A635" s="55">
        <v>42090.812858796293</v>
      </c>
      <c r="B635" s="55">
        <v>42094.652141203704</v>
      </c>
      <c r="C635" s="3">
        <v>328114</v>
      </c>
      <c r="D635" s="56">
        <f t="shared" si="29"/>
        <v>3.7976157407407407</v>
      </c>
      <c r="N635" s="55">
        <v>42107.528067129628</v>
      </c>
      <c r="O635" s="55">
        <v>42108.361226851848</v>
      </c>
      <c r="P635" s="3">
        <v>71985</v>
      </c>
      <c r="Q635" s="58">
        <f t="shared" si="30"/>
        <v>0.83315972222222223</v>
      </c>
      <c r="S635" s="55">
        <v>42404.386388888888</v>
      </c>
      <c r="T635" s="55">
        <v>42474.410358796296</v>
      </c>
      <c r="U635" s="3">
        <v>6046471</v>
      </c>
      <c r="V635" s="56">
        <f t="shared" si="31"/>
        <v>69.982303240740734</v>
      </c>
    </row>
    <row r="636" spans="1:22" x14ac:dyDescent="0.75">
      <c r="A636" s="55">
        <v>42091.459305555552</v>
      </c>
      <c r="B636" s="55">
        <v>42095.472083333334</v>
      </c>
      <c r="C636" s="3">
        <v>343104</v>
      </c>
      <c r="D636" s="56">
        <f t="shared" si="29"/>
        <v>3.971111111111111</v>
      </c>
      <c r="N636" s="55">
        <v>42107.566898148143</v>
      </c>
      <c r="O636" s="55">
        <v>42109.427800925921</v>
      </c>
      <c r="P636" s="3">
        <v>160782</v>
      </c>
      <c r="Q636" s="58">
        <f t="shared" si="30"/>
        <v>1.8609027777777778</v>
      </c>
      <c r="S636" s="55">
        <v>42404.519918981481</v>
      </c>
      <c r="T636" s="55">
        <v>42404.62395833333</v>
      </c>
      <c r="U636" s="3">
        <v>8989</v>
      </c>
      <c r="V636" s="56">
        <f t="shared" si="31"/>
        <v>0.10403935185185186</v>
      </c>
    </row>
    <row r="637" spans="1:22" x14ac:dyDescent="0.75">
      <c r="A637" s="55">
        <v>42091.524351851847</v>
      </c>
      <c r="B637" s="55">
        <v>42094.681701388887</v>
      </c>
      <c r="C637" s="3">
        <v>269195</v>
      </c>
      <c r="D637" s="56">
        <f t="shared" si="29"/>
        <v>3.1156828703703705</v>
      </c>
      <c r="N637" s="55">
        <v>42107.696805555555</v>
      </c>
      <c r="O637" s="55">
        <v>42108.646909722222</v>
      </c>
      <c r="P637" s="3">
        <v>82089</v>
      </c>
      <c r="Q637" s="58">
        <f t="shared" si="30"/>
        <v>0.95010416666666664</v>
      </c>
      <c r="S637" s="55">
        <v>42404.521331018514</v>
      </c>
      <c r="T637" s="55">
        <v>42404.629652777774</v>
      </c>
      <c r="U637" s="3">
        <v>9359</v>
      </c>
      <c r="V637" s="56">
        <f t="shared" si="31"/>
        <v>0.10832175925925926</v>
      </c>
    </row>
    <row r="638" spans="1:22" x14ac:dyDescent="0.75">
      <c r="A638" s="55">
        <v>42091.624432870369</v>
      </c>
      <c r="B638" s="55">
        <v>42094.653252314813</v>
      </c>
      <c r="C638" s="3">
        <v>258090</v>
      </c>
      <c r="D638" s="56">
        <f t="shared" si="29"/>
        <v>2.9871527777777778</v>
      </c>
      <c r="N638" s="55">
        <v>42107.735914351848</v>
      </c>
      <c r="O638" s="55">
        <v>42108.394467592589</v>
      </c>
      <c r="P638" s="3">
        <v>56899</v>
      </c>
      <c r="Q638" s="58">
        <f t="shared" si="30"/>
        <v>0.65855324074074073</v>
      </c>
      <c r="S638" s="55">
        <v>42404.522997685184</v>
      </c>
      <c r="T638" s="55">
        <v>42404.626712962963</v>
      </c>
      <c r="U638" s="3">
        <v>8961</v>
      </c>
      <c r="V638" s="56">
        <f t="shared" si="31"/>
        <v>0.10371527777777778</v>
      </c>
    </row>
    <row r="639" spans="1:22" x14ac:dyDescent="0.75">
      <c r="A639" s="55">
        <v>42091.718425925923</v>
      </c>
      <c r="B639" s="55">
        <v>42096.695405092592</v>
      </c>
      <c r="C639" s="3">
        <v>426411</v>
      </c>
      <c r="D639" s="56">
        <f t="shared" si="29"/>
        <v>4.9353125000000002</v>
      </c>
      <c r="N639" s="55">
        <v>42107.740358796298</v>
      </c>
      <c r="O639" s="55">
        <v>42108.415092592593</v>
      </c>
      <c r="P639" s="3">
        <v>58297</v>
      </c>
      <c r="Q639" s="58">
        <f t="shared" si="30"/>
        <v>0.67473379629629626</v>
      </c>
      <c r="S639" s="55">
        <v>42404.526967592588</v>
      </c>
      <c r="T639" s="55">
        <v>42404.629143518519</v>
      </c>
      <c r="U639" s="3">
        <v>8828</v>
      </c>
      <c r="V639" s="56">
        <f t="shared" si="31"/>
        <v>0.10217592592592592</v>
      </c>
    </row>
    <row r="640" spans="1:22" x14ac:dyDescent="0.75">
      <c r="A640" s="55">
        <v>42091.985138888886</v>
      </c>
      <c r="B640" s="55">
        <v>42094.652789351851</v>
      </c>
      <c r="C640" s="3">
        <v>226885</v>
      </c>
      <c r="D640" s="56">
        <f t="shared" si="29"/>
        <v>2.6259837962962962</v>
      </c>
      <c r="N640" s="55">
        <v>42107.868437500001</v>
      </c>
      <c r="O640" s="55">
        <v>42108.347152777773</v>
      </c>
      <c r="P640" s="3">
        <v>41361</v>
      </c>
      <c r="Q640" s="58">
        <f t="shared" si="30"/>
        <v>0.47871527777777778</v>
      </c>
      <c r="S640" s="55">
        <v>42405.482222222221</v>
      </c>
      <c r="T640" s="55">
        <v>42408.434849537036</v>
      </c>
      <c r="U640" s="3">
        <v>255107</v>
      </c>
      <c r="V640" s="56">
        <f t="shared" si="31"/>
        <v>2.9526273148148148</v>
      </c>
    </row>
    <row r="641" spans="1:22" x14ac:dyDescent="0.75">
      <c r="A641" s="55">
        <v>42092.491157407407</v>
      </c>
      <c r="B641" s="55">
        <v>42094.499305555553</v>
      </c>
      <c r="C641" s="3">
        <v>173504</v>
      </c>
      <c r="D641" s="56">
        <f t="shared" si="29"/>
        <v>2.0081481481481482</v>
      </c>
      <c r="N641" s="55">
        <v>42108.47457175926</v>
      </c>
      <c r="O641" s="55">
        <v>42110.477384259255</v>
      </c>
      <c r="P641" s="3">
        <v>173043</v>
      </c>
      <c r="Q641" s="58">
        <f t="shared" si="30"/>
        <v>2.0028125000000001</v>
      </c>
      <c r="S641" s="55">
        <v>42405.588182870371</v>
      </c>
      <c r="T641" s="55">
        <v>42408.372743055552</v>
      </c>
      <c r="U641" s="3">
        <v>240586</v>
      </c>
      <c r="V641" s="56">
        <f t="shared" si="31"/>
        <v>2.7845601851851853</v>
      </c>
    </row>
    <row r="642" spans="1:22" x14ac:dyDescent="0.75">
      <c r="A642" s="55">
        <v>42092.62164351852</v>
      </c>
      <c r="B642" s="55">
        <v>42095.367245370369</v>
      </c>
      <c r="C642" s="3">
        <v>237220</v>
      </c>
      <c r="D642" s="56">
        <f t="shared" si="29"/>
        <v>2.7456018518518519</v>
      </c>
      <c r="N642" s="55">
        <v>42108.578090277777</v>
      </c>
      <c r="O642" s="55">
        <v>42108.62296296296</v>
      </c>
      <c r="P642" s="3">
        <v>3877</v>
      </c>
      <c r="Q642" s="58">
        <f t="shared" si="30"/>
        <v>4.4872685185185182E-2</v>
      </c>
      <c r="S642" s="55">
        <v>42406.593101851853</v>
      </c>
      <c r="T642" s="55">
        <v>42408.385949074072</v>
      </c>
      <c r="U642" s="3">
        <v>154902</v>
      </c>
      <c r="V642" s="56">
        <f t="shared" si="31"/>
        <v>1.7928472222222223</v>
      </c>
    </row>
    <row r="643" spans="1:22" x14ac:dyDescent="0.75">
      <c r="A643" s="55">
        <v>42092.637129629627</v>
      </c>
      <c r="B643" s="55">
        <v>42094.652650462958</v>
      </c>
      <c r="C643" s="3">
        <v>174141</v>
      </c>
      <c r="D643" s="56">
        <f t="shared" ref="D643:D706" si="32">C643/(24*60*60)</f>
        <v>2.0155208333333334</v>
      </c>
      <c r="N643" s="55">
        <v>42108.70008101852</v>
      </c>
      <c r="O643" s="55">
        <v>42109.439675925925</v>
      </c>
      <c r="P643" s="3">
        <v>63901</v>
      </c>
      <c r="Q643" s="58">
        <f t="shared" ref="Q643:Q706" si="33">P643/86400</f>
        <v>0.73959490740740741</v>
      </c>
      <c r="S643" s="55">
        <v>42407.623773148145</v>
      </c>
      <c r="T643" s="55">
        <v>42410.693865740737</v>
      </c>
      <c r="U643" s="3">
        <v>265256</v>
      </c>
      <c r="V643" s="56">
        <f t="shared" ref="V643:V706" si="34">U643/86400</f>
        <v>3.0700925925925926</v>
      </c>
    </row>
    <row r="644" spans="1:22" x14ac:dyDescent="0.75">
      <c r="A644" s="55">
        <v>42092.649745370371</v>
      </c>
      <c r="B644" s="55">
        <v>42094.652280092589</v>
      </c>
      <c r="C644" s="3">
        <v>173019</v>
      </c>
      <c r="D644" s="56">
        <f t="shared" si="32"/>
        <v>2.0025347222222223</v>
      </c>
      <c r="N644" s="55">
        <v>42108.717928240738</v>
      </c>
      <c r="O644" s="55">
        <v>42109.49219907407</v>
      </c>
      <c r="P644" s="3">
        <v>66897</v>
      </c>
      <c r="Q644" s="58">
        <f t="shared" si="33"/>
        <v>0.77427083333333335</v>
      </c>
      <c r="S644" s="55">
        <v>42407.671712962961</v>
      </c>
      <c r="T644" s="55">
        <v>42408.411793981482</v>
      </c>
      <c r="U644" s="3">
        <v>63943</v>
      </c>
      <c r="V644" s="56">
        <f t="shared" si="34"/>
        <v>0.74008101851851849</v>
      </c>
    </row>
    <row r="645" spans="1:22" x14ac:dyDescent="0.75">
      <c r="A645" s="55">
        <v>42092.816504629627</v>
      </c>
      <c r="B645" s="55">
        <v>42095.462719907402</v>
      </c>
      <c r="C645" s="3">
        <v>228633</v>
      </c>
      <c r="D645" s="56">
        <f t="shared" si="32"/>
        <v>2.6462152777777779</v>
      </c>
      <c r="N645" s="55">
        <v>42108.731956018513</v>
      </c>
      <c r="O645" s="55">
        <v>42109.433622685181</v>
      </c>
      <c r="P645" s="3">
        <v>60624</v>
      </c>
      <c r="Q645" s="58">
        <f t="shared" si="33"/>
        <v>0.70166666666666666</v>
      </c>
      <c r="S645" s="55">
        <v>42407.680219907408</v>
      </c>
      <c r="T645" s="55">
        <v>42408.412233796298</v>
      </c>
      <c r="U645" s="3">
        <v>63246</v>
      </c>
      <c r="V645" s="56">
        <f t="shared" si="34"/>
        <v>0.73201388888888885</v>
      </c>
    </row>
    <row r="646" spans="1:22" x14ac:dyDescent="0.75">
      <c r="A646" s="55">
        <v>42092.894074074073</v>
      </c>
      <c r="B646" s="55">
        <v>42094.498287037037</v>
      </c>
      <c r="C646" s="3">
        <v>138604</v>
      </c>
      <c r="D646" s="56">
        <f t="shared" si="32"/>
        <v>1.6042129629629629</v>
      </c>
      <c r="N646" s="55">
        <v>42109.436215277776</v>
      </c>
      <c r="O646" s="55">
        <v>42109.440624999996</v>
      </c>
      <c r="P646" s="3">
        <v>381</v>
      </c>
      <c r="Q646" s="58">
        <f t="shared" si="33"/>
        <v>4.409722222222222E-3</v>
      </c>
      <c r="S646" s="55">
        <v>42407.717418981483</v>
      </c>
      <c r="T646" s="55">
        <v>42408.439386574071</v>
      </c>
      <c r="U646" s="3">
        <v>62378</v>
      </c>
      <c r="V646" s="56">
        <f t="shared" si="34"/>
        <v>0.72196759259259258</v>
      </c>
    </row>
    <row r="647" spans="1:22" x14ac:dyDescent="0.75">
      <c r="A647" s="55">
        <v>42092.999374999999</v>
      </c>
      <c r="B647" s="55">
        <v>42095.390138888884</v>
      </c>
      <c r="C647" s="3">
        <v>206562</v>
      </c>
      <c r="D647" s="56">
        <f t="shared" si="32"/>
        <v>2.3907638888888889</v>
      </c>
      <c r="N647" s="55">
        <v>42109.518773148149</v>
      </c>
      <c r="O647" s="55">
        <v>42109.552812499998</v>
      </c>
      <c r="P647" s="3">
        <v>2941</v>
      </c>
      <c r="Q647" s="58">
        <f t="shared" si="33"/>
        <v>3.4039351851851848E-2</v>
      </c>
      <c r="S647" s="55">
        <v>42408.451180555552</v>
      </c>
      <c r="T647" s="55">
        <v>42409.395879629628</v>
      </c>
      <c r="U647" s="3">
        <v>81622</v>
      </c>
      <c r="V647" s="56">
        <f t="shared" si="34"/>
        <v>0.94469907407407405</v>
      </c>
    </row>
    <row r="648" spans="1:22" x14ac:dyDescent="0.75">
      <c r="A648" s="55">
        <v>42093.35565972222</v>
      </c>
      <c r="B648" s="55">
        <v>42094.500694444439</v>
      </c>
      <c r="C648" s="3">
        <v>98931</v>
      </c>
      <c r="D648" s="56">
        <f t="shared" si="32"/>
        <v>1.1450347222222221</v>
      </c>
      <c r="N648" s="55">
        <v>42109.637199074074</v>
      </c>
      <c r="O648" s="55">
        <v>42115.394166666665</v>
      </c>
      <c r="P648" s="3">
        <v>497402</v>
      </c>
      <c r="Q648" s="58">
        <f t="shared" si="33"/>
        <v>5.7569675925925923</v>
      </c>
      <c r="S648" s="55">
        <v>42408.664814814816</v>
      </c>
      <c r="T648" s="55">
        <v>42409.397557870368</v>
      </c>
      <c r="U648" s="3">
        <v>63309</v>
      </c>
      <c r="V648" s="56">
        <f t="shared" si="34"/>
        <v>0.73274305555555552</v>
      </c>
    </row>
    <row r="649" spans="1:22" x14ac:dyDescent="0.75">
      <c r="A649" s="55">
        <v>42093.426226851851</v>
      </c>
      <c r="B649" s="55">
        <v>42094.873969907407</v>
      </c>
      <c r="C649" s="3">
        <v>125085</v>
      </c>
      <c r="D649" s="56">
        <f t="shared" si="32"/>
        <v>1.4477430555555555</v>
      </c>
      <c r="N649" s="55">
        <v>42110.430543981478</v>
      </c>
      <c r="O649" s="55">
        <v>42115.397812499999</v>
      </c>
      <c r="P649" s="3">
        <v>429172</v>
      </c>
      <c r="Q649" s="58">
        <f t="shared" si="33"/>
        <v>4.9672685185185186</v>
      </c>
      <c r="S649" s="55">
        <v>42408.676608796297</v>
      </c>
      <c r="T649" s="55">
        <v>42409.398668981477</v>
      </c>
      <c r="U649" s="3">
        <v>62386</v>
      </c>
      <c r="V649" s="56">
        <f t="shared" si="34"/>
        <v>0.72206018518518522</v>
      </c>
    </row>
    <row r="650" spans="1:22" x14ac:dyDescent="0.75">
      <c r="A650" s="55">
        <v>42093.466412037036</v>
      </c>
      <c r="B650" s="55">
        <v>42094.652916666666</v>
      </c>
      <c r="C650" s="3">
        <v>102514</v>
      </c>
      <c r="D650" s="56">
        <f t="shared" si="32"/>
        <v>1.1865046296296295</v>
      </c>
      <c r="N650" s="55">
        <v>42110.460706018515</v>
      </c>
      <c r="O650" s="55">
        <v>42110.462233796294</v>
      </c>
      <c r="P650" s="3">
        <v>132</v>
      </c>
      <c r="Q650" s="58">
        <f t="shared" si="33"/>
        <v>1.5277777777777779E-3</v>
      </c>
      <c r="S650" s="55">
        <v>42409.71466435185</v>
      </c>
      <c r="T650" s="55">
        <v>42410.407453703701</v>
      </c>
      <c r="U650" s="3">
        <v>59857</v>
      </c>
      <c r="V650" s="56">
        <f t="shared" si="34"/>
        <v>0.69278935185185186</v>
      </c>
    </row>
    <row r="651" spans="1:22" x14ac:dyDescent="0.75">
      <c r="A651" s="55">
        <v>42093.478622685187</v>
      </c>
      <c r="B651" s="55">
        <v>42095.377789351849</v>
      </c>
      <c r="C651" s="3">
        <v>164088</v>
      </c>
      <c r="D651" s="56">
        <f t="shared" si="32"/>
        <v>1.8991666666666667</v>
      </c>
      <c r="N651" s="55">
        <v>42110.521678240737</v>
      </c>
      <c r="O651" s="55">
        <v>42115.404293981483</v>
      </c>
      <c r="P651" s="3">
        <v>421858</v>
      </c>
      <c r="Q651" s="58">
        <f t="shared" si="33"/>
        <v>4.8826157407407411</v>
      </c>
      <c r="S651" s="55">
        <v>42409.723912037036</v>
      </c>
      <c r="T651" s="55">
        <v>42410.531099537038</v>
      </c>
      <c r="U651" s="3">
        <v>69741</v>
      </c>
      <c r="V651" s="56">
        <f t="shared" si="34"/>
        <v>0.80718749999999995</v>
      </c>
    </row>
    <row r="652" spans="1:22" x14ac:dyDescent="0.75">
      <c r="A652" s="55">
        <v>42093.485115740739</v>
      </c>
      <c r="B652" s="55">
        <v>42095.37599537037</v>
      </c>
      <c r="C652" s="3">
        <v>163372</v>
      </c>
      <c r="D652" s="56">
        <f t="shared" si="32"/>
        <v>1.8908796296296295</v>
      </c>
      <c r="N652" s="55">
        <v>42110.558599537035</v>
      </c>
      <c r="O652" s="55">
        <v>42110.575335648144</v>
      </c>
      <c r="P652" s="3">
        <v>1446</v>
      </c>
      <c r="Q652" s="58">
        <f t="shared" si="33"/>
        <v>1.6736111111111111E-2</v>
      </c>
      <c r="S652" s="55">
        <v>42409.731192129628</v>
      </c>
      <c r="T652" s="55">
        <v>42423.640914351847</v>
      </c>
      <c r="U652" s="3">
        <v>1201800</v>
      </c>
      <c r="V652" s="56">
        <f t="shared" si="34"/>
        <v>13.909722222222221</v>
      </c>
    </row>
    <row r="653" spans="1:22" x14ac:dyDescent="0.75">
      <c r="A653" s="55">
        <v>42093.566018518519</v>
      </c>
      <c r="B653" s="55">
        <v>42095.414398148147</v>
      </c>
      <c r="C653" s="3">
        <v>159700</v>
      </c>
      <c r="D653" s="56">
        <f t="shared" si="32"/>
        <v>1.8483796296296295</v>
      </c>
      <c r="N653" s="55">
        <v>42110.65320601852</v>
      </c>
      <c r="O653" s="55">
        <v>42111.400023148148</v>
      </c>
      <c r="P653" s="3">
        <v>64525</v>
      </c>
      <c r="Q653" s="58">
        <f t="shared" si="33"/>
        <v>0.74681712962962965</v>
      </c>
      <c r="S653" s="55">
        <v>42410.573958333334</v>
      </c>
      <c r="T653" s="55">
        <v>42410.634768518517</v>
      </c>
      <c r="U653" s="3">
        <v>5254</v>
      </c>
      <c r="V653" s="56">
        <f t="shared" si="34"/>
        <v>6.0810185185185182E-2</v>
      </c>
    </row>
    <row r="654" spans="1:22" x14ac:dyDescent="0.75">
      <c r="A654" s="55">
        <v>42093.659236111111</v>
      </c>
      <c r="B654" s="55">
        <v>42095.406087962961</v>
      </c>
      <c r="C654" s="3">
        <v>150928</v>
      </c>
      <c r="D654" s="56">
        <f t="shared" si="32"/>
        <v>1.7468518518518519</v>
      </c>
      <c r="N654" s="55">
        <v>42110.705185185187</v>
      </c>
      <c r="O654" s="55">
        <v>42114.320347222223</v>
      </c>
      <c r="P654" s="3">
        <v>312350</v>
      </c>
      <c r="Q654" s="58">
        <f t="shared" si="33"/>
        <v>3.6151620370370372</v>
      </c>
      <c r="S654" s="55">
        <v>42411.505300925921</v>
      </c>
      <c r="T654" s="55">
        <v>42412.493900462963</v>
      </c>
      <c r="U654" s="3">
        <v>85415</v>
      </c>
      <c r="V654" s="56">
        <f t="shared" si="34"/>
        <v>0.98859953703703707</v>
      </c>
    </row>
    <row r="655" spans="1:22" x14ac:dyDescent="0.75">
      <c r="A655" s="55">
        <v>42093.665543981479</v>
      </c>
      <c r="B655" s="55">
        <v>42095.39162037037</v>
      </c>
      <c r="C655" s="3">
        <v>149133</v>
      </c>
      <c r="D655" s="56">
        <f t="shared" si="32"/>
        <v>1.7260763888888888</v>
      </c>
      <c r="N655" s="55">
        <v>42110.74150462963</v>
      </c>
      <c r="O655" s="55">
        <v>42116.742488425924</v>
      </c>
      <c r="P655" s="3">
        <v>518485</v>
      </c>
      <c r="Q655" s="58">
        <f t="shared" si="33"/>
        <v>6.0009837962962962</v>
      </c>
      <c r="S655" s="55">
        <v>42411.510185185187</v>
      </c>
      <c r="T655" s="55">
        <v>42412.50331018518</v>
      </c>
      <c r="U655" s="3">
        <v>85806</v>
      </c>
      <c r="V655" s="56">
        <f t="shared" si="34"/>
        <v>0.99312500000000004</v>
      </c>
    </row>
    <row r="656" spans="1:22" x14ac:dyDescent="0.75">
      <c r="A656" s="55">
        <v>42093.669965277775</v>
      </c>
      <c r="B656" s="55">
        <v>42095.395138888889</v>
      </c>
      <c r="C656" s="3">
        <v>149055</v>
      </c>
      <c r="D656" s="56">
        <f t="shared" si="32"/>
        <v>1.7251736111111111</v>
      </c>
      <c r="N656" s="55">
        <v>42110.881423611107</v>
      </c>
      <c r="O656" s="55">
        <v>42111.396817129629</v>
      </c>
      <c r="P656" s="3">
        <v>44530</v>
      </c>
      <c r="Q656" s="58">
        <f t="shared" si="33"/>
        <v>0.51539351851851856</v>
      </c>
      <c r="S656" s="55">
        <v>42411.755486111113</v>
      </c>
      <c r="T656" s="55">
        <v>42474.411817129629</v>
      </c>
      <c r="U656" s="3">
        <v>5409907</v>
      </c>
      <c r="V656" s="56">
        <f t="shared" si="34"/>
        <v>62.61466435185185</v>
      </c>
    </row>
    <row r="657" spans="1:22" x14ac:dyDescent="0.75">
      <c r="A657" s="55">
        <v>42093.686423611107</v>
      </c>
      <c r="B657" s="55">
        <v>42095.383194444439</v>
      </c>
      <c r="C657" s="3">
        <v>146601</v>
      </c>
      <c r="D657" s="56">
        <f t="shared" si="32"/>
        <v>1.6967708333333333</v>
      </c>
      <c r="N657" s="55">
        <v>42110.897314814814</v>
      </c>
      <c r="O657" s="55">
        <v>42114.393564814811</v>
      </c>
      <c r="P657" s="3">
        <v>302076</v>
      </c>
      <c r="Q657" s="58">
        <f t="shared" si="33"/>
        <v>3.4962499999999999</v>
      </c>
      <c r="S657" s="55">
        <v>42412.492060185185</v>
      </c>
      <c r="T657" s="55">
        <v>42415.358368055553</v>
      </c>
      <c r="U657" s="3">
        <v>247649</v>
      </c>
      <c r="V657" s="56">
        <f t="shared" si="34"/>
        <v>2.8663078703703704</v>
      </c>
    </row>
    <row r="658" spans="1:22" x14ac:dyDescent="0.75">
      <c r="A658" s="55">
        <v>42093.754224537035</v>
      </c>
      <c r="B658" s="55">
        <v>42095.567164351851</v>
      </c>
      <c r="C658" s="3">
        <v>156638</v>
      </c>
      <c r="D658" s="56">
        <f t="shared" si="32"/>
        <v>1.8129398148148148</v>
      </c>
      <c r="N658" s="55">
        <v>42110.899398148147</v>
      </c>
      <c r="O658" s="55">
        <v>42114.396921296291</v>
      </c>
      <c r="P658" s="3">
        <v>302186</v>
      </c>
      <c r="Q658" s="58">
        <f t="shared" si="33"/>
        <v>3.4975231481481481</v>
      </c>
      <c r="S658" s="55">
        <v>42412.736504629625</v>
      </c>
      <c r="T658" s="55">
        <v>42412.738657407404</v>
      </c>
      <c r="U658" s="3">
        <v>186</v>
      </c>
      <c r="V658" s="56">
        <f t="shared" si="34"/>
        <v>2.1527777777777778E-3</v>
      </c>
    </row>
    <row r="659" spans="1:22" x14ac:dyDescent="0.75">
      <c r="A659" s="55">
        <v>42093.755960648145</v>
      </c>
      <c r="B659" s="55">
        <v>42094.502083333333</v>
      </c>
      <c r="C659" s="3">
        <v>64465</v>
      </c>
      <c r="D659" s="56">
        <f t="shared" si="32"/>
        <v>0.74612268518518521</v>
      </c>
      <c r="N659" s="55">
        <v>42111.334756944445</v>
      </c>
      <c r="O659" s="55">
        <v>42116.737604166665</v>
      </c>
      <c r="P659" s="3">
        <v>466806</v>
      </c>
      <c r="Q659" s="58">
        <f t="shared" si="33"/>
        <v>5.4028472222222224</v>
      </c>
      <c r="S659" s="55">
        <v>42415.527384259258</v>
      </c>
      <c r="T659" s="55">
        <v>42415.60256944444</v>
      </c>
      <c r="U659" s="3">
        <v>6496</v>
      </c>
      <c r="V659" s="56">
        <f t="shared" si="34"/>
        <v>7.5185185185185188E-2</v>
      </c>
    </row>
    <row r="660" spans="1:22" x14ac:dyDescent="0.75">
      <c r="A660" s="55">
        <v>42093.771377314813</v>
      </c>
      <c r="B660" s="55">
        <v>42095.389398148145</v>
      </c>
      <c r="C660" s="3">
        <v>139797</v>
      </c>
      <c r="D660" s="56">
        <f t="shared" si="32"/>
        <v>1.6180208333333332</v>
      </c>
      <c r="N660" s="55">
        <v>42111.581400462965</v>
      </c>
      <c r="O660" s="55">
        <v>42111.620729166665</v>
      </c>
      <c r="P660" s="3">
        <v>3398</v>
      </c>
      <c r="Q660" s="58">
        <f t="shared" si="33"/>
        <v>3.9328703703703706E-2</v>
      </c>
      <c r="S660" s="55">
        <v>42415.738738425927</v>
      </c>
      <c r="T660" s="55">
        <v>42416.76831018518</v>
      </c>
      <c r="U660" s="3">
        <v>88955</v>
      </c>
      <c r="V660" s="56">
        <f t="shared" si="34"/>
        <v>1.0295717592592593</v>
      </c>
    </row>
    <row r="661" spans="1:22" x14ac:dyDescent="0.75">
      <c r="A661" s="55">
        <v>42093.773958333331</v>
      </c>
      <c r="B661" s="55">
        <v>42094.453576388885</v>
      </c>
      <c r="C661" s="3">
        <v>58719</v>
      </c>
      <c r="D661" s="56">
        <f t="shared" si="32"/>
        <v>0.67961805555555554</v>
      </c>
      <c r="N661" s="55">
        <v>42111.682199074072</v>
      </c>
      <c r="O661" s="55">
        <v>42115.383888888886</v>
      </c>
      <c r="P661" s="3">
        <v>319826</v>
      </c>
      <c r="Q661" s="58">
        <f t="shared" si="33"/>
        <v>3.7016898148148147</v>
      </c>
      <c r="S661" s="55">
        <v>42415.985173611109</v>
      </c>
      <c r="T661" s="55">
        <v>42422.389861111107</v>
      </c>
      <c r="U661" s="3">
        <v>553365</v>
      </c>
      <c r="V661" s="56">
        <f t="shared" si="34"/>
        <v>6.4046874999999996</v>
      </c>
    </row>
    <row r="662" spans="1:22" x14ac:dyDescent="0.75">
      <c r="A662" s="55">
        <v>42093.802858796298</v>
      </c>
      <c r="B662" s="55">
        <v>42095.390335648146</v>
      </c>
      <c r="C662" s="3">
        <v>137158</v>
      </c>
      <c r="D662" s="56">
        <f t="shared" si="32"/>
        <v>1.5874768518518518</v>
      </c>
      <c r="N662" s="55">
        <v>42111.689652777779</v>
      </c>
      <c r="O662" s="55">
        <v>42116.747893518514</v>
      </c>
      <c r="P662" s="3">
        <v>437032</v>
      </c>
      <c r="Q662" s="58">
        <f t="shared" si="33"/>
        <v>5.0582407407407404</v>
      </c>
      <c r="S662" s="55">
        <v>42416.357546296298</v>
      </c>
      <c r="T662" s="55">
        <v>42416.404756944445</v>
      </c>
      <c r="U662" s="3">
        <v>4079</v>
      </c>
      <c r="V662" s="56">
        <f t="shared" si="34"/>
        <v>4.7210648148148147E-2</v>
      </c>
    </row>
    <row r="663" spans="1:22" x14ac:dyDescent="0.75">
      <c r="A663" s="55">
        <v>42094.414814814816</v>
      </c>
      <c r="B663" s="55">
        <v>42094.684976851851</v>
      </c>
      <c r="C663" s="3">
        <v>23342</v>
      </c>
      <c r="D663" s="56">
        <f t="shared" si="32"/>
        <v>0.27016203703703706</v>
      </c>
      <c r="N663" s="55">
        <v>42111.707187499997</v>
      </c>
      <c r="O663" s="55">
        <v>42115.382349537038</v>
      </c>
      <c r="P663" s="3">
        <v>317534</v>
      </c>
      <c r="Q663" s="58">
        <f t="shared" si="33"/>
        <v>3.6751620370370373</v>
      </c>
      <c r="S663" s="55">
        <v>42416.384675925925</v>
      </c>
      <c r="T663" s="55">
        <v>42416.406701388885</v>
      </c>
      <c r="U663" s="3">
        <v>1903</v>
      </c>
      <c r="V663" s="56">
        <f t="shared" si="34"/>
        <v>2.2025462962962962E-2</v>
      </c>
    </row>
    <row r="664" spans="1:22" x14ac:dyDescent="0.75">
      <c r="A664" s="55">
        <v>42094.488923611112</v>
      </c>
      <c r="B664" s="55">
        <v>42094.492893518516</v>
      </c>
      <c r="C664" s="3">
        <v>343</v>
      </c>
      <c r="D664" s="56">
        <f t="shared" si="32"/>
        <v>3.9699074074074072E-3</v>
      </c>
      <c r="N664" s="55">
        <v>42111.712164351848</v>
      </c>
      <c r="O664" s="55">
        <v>42115.382604166662</v>
      </c>
      <c r="P664" s="3">
        <v>317126</v>
      </c>
      <c r="Q664" s="58">
        <f t="shared" si="33"/>
        <v>3.6704398148148147</v>
      </c>
      <c r="S664" s="55">
        <v>42416.402361111112</v>
      </c>
      <c r="T664" s="55">
        <v>42416.443796296291</v>
      </c>
      <c r="U664" s="3">
        <v>3580</v>
      </c>
      <c r="V664" s="56">
        <f t="shared" si="34"/>
        <v>4.1435185185185186E-2</v>
      </c>
    </row>
    <row r="665" spans="1:22" x14ac:dyDescent="0.75">
      <c r="A665" s="55">
        <v>42094.646805555552</v>
      </c>
      <c r="B665" s="55">
        <v>42094.647928240738</v>
      </c>
      <c r="C665" s="3">
        <v>97</v>
      </c>
      <c r="D665" s="56">
        <f t="shared" si="32"/>
        <v>1.1226851851851851E-3</v>
      </c>
      <c r="N665" s="55">
        <v>42112.491446759261</v>
      </c>
      <c r="O665" s="55">
        <v>42115.387592592589</v>
      </c>
      <c r="P665" s="3">
        <v>250227</v>
      </c>
      <c r="Q665" s="58">
        <f t="shared" si="33"/>
        <v>2.8961458333333332</v>
      </c>
      <c r="S665" s="55">
        <v>42416.458657407406</v>
      </c>
      <c r="T665" s="55">
        <v>42416.60255787037</v>
      </c>
      <c r="U665" s="3">
        <v>12433</v>
      </c>
      <c r="V665" s="56">
        <f t="shared" si="34"/>
        <v>0.14390046296296297</v>
      </c>
    </row>
    <row r="666" spans="1:22" x14ac:dyDescent="0.75">
      <c r="A666" s="55">
        <v>42094.654317129629</v>
      </c>
      <c r="B666" s="55">
        <v>42095.42487268518</v>
      </c>
      <c r="C666" s="3">
        <v>66576</v>
      </c>
      <c r="D666" s="56">
        <f t="shared" si="32"/>
        <v>0.77055555555555555</v>
      </c>
      <c r="N666" s="55">
        <v>42112.538842592592</v>
      </c>
      <c r="O666" s="55">
        <v>42114.409456018519</v>
      </c>
      <c r="P666" s="3">
        <v>161621</v>
      </c>
      <c r="Q666" s="58">
        <f t="shared" si="33"/>
        <v>1.8706134259259259</v>
      </c>
      <c r="S666" s="55">
        <v>42416.780729166661</v>
      </c>
      <c r="T666" s="55">
        <v>42416.783090277779</v>
      </c>
      <c r="U666" s="3">
        <v>204</v>
      </c>
      <c r="V666" s="56">
        <f t="shared" si="34"/>
        <v>2.3611111111111111E-3</v>
      </c>
    </row>
    <row r="667" spans="1:22" x14ac:dyDescent="0.75">
      <c r="A667" s="55">
        <v>42094.681203703702</v>
      </c>
      <c r="B667" s="55">
        <v>42094.707511574074</v>
      </c>
      <c r="C667" s="3">
        <v>2273</v>
      </c>
      <c r="D667" s="56">
        <f t="shared" si="32"/>
        <v>2.630787037037037E-2</v>
      </c>
      <c r="N667" s="55">
        <v>42112.54074074074</v>
      </c>
      <c r="O667" s="55">
        <v>42114.473379629628</v>
      </c>
      <c r="P667" s="3">
        <v>166980</v>
      </c>
      <c r="Q667" s="58">
        <f t="shared" si="33"/>
        <v>1.9326388888888888</v>
      </c>
      <c r="S667" s="55">
        <v>42416.782407407409</v>
      </c>
      <c r="T667" s="55">
        <v>42417.431226851848</v>
      </c>
      <c r="U667" s="3">
        <v>56058</v>
      </c>
      <c r="V667" s="56">
        <f t="shared" si="34"/>
        <v>0.64881944444444439</v>
      </c>
    </row>
    <row r="668" spans="1:22" x14ac:dyDescent="0.75">
      <c r="A668" s="55">
        <v>42094.693206018514</v>
      </c>
      <c r="B668" s="55">
        <v>42095.417974537035</v>
      </c>
      <c r="C668" s="3">
        <v>62620</v>
      </c>
      <c r="D668" s="56">
        <f t="shared" si="32"/>
        <v>0.72476851851851853</v>
      </c>
      <c r="N668" s="55">
        <v>42112.610219907408</v>
      </c>
      <c r="O668" s="55">
        <v>42114.354895833334</v>
      </c>
      <c r="P668" s="3">
        <v>150740</v>
      </c>
      <c r="Q668" s="58">
        <f t="shared" si="33"/>
        <v>1.7446759259259259</v>
      </c>
      <c r="S668" s="55">
        <v>42416.956689814811</v>
      </c>
      <c r="T668" s="55">
        <v>42418.327060185184</v>
      </c>
      <c r="U668" s="3">
        <v>118400</v>
      </c>
      <c r="V668" s="56">
        <f t="shared" si="34"/>
        <v>1.3703703703703705</v>
      </c>
    </row>
    <row r="669" spans="1:22" x14ac:dyDescent="0.75">
      <c r="A669" s="55">
        <v>42094.694618055553</v>
      </c>
      <c r="B669" s="55">
        <v>42095.418611111112</v>
      </c>
      <c r="C669" s="3">
        <v>62553</v>
      </c>
      <c r="D669" s="56">
        <f t="shared" si="32"/>
        <v>0.7239930555555556</v>
      </c>
      <c r="N669" s="55">
        <v>42112.614641203705</v>
      </c>
      <c r="O669" s="55">
        <v>42114.356782407405</v>
      </c>
      <c r="P669" s="3">
        <v>150521</v>
      </c>
      <c r="Q669" s="58">
        <f t="shared" si="33"/>
        <v>1.7421412037037036</v>
      </c>
      <c r="S669" s="55">
        <v>42418.519803240742</v>
      </c>
      <c r="T669" s="55">
        <v>42418.63113425926</v>
      </c>
      <c r="U669" s="3">
        <v>9619</v>
      </c>
      <c r="V669" s="56">
        <f t="shared" si="34"/>
        <v>0.11133101851851852</v>
      </c>
    </row>
    <row r="670" spans="1:22" x14ac:dyDescent="0.75">
      <c r="A670" s="55">
        <v>42094.885613425926</v>
      </c>
      <c r="B670" s="55">
        <v>42095.407037037032</v>
      </c>
      <c r="C670" s="3">
        <v>45051</v>
      </c>
      <c r="D670" s="56">
        <f t="shared" si="32"/>
        <v>0.52142361111111113</v>
      </c>
      <c r="N670" s="55">
        <v>42112.622152777774</v>
      </c>
      <c r="O670" s="55">
        <v>42114.410127314812</v>
      </c>
      <c r="P670" s="3">
        <v>154481</v>
      </c>
      <c r="Q670" s="58">
        <f t="shared" si="33"/>
        <v>1.787974537037037</v>
      </c>
      <c r="S670" s="55">
        <v>42418.522256944445</v>
      </c>
      <c r="T670" s="55">
        <v>42418.628796296296</v>
      </c>
      <c r="U670" s="3">
        <v>9205</v>
      </c>
      <c r="V670" s="56">
        <f t="shared" si="34"/>
        <v>0.10653935185185186</v>
      </c>
    </row>
    <row r="671" spans="1:22" x14ac:dyDescent="0.75">
      <c r="A671" s="55">
        <v>42094.948923611111</v>
      </c>
      <c r="B671" s="55">
        <v>42095.425428240742</v>
      </c>
      <c r="C671" s="3">
        <v>41170</v>
      </c>
      <c r="D671" s="56">
        <f t="shared" si="32"/>
        <v>0.47650462962962964</v>
      </c>
      <c r="N671" s="55">
        <v>42112.630185185182</v>
      </c>
      <c r="O671" s="55">
        <v>42114.399895833332</v>
      </c>
      <c r="P671" s="3">
        <v>152903</v>
      </c>
      <c r="Q671" s="58">
        <f t="shared" si="33"/>
        <v>1.7697106481481482</v>
      </c>
      <c r="S671" s="55">
        <v>42418.646087962959</v>
      </c>
      <c r="T671" s="55">
        <v>42418.775243055556</v>
      </c>
      <c r="U671" s="3">
        <v>11159</v>
      </c>
      <c r="V671" s="56">
        <f t="shared" si="34"/>
        <v>0.12915509259259259</v>
      </c>
    </row>
    <row r="672" spans="1:22" x14ac:dyDescent="0.75">
      <c r="A672" s="55">
        <v>42095.492314814815</v>
      </c>
      <c r="B672" s="55">
        <v>42095.508877314816</v>
      </c>
      <c r="C672" s="3">
        <v>1431</v>
      </c>
      <c r="D672" s="56">
        <f t="shared" si="32"/>
        <v>1.6562500000000001E-2</v>
      </c>
      <c r="N672" s="55">
        <v>42112.641539351847</v>
      </c>
      <c r="O672" s="55">
        <v>42116.757349537038</v>
      </c>
      <c r="P672" s="3">
        <v>355606</v>
      </c>
      <c r="Q672" s="58">
        <f t="shared" si="33"/>
        <v>4.1158101851851852</v>
      </c>
      <c r="S672" s="55">
        <v>42418.681932870371</v>
      </c>
      <c r="T672" s="55">
        <v>42422.640023148146</v>
      </c>
      <c r="U672" s="3">
        <v>341979</v>
      </c>
      <c r="V672" s="56">
        <f t="shared" si="34"/>
        <v>3.958090277777778</v>
      </c>
    </row>
    <row r="673" spans="1:22" x14ac:dyDescent="0.75">
      <c r="A673" s="55">
        <v>42095.49355324074</v>
      </c>
      <c r="B673" s="55">
        <v>42095.509085648147</v>
      </c>
      <c r="C673" s="3">
        <v>1342</v>
      </c>
      <c r="D673" s="56">
        <f t="shared" si="32"/>
        <v>1.5532407407407408E-2</v>
      </c>
      <c r="N673" s="55">
        <v>42112.759259259255</v>
      </c>
      <c r="O673" s="55">
        <v>42114.412083333329</v>
      </c>
      <c r="P673" s="3">
        <v>142804</v>
      </c>
      <c r="Q673" s="58">
        <f t="shared" si="33"/>
        <v>1.6528240740740741</v>
      </c>
      <c r="S673" s="55">
        <v>42419.610868055555</v>
      </c>
      <c r="T673" s="55">
        <v>42419.628298611111</v>
      </c>
      <c r="U673" s="3">
        <v>1506</v>
      </c>
      <c r="V673" s="56">
        <f t="shared" si="34"/>
        <v>1.7430555555555557E-2</v>
      </c>
    </row>
    <row r="674" spans="1:22" x14ac:dyDescent="0.75">
      <c r="A674" s="55">
        <v>42095.509085648147</v>
      </c>
      <c r="B674" s="55">
        <v>42095.574594907404</v>
      </c>
      <c r="C674" s="3">
        <v>5660</v>
      </c>
      <c r="D674" s="56">
        <f t="shared" si="32"/>
        <v>6.5509259259259253E-2</v>
      </c>
      <c r="N674" s="55">
        <v>42112.792002314811</v>
      </c>
      <c r="O674" s="55">
        <v>42115.387858796297</v>
      </c>
      <c r="P674" s="3">
        <v>224282</v>
      </c>
      <c r="Q674" s="58">
        <f t="shared" si="33"/>
        <v>2.5958564814814813</v>
      </c>
      <c r="S674" s="55">
        <v>42420.796909722223</v>
      </c>
      <c r="T674" s="55">
        <v>42422.686423611107</v>
      </c>
      <c r="U674" s="3">
        <v>163254</v>
      </c>
      <c r="V674" s="56">
        <f t="shared" si="34"/>
        <v>1.8895138888888889</v>
      </c>
    </row>
    <row r="675" spans="1:22" x14ac:dyDescent="0.75">
      <c r="A675" s="55">
        <v>42095.544502314813</v>
      </c>
      <c r="B675" s="55">
        <v>42096.510266203702</v>
      </c>
      <c r="C675" s="3">
        <v>83442</v>
      </c>
      <c r="D675" s="56">
        <f t="shared" si="32"/>
        <v>0.96576388888888887</v>
      </c>
      <c r="N675" s="55">
        <v>42113.561319444445</v>
      </c>
      <c r="O675" s="55">
        <v>42115.400520833333</v>
      </c>
      <c r="P675" s="3">
        <v>158907</v>
      </c>
      <c r="Q675" s="58">
        <f t="shared" si="33"/>
        <v>1.839201388888889</v>
      </c>
      <c r="S675" s="55">
        <v>42423.349340277775</v>
      </c>
      <c r="T675" s="55">
        <v>42423.6175</v>
      </c>
      <c r="U675" s="3">
        <v>23169</v>
      </c>
      <c r="V675" s="56">
        <f t="shared" si="34"/>
        <v>0.26815972222222223</v>
      </c>
    </row>
    <row r="676" spans="1:22" x14ac:dyDescent="0.75">
      <c r="A676" s="55">
        <v>42095.625763888886</v>
      </c>
      <c r="B676" s="55">
        <v>42095.650729166664</v>
      </c>
      <c r="C676" s="3">
        <v>2157</v>
      </c>
      <c r="D676" s="56">
        <f t="shared" si="32"/>
        <v>2.4965277777777777E-2</v>
      </c>
      <c r="N676" s="55">
        <v>42114.369826388887</v>
      </c>
      <c r="O676" s="55">
        <v>42115.39262731481</v>
      </c>
      <c r="P676" s="3">
        <v>88370</v>
      </c>
      <c r="Q676" s="58">
        <f t="shared" si="33"/>
        <v>1.0228009259259259</v>
      </c>
      <c r="S676" s="55">
        <v>42424.772256944445</v>
      </c>
      <c r="T676" s="55">
        <v>42425.435613425921</v>
      </c>
      <c r="U676" s="3">
        <v>57314</v>
      </c>
      <c r="V676" s="56">
        <f t="shared" si="34"/>
        <v>0.66335648148148152</v>
      </c>
    </row>
    <row r="677" spans="1:22" x14ac:dyDescent="0.75">
      <c r="A677" s="55">
        <v>42095.843113425923</v>
      </c>
      <c r="B677" s="55">
        <v>42096.412916666668</v>
      </c>
      <c r="C677" s="3">
        <v>49231</v>
      </c>
      <c r="D677" s="56">
        <f t="shared" si="32"/>
        <v>0.56980324074074074</v>
      </c>
      <c r="N677" s="55">
        <v>42114.486967592587</v>
      </c>
      <c r="O677" s="55">
        <v>42152.722858796296</v>
      </c>
      <c r="P677" s="3">
        <v>3303581</v>
      </c>
      <c r="Q677" s="58">
        <f t="shared" si="33"/>
        <v>38.235891203703702</v>
      </c>
      <c r="S677" s="55">
        <v>42425.528460648144</v>
      </c>
      <c r="T677" s="55">
        <v>42425.5696412037</v>
      </c>
      <c r="U677" s="3">
        <v>3558</v>
      </c>
      <c r="V677" s="56">
        <f t="shared" si="34"/>
        <v>4.1180555555555554E-2</v>
      </c>
    </row>
    <row r="678" spans="1:22" x14ac:dyDescent="0.75">
      <c r="A678" s="55">
        <v>42095.89335648148</v>
      </c>
      <c r="B678" s="55">
        <v>42096.431863425925</v>
      </c>
      <c r="C678" s="3">
        <v>46527</v>
      </c>
      <c r="D678" s="56">
        <f t="shared" si="32"/>
        <v>0.53850694444444447</v>
      </c>
      <c r="N678" s="55">
        <v>42114.596840277773</v>
      </c>
      <c r="O678" s="55">
        <v>42114.647465277776</v>
      </c>
      <c r="P678" s="3">
        <v>4374</v>
      </c>
      <c r="Q678" s="58">
        <f t="shared" si="33"/>
        <v>5.0625000000000003E-2</v>
      </c>
      <c r="S678" s="55">
        <v>42425.530312499999</v>
      </c>
      <c r="T678" s="55">
        <v>42425.569398148145</v>
      </c>
      <c r="U678" s="3">
        <v>3377</v>
      </c>
      <c r="V678" s="56">
        <f t="shared" si="34"/>
        <v>3.9085648148148147E-2</v>
      </c>
    </row>
    <row r="679" spans="1:22" x14ac:dyDescent="0.75">
      <c r="A679" s="55">
        <v>42096.488854166666</v>
      </c>
      <c r="B679" s="55">
        <v>42096.510335648149</v>
      </c>
      <c r="C679" s="3">
        <v>1856</v>
      </c>
      <c r="D679" s="56">
        <f t="shared" si="32"/>
        <v>2.148148148148148E-2</v>
      </c>
      <c r="N679" s="55">
        <v>42114.647939814815</v>
      </c>
      <c r="O679" s="55">
        <v>42114.672997685186</v>
      </c>
      <c r="P679" s="3">
        <v>2165</v>
      </c>
      <c r="Q679" s="58">
        <f t="shared" si="33"/>
        <v>2.5057870370370369E-2</v>
      </c>
      <c r="S679" s="55">
        <v>42425.532893518517</v>
      </c>
      <c r="T679" s="55">
        <v>42425.572048611109</v>
      </c>
      <c r="U679" s="3">
        <v>3383</v>
      </c>
      <c r="V679" s="56">
        <f t="shared" si="34"/>
        <v>3.9155092592592596E-2</v>
      </c>
    </row>
    <row r="680" spans="1:22" x14ac:dyDescent="0.75">
      <c r="A680" s="55">
        <v>42096.495069444441</v>
      </c>
      <c r="B680" s="55">
        <v>42096.49827546296</v>
      </c>
      <c r="C680" s="3">
        <v>277</v>
      </c>
      <c r="D680" s="56">
        <f t="shared" si="32"/>
        <v>3.2060185185185186E-3</v>
      </c>
      <c r="N680" s="55">
        <v>42114.705023148148</v>
      </c>
      <c r="O680" s="55">
        <v>42115.353414351848</v>
      </c>
      <c r="P680" s="3">
        <v>56021</v>
      </c>
      <c r="Q680" s="58">
        <f t="shared" si="33"/>
        <v>0.64839120370370373</v>
      </c>
      <c r="S680" s="55">
        <v>42425.533229166664</v>
      </c>
      <c r="T680" s="55">
        <v>42425.57163194444</v>
      </c>
      <c r="U680" s="3">
        <v>3318</v>
      </c>
      <c r="V680" s="56">
        <f t="shared" si="34"/>
        <v>3.8402777777777779E-2</v>
      </c>
    </row>
    <row r="681" spans="1:22" x14ac:dyDescent="0.75">
      <c r="A681" s="55">
        <v>42096.596249999995</v>
      </c>
      <c r="B681" s="55">
        <v>42096.630833333329</v>
      </c>
      <c r="C681" s="3">
        <v>2988</v>
      </c>
      <c r="D681" s="56">
        <f t="shared" si="32"/>
        <v>3.4583333333333334E-2</v>
      </c>
      <c r="N681" s="55">
        <v>42115.426770833328</v>
      </c>
      <c r="O681" s="55">
        <v>42115.43645833333</v>
      </c>
      <c r="P681" s="3">
        <v>837</v>
      </c>
      <c r="Q681" s="58">
        <f t="shared" si="33"/>
        <v>9.6874999999999999E-3</v>
      </c>
      <c r="S681" s="55">
        <v>42426.352442129624</v>
      </c>
      <c r="T681" s="55">
        <v>42426.460763888885</v>
      </c>
      <c r="U681" s="3">
        <v>9359</v>
      </c>
      <c r="V681" s="56">
        <f t="shared" si="34"/>
        <v>0.10832175925925926</v>
      </c>
    </row>
    <row r="682" spans="1:22" x14ac:dyDescent="0.75">
      <c r="A682" s="55">
        <v>42096.675474537034</v>
      </c>
      <c r="B682" s="55">
        <v>42096.694664351853</v>
      </c>
      <c r="C682" s="3">
        <v>1658</v>
      </c>
      <c r="D682" s="56">
        <f t="shared" si="32"/>
        <v>1.9189814814814816E-2</v>
      </c>
      <c r="N682" s="55">
        <v>42115.460868055554</v>
      </c>
      <c r="O682" s="55">
        <v>42115.524930555555</v>
      </c>
      <c r="P682" s="3">
        <v>5535</v>
      </c>
      <c r="Q682" s="58">
        <f t="shared" si="33"/>
        <v>6.4062499999999994E-2</v>
      </c>
      <c r="S682" s="55">
        <v>42426.378819444442</v>
      </c>
      <c r="T682" s="55">
        <v>42426.403460648144</v>
      </c>
      <c r="U682" s="3">
        <v>2129</v>
      </c>
      <c r="V682" s="56">
        <f t="shared" si="34"/>
        <v>2.4641203703703703E-2</v>
      </c>
    </row>
    <row r="683" spans="1:22" x14ac:dyDescent="0.75">
      <c r="A683" s="55">
        <v>42097.775208333333</v>
      </c>
      <c r="B683" s="55">
        <v>42107.402870370366</v>
      </c>
      <c r="C683" s="3">
        <v>831830</v>
      </c>
      <c r="D683" s="56">
        <f t="shared" si="32"/>
        <v>9.6276620370370374</v>
      </c>
      <c r="N683" s="55">
        <v>42115.463229166664</v>
      </c>
      <c r="O683" s="55">
        <v>42115.489930555552</v>
      </c>
      <c r="P683" s="3">
        <v>2307</v>
      </c>
      <c r="Q683" s="58">
        <f t="shared" si="33"/>
        <v>2.6701388888888889E-2</v>
      </c>
      <c r="S683" s="55">
        <v>42426.470532407402</v>
      </c>
      <c r="T683" s="55">
        <v>42429.490370370368</v>
      </c>
      <c r="U683" s="3">
        <v>260914</v>
      </c>
      <c r="V683" s="56">
        <f t="shared" si="34"/>
        <v>3.019837962962963</v>
      </c>
    </row>
    <row r="684" spans="1:22" x14ac:dyDescent="0.75">
      <c r="A684" s="55">
        <v>42097.801423611112</v>
      </c>
      <c r="B684" s="55">
        <v>42102.493981481479</v>
      </c>
      <c r="C684" s="3">
        <v>405437</v>
      </c>
      <c r="D684" s="56">
        <f t="shared" si="32"/>
        <v>4.6925578703703703</v>
      </c>
      <c r="N684" s="55">
        <v>42115.477256944439</v>
      </c>
      <c r="O684" s="55">
        <v>42115.570972222224</v>
      </c>
      <c r="P684" s="3">
        <v>8097</v>
      </c>
      <c r="Q684" s="58">
        <f t="shared" si="33"/>
        <v>9.3715277777777772E-2</v>
      </c>
      <c r="S684" s="55">
        <v>42426.594907407409</v>
      </c>
      <c r="T684" s="55">
        <v>42426.599652777775</v>
      </c>
      <c r="U684" s="3">
        <v>410</v>
      </c>
      <c r="V684" s="56">
        <f t="shared" si="34"/>
        <v>4.7453703703703703E-3</v>
      </c>
    </row>
    <row r="685" spans="1:22" x14ac:dyDescent="0.75">
      <c r="A685" s="55">
        <v>42098.454317129625</v>
      </c>
      <c r="B685" s="55">
        <v>42102.431087962963</v>
      </c>
      <c r="C685" s="3">
        <v>343593</v>
      </c>
      <c r="D685" s="56">
        <f t="shared" si="32"/>
        <v>3.9767708333333331</v>
      </c>
      <c r="N685" s="55">
        <v>42115.48101851852</v>
      </c>
      <c r="O685" s="55">
        <v>42116.415868055556</v>
      </c>
      <c r="P685" s="3">
        <v>80771</v>
      </c>
      <c r="Q685" s="58">
        <f t="shared" si="33"/>
        <v>0.93484953703703699</v>
      </c>
      <c r="S685" s="55">
        <v>42426.601539351854</v>
      </c>
      <c r="T685" s="55">
        <v>42429.495127314811</v>
      </c>
      <c r="U685" s="3">
        <v>250006</v>
      </c>
      <c r="V685" s="56">
        <f t="shared" si="34"/>
        <v>2.8935879629629628</v>
      </c>
    </row>
    <row r="686" spans="1:22" x14ac:dyDescent="0.75">
      <c r="A686" s="55">
        <v>42098.767326388886</v>
      </c>
      <c r="B686" s="55">
        <v>42102.431921296295</v>
      </c>
      <c r="C686" s="3">
        <v>316621</v>
      </c>
      <c r="D686" s="56">
        <f t="shared" si="32"/>
        <v>3.6645949074074076</v>
      </c>
      <c r="N686" s="55">
        <v>42115.485138888886</v>
      </c>
      <c r="O686" s="55">
        <v>42115.572650462964</v>
      </c>
      <c r="P686" s="3">
        <v>7561</v>
      </c>
      <c r="Q686" s="58">
        <f t="shared" si="33"/>
        <v>8.7511574074074075E-2</v>
      </c>
      <c r="S686" s="55">
        <v>42427.534282407403</v>
      </c>
      <c r="T686" s="55">
        <v>42429.402523148143</v>
      </c>
      <c r="U686" s="3">
        <v>161416</v>
      </c>
      <c r="V686" s="56">
        <f t="shared" si="34"/>
        <v>1.8682407407407406</v>
      </c>
    </row>
    <row r="687" spans="1:22" x14ac:dyDescent="0.75">
      <c r="A687" s="55">
        <v>42098.915601851848</v>
      </c>
      <c r="B687" s="55">
        <v>42101.347337962958</v>
      </c>
      <c r="C687" s="3">
        <v>210102</v>
      </c>
      <c r="D687" s="56">
        <f t="shared" si="32"/>
        <v>2.4317361111111113</v>
      </c>
      <c r="N687" s="55">
        <v>42115.656180555554</v>
      </c>
      <c r="O687" s="55">
        <v>42116.305393518516</v>
      </c>
      <c r="P687" s="3">
        <v>56092</v>
      </c>
      <c r="Q687" s="58">
        <f t="shared" si="33"/>
        <v>0.64921296296296294</v>
      </c>
      <c r="S687" s="55">
        <v>42427.537141203698</v>
      </c>
      <c r="T687" s="55">
        <v>42429.43246527778</v>
      </c>
      <c r="U687" s="3">
        <v>163756</v>
      </c>
      <c r="V687" s="56">
        <f t="shared" si="34"/>
        <v>1.895324074074074</v>
      </c>
    </row>
    <row r="688" spans="1:22" x14ac:dyDescent="0.75">
      <c r="A688" s="55">
        <v>42099.498657407406</v>
      </c>
      <c r="B688" s="55">
        <v>42102.437175925923</v>
      </c>
      <c r="C688" s="3">
        <v>253888</v>
      </c>
      <c r="D688" s="56">
        <f t="shared" si="32"/>
        <v>2.9385185185185185</v>
      </c>
      <c r="N688" s="55">
        <v>42115.705277777779</v>
      </c>
      <c r="O688" s="55">
        <v>42116.3596875</v>
      </c>
      <c r="P688" s="3">
        <v>56541</v>
      </c>
      <c r="Q688" s="58">
        <f t="shared" si="33"/>
        <v>0.65440972222222227</v>
      </c>
      <c r="S688" s="55">
        <v>42428.729351851849</v>
      </c>
      <c r="T688" s="55">
        <v>42429.373356481483</v>
      </c>
      <c r="U688" s="3">
        <v>55642</v>
      </c>
      <c r="V688" s="56">
        <f t="shared" si="34"/>
        <v>0.64400462962962968</v>
      </c>
    </row>
    <row r="689" spans="1:22" x14ac:dyDescent="0.75">
      <c r="A689" s="55">
        <v>42099.65929398148</v>
      </c>
      <c r="B689" s="55">
        <v>42101.585532407407</v>
      </c>
      <c r="C689" s="3">
        <v>166427</v>
      </c>
      <c r="D689" s="56">
        <f t="shared" si="32"/>
        <v>1.926238425925926</v>
      </c>
      <c r="N689" s="55">
        <v>42116.423599537033</v>
      </c>
      <c r="O689" s="55">
        <v>42116.429548611108</v>
      </c>
      <c r="P689" s="3">
        <v>514</v>
      </c>
      <c r="Q689" s="58">
        <f t="shared" si="33"/>
        <v>5.9490740740740745E-3</v>
      </c>
      <c r="S689" s="55">
        <v>42429.506226851852</v>
      </c>
      <c r="T689" s="55">
        <v>42429.513877314814</v>
      </c>
      <c r="U689" s="3">
        <v>661</v>
      </c>
      <c r="V689" s="56">
        <f t="shared" si="34"/>
        <v>7.6504629629629631E-3</v>
      </c>
    </row>
    <row r="690" spans="1:22" x14ac:dyDescent="0.75">
      <c r="A690" s="55">
        <v>42100.509456018517</v>
      </c>
      <c r="B690" s="55">
        <v>42101.393749999996</v>
      </c>
      <c r="C690" s="3">
        <v>76403</v>
      </c>
      <c r="D690" s="56">
        <f t="shared" si="32"/>
        <v>0.88429398148148153</v>
      </c>
      <c r="N690" s="55">
        <v>42116.542083333334</v>
      </c>
      <c r="O690" s="55">
        <v>42117.559155092589</v>
      </c>
      <c r="P690" s="3">
        <v>87875</v>
      </c>
      <c r="Q690" s="58">
        <f t="shared" si="33"/>
        <v>1.0170717592592593</v>
      </c>
      <c r="S690" s="55">
        <v>42430.010474537034</v>
      </c>
      <c r="T690" s="55">
        <v>42430.42324074074</v>
      </c>
      <c r="U690" s="3">
        <v>35663</v>
      </c>
      <c r="V690" s="56">
        <f t="shared" si="34"/>
        <v>0.4127662037037037</v>
      </c>
    </row>
    <row r="691" spans="1:22" x14ac:dyDescent="0.75">
      <c r="A691" s="55">
        <v>42100.98978009259</v>
      </c>
      <c r="B691" s="55">
        <v>42101.351597222223</v>
      </c>
      <c r="C691" s="3">
        <v>31261</v>
      </c>
      <c r="D691" s="56">
        <f t="shared" si="32"/>
        <v>0.36181712962962964</v>
      </c>
      <c r="N691" s="55">
        <v>42116.598460648143</v>
      </c>
      <c r="O691" s="55">
        <v>42116.646087962959</v>
      </c>
      <c r="P691" s="3">
        <v>4115</v>
      </c>
      <c r="Q691" s="58">
        <f t="shared" si="33"/>
        <v>4.7627314814814817E-2</v>
      </c>
      <c r="S691" s="55">
        <v>42430.663761574069</v>
      </c>
      <c r="T691" s="55">
        <v>42436.390902777777</v>
      </c>
      <c r="U691" s="3">
        <v>494825</v>
      </c>
      <c r="V691" s="56">
        <f t="shared" si="34"/>
        <v>5.7271412037037033</v>
      </c>
    </row>
    <row r="692" spans="1:22" x14ac:dyDescent="0.75">
      <c r="A692" s="55">
        <v>42101.015590277777</v>
      </c>
      <c r="B692" s="55">
        <v>42101.410277777773</v>
      </c>
      <c r="C692" s="3">
        <v>34101</v>
      </c>
      <c r="D692" s="56">
        <f t="shared" si="32"/>
        <v>0.39468750000000002</v>
      </c>
      <c r="N692" s="55">
        <v>42116.638275462959</v>
      </c>
      <c r="O692" s="55">
        <v>42116.721365740741</v>
      </c>
      <c r="P692" s="3">
        <v>7179</v>
      </c>
      <c r="Q692" s="58">
        <f t="shared" si="33"/>
        <v>8.3090277777777777E-2</v>
      </c>
      <c r="S692" s="55">
        <v>42430.664618055554</v>
      </c>
      <c r="T692" s="55">
        <v>42436.386620370366</v>
      </c>
      <c r="U692" s="3">
        <v>494381</v>
      </c>
      <c r="V692" s="56">
        <f t="shared" si="34"/>
        <v>5.7220023148148149</v>
      </c>
    </row>
    <row r="693" spans="1:22" x14ac:dyDescent="0.75">
      <c r="A693" s="55">
        <v>42101.464189814811</v>
      </c>
      <c r="B693" s="55">
        <v>42101.47351851852</v>
      </c>
      <c r="C693" s="3">
        <v>806</v>
      </c>
      <c r="D693" s="56">
        <f t="shared" si="32"/>
        <v>9.3287037037037036E-3</v>
      </c>
      <c r="N693" s="55">
        <v>42116.816296296296</v>
      </c>
      <c r="O693" s="55">
        <v>42117.332210648143</v>
      </c>
      <c r="P693" s="3">
        <v>44575</v>
      </c>
      <c r="Q693" s="58">
        <f t="shared" si="33"/>
        <v>0.51591435185185186</v>
      </c>
      <c r="S693" s="55">
        <v>42430.713564814811</v>
      </c>
      <c r="T693" s="55">
        <v>42432.506990740738</v>
      </c>
      <c r="U693" s="3">
        <v>154952</v>
      </c>
      <c r="V693" s="56">
        <f t="shared" si="34"/>
        <v>1.793425925925926</v>
      </c>
    </row>
    <row r="694" spans="1:22" x14ac:dyDescent="0.75">
      <c r="A694" s="55">
        <v>42101.465196759258</v>
      </c>
      <c r="B694" s="55">
        <v>42101.486226851848</v>
      </c>
      <c r="C694" s="3">
        <v>1817</v>
      </c>
      <c r="D694" s="56">
        <f t="shared" si="32"/>
        <v>2.1030092592592593E-2</v>
      </c>
      <c r="N694" s="55">
        <v>42117.455462962964</v>
      </c>
      <c r="O694" s="55">
        <v>42117.457210648143</v>
      </c>
      <c r="P694" s="3">
        <v>151</v>
      </c>
      <c r="Q694" s="58">
        <f t="shared" si="33"/>
        <v>1.7476851851851852E-3</v>
      </c>
      <c r="S694" s="55">
        <v>42430.734872685185</v>
      </c>
      <c r="T694" s="55">
        <v>42436.38140046296</v>
      </c>
      <c r="U694" s="3">
        <v>487860</v>
      </c>
      <c r="V694" s="56">
        <f t="shared" si="34"/>
        <v>5.646527777777778</v>
      </c>
    </row>
    <row r="695" spans="1:22" x14ac:dyDescent="0.75">
      <c r="A695" s="55">
        <v>42101.521724537037</v>
      </c>
      <c r="B695" s="55">
        <v>42101.577615740738</v>
      </c>
      <c r="C695" s="3">
        <v>4829</v>
      </c>
      <c r="D695" s="56">
        <f t="shared" si="32"/>
        <v>5.5891203703703707E-2</v>
      </c>
      <c r="N695" s="55">
        <v>42117.470625000002</v>
      </c>
      <c r="O695" s="55">
        <v>42117.478287037033</v>
      </c>
      <c r="P695" s="3">
        <v>662</v>
      </c>
      <c r="Q695" s="58">
        <f t="shared" si="33"/>
        <v>7.6620370370370366E-3</v>
      </c>
      <c r="S695" s="55">
        <v>42431.406412037039</v>
      </c>
      <c r="T695" s="55">
        <v>42432.493993055556</v>
      </c>
      <c r="U695" s="3">
        <v>93967</v>
      </c>
      <c r="V695" s="56">
        <f t="shared" si="34"/>
        <v>1.0875810185185186</v>
      </c>
    </row>
    <row r="696" spans="1:22" x14ac:dyDescent="0.75">
      <c r="A696" s="55">
        <v>42101.532337962963</v>
      </c>
      <c r="B696" s="55">
        <v>42101.571620370371</v>
      </c>
      <c r="C696" s="3">
        <v>3394</v>
      </c>
      <c r="D696" s="56">
        <f t="shared" si="32"/>
        <v>3.9282407407407405E-2</v>
      </c>
      <c r="N696" s="55">
        <v>42117.480266203704</v>
      </c>
      <c r="O696" s="55">
        <v>42117.568993055553</v>
      </c>
      <c r="P696" s="3">
        <v>7666</v>
      </c>
      <c r="Q696" s="58">
        <f t="shared" si="33"/>
        <v>8.8726851851851848E-2</v>
      </c>
      <c r="S696" s="55">
        <v>42432.411053240736</v>
      </c>
      <c r="T696" s="55">
        <v>42432.42690972222</v>
      </c>
      <c r="U696" s="3">
        <v>1370</v>
      </c>
      <c r="V696" s="56">
        <f t="shared" si="34"/>
        <v>1.5856481481481482E-2</v>
      </c>
    </row>
    <row r="697" spans="1:22" x14ac:dyDescent="0.75">
      <c r="A697" s="55">
        <v>42101.593472222223</v>
      </c>
      <c r="B697" s="55">
        <v>42108.608402777776</v>
      </c>
      <c r="C697" s="3">
        <v>606090</v>
      </c>
      <c r="D697" s="56">
        <f t="shared" si="32"/>
        <v>7.0149305555555559</v>
      </c>
      <c r="N697" s="55">
        <v>42117.623240740737</v>
      </c>
      <c r="O697" s="55">
        <v>42117.697731481479</v>
      </c>
      <c r="P697" s="3">
        <v>6436</v>
      </c>
      <c r="Q697" s="58">
        <f t="shared" si="33"/>
        <v>7.4490740740740746E-2</v>
      </c>
      <c r="S697" s="55">
        <v>42432.613275462958</v>
      </c>
      <c r="T697" s="55">
        <v>42432.670555555553</v>
      </c>
      <c r="U697" s="3">
        <v>4949</v>
      </c>
      <c r="V697" s="56">
        <f t="shared" si="34"/>
        <v>5.7280092592592591E-2</v>
      </c>
    </row>
    <row r="698" spans="1:22" x14ac:dyDescent="0.75">
      <c r="A698" s="55">
        <v>42101.637465277774</v>
      </c>
      <c r="B698" s="55">
        <v>42102.455462962964</v>
      </c>
      <c r="C698" s="3">
        <v>70675</v>
      </c>
      <c r="D698" s="56">
        <f t="shared" si="32"/>
        <v>0.81799768518518523</v>
      </c>
      <c r="N698" s="55">
        <v>42117.630879629629</v>
      </c>
      <c r="O698" s="55">
        <v>42221.680833333332</v>
      </c>
      <c r="P698" s="3">
        <v>8989916</v>
      </c>
      <c r="Q698" s="58">
        <f t="shared" si="33"/>
        <v>104.04995370370371</v>
      </c>
      <c r="S698" s="55">
        <v>42432.626828703702</v>
      </c>
      <c r="T698" s="55">
        <v>42432.634999999995</v>
      </c>
      <c r="U698" s="3">
        <v>706</v>
      </c>
      <c r="V698" s="56">
        <f t="shared" si="34"/>
        <v>8.1712962962962963E-3</v>
      </c>
    </row>
    <row r="699" spans="1:22" x14ac:dyDescent="0.75">
      <c r="A699" s="55">
        <v>42101.637974537036</v>
      </c>
      <c r="B699" s="55">
        <v>42101.662222222221</v>
      </c>
      <c r="C699" s="3">
        <v>2095</v>
      </c>
      <c r="D699" s="56">
        <f t="shared" si="32"/>
        <v>2.4247685185185185E-2</v>
      </c>
      <c r="N699" s="55">
        <v>42117.663923611108</v>
      </c>
      <c r="O699" s="55">
        <v>42123.580925925926</v>
      </c>
      <c r="P699" s="3">
        <v>511229</v>
      </c>
      <c r="Q699" s="58">
        <f t="shared" si="33"/>
        <v>5.9170023148148152</v>
      </c>
      <c r="S699" s="55">
        <v>42432.677708333329</v>
      </c>
      <c r="T699" s="55">
        <v>42432.683668981481</v>
      </c>
      <c r="U699" s="3">
        <v>515</v>
      </c>
      <c r="V699" s="56">
        <f t="shared" si="34"/>
        <v>5.9606481481481481E-3</v>
      </c>
    </row>
    <row r="700" spans="1:22" x14ac:dyDescent="0.75">
      <c r="A700" s="55">
        <v>42101.786666666667</v>
      </c>
      <c r="B700" s="55">
        <v>42102.450601851851</v>
      </c>
      <c r="C700" s="3">
        <v>57364</v>
      </c>
      <c r="D700" s="56">
        <f t="shared" si="32"/>
        <v>0.66393518518518524</v>
      </c>
      <c r="N700" s="55">
        <v>42117.668634259258</v>
      </c>
      <c r="O700" s="55">
        <v>42121.392928240741</v>
      </c>
      <c r="P700" s="3">
        <v>321779</v>
      </c>
      <c r="Q700" s="58">
        <f t="shared" si="33"/>
        <v>3.7242939814814813</v>
      </c>
      <c r="S700" s="55">
        <v>42433.375127314815</v>
      </c>
      <c r="T700" s="55">
        <v>42433.438796296294</v>
      </c>
      <c r="U700" s="3">
        <v>5501</v>
      </c>
      <c r="V700" s="56">
        <f t="shared" si="34"/>
        <v>6.3668981481481479E-2</v>
      </c>
    </row>
    <row r="701" spans="1:22" x14ac:dyDescent="0.75">
      <c r="A701" s="55">
        <v>42101.986504629625</v>
      </c>
      <c r="B701" s="55">
        <v>42107.40898148148</v>
      </c>
      <c r="C701" s="3">
        <v>468502</v>
      </c>
      <c r="D701" s="56">
        <f t="shared" si="32"/>
        <v>5.4224768518518518</v>
      </c>
      <c r="N701" s="55">
        <v>42117.673356481479</v>
      </c>
      <c r="O701" s="55">
        <v>42118.391203703701</v>
      </c>
      <c r="P701" s="3">
        <v>62022</v>
      </c>
      <c r="Q701" s="58">
        <f t="shared" si="33"/>
        <v>0.71784722222222219</v>
      </c>
      <c r="S701" s="55">
        <v>42433.586736111109</v>
      </c>
      <c r="T701" s="55">
        <v>42433.667673611111</v>
      </c>
      <c r="U701" s="3">
        <v>6993</v>
      </c>
      <c r="V701" s="56">
        <f t="shared" si="34"/>
        <v>8.0937499999999996E-2</v>
      </c>
    </row>
    <row r="702" spans="1:22" x14ac:dyDescent="0.75">
      <c r="A702" s="55">
        <v>42102.358263888884</v>
      </c>
      <c r="B702" s="55">
        <v>42102.505023148144</v>
      </c>
      <c r="C702" s="3">
        <v>12680</v>
      </c>
      <c r="D702" s="56">
        <f t="shared" si="32"/>
        <v>0.14675925925925926</v>
      </c>
      <c r="N702" s="55">
        <v>42118.342557870368</v>
      </c>
      <c r="O702" s="55">
        <v>42118.358993055554</v>
      </c>
      <c r="P702" s="3">
        <v>1420</v>
      </c>
      <c r="Q702" s="58">
        <f t="shared" si="33"/>
        <v>1.6435185185185185E-2</v>
      </c>
      <c r="S702" s="55">
        <v>42433.590150462958</v>
      </c>
      <c r="T702" s="55">
        <v>42433.669745370367</v>
      </c>
      <c r="U702" s="3">
        <v>6877</v>
      </c>
      <c r="V702" s="56">
        <f t="shared" si="34"/>
        <v>7.9594907407407406E-2</v>
      </c>
    </row>
    <row r="703" spans="1:22" x14ac:dyDescent="0.75">
      <c r="A703" s="55">
        <v>42102.414733796293</v>
      </c>
      <c r="B703" s="55">
        <v>42102.49518518518</v>
      </c>
      <c r="C703" s="3">
        <v>6951</v>
      </c>
      <c r="D703" s="56">
        <f t="shared" si="32"/>
        <v>8.0451388888888892E-2</v>
      </c>
      <c r="N703" s="55">
        <v>42118.506481481483</v>
      </c>
      <c r="O703" s="55">
        <v>42121.317013888889</v>
      </c>
      <c r="P703" s="3">
        <v>242830</v>
      </c>
      <c r="Q703" s="58">
        <f t="shared" si="33"/>
        <v>2.8105324074074076</v>
      </c>
      <c r="S703" s="55">
        <v>42433.591412037036</v>
      </c>
      <c r="T703" s="55">
        <v>42433.708310185182</v>
      </c>
      <c r="U703" s="3">
        <v>10100</v>
      </c>
      <c r="V703" s="56">
        <f t="shared" si="34"/>
        <v>0.11689814814814815</v>
      </c>
    </row>
    <row r="704" spans="1:22" x14ac:dyDescent="0.75">
      <c r="A704" s="55">
        <v>42102.457291666666</v>
      </c>
      <c r="B704" s="55">
        <v>42102.483819444446</v>
      </c>
      <c r="C704" s="3">
        <v>2292</v>
      </c>
      <c r="D704" s="56">
        <f t="shared" si="32"/>
        <v>2.6527777777777779E-2</v>
      </c>
      <c r="N704" s="55">
        <v>42118.559027777774</v>
      </c>
      <c r="O704" s="55">
        <v>42121.418761574074</v>
      </c>
      <c r="P704" s="3">
        <v>247081</v>
      </c>
      <c r="Q704" s="58">
        <f t="shared" si="33"/>
        <v>2.8597337962962963</v>
      </c>
      <c r="S704" s="55">
        <v>42433.635034722218</v>
      </c>
      <c r="T704" s="55">
        <v>42433.652546296296</v>
      </c>
      <c r="U704" s="3">
        <v>1513</v>
      </c>
      <c r="V704" s="56">
        <f t="shared" si="34"/>
        <v>1.7511574074074075E-2</v>
      </c>
    </row>
    <row r="705" spans="1:22" x14ac:dyDescent="0.75">
      <c r="A705" s="55">
        <v>42102.464328703703</v>
      </c>
      <c r="B705" s="55">
        <v>42103.417523148149</v>
      </c>
      <c r="C705" s="3">
        <v>82356</v>
      </c>
      <c r="D705" s="56">
        <f t="shared" si="32"/>
        <v>0.95319444444444446</v>
      </c>
      <c r="N705" s="55">
        <v>42118.619675925926</v>
      </c>
      <c r="O705" s="55">
        <v>42152.72452546296</v>
      </c>
      <c r="P705" s="3">
        <v>2946659</v>
      </c>
      <c r="Q705" s="58">
        <f t="shared" si="33"/>
        <v>34.10484953703704</v>
      </c>
      <c r="S705" s="55">
        <v>42433.640543981477</v>
      </c>
      <c r="T705" s="55">
        <v>42437.473171296297</v>
      </c>
      <c r="U705" s="3">
        <v>331139</v>
      </c>
      <c r="V705" s="56">
        <f t="shared" si="34"/>
        <v>3.8326273148148147</v>
      </c>
    </row>
    <row r="706" spans="1:22" x14ac:dyDescent="0.75">
      <c r="A706" s="55">
        <v>42102.467210648145</v>
      </c>
      <c r="B706" s="55">
        <v>42103.415358796294</v>
      </c>
      <c r="C706" s="3">
        <v>81920</v>
      </c>
      <c r="D706" s="56">
        <f t="shared" si="32"/>
        <v>0.94814814814814818</v>
      </c>
      <c r="N706" s="55">
        <v>42118.691365740742</v>
      </c>
      <c r="O706" s="55">
        <v>42122.426886574074</v>
      </c>
      <c r="P706" s="3">
        <v>322749</v>
      </c>
      <c r="Q706" s="58">
        <f t="shared" si="33"/>
        <v>3.7355208333333332</v>
      </c>
      <c r="S706" s="55">
        <v>42433.811481481476</v>
      </c>
      <c r="T706" s="55">
        <v>42439.730405092589</v>
      </c>
      <c r="U706" s="3">
        <v>511395</v>
      </c>
      <c r="V706" s="56">
        <f t="shared" si="34"/>
        <v>5.9189236111111114</v>
      </c>
    </row>
    <row r="707" spans="1:22" x14ac:dyDescent="0.75">
      <c r="A707" s="55">
        <v>42102.469664351847</v>
      </c>
      <c r="B707" s="55">
        <v>42103.411527777775</v>
      </c>
      <c r="C707" s="3">
        <v>81377</v>
      </c>
      <c r="D707" s="56">
        <f t="shared" ref="D707:D770" si="35">C707/(24*60*60)</f>
        <v>0.94186342592592598</v>
      </c>
      <c r="N707" s="55">
        <v>42118.760763888888</v>
      </c>
      <c r="O707" s="55">
        <v>42121.427418981482</v>
      </c>
      <c r="P707" s="3">
        <v>230399</v>
      </c>
      <c r="Q707" s="58">
        <f t="shared" ref="Q707:Q770" si="36">P707/86400</f>
        <v>2.6666550925925927</v>
      </c>
      <c r="S707" s="55">
        <v>42433.813703703701</v>
      </c>
      <c r="T707" s="55">
        <v>42439.734826388885</v>
      </c>
      <c r="U707" s="3">
        <v>511585</v>
      </c>
      <c r="V707" s="56">
        <f t="shared" ref="V707:V770" si="37">U707/86400</f>
        <v>5.9211226851851855</v>
      </c>
    </row>
    <row r="708" spans="1:22" x14ac:dyDescent="0.75">
      <c r="A708" s="55">
        <v>42102.482615740737</v>
      </c>
      <c r="B708" s="55">
        <v>42102.503530092588</v>
      </c>
      <c r="C708" s="3">
        <v>1807</v>
      </c>
      <c r="D708" s="56">
        <f t="shared" si="35"/>
        <v>2.0914351851851851E-2</v>
      </c>
      <c r="N708" s="55">
        <v>42118.869537037033</v>
      </c>
      <c r="O708" s="55">
        <v>42121.410405092589</v>
      </c>
      <c r="P708" s="3">
        <v>219531</v>
      </c>
      <c r="Q708" s="58">
        <f t="shared" si="36"/>
        <v>2.5408680555555554</v>
      </c>
      <c r="S708" s="55">
        <v>42433.834907407407</v>
      </c>
      <c r="T708" s="55">
        <v>42437.422777777778</v>
      </c>
      <c r="U708" s="3">
        <v>309992</v>
      </c>
      <c r="V708" s="56">
        <f t="shared" si="37"/>
        <v>3.5878703703703705</v>
      </c>
    </row>
    <row r="709" spans="1:22" x14ac:dyDescent="0.75">
      <c r="A709" s="55">
        <v>42102.543368055551</v>
      </c>
      <c r="B709" s="55">
        <v>42107.408819444441</v>
      </c>
      <c r="C709" s="3">
        <v>420375</v>
      </c>
      <c r="D709" s="56">
        <f t="shared" si="35"/>
        <v>4.8654513888888893</v>
      </c>
      <c r="N709" s="55">
        <v>42119.485243055555</v>
      </c>
      <c r="O709" s="55">
        <v>42121.439375000002</v>
      </c>
      <c r="P709" s="3">
        <v>168837</v>
      </c>
      <c r="Q709" s="58">
        <f t="shared" si="36"/>
        <v>1.9541319444444445</v>
      </c>
      <c r="S709" s="55">
        <v>42434.06821759259</v>
      </c>
      <c r="T709" s="55">
        <v>42437.422592592593</v>
      </c>
      <c r="U709" s="3">
        <v>289818</v>
      </c>
      <c r="V709" s="56">
        <f t="shared" si="37"/>
        <v>3.3543750000000001</v>
      </c>
    </row>
    <row r="710" spans="1:22" x14ac:dyDescent="0.75">
      <c r="A710" s="55">
        <v>42102.610393518517</v>
      </c>
      <c r="B710" s="55">
        <v>42103.409409722219</v>
      </c>
      <c r="C710" s="3">
        <v>69035</v>
      </c>
      <c r="D710" s="56">
        <f t="shared" si="35"/>
        <v>0.79901620370370374</v>
      </c>
      <c r="N710" s="55">
        <v>42119.519074074073</v>
      </c>
      <c r="O710" s="55">
        <v>42121.323171296295</v>
      </c>
      <c r="P710" s="3">
        <v>155874</v>
      </c>
      <c r="Q710" s="58">
        <f t="shared" si="36"/>
        <v>1.8040972222222222</v>
      </c>
      <c r="S710" s="55">
        <v>42434.071747685186</v>
      </c>
      <c r="T710" s="55">
        <v>42437.425983796296</v>
      </c>
      <c r="U710" s="3">
        <v>289806</v>
      </c>
      <c r="V710" s="56">
        <f t="shared" si="37"/>
        <v>3.3542361111111112</v>
      </c>
    </row>
    <row r="711" spans="1:22" x14ac:dyDescent="0.75">
      <c r="A711" s="55">
        <v>42102.623067129629</v>
      </c>
      <c r="B711" s="55">
        <v>42102.626608796294</v>
      </c>
      <c r="C711" s="3">
        <v>306</v>
      </c>
      <c r="D711" s="56">
        <f t="shared" si="35"/>
        <v>3.5416666666666665E-3</v>
      </c>
      <c r="N711" s="55">
        <v>42119.573831018519</v>
      </c>
      <c r="O711" s="55">
        <v>42121.61991898148</v>
      </c>
      <c r="P711" s="3">
        <v>176782</v>
      </c>
      <c r="Q711" s="58">
        <f t="shared" si="36"/>
        <v>2.0460879629629631</v>
      </c>
      <c r="S711" s="55">
        <v>42434.603101851848</v>
      </c>
      <c r="T711" s="55">
        <v>42437.424270833333</v>
      </c>
      <c r="U711" s="3">
        <v>243749</v>
      </c>
      <c r="V711" s="56">
        <f t="shared" si="37"/>
        <v>2.8211689814814815</v>
      </c>
    </row>
    <row r="712" spans="1:22" x14ac:dyDescent="0.75">
      <c r="A712" s="55">
        <v>42103.37128472222</v>
      </c>
      <c r="B712" s="55">
        <v>42296.495057870372</v>
      </c>
      <c r="C712" s="3">
        <v>16685894</v>
      </c>
      <c r="D712" s="56">
        <f t="shared" si="35"/>
        <v>193.12377314814816</v>
      </c>
      <c r="N712" s="55">
        <v>42119.626180555555</v>
      </c>
      <c r="O712" s="55">
        <v>42121.398900462962</v>
      </c>
      <c r="P712" s="3">
        <v>153163</v>
      </c>
      <c r="Q712" s="58">
        <f t="shared" si="36"/>
        <v>1.7727199074074074</v>
      </c>
      <c r="S712" s="55">
        <v>42436.300729166665</v>
      </c>
      <c r="T712" s="55">
        <v>42436.575358796297</v>
      </c>
      <c r="U712" s="3">
        <v>23728</v>
      </c>
      <c r="V712" s="56">
        <f t="shared" si="37"/>
        <v>0.27462962962962961</v>
      </c>
    </row>
    <row r="713" spans="1:22" x14ac:dyDescent="0.75">
      <c r="A713" s="55">
        <v>42103.614201388889</v>
      </c>
      <c r="B713" s="55">
        <v>42107.313657407409</v>
      </c>
      <c r="C713" s="3">
        <v>319633</v>
      </c>
      <c r="D713" s="56">
        <f t="shared" si="35"/>
        <v>3.6994560185185184</v>
      </c>
      <c r="N713" s="55">
        <v>42119.808333333334</v>
      </c>
      <c r="O713" s="55">
        <v>42156.772499999999</v>
      </c>
      <c r="P713" s="3">
        <v>3193704</v>
      </c>
      <c r="Q713" s="58">
        <f t="shared" si="36"/>
        <v>36.964166666666664</v>
      </c>
      <c r="S713" s="55">
        <v>42436.661574074074</v>
      </c>
      <c r="T713" s="55">
        <v>42437.317233796297</v>
      </c>
      <c r="U713" s="3">
        <v>56649</v>
      </c>
      <c r="V713" s="56">
        <f t="shared" si="37"/>
        <v>0.65565972222222224</v>
      </c>
    </row>
    <row r="714" spans="1:22" x14ac:dyDescent="0.75">
      <c r="A714" s="55">
        <v>42103.718900462962</v>
      </c>
      <c r="B714" s="55">
        <v>42104.43850694444</v>
      </c>
      <c r="C714" s="3">
        <v>62174</v>
      </c>
      <c r="D714" s="56">
        <f t="shared" si="35"/>
        <v>0.71960648148148143</v>
      </c>
      <c r="N714" s="55">
        <v>42120.455393518518</v>
      </c>
      <c r="O714" s="55">
        <v>42122.479675925926</v>
      </c>
      <c r="P714" s="3">
        <v>174898</v>
      </c>
      <c r="Q714" s="58">
        <f t="shared" si="36"/>
        <v>2.0242824074074073</v>
      </c>
      <c r="S714" s="55">
        <v>42436.672268518516</v>
      </c>
      <c r="T714" s="55">
        <v>42437.321620370371</v>
      </c>
      <c r="U714" s="3">
        <v>56104</v>
      </c>
      <c r="V714" s="56">
        <f t="shared" si="37"/>
        <v>0.64935185185185185</v>
      </c>
    </row>
    <row r="715" spans="1:22" x14ac:dyDescent="0.75">
      <c r="A715" s="55">
        <v>42103.719421296293</v>
      </c>
      <c r="B715" s="55">
        <v>42107.466840277775</v>
      </c>
      <c r="C715" s="3">
        <v>323777</v>
      </c>
      <c r="D715" s="56">
        <f t="shared" si="35"/>
        <v>3.7474189814814816</v>
      </c>
      <c r="N715" s="55">
        <v>42120.479583333334</v>
      </c>
      <c r="O715" s="55">
        <v>42121.411956018514</v>
      </c>
      <c r="P715" s="3">
        <v>80557</v>
      </c>
      <c r="Q715" s="58">
        <f t="shared" si="36"/>
        <v>0.93237268518518523</v>
      </c>
      <c r="S715" s="55">
        <v>42436.732453703698</v>
      </c>
      <c r="T715" s="55">
        <v>42437.429178240738</v>
      </c>
      <c r="U715" s="3">
        <v>60197</v>
      </c>
      <c r="V715" s="56">
        <f t="shared" si="37"/>
        <v>0.69672453703703707</v>
      </c>
    </row>
    <row r="716" spans="1:22" x14ac:dyDescent="0.75">
      <c r="A716" s="55">
        <v>42104.10733796296</v>
      </c>
      <c r="B716" s="55">
        <v>42104.776157407403</v>
      </c>
      <c r="C716" s="3">
        <v>57786</v>
      </c>
      <c r="D716" s="56">
        <f t="shared" si="35"/>
        <v>0.66881944444444441</v>
      </c>
      <c r="N716" s="55">
        <v>42120.50917824074</v>
      </c>
      <c r="O716" s="55">
        <v>42121.421076388884</v>
      </c>
      <c r="P716" s="3">
        <v>78788</v>
      </c>
      <c r="Q716" s="58">
        <f t="shared" si="36"/>
        <v>0.91189814814814818</v>
      </c>
      <c r="S716" s="55">
        <v>42436.735833333332</v>
      </c>
      <c r="T716" s="55">
        <v>42437.323344907403</v>
      </c>
      <c r="U716" s="3">
        <v>50761</v>
      </c>
      <c r="V716" s="56">
        <f t="shared" si="37"/>
        <v>0.58751157407407406</v>
      </c>
    </row>
    <row r="717" spans="1:22" x14ac:dyDescent="0.75">
      <c r="A717" s="55">
        <v>42104.113182870366</v>
      </c>
      <c r="B717" s="55">
        <v>42107.392280092594</v>
      </c>
      <c r="C717" s="3">
        <v>283314</v>
      </c>
      <c r="D717" s="56">
        <f t="shared" si="35"/>
        <v>3.2790972222222221</v>
      </c>
      <c r="N717" s="55">
        <v>42120.538449074069</v>
      </c>
      <c r="O717" s="55">
        <v>42124.475451388884</v>
      </c>
      <c r="P717" s="3">
        <v>340157</v>
      </c>
      <c r="Q717" s="58">
        <f t="shared" si="36"/>
        <v>3.9370023148148148</v>
      </c>
      <c r="S717" s="55">
        <v>42438.627754629626</v>
      </c>
      <c r="T717" s="55">
        <v>42438.632858796293</v>
      </c>
      <c r="U717" s="3">
        <v>441</v>
      </c>
      <c r="V717" s="56">
        <f t="shared" si="37"/>
        <v>5.1041666666666666E-3</v>
      </c>
    </row>
    <row r="718" spans="1:22" x14ac:dyDescent="0.75">
      <c r="A718" s="55">
        <v>42104.30741898148</v>
      </c>
      <c r="B718" s="55">
        <v>42107.499722222223</v>
      </c>
      <c r="C718" s="3">
        <v>275815</v>
      </c>
      <c r="D718" s="56">
        <f t="shared" si="35"/>
        <v>3.1923032407407406</v>
      </c>
      <c r="N718" s="55">
        <v>42120.76122685185</v>
      </c>
      <c r="O718" s="55">
        <v>42121.64671296296</v>
      </c>
      <c r="P718" s="3">
        <v>76506</v>
      </c>
      <c r="Q718" s="58">
        <f t="shared" si="36"/>
        <v>0.88548611111111108</v>
      </c>
      <c r="S718" s="55">
        <v>42438.705509259256</v>
      </c>
      <c r="T718" s="55">
        <v>42443.396724537037</v>
      </c>
      <c r="U718" s="3">
        <v>405321</v>
      </c>
      <c r="V718" s="56">
        <f t="shared" si="37"/>
        <v>4.6912152777777774</v>
      </c>
    </row>
    <row r="719" spans="1:22" x14ac:dyDescent="0.75">
      <c r="A719" s="55">
        <v>42104.32944444444</v>
      </c>
      <c r="B719" s="55">
        <v>42107.318657407406</v>
      </c>
      <c r="C719" s="3">
        <v>258268</v>
      </c>
      <c r="D719" s="56">
        <f t="shared" si="35"/>
        <v>2.9892129629629629</v>
      </c>
      <c r="N719" s="55">
        <v>42120.816631944443</v>
      </c>
      <c r="O719" s="55">
        <v>42122.428946759261</v>
      </c>
      <c r="P719" s="3">
        <v>139304</v>
      </c>
      <c r="Q719" s="58">
        <f t="shared" si="36"/>
        <v>1.6123148148148148</v>
      </c>
      <c r="S719" s="55">
        <v>42439.478634259256</v>
      </c>
      <c r="T719" s="55">
        <v>42446.636944444443</v>
      </c>
      <c r="U719" s="3">
        <v>618478</v>
      </c>
      <c r="V719" s="56">
        <f t="shared" si="37"/>
        <v>7.1583101851851856</v>
      </c>
    </row>
    <row r="720" spans="1:22" x14ac:dyDescent="0.75">
      <c r="A720" s="55">
        <v>42104.396782407406</v>
      </c>
      <c r="B720" s="55">
        <v>42108.524988425925</v>
      </c>
      <c r="C720" s="3">
        <v>356677</v>
      </c>
      <c r="D720" s="56">
        <f t="shared" si="35"/>
        <v>4.1282060185185188</v>
      </c>
      <c r="N720" s="55">
        <v>42120.833078703705</v>
      </c>
      <c r="O720" s="55">
        <v>42121.36215277778</v>
      </c>
      <c r="P720" s="3">
        <v>45712</v>
      </c>
      <c r="Q720" s="58">
        <f t="shared" si="36"/>
        <v>0.52907407407407403</v>
      </c>
      <c r="S720" s="55">
        <v>42439.492025462961</v>
      </c>
      <c r="T720" s="55">
        <v>42443.390694444446</v>
      </c>
      <c r="U720" s="3">
        <v>336845</v>
      </c>
      <c r="V720" s="56">
        <f t="shared" si="37"/>
        <v>3.8986689814814817</v>
      </c>
    </row>
    <row r="721" spans="1:22" x14ac:dyDescent="0.75">
      <c r="A721" s="55">
        <v>42104.588564814811</v>
      </c>
      <c r="B721" s="55">
        <v>42104.613067129627</v>
      </c>
      <c r="C721" s="3">
        <v>2117</v>
      </c>
      <c r="D721" s="56">
        <f t="shared" si="35"/>
        <v>2.4502314814814814E-2</v>
      </c>
      <c r="N721" s="55">
        <v>42121.407048611109</v>
      </c>
      <c r="O721" s="55">
        <v>42121.655682870369</v>
      </c>
      <c r="P721" s="3">
        <v>21482</v>
      </c>
      <c r="Q721" s="58">
        <f t="shared" si="36"/>
        <v>0.24863425925925925</v>
      </c>
      <c r="S721" s="55">
        <v>42439.674502314811</v>
      </c>
      <c r="T721" s="55">
        <v>42439.75986111111</v>
      </c>
      <c r="U721" s="3">
        <v>7375</v>
      </c>
      <c r="V721" s="56">
        <f t="shared" si="37"/>
        <v>8.5358796296296294E-2</v>
      </c>
    </row>
    <row r="722" spans="1:22" x14ac:dyDescent="0.75">
      <c r="A722" s="55">
        <v>42104.641481481478</v>
      </c>
      <c r="B722" s="55">
        <v>42107.421944444446</v>
      </c>
      <c r="C722" s="3">
        <v>240232</v>
      </c>
      <c r="D722" s="56">
        <f t="shared" si="35"/>
        <v>2.7804629629629631</v>
      </c>
      <c r="N722" s="55">
        <v>42121.430937500001</v>
      </c>
      <c r="O722" s="55">
        <v>42121.437997685185</v>
      </c>
      <c r="P722" s="3">
        <v>610</v>
      </c>
      <c r="Q722" s="58">
        <f t="shared" si="36"/>
        <v>7.060185185185185E-3</v>
      </c>
      <c r="S722" s="55">
        <v>42439.679537037038</v>
      </c>
      <c r="T722" s="55">
        <v>42439.758425925924</v>
      </c>
      <c r="U722" s="3">
        <v>6816</v>
      </c>
      <c r="V722" s="56">
        <f t="shared" si="37"/>
        <v>7.8888888888888883E-2</v>
      </c>
    </row>
    <row r="723" spans="1:22" x14ac:dyDescent="0.75">
      <c r="A723" s="55">
        <v>42104.672685185185</v>
      </c>
      <c r="B723" s="55">
        <v>42107.320381944446</v>
      </c>
      <c r="C723" s="3">
        <v>228761</v>
      </c>
      <c r="D723" s="56">
        <f t="shared" si="35"/>
        <v>2.6476967592592593</v>
      </c>
      <c r="N723" s="55">
        <v>42121.530740740738</v>
      </c>
      <c r="O723" s="55">
        <v>42121.656377314815</v>
      </c>
      <c r="P723" s="3">
        <v>10855</v>
      </c>
      <c r="Q723" s="58">
        <f t="shared" si="36"/>
        <v>0.12563657407407408</v>
      </c>
      <c r="S723" s="55">
        <v>42439.680381944439</v>
      </c>
      <c r="T723" s="55">
        <v>42439.758842592593</v>
      </c>
      <c r="U723" s="3">
        <v>6779</v>
      </c>
      <c r="V723" s="56">
        <f t="shared" si="37"/>
        <v>7.8460648148148154E-2</v>
      </c>
    </row>
    <row r="724" spans="1:22" x14ac:dyDescent="0.75">
      <c r="A724" s="55">
        <v>42104.672719907408</v>
      </c>
      <c r="B724" s="55">
        <v>42107.450949074075</v>
      </c>
      <c r="C724" s="3">
        <v>240039</v>
      </c>
      <c r="D724" s="56">
        <f t="shared" si="35"/>
        <v>2.7782291666666667</v>
      </c>
      <c r="N724" s="55">
        <v>42121.646469907406</v>
      </c>
      <c r="O724" s="55">
        <v>42121.662951388884</v>
      </c>
      <c r="P724" s="3">
        <v>1424</v>
      </c>
      <c r="Q724" s="58">
        <f t="shared" si="36"/>
        <v>1.6481481481481482E-2</v>
      </c>
      <c r="S724" s="55">
        <v>42439.830636574072</v>
      </c>
      <c r="T724" s="55">
        <v>42440.383101851847</v>
      </c>
      <c r="U724" s="3">
        <v>47733</v>
      </c>
      <c r="V724" s="56">
        <f t="shared" si="37"/>
        <v>0.55246527777777776</v>
      </c>
    </row>
    <row r="725" spans="1:22" x14ac:dyDescent="0.75">
      <c r="A725" s="55">
        <v>42104.862141203703</v>
      </c>
      <c r="B725" s="55">
        <v>42109.418379629627</v>
      </c>
      <c r="C725" s="3">
        <v>393659</v>
      </c>
      <c r="D725" s="56">
        <f t="shared" si="35"/>
        <v>4.5562384259259261</v>
      </c>
      <c r="N725" s="55">
        <v>42121.659270833334</v>
      </c>
      <c r="O725" s="55">
        <v>42122.537962962961</v>
      </c>
      <c r="P725" s="3">
        <v>75919</v>
      </c>
      <c r="Q725" s="58">
        <f t="shared" si="36"/>
        <v>0.87869212962962961</v>
      </c>
      <c r="S725" s="55">
        <v>42439.833854166667</v>
      </c>
      <c r="T725" s="55">
        <v>42440.38380787037</v>
      </c>
      <c r="U725" s="3">
        <v>47516</v>
      </c>
      <c r="V725" s="56">
        <f t="shared" si="37"/>
        <v>0.54995370370370367</v>
      </c>
    </row>
    <row r="726" spans="1:22" x14ac:dyDescent="0.75">
      <c r="A726" s="55">
        <v>42105.466898148145</v>
      </c>
      <c r="B726" s="55">
        <v>42109.418495370366</v>
      </c>
      <c r="C726" s="3">
        <v>341418</v>
      </c>
      <c r="D726" s="56">
        <f t="shared" si="35"/>
        <v>3.9515972222222224</v>
      </c>
      <c r="N726" s="55">
        <v>42121.662916666668</v>
      </c>
      <c r="O726" s="55">
        <v>42121.666296296295</v>
      </c>
      <c r="P726" s="3">
        <v>292</v>
      </c>
      <c r="Q726" s="58">
        <f t="shared" si="36"/>
        <v>3.3796296296296296E-3</v>
      </c>
      <c r="S726" s="55">
        <v>42440.052222222221</v>
      </c>
      <c r="T726" s="55">
        <v>42440.384259259255</v>
      </c>
      <c r="U726" s="3">
        <v>28688</v>
      </c>
      <c r="V726" s="56">
        <f t="shared" si="37"/>
        <v>0.33203703703703702</v>
      </c>
    </row>
    <row r="727" spans="1:22" x14ac:dyDescent="0.75">
      <c r="A727" s="55">
        <v>42105.570914351847</v>
      </c>
      <c r="B727" s="55">
        <v>42109.420439814814</v>
      </c>
      <c r="C727" s="3">
        <v>332599</v>
      </c>
      <c r="D727" s="56">
        <f t="shared" si="35"/>
        <v>3.8495254629629629</v>
      </c>
      <c r="N727" s="55">
        <v>42121.670706018514</v>
      </c>
      <c r="O727" s="55">
        <v>42123.480671296296</v>
      </c>
      <c r="P727" s="3">
        <v>156381</v>
      </c>
      <c r="Q727" s="58">
        <f t="shared" si="36"/>
        <v>1.8099652777777777</v>
      </c>
      <c r="S727" s="55">
        <v>42440.448969907404</v>
      </c>
      <c r="T727" s="55">
        <v>42443.494016203702</v>
      </c>
      <c r="U727" s="3">
        <v>263092</v>
      </c>
      <c r="V727" s="56">
        <f t="shared" si="37"/>
        <v>3.0450462962962961</v>
      </c>
    </row>
    <row r="728" spans="1:22" x14ac:dyDescent="0.75">
      <c r="A728" s="55">
        <v>42106.460879629631</v>
      </c>
      <c r="B728" s="55">
        <v>42107.419849537036</v>
      </c>
      <c r="C728" s="3">
        <v>82855</v>
      </c>
      <c r="D728" s="56">
        <f t="shared" si="35"/>
        <v>0.9589699074074074</v>
      </c>
      <c r="N728" s="55">
        <v>42122.298171296294</v>
      </c>
      <c r="O728" s="55">
        <v>42122.42324074074</v>
      </c>
      <c r="P728" s="3">
        <v>10806</v>
      </c>
      <c r="Q728" s="58">
        <f t="shared" si="36"/>
        <v>0.12506944444444446</v>
      </c>
      <c r="S728" s="55">
        <v>42440.475902777776</v>
      </c>
      <c r="T728" s="55">
        <v>42440.690023148149</v>
      </c>
      <c r="U728" s="3">
        <v>18500</v>
      </c>
      <c r="V728" s="56">
        <f t="shared" si="37"/>
        <v>0.21412037037037038</v>
      </c>
    </row>
    <row r="729" spans="1:22" x14ac:dyDescent="0.75">
      <c r="A729" s="55">
        <v>42106.488252314812</v>
      </c>
      <c r="B729" s="55">
        <v>42109.421944444446</v>
      </c>
      <c r="C729" s="3">
        <v>253471</v>
      </c>
      <c r="D729" s="56">
        <f t="shared" si="35"/>
        <v>2.9336921296296294</v>
      </c>
      <c r="N729" s="55">
        <v>42122.301203703704</v>
      </c>
      <c r="O729" s="55">
        <v>42122.423333333332</v>
      </c>
      <c r="P729" s="3">
        <v>10552</v>
      </c>
      <c r="Q729" s="58">
        <f t="shared" si="36"/>
        <v>0.12212962962962963</v>
      </c>
      <c r="S729" s="55">
        <v>42440.497696759259</v>
      </c>
      <c r="T729" s="55">
        <v>42440.691562499997</v>
      </c>
      <c r="U729" s="3">
        <v>16750</v>
      </c>
      <c r="V729" s="56">
        <f t="shared" si="37"/>
        <v>0.19386574074074073</v>
      </c>
    </row>
    <row r="730" spans="1:22" x14ac:dyDescent="0.75">
      <c r="A730" s="55">
        <v>42106.628379629627</v>
      </c>
      <c r="B730" s="55">
        <v>42109.42423611111</v>
      </c>
      <c r="C730" s="3">
        <v>241562</v>
      </c>
      <c r="D730" s="56">
        <f t="shared" si="35"/>
        <v>2.7958564814814815</v>
      </c>
      <c r="N730" s="55">
        <v>42122.316608796296</v>
      </c>
      <c r="O730" s="55">
        <v>42152.721817129626</v>
      </c>
      <c r="P730" s="3">
        <v>2627010</v>
      </c>
      <c r="Q730" s="58">
        <f t="shared" si="36"/>
        <v>30.405208333333334</v>
      </c>
      <c r="S730" s="55">
        <v>42440.680729166663</v>
      </c>
      <c r="T730" s="55">
        <v>42443.451354166667</v>
      </c>
      <c r="U730" s="3">
        <v>239382</v>
      </c>
      <c r="V730" s="56">
        <f t="shared" si="37"/>
        <v>2.7706249999999999</v>
      </c>
    </row>
    <row r="731" spans="1:22" x14ac:dyDescent="0.75">
      <c r="A731" s="55">
        <v>42107.420057870368</v>
      </c>
      <c r="B731" s="55">
        <v>42107.425208333334</v>
      </c>
      <c r="C731" s="3">
        <v>445</v>
      </c>
      <c r="D731" s="56">
        <f t="shared" si="35"/>
        <v>5.1504629629629626E-3</v>
      </c>
      <c r="N731" s="55">
        <v>42122.450983796298</v>
      </c>
      <c r="O731" s="55">
        <v>42128.326678240737</v>
      </c>
      <c r="P731" s="3">
        <v>507660</v>
      </c>
      <c r="Q731" s="58">
        <f t="shared" si="36"/>
        <v>5.8756944444444441</v>
      </c>
      <c r="S731" s="55">
        <v>42441.405462962961</v>
      </c>
      <c r="T731" s="55">
        <v>42443.386435185181</v>
      </c>
      <c r="U731" s="3">
        <v>171156</v>
      </c>
      <c r="V731" s="56">
        <f t="shared" si="37"/>
        <v>1.9809722222222221</v>
      </c>
    </row>
    <row r="732" spans="1:22" x14ac:dyDescent="0.75">
      <c r="A732" s="55">
        <v>42107.423622685186</v>
      </c>
      <c r="B732" s="55">
        <v>42109.493715277778</v>
      </c>
      <c r="C732" s="3">
        <v>178856</v>
      </c>
      <c r="D732" s="56">
        <f t="shared" si="35"/>
        <v>2.0700925925925926</v>
      </c>
      <c r="N732" s="55">
        <v>42122.456631944442</v>
      </c>
      <c r="O732" s="55">
        <v>42123.636562499996</v>
      </c>
      <c r="P732" s="3">
        <v>101946</v>
      </c>
      <c r="Q732" s="58">
        <f t="shared" si="36"/>
        <v>1.1799305555555555</v>
      </c>
      <c r="S732" s="55">
        <v>42441.406365740739</v>
      </c>
      <c r="T732" s="55">
        <v>42443.387835648144</v>
      </c>
      <c r="U732" s="3">
        <v>171199</v>
      </c>
      <c r="V732" s="56">
        <f t="shared" si="37"/>
        <v>1.9814699074074074</v>
      </c>
    </row>
    <row r="733" spans="1:22" x14ac:dyDescent="0.75">
      <c r="A733" s="55">
        <v>42107.441087962958</v>
      </c>
      <c r="B733" s="55">
        <v>42107.44862268518</v>
      </c>
      <c r="C733" s="3">
        <v>651</v>
      </c>
      <c r="D733" s="56">
        <f t="shared" si="35"/>
        <v>7.5347222222222222E-3</v>
      </c>
      <c r="N733" s="55">
        <v>42122.533391203702</v>
      </c>
      <c r="O733" s="55">
        <v>42122.575775462959</v>
      </c>
      <c r="P733" s="3">
        <v>3662</v>
      </c>
      <c r="Q733" s="58">
        <f t="shared" si="36"/>
        <v>4.238425925925926E-2</v>
      </c>
      <c r="S733" s="55">
        <v>42441.407384259255</v>
      </c>
      <c r="T733" s="55">
        <v>42443.388506944444</v>
      </c>
      <c r="U733" s="3">
        <v>171169</v>
      </c>
      <c r="V733" s="56">
        <f t="shared" si="37"/>
        <v>1.9811226851851851</v>
      </c>
    </row>
    <row r="734" spans="1:22" x14ac:dyDescent="0.75">
      <c r="A734" s="55">
        <v>42107.445046296292</v>
      </c>
      <c r="B734" s="55">
        <v>42107.683958333335</v>
      </c>
      <c r="C734" s="3">
        <v>20642</v>
      </c>
      <c r="D734" s="56">
        <f t="shared" si="35"/>
        <v>0.23891203703703703</v>
      </c>
      <c r="N734" s="55">
        <v>42122.551157407404</v>
      </c>
      <c r="O734" s="55">
        <v>42122.575069444443</v>
      </c>
      <c r="P734" s="3">
        <v>2066</v>
      </c>
      <c r="Q734" s="58">
        <f t="shared" si="36"/>
        <v>2.3912037037037037E-2</v>
      </c>
      <c r="S734" s="55">
        <v>42441.631874999999</v>
      </c>
      <c r="T734" s="55">
        <v>42446.625057870369</v>
      </c>
      <c r="U734" s="3">
        <v>431411</v>
      </c>
      <c r="V734" s="56">
        <f t="shared" si="37"/>
        <v>4.9931828703703705</v>
      </c>
    </row>
    <row r="735" spans="1:22" x14ac:dyDescent="0.75">
      <c r="A735" s="55">
        <v>42107.528067129628</v>
      </c>
      <c r="B735" s="55">
        <v>42108.361226851848</v>
      </c>
      <c r="C735" s="3">
        <v>71985</v>
      </c>
      <c r="D735" s="56">
        <f t="shared" si="35"/>
        <v>0.83315972222222223</v>
      </c>
      <c r="N735" s="55">
        <v>42122.604085648149</v>
      </c>
      <c r="O735" s="55">
        <v>42122.619166666664</v>
      </c>
      <c r="P735" s="3">
        <v>1303</v>
      </c>
      <c r="Q735" s="58">
        <f t="shared" si="36"/>
        <v>1.5081018518518518E-2</v>
      </c>
      <c r="S735" s="55">
        <v>42442.363715277774</v>
      </c>
      <c r="T735" s="55">
        <v>42443.389803240738</v>
      </c>
      <c r="U735" s="3">
        <v>88654</v>
      </c>
      <c r="V735" s="56">
        <f t="shared" si="37"/>
        <v>1.0260879629629629</v>
      </c>
    </row>
    <row r="736" spans="1:22" x14ac:dyDescent="0.75">
      <c r="A736" s="55">
        <v>42107.566898148143</v>
      </c>
      <c r="B736" s="55">
        <v>42109.427800925921</v>
      </c>
      <c r="C736" s="3">
        <v>160782</v>
      </c>
      <c r="D736" s="56">
        <f t="shared" si="35"/>
        <v>1.8609027777777778</v>
      </c>
      <c r="N736" s="55">
        <v>42122.678229166668</v>
      </c>
      <c r="O736" s="55">
        <v>42122.684953703705</v>
      </c>
      <c r="P736" s="3">
        <v>581</v>
      </c>
      <c r="Q736" s="58">
        <f t="shared" si="36"/>
        <v>6.7245370370370367E-3</v>
      </c>
      <c r="S736" s="55">
        <v>42442.843634259254</v>
      </c>
      <c r="T736" s="55">
        <v>42446.636076388888</v>
      </c>
      <c r="U736" s="3">
        <v>327667</v>
      </c>
      <c r="V736" s="56">
        <f t="shared" si="37"/>
        <v>3.7924421296296296</v>
      </c>
    </row>
    <row r="737" spans="1:22" x14ac:dyDescent="0.75">
      <c r="A737" s="55">
        <v>42107.696805555555</v>
      </c>
      <c r="B737" s="55">
        <v>42108.646909722222</v>
      </c>
      <c r="C737" s="3">
        <v>82089</v>
      </c>
      <c r="D737" s="56">
        <f t="shared" si="35"/>
        <v>0.95010416666666664</v>
      </c>
      <c r="N737" s="55">
        <v>42123.422210648147</v>
      </c>
      <c r="O737" s="55">
        <v>42128.305162037039</v>
      </c>
      <c r="P737" s="3">
        <v>421887</v>
      </c>
      <c r="Q737" s="58">
        <f t="shared" si="36"/>
        <v>4.8829513888888885</v>
      </c>
      <c r="S737" s="55">
        <v>42443.429039351853</v>
      </c>
      <c r="T737" s="55">
        <v>42446.650925925926</v>
      </c>
      <c r="U737" s="3">
        <v>278371</v>
      </c>
      <c r="V737" s="56">
        <f t="shared" si="37"/>
        <v>3.2218865740740741</v>
      </c>
    </row>
    <row r="738" spans="1:22" x14ac:dyDescent="0.75">
      <c r="A738" s="55">
        <v>42107.735914351848</v>
      </c>
      <c r="B738" s="55">
        <v>42108.394467592589</v>
      </c>
      <c r="C738" s="3">
        <v>56899</v>
      </c>
      <c r="D738" s="56">
        <f t="shared" si="35"/>
        <v>0.65855324074074073</v>
      </c>
      <c r="N738" s="55">
        <v>42123.645844907405</v>
      </c>
      <c r="O738" s="55">
        <v>42128.319120370368</v>
      </c>
      <c r="P738" s="3">
        <v>403771</v>
      </c>
      <c r="Q738" s="58">
        <f t="shared" si="36"/>
        <v>4.6732754629629634</v>
      </c>
      <c r="S738" s="55">
        <v>42443.440671296295</v>
      </c>
      <c r="T738" s="55">
        <v>42443.446423611109</v>
      </c>
      <c r="U738" s="3">
        <v>497</v>
      </c>
      <c r="V738" s="56">
        <f t="shared" si="37"/>
        <v>5.7523148148148151E-3</v>
      </c>
    </row>
    <row r="739" spans="1:22" x14ac:dyDescent="0.75">
      <c r="A739" s="55">
        <v>42107.740358796298</v>
      </c>
      <c r="B739" s="55">
        <v>42108.415092592593</v>
      </c>
      <c r="C739" s="3">
        <v>58297</v>
      </c>
      <c r="D739" s="56">
        <f t="shared" si="35"/>
        <v>0.67473379629629626</v>
      </c>
      <c r="N739" s="55">
        <v>42123.681446759256</v>
      </c>
      <c r="O739" s="55">
        <v>42128.321701388886</v>
      </c>
      <c r="P739" s="3">
        <v>400918</v>
      </c>
      <c r="Q739" s="58">
        <f t="shared" si="36"/>
        <v>4.6402546296296299</v>
      </c>
      <c r="S739" s="55">
        <v>42443.484432870369</v>
      </c>
      <c r="T739" s="55">
        <v>42446.652384259258</v>
      </c>
      <c r="U739" s="3">
        <v>273711</v>
      </c>
      <c r="V739" s="56">
        <f t="shared" si="37"/>
        <v>3.1679513888888891</v>
      </c>
    </row>
    <row r="740" spans="1:22" x14ac:dyDescent="0.75">
      <c r="A740" s="55">
        <v>42107.868437500001</v>
      </c>
      <c r="B740" s="55">
        <v>42108.347152777773</v>
      </c>
      <c r="C740" s="3">
        <v>41361</v>
      </c>
      <c r="D740" s="56">
        <f t="shared" si="35"/>
        <v>0.47871527777777778</v>
      </c>
      <c r="N740" s="55">
        <v>42123.701064814813</v>
      </c>
      <c r="O740" s="55">
        <v>42128.67487268518</v>
      </c>
      <c r="P740" s="3">
        <v>429737</v>
      </c>
      <c r="Q740" s="58">
        <f t="shared" si="36"/>
        <v>4.9738078703703703</v>
      </c>
      <c r="S740" s="55">
        <v>42443.647638888884</v>
      </c>
      <c r="T740" s="55">
        <v>42493.541203703702</v>
      </c>
      <c r="U740" s="3">
        <v>4307204</v>
      </c>
      <c r="V740" s="56">
        <f t="shared" si="37"/>
        <v>49.851898148148145</v>
      </c>
    </row>
    <row r="741" spans="1:22" x14ac:dyDescent="0.75">
      <c r="A741" s="55">
        <v>42107.880636574075</v>
      </c>
      <c r="B741" s="55">
        <v>42108.397280092591</v>
      </c>
      <c r="C741" s="3">
        <v>44638</v>
      </c>
      <c r="D741" s="56">
        <f t="shared" si="35"/>
        <v>0.51664351851851853</v>
      </c>
      <c r="N741" s="55">
        <v>42123.727870370371</v>
      </c>
      <c r="O741" s="55">
        <v>42124.496516203704</v>
      </c>
      <c r="P741" s="3">
        <v>66411</v>
      </c>
      <c r="Q741" s="58">
        <f t="shared" si="36"/>
        <v>0.76864583333333336</v>
      </c>
      <c r="S741" s="55">
        <v>42444.411053240736</v>
      </c>
      <c r="T741" s="55">
        <v>42444.446527777778</v>
      </c>
      <c r="U741" s="3">
        <v>3065</v>
      </c>
      <c r="V741" s="56">
        <f t="shared" si="37"/>
        <v>3.5474537037037034E-2</v>
      </c>
    </row>
    <row r="742" spans="1:22" x14ac:dyDescent="0.75">
      <c r="A742" s="55">
        <v>42108.47457175926</v>
      </c>
      <c r="B742" s="55">
        <v>42110.477384259255</v>
      </c>
      <c r="C742" s="3">
        <v>173043</v>
      </c>
      <c r="D742" s="56">
        <f t="shared" si="35"/>
        <v>2.0028125000000001</v>
      </c>
      <c r="N742" s="55">
        <v>42123.919351851851</v>
      </c>
      <c r="O742" s="55">
        <v>42124.386365740742</v>
      </c>
      <c r="P742" s="3">
        <v>40350</v>
      </c>
      <c r="Q742" s="58">
        <f t="shared" si="36"/>
        <v>0.4670138888888889</v>
      </c>
      <c r="S742" s="55">
        <v>42444.459513888884</v>
      </c>
      <c r="T742" s="55">
        <v>42444.471736111111</v>
      </c>
      <c r="U742" s="3">
        <v>1056</v>
      </c>
      <c r="V742" s="56">
        <f t="shared" si="37"/>
        <v>1.2222222222222223E-2</v>
      </c>
    </row>
    <row r="743" spans="1:22" x14ac:dyDescent="0.75">
      <c r="A743" s="55">
        <v>42108.55846064815</v>
      </c>
      <c r="B743" s="55">
        <v>42109.42523148148</v>
      </c>
      <c r="C743" s="3">
        <v>74889</v>
      </c>
      <c r="D743" s="56">
        <f t="shared" si="35"/>
        <v>0.86677083333333338</v>
      </c>
      <c r="N743" s="55">
        <v>42124.303402777776</v>
      </c>
      <c r="O743" s="55">
        <v>42124.377592592587</v>
      </c>
      <c r="P743" s="3">
        <v>6410</v>
      </c>
      <c r="Q743" s="58">
        <f t="shared" si="36"/>
        <v>7.418981481481482E-2</v>
      </c>
      <c r="S743" s="55">
        <v>42444.461041666662</v>
      </c>
      <c r="T743" s="55">
        <v>42444.471944444442</v>
      </c>
      <c r="U743" s="3">
        <v>942</v>
      </c>
      <c r="V743" s="56">
        <f t="shared" si="37"/>
        <v>1.0902777777777779E-2</v>
      </c>
    </row>
    <row r="744" spans="1:22" x14ac:dyDescent="0.75">
      <c r="A744" s="55">
        <v>42108.578090277777</v>
      </c>
      <c r="B744" s="55">
        <v>42108.62296296296</v>
      </c>
      <c r="C744" s="3">
        <v>3877</v>
      </c>
      <c r="D744" s="56">
        <f t="shared" si="35"/>
        <v>4.4872685185185182E-2</v>
      </c>
      <c r="N744" s="55">
        <v>42124.588553240741</v>
      </c>
      <c r="O744" s="55">
        <v>42128.557534722218</v>
      </c>
      <c r="P744" s="3">
        <v>342920</v>
      </c>
      <c r="Q744" s="58">
        <f t="shared" si="36"/>
        <v>3.9689814814814817</v>
      </c>
      <c r="S744" s="55">
        <v>42444.476400462961</v>
      </c>
      <c r="T744" s="55">
        <v>42446.662962962961</v>
      </c>
      <c r="U744" s="3">
        <v>188919</v>
      </c>
      <c r="V744" s="56">
        <f t="shared" si="37"/>
        <v>2.1865625</v>
      </c>
    </row>
    <row r="745" spans="1:22" x14ac:dyDescent="0.75">
      <c r="A745" s="55">
        <v>42108.63957175926</v>
      </c>
      <c r="B745" s="55">
        <v>42115.528784722221</v>
      </c>
      <c r="C745" s="3">
        <v>595228</v>
      </c>
      <c r="D745" s="56">
        <f t="shared" si="35"/>
        <v>6.8892129629629633</v>
      </c>
      <c r="N745" s="55">
        <v>42125.566423611112</v>
      </c>
      <c r="O745" s="55">
        <v>42128.408182870371</v>
      </c>
      <c r="P745" s="3">
        <v>245528</v>
      </c>
      <c r="Q745" s="58">
        <f t="shared" si="36"/>
        <v>2.8417592592592591</v>
      </c>
      <c r="S745" s="55">
        <v>42444.771527777775</v>
      </c>
      <c r="T745" s="55">
        <v>42451.478009259255</v>
      </c>
      <c r="U745" s="3">
        <v>579440</v>
      </c>
      <c r="V745" s="56">
        <f t="shared" si="37"/>
        <v>6.7064814814814815</v>
      </c>
    </row>
    <row r="746" spans="1:22" x14ac:dyDescent="0.75">
      <c r="A746" s="55">
        <v>42108.6715162037</v>
      </c>
      <c r="B746" s="55">
        <v>42109.483622685184</v>
      </c>
      <c r="C746" s="3">
        <v>70166</v>
      </c>
      <c r="D746" s="56">
        <f t="shared" si="35"/>
        <v>0.81210648148148146</v>
      </c>
      <c r="N746" s="55">
        <v>42125.836296296293</v>
      </c>
      <c r="O746" s="55">
        <v>42128.557777777773</v>
      </c>
      <c r="P746" s="3">
        <v>235136</v>
      </c>
      <c r="Q746" s="58">
        <f t="shared" si="36"/>
        <v>2.7214814814814816</v>
      </c>
      <c r="S746" s="55">
        <v>42445.424525462964</v>
      </c>
      <c r="T746" s="55">
        <v>42445.520937499998</v>
      </c>
      <c r="U746" s="3">
        <v>8330</v>
      </c>
      <c r="V746" s="56">
        <f t="shared" si="37"/>
        <v>9.6412037037037032E-2</v>
      </c>
    </row>
    <row r="747" spans="1:22" x14ac:dyDescent="0.75">
      <c r="A747" s="55">
        <v>42108.674097222218</v>
      </c>
      <c r="B747" s="55">
        <v>42109.485243055555</v>
      </c>
      <c r="C747" s="3">
        <v>70083</v>
      </c>
      <c r="D747" s="56">
        <f t="shared" si="35"/>
        <v>0.81114583333333334</v>
      </c>
      <c r="N747" s="55">
        <v>42127.503506944442</v>
      </c>
      <c r="O747" s="55">
        <v>42178.564398148148</v>
      </c>
      <c r="P747" s="3">
        <v>4411661</v>
      </c>
      <c r="Q747" s="58">
        <f t="shared" si="36"/>
        <v>51.060891203703704</v>
      </c>
      <c r="S747" s="55">
        <v>42445.425937499997</v>
      </c>
      <c r="T747" s="55">
        <v>42445.519363425927</v>
      </c>
      <c r="U747" s="3">
        <v>8072</v>
      </c>
      <c r="V747" s="56">
        <f t="shared" si="37"/>
        <v>9.3425925925925926E-2</v>
      </c>
    </row>
    <row r="748" spans="1:22" x14ac:dyDescent="0.75">
      <c r="A748" s="55">
        <v>42108.676990740736</v>
      </c>
      <c r="B748" s="55">
        <v>42109.486099537033</v>
      </c>
      <c r="C748" s="3">
        <v>69907</v>
      </c>
      <c r="D748" s="56">
        <f t="shared" si="35"/>
        <v>0.80910879629629628</v>
      </c>
      <c r="N748" s="55">
        <v>42127.65525462963</v>
      </c>
      <c r="O748" s="55">
        <v>42128.406192129631</v>
      </c>
      <c r="P748" s="3">
        <v>64881</v>
      </c>
      <c r="Q748" s="58">
        <f t="shared" si="36"/>
        <v>0.75093750000000004</v>
      </c>
      <c r="S748" s="55">
        <v>42445.467523148145</v>
      </c>
      <c r="T748" s="55">
        <v>42446.839236111111</v>
      </c>
      <c r="U748" s="3">
        <v>118516</v>
      </c>
      <c r="V748" s="56">
        <f t="shared" si="37"/>
        <v>1.371712962962963</v>
      </c>
    </row>
    <row r="749" spans="1:22" x14ac:dyDescent="0.75">
      <c r="A749" s="55">
        <v>42108.678935185184</v>
      </c>
      <c r="B749" s="55">
        <v>42109.442812499998</v>
      </c>
      <c r="C749" s="3">
        <v>65999</v>
      </c>
      <c r="D749" s="56">
        <f t="shared" si="35"/>
        <v>0.7638773148148148</v>
      </c>
      <c r="N749" s="55">
        <v>42127.815347222218</v>
      </c>
      <c r="O749" s="55">
        <v>42128.411134259259</v>
      </c>
      <c r="P749" s="3">
        <v>51476</v>
      </c>
      <c r="Q749" s="58">
        <f t="shared" si="36"/>
        <v>0.59578703703703706</v>
      </c>
      <c r="S749" s="55">
        <v>42448.57913194444</v>
      </c>
      <c r="T749" s="55">
        <v>42450.510624999995</v>
      </c>
      <c r="U749" s="3">
        <v>166881</v>
      </c>
      <c r="V749" s="56">
        <f t="shared" si="37"/>
        <v>1.9314930555555556</v>
      </c>
    </row>
    <row r="750" spans="1:22" x14ac:dyDescent="0.75">
      <c r="A750" s="55">
        <v>42108.68137731481</v>
      </c>
      <c r="B750" s="55">
        <v>42109.482592592591</v>
      </c>
      <c r="C750" s="3">
        <v>69225</v>
      </c>
      <c r="D750" s="56">
        <f t="shared" si="35"/>
        <v>0.80121527777777779</v>
      </c>
      <c r="N750" s="55">
        <v>42128.129120370366</v>
      </c>
      <c r="O750" s="55">
        <v>42128.426226851851</v>
      </c>
      <c r="P750" s="3">
        <v>25670</v>
      </c>
      <c r="Q750" s="58">
        <f t="shared" si="36"/>
        <v>0.2971064814814815</v>
      </c>
      <c r="S750" s="55">
        <v>42448.756296296291</v>
      </c>
      <c r="T750" s="55">
        <v>42450.636423611111</v>
      </c>
      <c r="U750" s="3">
        <v>162443</v>
      </c>
      <c r="V750" s="56">
        <f t="shared" si="37"/>
        <v>1.8801273148148148</v>
      </c>
    </row>
    <row r="751" spans="1:22" x14ac:dyDescent="0.75">
      <c r="A751" s="55">
        <v>42108.68414351852</v>
      </c>
      <c r="B751" s="55">
        <v>42109.487974537034</v>
      </c>
      <c r="C751" s="3">
        <v>69451</v>
      </c>
      <c r="D751" s="56">
        <f t="shared" si="35"/>
        <v>0.80383101851851857</v>
      </c>
      <c r="N751" s="55">
        <v>42128.455613425926</v>
      </c>
      <c r="O751" s="55">
        <v>42129.388622685183</v>
      </c>
      <c r="P751" s="3">
        <v>80612</v>
      </c>
      <c r="Q751" s="58">
        <f t="shared" si="36"/>
        <v>0.93300925925925926</v>
      </c>
      <c r="S751" s="55">
        <v>42449.705046296294</v>
      </c>
      <c r="T751" s="55">
        <v>42450.512210648143</v>
      </c>
      <c r="U751" s="3">
        <v>69739</v>
      </c>
      <c r="V751" s="56">
        <f t="shared" si="37"/>
        <v>0.80716435185185187</v>
      </c>
    </row>
    <row r="752" spans="1:22" x14ac:dyDescent="0.75">
      <c r="A752" s="55">
        <v>42108.70008101852</v>
      </c>
      <c r="B752" s="55">
        <v>42109.439675925925</v>
      </c>
      <c r="C752" s="3">
        <v>63901</v>
      </c>
      <c r="D752" s="56">
        <f t="shared" si="35"/>
        <v>0.73959490740740741</v>
      </c>
      <c r="N752" s="55">
        <v>42128.483159722222</v>
      </c>
      <c r="O752" s="55">
        <v>42128.489861111113</v>
      </c>
      <c r="P752" s="3">
        <v>579</v>
      </c>
      <c r="Q752" s="58">
        <f t="shared" si="36"/>
        <v>6.7013888888888887E-3</v>
      </c>
      <c r="S752" s="55">
        <v>42450.43681712963</v>
      </c>
      <c r="T752" s="55">
        <v>42458.435173611113</v>
      </c>
      <c r="U752" s="3">
        <v>687458</v>
      </c>
      <c r="V752" s="56">
        <f t="shared" si="37"/>
        <v>7.9566898148148146</v>
      </c>
    </row>
    <row r="753" spans="1:22" x14ac:dyDescent="0.75">
      <c r="A753" s="55">
        <v>42108.717928240738</v>
      </c>
      <c r="B753" s="55">
        <v>42109.49219907407</v>
      </c>
      <c r="C753" s="3">
        <v>66897</v>
      </c>
      <c r="D753" s="56">
        <f t="shared" si="35"/>
        <v>0.77427083333333335</v>
      </c>
      <c r="N753" s="55">
        <v>42128.646493055552</v>
      </c>
      <c r="O753" s="55">
        <v>42128.659571759257</v>
      </c>
      <c r="P753" s="3">
        <v>1130</v>
      </c>
      <c r="Q753" s="58">
        <f t="shared" si="36"/>
        <v>1.3078703703703703E-2</v>
      </c>
      <c r="S753" s="55">
        <v>42451.441932870366</v>
      </c>
      <c r="T753" s="55">
        <v>42451.533715277779</v>
      </c>
      <c r="U753" s="3">
        <v>7930</v>
      </c>
      <c r="V753" s="56">
        <f t="shared" si="37"/>
        <v>9.178240740740741E-2</v>
      </c>
    </row>
    <row r="754" spans="1:22" x14ac:dyDescent="0.75">
      <c r="A754" s="55">
        <v>42108.731956018513</v>
      </c>
      <c r="B754" s="55">
        <v>42109.433622685181</v>
      </c>
      <c r="C754" s="3">
        <v>60624</v>
      </c>
      <c r="D754" s="56">
        <f t="shared" si="35"/>
        <v>0.70166666666666666</v>
      </c>
      <c r="N754" s="55">
        <v>42128.663877314815</v>
      </c>
      <c r="O754" s="55">
        <v>42131.749745370369</v>
      </c>
      <c r="P754" s="3">
        <v>266619</v>
      </c>
      <c r="Q754" s="58">
        <f t="shared" si="36"/>
        <v>3.0858680555555558</v>
      </c>
      <c r="S754" s="55">
        <v>42452.688958333332</v>
      </c>
      <c r="T754" s="55">
        <v>42453.627337962964</v>
      </c>
      <c r="U754" s="3">
        <v>81076</v>
      </c>
      <c r="V754" s="56">
        <f t="shared" si="37"/>
        <v>0.93837962962962962</v>
      </c>
    </row>
    <row r="755" spans="1:22" x14ac:dyDescent="0.75">
      <c r="A755" s="55">
        <v>42108.784768518519</v>
      </c>
      <c r="B755" s="55">
        <v>42109.490543981483</v>
      </c>
      <c r="C755" s="3">
        <v>60979</v>
      </c>
      <c r="D755" s="56">
        <f t="shared" si="35"/>
        <v>0.70577546296296301</v>
      </c>
      <c r="N755" s="55">
        <v>42128.901446759257</v>
      </c>
      <c r="O755" s="55">
        <v>42129.394756944443</v>
      </c>
      <c r="P755" s="3">
        <v>42622</v>
      </c>
      <c r="Q755" s="58">
        <f t="shared" si="36"/>
        <v>0.49331018518518521</v>
      </c>
      <c r="S755" s="55">
        <v>42453.520219907405</v>
      </c>
      <c r="T755" s="55">
        <v>42453.573553240742</v>
      </c>
      <c r="U755" s="3">
        <v>4608</v>
      </c>
      <c r="V755" s="56">
        <f t="shared" si="37"/>
        <v>5.3333333333333337E-2</v>
      </c>
    </row>
    <row r="756" spans="1:22" x14ac:dyDescent="0.75">
      <c r="A756" s="55">
        <v>42109.000289351847</v>
      </c>
      <c r="B756" s="55">
        <v>42109.491331018515</v>
      </c>
      <c r="C756" s="3">
        <v>42426</v>
      </c>
      <c r="D756" s="56">
        <f t="shared" si="35"/>
        <v>0.49104166666666665</v>
      </c>
      <c r="N756" s="55">
        <v>42128.908969907403</v>
      </c>
      <c r="O756" s="55">
        <v>42129.397256944445</v>
      </c>
      <c r="P756" s="3">
        <v>42188</v>
      </c>
      <c r="Q756" s="58">
        <f t="shared" si="36"/>
        <v>0.48828703703703702</v>
      </c>
      <c r="S756" s="55">
        <v>42454.887523148143</v>
      </c>
      <c r="T756" s="55">
        <v>42458.421319444446</v>
      </c>
      <c r="U756" s="3">
        <v>301720</v>
      </c>
      <c r="V756" s="56">
        <f t="shared" si="37"/>
        <v>3.4921296296296296</v>
      </c>
    </row>
    <row r="757" spans="1:22" x14ac:dyDescent="0.75">
      <c r="A757" s="55">
        <v>42109.002037037033</v>
      </c>
      <c r="B757" s="55">
        <v>42109.385150462964</v>
      </c>
      <c r="C757" s="3">
        <v>33101</v>
      </c>
      <c r="D757" s="56">
        <f t="shared" si="35"/>
        <v>0.3831134259259259</v>
      </c>
      <c r="N757" s="55">
        <v>42128.962812500002</v>
      </c>
      <c r="O757" s="55">
        <v>42129.373483796291</v>
      </c>
      <c r="P757" s="3">
        <v>35482</v>
      </c>
      <c r="Q757" s="58">
        <f t="shared" si="36"/>
        <v>0.41067129629629628</v>
      </c>
      <c r="S757" s="55">
        <v>42455.870775462958</v>
      </c>
      <c r="T757" s="55">
        <v>42458.402615740742</v>
      </c>
      <c r="U757" s="3">
        <v>215151</v>
      </c>
      <c r="V757" s="56">
        <f t="shared" si="37"/>
        <v>2.490173611111111</v>
      </c>
    </row>
    <row r="758" spans="1:22" x14ac:dyDescent="0.75">
      <c r="A758" s="55">
        <v>42109.004629629628</v>
      </c>
      <c r="B758" s="55">
        <v>42109.385752314811</v>
      </c>
      <c r="C758" s="3">
        <v>32929</v>
      </c>
      <c r="D758" s="56">
        <f t="shared" si="35"/>
        <v>0.38112268518518516</v>
      </c>
      <c r="N758" s="55">
        <v>42128.975474537037</v>
      </c>
      <c r="O758" s="55">
        <v>42129.453680555554</v>
      </c>
      <c r="P758" s="3">
        <v>41317</v>
      </c>
      <c r="Q758" s="58">
        <f t="shared" si="36"/>
        <v>0.47820601851851852</v>
      </c>
      <c r="S758" s="55">
        <v>42455.90420138889</v>
      </c>
      <c r="T758" s="55">
        <v>42458.407384259255</v>
      </c>
      <c r="U758" s="3">
        <v>212675</v>
      </c>
      <c r="V758" s="56">
        <f t="shared" si="37"/>
        <v>2.4615162037037037</v>
      </c>
    </row>
    <row r="759" spans="1:22" x14ac:dyDescent="0.75">
      <c r="A759" s="55">
        <v>42109.041215277779</v>
      </c>
      <c r="B759" s="55">
        <v>42109.404282407406</v>
      </c>
      <c r="C759" s="3">
        <v>31369</v>
      </c>
      <c r="D759" s="56">
        <f t="shared" si="35"/>
        <v>0.36306712962962961</v>
      </c>
      <c r="N759" s="55">
        <v>42128.977187500001</v>
      </c>
      <c r="O759" s="55">
        <v>42129.369930555556</v>
      </c>
      <c r="P759" s="3">
        <v>33933</v>
      </c>
      <c r="Q759" s="58">
        <f t="shared" si="36"/>
        <v>0.39274305555555555</v>
      </c>
      <c r="S759" s="55">
        <v>42455.90657407407</v>
      </c>
      <c r="T759" s="55">
        <v>42458.406724537039</v>
      </c>
      <c r="U759" s="3">
        <v>212413</v>
      </c>
      <c r="V759" s="56">
        <f t="shared" si="37"/>
        <v>2.4584837962962962</v>
      </c>
    </row>
    <row r="760" spans="1:22" x14ac:dyDescent="0.75">
      <c r="A760" s="55">
        <v>42109.385555555556</v>
      </c>
      <c r="B760" s="55">
        <v>42109.426249999997</v>
      </c>
      <c r="C760" s="3">
        <v>3516</v>
      </c>
      <c r="D760" s="56">
        <f t="shared" si="35"/>
        <v>4.0694444444444443E-2</v>
      </c>
      <c r="N760" s="55">
        <v>42128.978773148148</v>
      </c>
      <c r="O760" s="55">
        <v>42129.369479166664</v>
      </c>
      <c r="P760" s="3">
        <v>33757</v>
      </c>
      <c r="Q760" s="58">
        <f t="shared" si="36"/>
        <v>0.39070601851851849</v>
      </c>
      <c r="S760" s="55">
        <v>42456.997928240737</v>
      </c>
      <c r="T760" s="55">
        <v>42474.412395833329</v>
      </c>
      <c r="U760" s="3">
        <v>1504610</v>
      </c>
      <c r="V760" s="56">
        <f t="shared" si="37"/>
        <v>17.414467592592594</v>
      </c>
    </row>
    <row r="761" spans="1:22" x14ac:dyDescent="0.75">
      <c r="A761" s="55">
        <v>42109.436215277776</v>
      </c>
      <c r="B761" s="55">
        <v>42109.440624999996</v>
      </c>
      <c r="C761" s="3">
        <v>381</v>
      </c>
      <c r="D761" s="56">
        <f t="shared" si="35"/>
        <v>4.409722222222222E-3</v>
      </c>
      <c r="N761" s="55">
        <v>42128.979953703703</v>
      </c>
      <c r="O761" s="55">
        <v>42129.453587962962</v>
      </c>
      <c r="P761" s="3">
        <v>40922</v>
      </c>
      <c r="Q761" s="58">
        <f t="shared" si="36"/>
        <v>0.47363425925925928</v>
      </c>
      <c r="S761" s="55">
        <v>42457.521354166667</v>
      </c>
      <c r="T761" s="55">
        <v>42458.359768518516</v>
      </c>
      <c r="U761" s="3">
        <v>72439</v>
      </c>
      <c r="V761" s="56">
        <f t="shared" si="37"/>
        <v>0.83841435185185187</v>
      </c>
    </row>
    <row r="762" spans="1:22" x14ac:dyDescent="0.75">
      <c r="A762" s="55">
        <v>42109.490810185183</v>
      </c>
      <c r="B762" s="55">
        <v>42109.495266203703</v>
      </c>
      <c r="C762" s="3">
        <v>385</v>
      </c>
      <c r="D762" s="56">
        <f t="shared" si="35"/>
        <v>4.4560185185185189E-3</v>
      </c>
      <c r="N762" s="55">
        <v>42128.981238425928</v>
      </c>
      <c r="O762" s="55">
        <v>42129.368518518517</v>
      </c>
      <c r="P762" s="3">
        <v>33461</v>
      </c>
      <c r="Q762" s="58">
        <f t="shared" si="36"/>
        <v>0.38728009259259261</v>
      </c>
      <c r="S762" s="55">
        <v>42458.396990740737</v>
      </c>
      <c r="T762" s="55">
        <v>42458.424062499995</v>
      </c>
      <c r="U762" s="3">
        <v>2339</v>
      </c>
      <c r="V762" s="56">
        <f t="shared" si="37"/>
        <v>2.7071759259259261E-2</v>
      </c>
    </row>
    <row r="763" spans="1:22" x14ac:dyDescent="0.75">
      <c r="A763" s="55">
        <v>42109.518773148149</v>
      </c>
      <c r="B763" s="55">
        <v>42109.552812499998</v>
      </c>
      <c r="C763" s="3">
        <v>2941</v>
      </c>
      <c r="D763" s="56">
        <f t="shared" si="35"/>
        <v>3.4039351851851848E-2</v>
      </c>
      <c r="N763" s="55">
        <v>42128.98238425926</v>
      </c>
      <c r="O763" s="55">
        <v>42129.453472222223</v>
      </c>
      <c r="P763" s="3">
        <v>40702</v>
      </c>
      <c r="Q763" s="58">
        <f t="shared" si="36"/>
        <v>0.47108796296296296</v>
      </c>
      <c r="S763" s="55">
        <v>42458.560231481482</v>
      </c>
      <c r="T763" s="55">
        <v>42474.412731481483</v>
      </c>
      <c r="U763" s="3">
        <v>1369656</v>
      </c>
      <c r="V763" s="56">
        <f t="shared" si="37"/>
        <v>15.852499999999999</v>
      </c>
    </row>
    <row r="764" spans="1:22" x14ac:dyDescent="0.75">
      <c r="A764" s="55">
        <v>42109.637199074074</v>
      </c>
      <c r="B764" s="55">
        <v>42115.394166666665</v>
      </c>
      <c r="C764" s="3">
        <v>497402</v>
      </c>
      <c r="D764" s="56">
        <f t="shared" si="35"/>
        <v>5.7569675925925923</v>
      </c>
      <c r="N764" s="55">
        <v>42128.983506944445</v>
      </c>
      <c r="O764" s="55">
        <v>42129.3675</v>
      </c>
      <c r="P764" s="3">
        <v>33177</v>
      </c>
      <c r="Q764" s="58">
        <f t="shared" si="36"/>
        <v>0.38399305555555557</v>
      </c>
      <c r="S764" s="55">
        <v>42459.372083333328</v>
      </c>
      <c r="T764" s="55">
        <v>42459.395370370366</v>
      </c>
      <c r="U764" s="3">
        <v>2012</v>
      </c>
      <c r="V764" s="56">
        <f t="shared" si="37"/>
        <v>2.3287037037037037E-2</v>
      </c>
    </row>
    <row r="765" spans="1:22" x14ac:dyDescent="0.75">
      <c r="A765" s="55">
        <v>42110.430543981478</v>
      </c>
      <c r="B765" s="55">
        <v>42115.397812499999</v>
      </c>
      <c r="C765" s="3">
        <v>429172</v>
      </c>
      <c r="D765" s="56">
        <f t="shared" si="35"/>
        <v>4.9672685185185186</v>
      </c>
      <c r="N765" s="55">
        <v>42128.984513888885</v>
      </c>
      <c r="O765" s="55">
        <v>42129.453368055554</v>
      </c>
      <c r="P765" s="3">
        <v>40509</v>
      </c>
      <c r="Q765" s="58">
        <f t="shared" si="36"/>
        <v>0.46885416666666668</v>
      </c>
      <c r="S765" s="55">
        <v>42459.799861111111</v>
      </c>
      <c r="T765" s="55">
        <v>42459.820011574069</v>
      </c>
      <c r="U765" s="3">
        <v>1741</v>
      </c>
      <c r="V765" s="56">
        <f t="shared" si="37"/>
        <v>2.0150462962962964E-2</v>
      </c>
    </row>
    <row r="766" spans="1:22" x14ac:dyDescent="0.75">
      <c r="A766" s="55">
        <v>42110.460706018515</v>
      </c>
      <c r="B766" s="55">
        <v>42110.462233796294</v>
      </c>
      <c r="C766" s="3">
        <v>132</v>
      </c>
      <c r="D766" s="56">
        <f t="shared" si="35"/>
        <v>1.5277777777777779E-3</v>
      </c>
      <c r="N766" s="55">
        <v>42128.985844907409</v>
      </c>
      <c r="O766" s="55">
        <v>42129.366631944446</v>
      </c>
      <c r="P766" s="3">
        <v>32900</v>
      </c>
      <c r="Q766" s="58">
        <f t="shared" si="36"/>
        <v>0.38078703703703703</v>
      </c>
      <c r="S766" s="55">
        <v>42459.835763888885</v>
      </c>
      <c r="T766" s="55">
        <v>42459.840983796297</v>
      </c>
      <c r="U766" s="3">
        <v>451</v>
      </c>
      <c r="V766" s="56">
        <f t="shared" si="37"/>
        <v>5.2199074074074075E-3</v>
      </c>
    </row>
    <row r="767" spans="1:22" x14ac:dyDescent="0.75">
      <c r="A767" s="55">
        <v>42110.521678240737</v>
      </c>
      <c r="B767" s="55">
        <v>42115.404293981483</v>
      </c>
      <c r="C767" s="3">
        <v>421858</v>
      </c>
      <c r="D767" s="56">
        <f t="shared" si="35"/>
        <v>4.8826157407407411</v>
      </c>
      <c r="N767" s="55">
        <v>42128.986712962964</v>
      </c>
      <c r="O767" s="55">
        <v>42129.353888888887</v>
      </c>
      <c r="P767" s="3">
        <v>31724</v>
      </c>
      <c r="Q767" s="58">
        <f t="shared" si="36"/>
        <v>0.36717592592592591</v>
      </c>
      <c r="S767" s="55">
        <v>42460.696018518516</v>
      </c>
      <c r="T767" s="55">
        <v>42460.71056712963</v>
      </c>
      <c r="U767" s="3">
        <v>1257</v>
      </c>
      <c r="V767" s="56">
        <f t="shared" si="37"/>
        <v>1.4548611111111111E-2</v>
      </c>
    </row>
    <row r="768" spans="1:22" x14ac:dyDescent="0.75">
      <c r="A768" s="55">
        <v>42110.558599537035</v>
      </c>
      <c r="B768" s="55">
        <v>42110.575335648144</v>
      </c>
      <c r="C768" s="3">
        <v>1446</v>
      </c>
      <c r="D768" s="56">
        <f t="shared" si="35"/>
        <v>1.6736111111111111E-2</v>
      </c>
      <c r="N768" s="55">
        <v>42128.987870370365</v>
      </c>
      <c r="O768" s="55">
        <v>42129.366377314815</v>
      </c>
      <c r="P768" s="3">
        <v>32703</v>
      </c>
      <c r="Q768" s="58">
        <f t="shared" si="36"/>
        <v>0.37850694444444444</v>
      </c>
      <c r="S768" s="55">
        <v>42461.428912037038</v>
      </c>
      <c r="T768" s="55">
        <v>42464.416273148148</v>
      </c>
      <c r="U768" s="3">
        <v>258108</v>
      </c>
      <c r="V768" s="56">
        <f t="shared" si="37"/>
        <v>2.9873611111111109</v>
      </c>
    </row>
    <row r="769" spans="1:22" x14ac:dyDescent="0.75">
      <c r="A769" s="55">
        <v>42110.598344907405</v>
      </c>
      <c r="B769" s="55">
        <v>42116.738587962958</v>
      </c>
      <c r="C769" s="3">
        <v>530517</v>
      </c>
      <c r="D769" s="56">
        <f t="shared" si="35"/>
        <v>6.1402430555555556</v>
      </c>
      <c r="N769" s="55">
        <v>42128.989247685182</v>
      </c>
      <c r="O769" s="55">
        <v>42129.453263888885</v>
      </c>
      <c r="P769" s="3">
        <v>40091</v>
      </c>
      <c r="Q769" s="58">
        <f t="shared" si="36"/>
        <v>0.46401620370370372</v>
      </c>
      <c r="S769" s="55">
        <v>42461.534444444442</v>
      </c>
      <c r="T769" s="55">
        <v>42464.410416666666</v>
      </c>
      <c r="U769" s="3">
        <v>248484</v>
      </c>
      <c r="V769" s="56">
        <f t="shared" si="37"/>
        <v>2.8759722222222224</v>
      </c>
    </row>
    <row r="770" spans="1:22" x14ac:dyDescent="0.75">
      <c r="A770" s="55">
        <v>42110.65320601852</v>
      </c>
      <c r="B770" s="55">
        <v>42111.400023148148</v>
      </c>
      <c r="C770" s="3">
        <v>64525</v>
      </c>
      <c r="D770" s="56">
        <f t="shared" si="35"/>
        <v>0.74681712962962965</v>
      </c>
      <c r="N770" s="55">
        <v>42129.435682870368</v>
      </c>
      <c r="O770" s="55">
        <v>42129.442673611113</v>
      </c>
      <c r="P770" s="3">
        <v>604</v>
      </c>
      <c r="Q770" s="58">
        <f t="shared" si="36"/>
        <v>6.9907407407407409E-3</v>
      </c>
      <c r="S770" s="55">
        <v>42461.696620370371</v>
      </c>
      <c r="T770" s="55">
        <v>42461.701597222222</v>
      </c>
      <c r="U770" s="3">
        <v>430</v>
      </c>
      <c r="V770" s="56">
        <f t="shared" si="37"/>
        <v>4.9768518518518521E-3</v>
      </c>
    </row>
    <row r="771" spans="1:22" x14ac:dyDescent="0.75">
      <c r="A771" s="55">
        <v>42110.705185185187</v>
      </c>
      <c r="B771" s="55">
        <v>42114.320347222223</v>
      </c>
      <c r="C771" s="3">
        <v>312350</v>
      </c>
      <c r="D771" s="56">
        <f t="shared" ref="D771:D834" si="38">C771/(24*60*60)</f>
        <v>3.6151620370370372</v>
      </c>
      <c r="N771" s="55">
        <v>42129.650648148148</v>
      </c>
      <c r="O771" s="55">
        <v>42130.464629629627</v>
      </c>
      <c r="P771" s="3">
        <v>70328</v>
      </c>
      <c r="Q771" s="58">
        <f t="shared" ref="Q771:Q834" si="39">P771/86400</f>
        <v>0.81398148148148153</v>
      </c>
      <c r="S771" s="55">
        <v>42461.762685185182</v>
      </c>
      <c r="T771" s="55">
        <v>42464.409884259258</v>
      </c>
      <c r="U771" s="3">
        <v>228718</v>
      </c>
      <c r="V771" s="56">
        <f t="shared" ref="V771:V834" si="40">U771/86400</f>
        <v>2.6471990740740741</v>
      </c>
    </row>
    <row r="772" spans="1:22" x14ac:dyDescent="0.75">
      <c r="A772" s="55">
        <v>42110.74150462963</v>
      </c>
      <c r="B772" s="55">
        <v>42116.742488425924</v>
      </c>
      <c r="C772" s="3">
        <v>518485</v>
      </c>
      <c r="D772" s="56">
        <f t="shared" si="38"/>
        <v>6.0009837962962962</v>
      </c>
      <c r="N772" s="55">
        <v>42129.659178240741</v>
      </c>
      <c r="O772" s="55">
        <v>42129.66501157407</v>
      </c>
      <c r="P772" s="3">
        <v>504</v>
      </c>
      <c r="Q772" s="58">
        <f t="shared" si="39"/>
        <v>5.8333333333333336E-3</v>
      </c>
      <c r="S772" s="55">
        <v>42462.525266203702</v>
      </c>
      <c r="T772" s="55">
        <v>42464.401192129626</v>
      </c>
      <c r="U772" s="3">
        <v>162080</v>
      </c>
      <c r="V772" s="56">
        <f t="shared" si="40"/>
        <v>1.875925925925926</v>
      </c>
    </row>
    <row r="773" spans="1:22" x14ac:dyDescent="0.75">
      <c r="A773" s="55">
        <v>42110.881423611107</v>
      </c>
      <c r="B773" s="55">
        <v>42111.396817129629</v>
      </c>
      <c r="C773" s="3">
        <v>44530</v>
      </c>
      <c r="D773" s="56">
        <f t="shared" si="38"/>
        <v>0.51539351851851856</v>
      </c>
      <c r="N773" s="55">
        <v>42129.9762037037</v>
      </c>
      <c r="O773" s="55">
        <v>42130.382777777777</v>
      </c>
      <c r="P773" s="3">
        <v>35128</v>
      </c>
      <c r="Q773" s="58">
        <f t="shared" si="39"/>
        <v>0.40657407407407409</v>
      </c>
      <c r="S773" s="55">
        <v>42462.676863425921</v>
      </c>
      <c r="T773" s="55">
        <v>42464.386435185181</v>
      </c>
      <c r="U773" s="3">
        <v>147707</v>
      </c>
      <c r="V773" s="56">
        <f t="shared" si="40"/>
        <v>1.7095717592592592</v>
      </c>
    </row>
    <row r="774" spans="1:22" x14ac:dyDescent="0.75">
      <c r="A774" s="55">
        <v>42110.897314814814</v>
      </c>
      <c r="B774" s="55">
        <v>42114.393564814811</v>
      </c>
      <c r="C774" s="3">
        <v>302076</v>
      </c>
      <c r="D774" s="56">
        <f t="shared" si="38"/>
        <v>3.4962499999999999</v>
      </c>
      <c r="N774" s="55">
        <v>42130.424641203703</v>
      </c>
      <c r="O774" s="55">
        <v>42130.42833333333</v>
      </c>
      <c r="P774" s="3">
        <v>319</v>
      </c>
      <c r="Q774" s="58">
        <f t="shared" si="39"/>
        <v>3.6921296296296298E-3</v>
      </c>
      <c r="S774" s="55">
        <v>42463.411134259259</v>
      </c>
      <c r="T774" s="55">
        <v>42464.480451388888</v>
      </c>
      <c r="U774" s="3">
        <v>92389</v>
      </c>
      <c r="V774" s="56">
        <f t="shared" si="40"/>
        <v>1.0693171296296295</v>
      </c>
    </row>
    <row r="775" spans="1:22" x14ac:dyDescent="0.75">
      <c r="A775" s="55">
        <v>42110.899398148147</v>
      </c>
      <c r="B775" s="55">
        <v>42114.396921296291</v>
      </c>
      <c r="C775" s="3">
        <v>302186</v>
      </c>
      <c r="D775" s="56">
        <f t="shared" si="38"/>
        <v>3.4975231481481481</v>
      </c>
      <c r="N775" s="55">
        <v>42130.669525462959</v>
      </c>
      <c r="O775" s="55">
        <v>42131.338101851848</v>
      </c>
      <c r="P775" s="3">
        <v>57765</v>
      </c>
      <c r="Q775" s="58">
        <f t="shared" si="39"/>
        <v>0.66857638888888893</v>
      </c>
      <c r="S775" s="55">
        <v>42464.426585648143</v>
      </c>
      <c r="T775" s="55">
        <v>42464.570451388885</v>
      </c>
      <c r="U775" s="3">
        <v>12430</v>
      </c>
      <c r="V775" s="56">
        <f t="shared" si="40"/>
        <v>0.14386574074074074</v>
      </c>
    </row>
    <row r="776" spans="1:22" x14ac:dyDescent="0.75">
      <c r="A776" s="55">
        <v>42111.334756944445</v>
      </c>
      <c r="B776" s="55">
        <v>42116.737604166665</v>
      </c>
      <c r="C776" s="3">
        <v>466806</v>
      </c>
      <c r="D776" s="56">
        <f t="shared" si="38"/>
        <v>5.4028472222222224</v>
      </c>
      <c r="N776" s="55">
        <v>42130.676886574074</v>
      </c>
      <c r="O776" s="55">
        <v>42131.428842592592</v>
      </c>
      <c r="P776" s="3">
        <v>64969</v>
      </c>
      <c r="Q776" s="58">
        <f t="shared" si="39"/>
        <v>0.75195601851851857</v>
      </c>
      <c r="S776" s="55">
        <v>42464.454664351848</v>
      </c>
      <c r="T776" s="55">
        <v>42464.470706018517</v>
      </c>
      <c r="U776" s="3">
        <v>1386</v>
      </c>
      <c r="V776" s="56">
        <f t="shared" si="40"/>
        <v>1.6041666666666666E-2</v>
      </c>
    </row>
    <row r="777" spans="1:22" x14ac:dyDescent="0.75">
      <c r="A777" s="55">
        <v>42111.391446759255</v>
      </c>
      <c r="B777" s="55">
        <v>42111.436249999999</v>
      </c>
      <c r="C777" s="3">
        <v>3871</v>
      </c>
      <c r="D777" s="56">
        <f t="shared" si="38"/>
        <v>4.4803240740740741E-2</v>
      </c>
      <c r="N777" s="55">
        <v>42130.724780092591</v>
      </c>
      <c r="O777" s="55">
        <v>42130.739687499998</v>
      </c>
      <c r="P777" s="3">
        <v>1288</v>
      </c>
      <c r="Q777" s="58">
        <f t="shared" si="39"/>
        <v>1.4907407407407407E-2</v>
      </c>
      <c r="S777" s="55">
        <v>42464.927210648144</v>
      </c>
      <c r="T777" s="55">
        <v>42465.497476851851</v>
      </c>
      <c r="U777" s="3">
        <v>49271</v>
      </c>
      <c r="V777" s="56">
        <f t="shared" si="40"/>
        <v>0.57026620370370373</v>
      </c>
    </row>
    <row r="778" spans="1:22" x14ac:dyDescent="0.75">
      <c r="A778" s="55">
        <v>42111.473599537036</v>
      </c>
      <c r="B778" s="55">
        <v>42111.545046296298</v>
      </c>
      <c r="C778" s="3">
        <v>6173</v>
      </c>
      <c r="D778" s="56">
        <f t="shared" si="38"/>
        <v>7.1446759259259265E-2</v>
      </c>
      <c r="N778" s="55">
        <v>42130.785486111112</v>
      </c>
      <c r="O778" s="55">
        <v>42131.440763888888</v>
      </c>
      <c r="P778" s="3">
        <v>56616</v>
      </c>
      <c r="Q778" s="58">
        <f t="shared" si="39"/>
        <v>0.65527777777777774</v>
      </c>
      <c r="S778" s="55">
        <v>42465.475266203699</v>
      </c>
      <c r="T778" s="55">
        <v>42465.500289351847</v>
      </c>
      <c r="U778" s="3">
        <v>2162</v>
      </c>
      <c r="V778" s="56">
        <f t="shared" si="40"/>
        <v>2.5023148148148149E-2</v>
      </c>
    </row>
    <row r="779" spans="1:22" x14ac:dyDescent="0.75">
      <c r="A779" s="55">
        <v>42111.478090277778</v>
      </c>
      <c r="B779" s="55">
        <v>42111.545451388884</v>
      </c>
      <c r="C779" s="3">
        <v>5820</v>
      </c>
      <c r="D779" s="56">
        <f t="shared" si="38"/>
        <v>6.7361111111111108E-2</v>
      </c>
      <c r="N779" s="55">
        <v>42130.869710648149</v>
      </c>
      <c r="O779" s="55">
        <v>42131.374444444446</v>
      </c>
      <c r="P779" s="3">
        <v>43609</v>
      </c>
      <c r="Q779" s="58">
        <f t="shared" si="39"/>
        <v>0.50473379629629633</v>
      </c>
      <c r="S779" s="55">
        <v>42465.747256944444</v>
      </c>
      <c r="T779" s="55">
        <v>42466.383935185186</v>
      </c>
      <c r="U779" s="3">
        <v>55009</v>
      </c>
      <c r="V779" s="56">
        <f t="shared" si="40"/>
        <v>0.63667824074074075</v>
      </c>
    </row>
    <row r="780" spans="1:22" x14ac:dyDescent="0.75">
      <c r="A780" s="55">
        <v>42111.479328703703</v>
      </c>
      <c r="B780" s="55">
        <v>42111.546759259254</v>
      </c>
      <c r="C780" s="3">
        <v>5826</v>
      </c>
      <c r="D780" s="56">
        <f t="shared" si="38"/>
        <v>6.7430555555555549E-2</v>
      </c>
      <c r="N780" s="55">
        <v>42131.381701388884</v>
      </c>
      <c r="O780" s="55">
        <v>42135.380115740736</v>
      </c>
      <c r="P780" s="3">
        <v>345463</v>
      </c>
      <c r="Q780" s="58">
        <f t="shared" si="39"/>
        <v>3.998414351851852</v>
      </c>
      <c r="S780" s="55">
        <v>42465.751666666663</v>
      </c>
      <c r="T780" s="55">
        <v>42466.384826388887</v>
      </c>
      <c r="U780" s="3">
        <v>54705</v>
      </c>
      <c r="V780" s="56">
        <f t="shared" si="40"/>
        <v>0.63315972222222228</v>
      </c>
    </row>
    <row r="781" spans="1:22" x14ac:dyDescent="0.75">
      <c r="A781" s="55">
        <v>42111.49119212963</v>
      </c>
      <c r="B781" s="55">
        <v>42114.326655092591</v>
      </c>
      <c r="C781" s="3">
        <v>244984</v>
      </c>
      <c r="D781" s="56">
        <f t="shared" si="38"/>
        <v>2.8354629629629629</v>
      </c>
      <c r="N781" s="55">
        <v>42131.411932870367</v>
      </c>
      <c r="O781" s="55">
        <v>42131.514282407406</v>
      </c>
      <c r="P781" s="3">
        <v>8843</v>
      </c>
      <c r="Q781" s="58">
        <f t="shared" si="39"/>
        <v>0.10234953703703703</v>
      </c>
      <c r="S781" s="55">
        <v>42465.753877314812</v>
      </c>
      <c r="T781" s="55">
        <v>42466.385370370372</v>
      </c>
      <c r="U781" s="3">
        <v>54561</v>
      </c>
      <c r="V781" s="56">
        <f t="shared" si="40"/>
        <v>0.63149305555555557</v>
      </c>
    </row>
    <row r="782" spans="1:22" x14ac:dyDescent="0.75">
      <c r="A782" s="55">
        <v>42111.581400462965</v>
      </c>
      <c r="B782" s="55">
        <v>42111.620729166665</v>
      </c>
      <c r="C782" s="3">
        <v>3398</v>
      </c>
      <c r="D782" s="56">
        <f t="shared" si="38"/>
        <v>3.9328703703703706E-2</v>
      </c>
      <c r="N782" s="55">
        <v>42131.587071759255</v>
      </c>
      <c r="O782" s="55">
        <v>42132.592847222222</v>
      </c>
      <c r="P782" s="3">
        <v>86899</v>
      </c>
      <c r="Q782" s="58">
        <f t="shared" si="39"/>
        <v>1.0057754629629629</v>
      </c>
      <c r="S782" s="55">
        <v>42465.771365740737</v>
      </c>
      <c r="T782" s="55">
        <v>42466.386111111111</v>
      </c>
      <c r="U782" s="3">
        <v>53114</v>
      </c>
      <c r="V782" s="56">
        <f t="shared" si="40"/>
        <v>0.61474537037037036</v>
      </c>
    </row>
    <row r="783" spans="1:22" x14ac:dyDescent="0.75">
      <c r="A783" s="55">
        <v>42111.682199074072</v>
      </c>
      <c r="B783" s="55">
        <v>42115.383888888886</v>
      </c>
      <c r="C783" s="3">
        <v>319826</v>
      </c>
      <c r="D783" s="56">
        <f t="shared" si="38"/>
        <v>3.7016898148148147</v>
      </c>
      <c r="N783" s="55">
        <v>42131.912326388891</v>
      </c>
      <c r="O783" s="55">
        <v>42132.544907407406</v>
      </c>
      <c r="P783" s="3">
        <v>54655</v>
      </c>
      <c r="Q783" s="58">
        <f t="shared" si="39"/>
        <v>0.63258101851851856</v>
      </c>
      <c r="S783" s="55">
        <v>42466.409317129626</v>
      </c>
      <c r="T783" s="55">
        <v>42466.411770833329</v>
      </c>
      <c r="U783" s="3">
        <v>212</v>
      </c>
      <c r="V783" s="56">
        <f t="shared" si="40"/>
        <v>2.4537037037037036E-3</v>
      </c>
    </row>
    <row r="784" spans="1:22" x14ac:dyDescent="0.75">
      <c r="A784" s="55">
        <v>42111.689652777779</v>
      </c>
      <c r="B784" s="55">
        <v>42116.747893518514</v>
      </c>
      <c r="C784" s="3">
        <v>437032</v>
      </c>
      <c r="D784" s="56">
        <f t="shared" si="38"/>
        <v>5.0582407407407404</v>
      </c>
      <c r="N784" s="55">
        <v>42132.462453703702</v>
      </c>
      <c r="O784" s="55">
        <v>42132.547222222223</v>
      </c>
      <c r="P784" s="3">
        <v>7324</v>
      </c>
      <c r="Q784" s="58">
        <f t="shared" si="39"/>
        <v>8.4768518518518521E-2</v>
      </c>
      <c r="S784" s="55">
        <v>42467.385520833333</v>
      </c>
      <c r="T784" s="55">
        <v>42467.391493055555</v>
      </c>
      <c r="U784" s="3">
        <v>516</v>
      </c>
      <c r="V784" s="56">
        <f t="shared" si="40"/>
        <v>5.9722222222222225E-3</v>
      </c>
    </row>
    <row r="785" spans="1:22" x14ac:dyDescent="0.75">
      <c r="A785" s="55">
        <v>42111.707187499997</v>
      </c>
      <c r="B785" s="55">
        <v>42115.382349537038</v>
      </c>
      <c r="C785" s="3">
        <v>317534</v>
      </c>
      <c r="D785" s="56">
        <f t="shared" si="38"/>
        <v>3.6751620370370373</v>
      </c>
      <c r="N785" s="55">
        <v>42132.534178240741</v>
      </c>
      <c r="O785" s="55">
        <v>42135.308553240742</v>
      </c>
      <c r="P785" s="3">
        <v>239706</v>
      </c>
      <c r="Q785" s="58">
        <f t="shared" si="39"/>
        <v>2.774375</v>
      </c>
      <c r="S785" s="55">
        <v>42467.502245370371</v>
      </c>
      <c r="T785" s="55">
        <v>42467.519641203704</v>
      </c>
      <c r="U785" s="3">
        <v>1503</v>
      </c>
      <c r="V785" s="56">
        <f t="shared" si="40"/>
        <v>1.7395833333333333E-2</v>
      </c>
    </row>
    <row r="786" spans="1:22" x14ac:dyDescent="0.75">
      <c r="A786" s="55">
        <v>42111.712164351848</v>
      </c>
      <c r="B786" s="55">
        <v>42115.382604166662</v>
      </c>
      <c r="C786" s="3">
        <v>317126</v>
      </c>
      <c r="D786" s="56">
        <f t="shared" si="38"/>
        <v>3.6704398148148147</v>
      </c>
      <c r="N786" s="55">
        <v>42132.549513888887</v>
      </c>
      <c r="O786" s="55">
        <v>42156.868229166663</v>
      </c>
      <c r="P786" s="3">
        <v>2101137</v>
      </c>
      <c r="Q786" s="58">
        <f t="shared" si="39"/>
        <v>24.318715277777777</v>
      </c>
      <c r="S786" s="55">
        <v>42467.526203703703</v>
      </c>
      <c r="T786" s="55">
        <v>42467.574224537035</v>
      </c>
      <c r="U786" s="3">
        <v>4149</v>
      </c>
      <c r="V786" s="56">
        <f t="shared" si="40"/>
        <v>4.8020833333333332E-2</v>
      </c>
    </row>
    <row r="787" spans="1:22" x14ac:dyDescent="0.75">
      <c r="A787" s="55">
        <v>42112.491122685184</v>
      </c>
      <c r="B787" s="55">
        <v>42114.409999999996</v>
      </c>
      <c r="C787" s="3">
        <v>165791</v>
      </c>
      <c r="D787" s="56">
        <f t="shared" si="38"/>
        <v>1.9188773148148148</v>
      </c>
      <c r="N787" s="55">
        <v>42132.556238425925</v>
      </c>
      <c r="O787" s="55">
        <v>42135.403148148143</v>
      </c>
      <c r="P787" s="3">
        <v>245973</v>
      </c>
      <c r="Q787" s="58">
        <f t="shared" si="39"/>
        <v>2.8469097222222222</v>
      </c>
      <c r="S787" s="55">
        <v>42467.540833333333</v>
      </c>
      <c r="T787" s="55">
        <v>42467.58798611111</v>
      </c>
      <c r="U787" s="3">
        <v>4074</v>
      </c>
      <c r="V787" s="56">
        <f t="shared" si="40"/>
        <v>4.715277777777778E-2</v>
      </c>
    </row>
    <row r="788" spans="1:22" x14ac:dyDescent="0.75">
      <c r="A788" s="55">
        <v>42112.491446759261</v>
      </c>
      <c r="B788" s="55">
        <v>42115.387592592589</v>
      </c>
      <c r="C788" s="3">
        <v>250227</v>
      </c>
      <c r="D788" s="56">
        <f t="shared" si="38"/>
        <v>2.8961458333333332</v>
      </c>
      <c r="N788" s="55">
        <v>42132.634930555556</v>
      </c>
      <c r="O788" s="55">
        <v>42132.678877314815</v>
      </c>
      <c r="P788" s="3">
        <v>3797</v>
      </c>
      <c r="Q788" s="58">
        <f t="shared" si="39"/>
        <v>4.3946759259259262E-2</v>
      </c>
      <c r="S788" s="55">
        <v>42467.619895833333</v>
      </c>
      <c r="T788" s="55">
        <v>42471.68917824074</v>
      </c>
      <c r="U788" s="3">
        <v>351586</v>
      </c>
      <c r="V788" s="56">
        <f t="shared" si="40"/>
        <v>4.0692824074074077</v>
      </c>
    </row>
    <row r="789" spans="1:22" x14ac:dyDescent="0.75">
      <c r="A789" s="55">
        <v>42112.538842592592</v>
      </c>
      <c r="B789" s="55">
        <v>42114.409456018519</v>
      </c>
      <c r="C789" s="3">
        <v>161621</v>
      </c>
      <c r="D789" s="56">
        <f t="shared" si="38"/>
        <v>1.8706134259259259</v>
      </c>
      <c r="N789" s="55">
        <v>42133.477685185186</v>
      </c>
      <c r="O789" s="55">
        <v>42135.432222222218</v>
      </c>
      <c r="P789" s="3">
        <v>168872</v>
      </c>
      <c r="Q789" s="58">
        <f t="shared" si="39"/>
        <v>1.954537037037037</v>
      </c>
      <c r="S789" s="55">
        <v>42468.573148148149</v>
      </c>
      <c r="T789" s="55">
        <v>42471.504062499997</v>
      </c>
      <c r="U789" s="3">
        <v>253231</v>
      </c>
      <c r="V789" s="56">
        <f t="shared" si="40"/>
        <v>2.9309143518518517</v>
      </c>
    </row>
    <row r="790" spans="1:22" x14ac:dyDescent="0.75">
      <c r="A790" s="55">
        <v>42112.54074074074</v>
      </c>
      <c r="B790" s="55">
        <v>42114.473379629628</v>
      </c>
      <c r="C790" s="3">
        <v>166980</v>
      </c>
      <c r="D790" s="56">
        <f t="shared" si="38"/>
        <v>1.9326388888888888</v>
      </c>
      <c r="N790" s="55">
        <v>42133.849942129629</v>
      </c>
      <c r="O790" s="55">
        <v>42135.482812499999</v>
      </c>
      <c r="P790" s="3">
        <v>141080</v>
      </c>
      <c r="Q790" s="58">
        <f t="shared" si="39"/>
        <v>1.6328703703703704</v>
      </c>
      <c r="S790" s="55">
        <v>42468.695439814815</v>
      </c>
      <c r="T790" s="55">
        <v>42468.706469907404</v>
      </c>
      <c r="U790" s="3">
        <v>953</v>
      </c>
      <c r="V790" s="56">
        <f t="shared" si="40"/>
        <v>1.1030092592592593E-2</v>
      </c>
    </row>
    <row r="791" spans="1:22" x14ac:dyDescent="0.75">
      <c r="A791" s="55">
        <v>42112.610219907408</v>
      </c>
      <c r="B791" s="55">
        <v>42114.354895833334</v>
      </c>
      <c r="C791" s="3">
        <v>150740</v>
      </c>
      <c r="D791" s="56">
        <f t="shared" si="38"/>
        <v>1.7446759259259259</v>
      </c>
      <c r="N791" s="55">
        <v>42133.927476851852</v>
      </c>
      <c r="O791" s="55">
        <v>42135.306284722217</v>
      </c>
      <c r="P791" s="3">
        <v>119129</v>
      </c>
      <c r="Q791" s="58">
        <f t="shared" si="39"/>
        <v>1.3788078703703703</v>
      </c>
      <c r="S791" s="55">
        <v>42468.830312499995</v>
      </c>
      <c r="T791" s="55">
        <v>42493.541562499995</v>
      </c>
      <c r="U791" s="3">
        <v>2135052</v>
      </c>
      <c r="V791" s="56">
        <f t="shared" si="40"/>
        <v>24.71125</v>
      </c>
    </row>
    <row r="792" spans="1:22" x14ac:dyDescent="0.75">
      <c r="A792" s="55">
        <v>42112.614641203705</v>
      </c>
      <c r="B792" s="55">
        <v>42114.356782407405</v>
      </c>
      <c r="C792" s="3">
        <v>150521</v>
      </c>
      <c r="D792" s="56">
        <f t="shared" si="38"/>
        <v>1.7421412037037036</v>
      </c>
      <c r="N792" s="55">
        <v>42133.931550925925</v>
      </c>
      <c r="O792" s="55">
        <v>42135.41306712963</v>
      </c>
      <c r="P792" s="3">
        <v>128003</v>
      </c>
      <c r="Q792" s="58">
        <f t="shared" si="39"/>
        <v>1.4815162037037037</v>
      </c>
      <c r="S792" s="55">
        <v>42470.718692129631</v>
      </c>
      <c r="T792" s="55">
        <v>42471.476898148147</v>
      </c>
      <c r="U792" s="3">
        <v>65509</v>
      </c>
      <c r="V792" s="56">
        <f t="shared" si="40"/>
        <v>0.75820601851851854</v>
      </c>
    </row>
    <row r="793" spans="1:22" x14ac:dyDescent="0.75">
      <c r="A793" s="55">
        <v>42112.622152777774</v>
      </c>
      <c r="B793" s="55">
        <v>42114.410127314812</v>
      </c>
      <c r="C793" s="3">
        <v>154481</v>
      </c>
      <c r="D793" s="56">
        <f t="shared" si="38"/>
        <v>1.787974537037037</v>
      </c>
      <c r="N793" s="55">
        <v>42133.931631944441</v>
      </c>
      <c r="O793" s="55">
        <v>42135.310787037037</v>
      </c>
      <c r="P793" s="3">
        <v>119159</v>
      </c>
      <c r="Q793" s="58">
        <f t="shared" si="39"/>
        <v>1.3791550925925926</v>
      </c>
      <c r="S793" s="55">
        <v>42471.636458333334</v>
      </c>
      <c r="T793" s="55">
        <v>42472.62877314815</v>
      </c>
      <c r="U793" s="3">
        <v>85736</v>
      </c>
      <c r="V793" s="56">
        <f t="shared" si="40"/>
        <v>0.99231481481481476</v>
      </c>
    </row>
    <row r="794" spans="1:22" x14ac:dyDescent="0.75">
      <c r="A794" s="55">
        <v>42112.630185185182</v>
      </c>
      <c r="B794" s="55">
        <v>42114.399895833332</v>
      </c>
      <c r="C794" s="3">
        <v>152903</v>
      </c>
      <c r="D794" s="56">
        <f t="shared" si="38"/>
        <v>1.7697106481481482</v>
      </c>
      <c r="N794" s="55">
        <v>42133.935729166667</v>
      </c>
      <c r="O794" s="55">
        <v>42135.311840277776</v>
      </c>
      <c r="P794" s="3">
        <v>118896</v>
      </c>
      <c r="Q794" s="58">
        <f t="shared" si="39"/>
        <v>1.3761111111111111</v>
      </c>
      <c r="S794" s="55">
        <v>42471.70548611111</v>
      </c>
      <c r="T794" s="55">
        <v>42472.404907407406</v>
      </c>
      <c r="U794" s="3">
        <v>60430</v>
      </c>
      <c r="V794" s="56">
        <f t="shared" si="40"/>
        <v>0.69942129629629635</v>
      </c>
    </row>
    <row r="795" spans="1:22" x14ac:dyDescent="0.75">
      <c r="A795" s="55">
        <v>42112.641539351847</v>
      </c>
      <c r="B795" s="55">
        <v>42116.757349537038</v>
      </c>
      <c r="C795" s="3">
        <v>355606</v>
      </c>
      <c r="D795" s="56">
        <f t="shared" si="38"/>
        <v>4.1158101851851852</v>
      </c>
      <c r="N795" s="55">
        <v>42134.520416666666</v>
      </c>
      <c r="O795" s="55">
        <v>42135.434699074074</v>
      </c>
      <c r="P795" s="3">
        <v>78994</v>
      </c>
      <c r="Q795" s="58">
        <f t="shared" si="39"/>
        <v>0.9142824074074074</v>
      </c>
      <c r="S795" s="55">
        <v>42471.991481481477</v>
      </c>
      <c r="T795" s="55">
        <v>42472.408715277779</v>
      </c>
      <c r="U795" s="3">
        <v>36049</v>
      </c>
      <c r="V795" s="56">
        <f t="shared" si="40"/>
        <v>0.41723379629629631</v>
      </c>
    </row>
    <row r="796" spans="1:22" x14ac:dyDescent="0.75">
      <c r="A796" s="55">
        <v>42112.759259259255</v>
      </c>
      <c r="B796" s="55">
        <v>42114.412083333329</v>
      </c>
      <c r="C796" s="3">
        <v>142804</v>
      </c>
      <c r="D796" s="56">
        <f t="shared" si="38"/>
        <v>1.6528240740740741</v>
      </c>
      <c r="N796" s="55">
        <v>42134.665370370371</v>
      </c>
      <c r="O796" s="55">
        <v>42136.433425925927</v>
      </c>
      <c r="P796" s="3">
        <v>152760</v>
      </c>
      <c r="Q796" s="58">
        <f t="shared" si="39"/>
        <v>1.7680555555555555</v>
      </c>
      <c r="S796" s="55">
        <v>42472.407743055555</v>
      </c>
      <c r="T796" s="55">
        <v>42472.412557870368</v>
      </c>
      <c r="U796" s="3">
        <v>416</v>
      </c>
      <c r="V796" s="56">
        <f t="shared" si="40"/>
        <v>4.8148148148148152E-3</v>
      </c>
    </row>
    <row r="797" spans="1:22" x14ac:dyDescent="0.75">
      <c r="A797" s="55">
        <v>42112.792002314811</v>
      </c>
      <c r="B797" s="55">
        <v>42115.387858796297</v>
      </c>
      <c r="C797" s="3">
        <v>224282</v>
      </c>
      <c r="D797" s="56">
        <f t="shared" si="38"/>
        <v>2.5958564814814813</v>
      </c>
      <c r="N797" s="55">
        <v>42134.719247685185</v>
      </c>
      <c r="O797" s="55">
        <v>42135.390648148146</v>
      </c>
      <c r="P797" s="3">
        <v>58009</v>
      </c>
      <c r="Q797" s="58">
        <f t="shared" si="39"/>
        <v>0.67140046296296296</v>
      </c>
      <c r="S797" s="55">
        <v>42472.414594907408</v>
      </c>
      <c r="T797" s="55">
        <v>42472.646469907406</v>
      </c>
      <c r="U797" s="3">
        <v>20034</v>
      </c>
      <c r="V797" s="56">
        <f t="shared" si="40"/>
        <v>0.231875</v>
      </c>
    </row>
    <row r="798" spans="1:22" x14ac:dyDescent="0.75">
      <c r="A798" s="55">
        <v>42113.561319444445</v>
      </c>
      <c r="B798" s="55">
        <v>42115.400520833333</v>
      </c>
      <c r="C798" s="3">
        <v>158907</v>
      </c>
      <c r="D798" s="56">
        <f t="shared" si="38"/>
        <v>1.839201388888889</v>
      </c>
      <c r="N798" s="55">
        <v>42134.803981481477</v>
      </c>
      <c r="O798" s="55">
        <v>42135.375231481477</v>
      </c>
      <c r="P798" s="3">
        <v>49356</v>
      </c>
      <c r="Q798" s="58">
        <f t="shared" si="39"/>
        <v>0.57125000000000004</v>
      </c>
      <c r="S798" s="55">
        <v>42472.596840277773</v>
      </c>
      <c r="T798" s="55">
        <v>42474.412002314813</v>
      </c>
      <c r="U798" s="3">
        <v>156830</v>
      </c>
      <c r="V798" s="56">
        <f t="shared" si="40"/>
        <v>1.8151620370370369</v>
      </c>
    </row>
    <row r="799" spans="1:22" x14ac:dyDescent="0.75">
      <c r="A799" s="55">
        <v>42113.770856481482</v>
      </c>
      <c r="B799" s="55">
        <v>42114.357129629629</v>
      </c>
      <c r="C799" s="3">
        <v>50654</v>
      </c>
      <c r="D799" s="56">
        <f t="shared" si="38"/>
        <v>0.58627314814814813</v>
      </c>
      <c r="N799" s="55">
        <v>42134.822928240741</v>
      </c>
      <c r="O799" s="55">
        <v>42135.414548611108</v>
      </c>
      <c r="P799" s="3">
        <v>51116</v>
      </c>
      <c r="Q799" s="58">
        <f t="shared" si="39"/>
        <v>0.59162037037037041</v>
      </c>
      <c r="S799" s="55">
        <v>42472.741412037038</v>
      </c>
      <c r="T799" s="55">
        <v>42473.756956018515</v>
      </c>
      <c r="U799" s="3">
        <v>87743</v>
      </c>
      <c r="V799" s="56">
        <f t="shared" si="40"/>
        <v>1.0155439814814815</v>
      </c>
    </row>
    <row r="800" spans="1:22" x14ac:dyDescent="0.75">
      <c r="A800" s="55">
        <v>42114.369826388887</v>
      </c>
      <c r="B800" s="55">
        <v>42115.39262731481</v>
      </c>
      <c r="C800" s="3">
        <v>88370</v>
      </c>
      <c r="D800" s="56">
        <f t="shared" si="38"/>
        <v>1.0228009259259259</v>
      </c>
      <c r="N800" s="55">
        <v>42135.375775462962</v>
      </c>
      <c r="O800" s="55">
        <v>42135.383946759255</v>
      </c>
      <c r="P800" s="3">
        <v>706</v>
      </c>
      <c r="Q800" s="58">
        <f t="shared" si="39"/>
        <v>8.1712962962962963E-3</v>
      </c>
      <c r="S800" s="55">
        <v>42472.77983796296</v>
      </c>
      <c r="T800" s="55">
        <v>42473.588182870371</v>
      </c>
      <c r="U800" s="3">
        <v>69841</v>
      </c>
      <c r="V800" s="56">
        <f t="shared" si="40"/>
        <v>0.80834490740740739</v>
      </c>
    </row>
    <row r="801" spans="1:22" x14ac:dyDescent="0.75">
      <c r="A801" s="55">
        <v>42114.486967592587</v>
      </c>
      <c r="B801" s="55">
        <v>42152.722858796296</v>
      </c>
      <c r="C801" s="3">
        <v>3303581</v>
      </c>
      <c r="D801" s="56">
        <f t="shared" si="38"/>
        <v>38.235891203703702</v>
      </c>
      <c r="N801" s="55">
        <v>42135.487465277773</v>
      </c>
      <c r="O801" s="55">
        <v>42214.475763888884</v>
      </c>
      <c r="P801" s="3">
        <v>6824589</v>
      </c>
      <c r="Q801" s="58">
        <f t="shared" si="39"/>
        <v>78.988298611111105</v>
      </c>
      <c r="S801" s="55">
        <v>42472.823437499996</v>
      </c>
      <c r="T801" s="55">
        <v>42473.594537037032</v>
      </c>
      <c r="U801" s="3">
        <v>66623</v>
      </c>
      <c r="V801" s="56">
        <f t="shared" si="40"/>
        <v>0.77109953703703704</v>
      </c>
    </row>
    <row r="802" spans="1:22" x14ac:dyDescent="0.75">
      <c r="A802" s="55">
        <v>42114.596840277773</v>
      </c>
      <c r="B802" s="55">
        <v>42114.647465277776</v>
      </c>
      <c r="C802" s="3">
        <v>4374</v>
      </c>
      <c r="D802" s="56">
        <f t="shared" si="38"/>
        <v>5.0625000000000003E-2</v>
      </c>
      <c r="N802" s="55">
        <v>42135.493599537032</v>
      </c>
      <c r="O802" s="55">
        <v>42135.579722222217</v>
      </c>
      <c r="P802" s="3">
        <v>7441</v>
      </c>
      <c r="Q802" s="58">
        <f t="shared" si="39"/>
        <v>8.6122685185185191E-2</v>
      </c>
      <c r="S802" s="55">
        <v>42473.442685185182</v>
      </c>
      <c r="T802" s="55">
        <v>42473.599189814813</v>
      </c>
      <c r="U802" s="3">
        <v>13522</v>
      </c>
      <c r="V802" s="56">
        <f t="shared" si="40"/>
        <v>0.15650462962962963</v>
      </c>
    </row>
    <row r="803" spans="1:22" x14ac:dyDescent="0.75">
      <c r="A803" s="55">
        <v>42114.647939814815</v>
      </c>
      <c r="B803" s="55">
        <v>42114.672997685186</v>
      </c>
      <c r="C803" s="3">
        <v>2165</v>
      </c>
      <c r="D803" s="56">
        <f t="shared" si="38"/>
        <v>2.5057870370370369E-2</v>
      </c>
      <c r="N803" s="55">
        <v>42135.503703703704</v>
      </c>
      <c r="O803" s="55">
        <v>42135.532870370371</v>
      </c>
      <c r="P803" s="3">
        <v>2520</v>
      </c>
      <c r="Q803" s="58">
        <f t="shared" si="39"/>
        <v>2.9166666666666667E-2</v>
      </c>
      <c r="S803" s="55">
        <v>42473.449097222219</v>
      </c>
      <c r="T803" s="55">
        <v>42473.598182870366</v>
      </c>
      <c r="U803" s="3">
        <v>12881</v>
      </c>
      <c r="V803" s="56">
        <f t="shared" si="40"/>
        <v>0.14908564814814815</v>
      </c>
    </row>
    <row r="804" spans="1:22" x14ac:dyDescent="0.75">
      <c r="A804" s="55">
        <v>42114.705023148148</v>
      </c>
      <c r="B804" s="55">
        <v>42115.353414351848</v>
      </c>
      <c r="C804" s="3">
        <v>56021</v>
      </c>
      <c r="D804" s="56">
        <f t="shared" si="38"/>
        <v>0.64839120370370373</v>
      </c>
      <c r="N804" s="55">
        <v>42135.700844907406</v>
      </c>
      <c r="O804" s="55">
        <v>42135.712361111109</v>
      </c>
      <c r="P804" s="3">
        <v>995</v>
      </c>
      <c r="Q804" s="58">
        <f t="shared" si="39"/>
        <v>1.1516203703703704E-2</v>
      </c>
      <c r="S804" s="55">
        <v>42473.666087962964</v>
      </c>
      <c r="T804" s="55">
        <v>42475.363576388889</v>
      </c>
      <c r="U804" s="3">
        <v>146663</v>
      </c>
      <c r="V804" s="56">
        <f t="shared" si="40"/>
        <v>1.697488425925926</v>
      </c>
    </row>
    <row r="805" spans="1:22" x14ac:dyDescent="0.75">
      <c r="A805" s="55">
        <v>42114.712800925925</v>
      </c>
      <c r="B805" s="55">
        <v>42115.401678240742</v>
      </c>
      <c r="C805" s="3">
        <v>59519</v>
      </c>
      <c r="D805" s="56">
        <f t="shared" si="38"/>
        <v>0.68887731481481485</v>
      </c>
      <c r="N805" s="55">
        <v>42135.846724537034</v>
      </c>
      <c r="O805" s="55">
        <v>42136.430821759255</v>
      </c>
      <c r="P805" s="3">
        <v>50466</v>
      </c>
      <c r="Q805" s="58">
        <f t="shared" si="39"/>
        <v>0.58409722222222227</v>
      </c>
      <c r="S805" s="55">
        <v>42473.704027777778</v>
      </c>
      <c r="T805" s="55">
        <v>42473.732164351852</v>
      </c>
      <c r="U805" s="3">
        <v>2431</v>
      </c>
      <c r="V805" s="56">
        <f t="shared" si="40"/>
        <v>2.8136574074074074E-2</v>
      </c>
    </row>
    <row r="806" spans="1:22" x14ac:dyDescent="0.75">
      <c r="A806" s="55">
        <v>42115.426770833328</v>
      </c>
      <c r="B806" s="55">
        <v>42115.43645833333</v>
      </c>
      <c r="C806" s="3">
        <v>837</v>
      </c>
      <c r="D806" s="56">
        <f t="shared" si="38"/>
        <v>9.6874999999999999E-3</v>
      </c>
      <c r="N806" s="55">
        <v>42135.849849537037</v>
      </c>
      <c r="O806" s="55">
        <v>42136.400833333333</v>
      </c>
      <c r="P806" s="3">
        <v>47605</v>
      </c>
      <c r="Q806" s="58">
        <f t="shared" si="39"/>
        <v>0.55098379629629635</v>
      </c>
      <c r="S806" s="55">
        <v>42473.716354166667</v>
      </c>
      <c r="T806" s="55">
        <v>42503.478472222218</v>
      </c>
      <c r="U806" s="3">
        <v>2571447</v>
      </c>
      <c r="V806" s="56">
        <f t="shared" si="40"/>
        <v>29.762118055555554</v>
      </c>
    </row>
    <row r="807" spans="1:22" x14ac:dyDescent="0.75">
      <c r="A807" s="55">
        <v>42115.460868055554</v>
      </c>
      <c r="B807" s="55">
        <v>42115.524930555555</v>
      </c>
      <c r="C807" s="3">
        <v>5535</v>
      </c>
      <c r="D807" s="56">
        <f t="shared" si="38"/>
        <v>6.4062499999999994E-2</v>
      </c>
      <c r="N807" s="55">
        <v>42136.111944444441</v>
      </c>
      <c r="O807" s="55">
        <v>42136.310104166667</v>
      </c>
      <c r="P807" s="3">
        <v>17121</v>
      </c>
      <c r="Q807" s="58">
        <f t="shared" si="39"/>
        <v>0.19815972222222222</v>
      </c>
      <c r="S807" s="55">
        <v>42474.476284722223</v>
      </c>
      <c r="T807" s="55">
        <v>42479.64844907407</v>
      </c>
      <c r="U807" s="3">
        <v>446875</v>
      </c>
      <c r="V807" s="56">
        <f t="shared" si="40"/>
        <v>5.1721643518518521</v>
      </c>
    </row>
    <row r="808" spans="1:22" x14ac:dyDescent="0.75">
      <c r="A808" s="55">
        <v>42115.463229166664</v>
      </c>
      <c r="B808" s="55">
        <v>42115.489930555552</v>
      </c>
      <c r="C808" s="3">
        <v>2307</v>
      </c>
      <c r="D808" s="56">
        <f t="shared" si="38"/>
        <v>2.6701388888888889E-2</v>
      </c>
      <c r="N808" s="55">
        <v>42136.456342592588</v>
      </c>
      <c r="O808" s="55">
        <v>42136.496319444443</v>
      </c>
      <c r="P808" s="3">
        <v>3454</v>
      </c>
      <c r="Q808" s="58">
        <f t="shared" si="39"/>
        <v>3.9976851851851854E-2</v>
      </c>
      <c r="S808" s="55">
        <v>42474.782858796294</v>
      </c>
      <c r="T808" s="55">
        <v>42479.470011574071</v>
      </c>
      <c r="U808" s="3">
        <v>404970</v>
      </c>
      <c r="V808" s="56">
        <f t="shared" si="40"/>
        <v>4.6871527777777775</v>
      </c>
    </row>
    <row r="809" spans="1:22" x14ac:dyDescent="0.75">
      <c r="A809" s="55">
        <v>42115.466631944444</v>
      </c>
      <c r="B809" s="55">
        <v>42115.569074074076</v>
      </c>
      <c r="C809" s="3">
        <v>8851</v>
      </c>
      <c r="D809" s="56">
        <f t="shared" si="38"/>
        <v>0.10244212962962963</v>
      </c>
      <c r="N809" s="55">
        <v>42136.616967592592</v>
      </c>
      <c r="O809" s="55">
        <v>42139.364791666667</v>
      </c>
      <c r="P809" s="3">
        <v>237412</v>
      </c>
      <c r="Q809" s="58">
        <f t="shared" si="39"/>
        <v>2.747824074074074</v>
      </c>
      <c r="S809" s="55">
        <v>42474.820868055554</v>
      </c>
      <c r="T809" s="55">
        <v>42475.449212962958</v>
      </c>
      <c r="U809" s="3">
        <v>54289</v>
      </c>
      <c r="V809" s="56">
        <f t="shared" si="40"/>
        <v>0.62834490740740745</v>
      </c>
    </row>
    <row r="810" spans="1:22" x14ac:dyDescent="0.75">
      <c r="A810" s="55">
        <v>42115.469733796293</v>
      </c>
      <c r="B810" s="55">
        <v>42115.569791666661</v>
      </c>
      <c r="C810" s="3">
        <v>8645</v>
      </c>
      <c r="D810" s="56">
        <f t="shared" si="38"/>
        <v>0.10005787037037037</v>
      </c>
      <c r="N810" s="55">
        <v>42136.719583333332</v>
      </c>
      <c r="O810" s="55">
        <v>42137.396099537036</v>
      </c>
      <c r="P810" s="3">
        <v>58451</v>
      </c>
      <c r="Q810" s="58">
        <f t="shared" si="39"/>
        <v>0.67651620370370369</v>
      </c>
      <c r="S810" s="55">
        <v>42474.888333333329</v>
      </c>
      <c r="T810" s="55">
        <v>42475.452743055554</v>
      </c>
      <c r="U810" s="3">
        <v>48765</v>
      </c>
      <c r="V810" s="56">
        <f t="shared" si="40"/>
        <v>0.56440972222222219</v>
      </c>
    </row>
    <row r="811" spans="1:22" x14ac:dyDescent="0.75">
      <c r="A811" s="55">
        <v>42115.477256944439</v>
      </c>
      <c r="B811" s="55">
        <v>42115.570972222224</v>
      </c>
      <c r="C811" s="3">
        <v>8097</v>
      </c>
      <c r="D811" s="56">
        <f t="shared" si="38"/>
        <v>9.3715277777777772E-2</v>
      </c>
      <c r="N811" s="55">
        <v>42136.726377314815</v>
      </c>
      <c r="O811" s="55">
        <v>42137.396203703705</v>
      </c>
      <c r="P811" s="3">
        <v>57873</v>
      </c>
      <c r="Q811" s="58">
        <f t="shared" si="39"/>
        <v>0.6698263888888889</v>
      </c>
      <c r="S811" s="55">
        <v>42475.356840277775</v>
      </c>
      <c r="T811" s="55">
        <v>42478.36887731481</v>
      </c>
      <c r="U811" s="3">
        <v>260240</v>
      </c>
      <c r="V811" s="56">
        <f t="shared" si="40"/>
        <v>3.0120370370370368</v>
      </c>
    </row>
    <row r="812" spans="1:22" x14ac:dyDescent="0.75">
      <c r="A812" s="55">
        <v>42115.48101851852</v>
      </c>
      <c r="B812" s="55">
        <v>42116.415868055556</v>
      </c>
      <c r="C812" s="3">
        <v>80771</v>
      </c>
      <c r="D812" s="56">
        <f t="shared" si="38"/>
        <v>0.93484953703703699</v>
      </c>
      <c r="N812" s="55">
        <v>42136.796990740739</v>
      </c>
      <c r="O812" s="55">
        <v>42137.508414351847</v>
      </c>
      <c r="P812" s="3">
        <v>61467</v>
      </c>
      <c r="Q812" s="58">
        <f t="shared" si="39"/>
        <v>0.71142361111111108</v>
      </c>
      <c r="S812" s="55">
        <v>42475.491678240738</v>
      </c>
      <c r="T812" s="55">
        <v>42479.452106481476</v>
      </c>
      <c r="U812" s="3">
        <v>342181</v>
      </c>
      <c r="V812" s="56">
        <f t="shared" si="40"/>
        <v>3.960428240740741</v>
      </c>
    </row>
    <row r="813" spans="1:22" x14ac:dyDescent="0.75">
      <c r="A813" s="55">
        <v>42115.481689814813</v>
      </c>
      <c r="B813" s="55">
        <v>42115.571805555555</v>
      </c>
      <c r="C813" s="3">
        <v>7786</v>
      </c>
      <c r="D813" s="56">
        <f t="shared" si="38"/>
        <v>9.0115740740740746E-2</v>
      </c>
      <c r="N813" s="55">
        <v>42136.823379629626</v>
      </c>
      <c r="O813" s="55">
        <v>42137.378518518519</v>
      </c>
      <c r="P813" s="3">
        <v>47964</v>
      </c>
      <c r="Q813" s="58">
        <f t="shared" si="39"/>
        <v>0.55513888888888885</v>
      </c>
      <c r="S813" s="55">
        <v>42476.607037037036</v>
      </c>
      <c r="T813" s="55">
        <v>42594.410034722219</v>
      </c>
      <c r="U813" s="3">
        <v>10178179</v>
      </c>
      <c r="V813" s="56">
        <f t="shared" si="40"/>
        <v>117.80299768518519</v>
      </c>
    </row>
    <row r="814" spans="1:22" x14ac:dyDescent="0.75">
      <c r="A814" s="55">
        <v>42115.485138888886</v>
      </c>
      <c r="B814" s="55">
        <v>42115.572650462964</v>
      </c>
      <c r="C814" s="3">
        <v>7561</v>
      </c>
      <c r="D814" s="56">
        <f t="shared" si="38"/>
        <v>8.7511574074074075E-2</v>
      </c>
      <c r="N814" s="55">
        <v>42136.891909722217</v>
      </c>
      <c r="O814" s="55">
        <v>42137.406527777777</v>
      </c>
      <c r="P814" s="3">
        <v>44463</v>
      </c>
      <c r="Q814" s="58">
        <f t="shared" si="39"/>
        <v>0.51461805555555551</v>
      </c>
      <c r="S814" s="55">
        <v>42476.900555555556</v>
      </c>
      <c r="T814" s="55">
        <v>42480.379675925928</v>
      </c>
      <c r="U814" s="3">
        <v>300596</v>
      </c>
      <c r="V814" s="56">
        <f t="shared" si="40"/>
        <v>3.4791203703703704</v>
      </c>
    </row>
    <row r="815" spans="1:22" x14ac:dyDescent="0.75">
      <c r="A815" s="55">
        <v>42115.546307870369</v>
      </c>
      <c r="B815" s="55">
        <v>42116.440798611111</v>
      </c>
      <c r="C815" s="3">
        <v>77284</v>
      </c>
      <c r="D815" s="56">
        <f t="shared" si="38"/>
        <v>0.89449074074074075</v>
      </c>
      <c r="N815" s="55">
        <v>42137.294768518514</v>
      </c>
      <c r="O815" s="55">
        <v>42137.393587962964</v>
      </c>
      <c r="P815" s="3">
        <v>8538</v>
      </c>
      <c r="Q815" s="58">
        <f t="shared" si="39"/>
        <v>9.8819444444444446E-2</v>
      </c>
      <c r="S815" s="55">
        <v>42477.469224537039</v>
      </c>
      <c r="T815" s="55">
        <v>42478.408310185187</v>
      </c>
      <c r="U815" s="3">
        <v>81137</v>
      </c>
      <c r="V815" s="56">
        <f t="shared" si="40"/>
        <v>0.9390856481481481</v>
      </c>
    </row>
    <row r="816" spans="1:22" x14ac:dyDescent="0.75">
      <c r="A816" s="55">
        <v>42115.571724537032</v>
      </c>
      <c r="B816" s="55">
        <v>42116.292696759258</v>
      </c>
      <c r="C816" s="3">
        <v>62292</v>
      </c>
      <c r="D816" s="56">
        <f t="shared" si="38"/>
        <v>0.72097222222222224</v>
      </c>
      <c r="N816" s="55">
        <v>42137.352523148147</v>
      </c>
      <c r="O816" s="55">
        <v>42137.508935185186</v>
      </c>
      <c r="P816" s="3">
        <v>13514</v>
      </c>
      <c r="Q816" s="58">
        <f t="shared" si="39"/>
        <v>0.15641203703703704</v>
      </c>
      <c r="S816" s="55">
        <v>42477.472824074073</v>
      </c>
      <c r="T816" s="55">
        <v>42481.512662037036</v>
      </c>
      <c r="U816" s="3">
        <v>349042</v>
      </c>
      <c r="V816" s="56">
        <f t="shared" si="40"/>
        <v>4.039837962962963</v>
      </c>
    </row>
    <row r="817" spans="1:22" x14ac:dyDescent="0.75">
      <c r="A817" s="55">
        <v>42115.63549768518</v>
      </c>
      <c r="B817" s="55">
        <v>42116.417858796296</v>
      </c>
      <c r="C817" s="3">
        <v>67596</v>
      </c>
      <c r="D817" s="56">
        <f t="shared" si="38"/>
        <v>0.78236111111111106</v>
      </c>
      <c r="N817" s="55">
        <v>42137.392430555556</v>
      </c>
      <c r="O817" s="55">
        <v>42137.492037037038</v>
      </c>
      <c r="P817" s="3">
        <v>8606</v>
      </c>
      <c r="Q817" s="58">
        <f t="shared" si="39"/>
        <v>9.9606481481481476E-2</v>
      </c>
      <c r="S817" s="55">
        <v>42477.487129629626</v>
      </c>
      <c r="T817" s="55">
        <v>42481.511307870365</v>
      </c>
      <c r="U817" s="3">
        <v>347689</v>
      </c>
      <c r="V817" s="56">
        <f t="shared" si="40"/>
        <v>4.0241782407407412</v>
      </c>
    </row>
    <row r="818" spans="1:22" x14ac:dyDescent="0.75">
      <c r="A818" s="55">
        <v>42115.656180555554</v>
      </c>
      <c r="B818" s="55">
        <v>42116.305393518516</v>
      </c>
      <c r="C818" s="3">
        <v>56092</v>
      </c>
      <c r="D818" s="56">
        <f t="shared" si="38"/>
        <v>0.64921296296296294</v>
      </c>
      <c r="N818" s="55">
        <v>42137.455983796295</v>
      </c>
      <c r="O818" s="55">
        <v>42137.484456018516</v>
      </c>
      <c r="P818" s="3">
        <v>2460</v>
      </c>
      <c r="Q818" s="58">
        <f t="shared" si="39"/>
        <v>2.8472222222222222E-2</v>
      </c>
      <c r="S818" s="55">
        <v>42477.488553240742</v>
      </c>
      <c r="T818" s="55">
        <v>42481.509386574071</v>
      </c>
      <c r="U818" s="3">
        <v>347400</v>
      </c>
      <c r="V818" s="56">
        <f t="shared" si="40"/>
        <v>4.020833333333333</v>
      </c>
    </row>
    <row r="819" spans="1:22" x14ac:dyDescent="0.75">
      <c r="A819" s="55">
        <v>42115.705277777779</v>
      </c>
      <c r="B819" s="55">
        <v>42116.3596875</v>
      </c>
      <c r="C819" s="3">
        <v>56541</v>
      </c>
      <c r="D819" s="56">
        <f t="shared" si="38"/>
        <v>0.65440972222222227</v>
      </c>
      <c r="N819" s="55">
        <v>42137.479004629626</v>
      </c>
      <c r="O819" s="55">
        <v>42137.605277777773</v>
      </c>
      <c r="P819" s="3">
        <v>10910</v>
      </c>
      <c r="Q819" s="58">
        <f t="shared" si="39"/>
        <v>0.12627314814814813</v>
      </c>
      <c r="S819" s="55">
        <v>42477.872986111106</v>
      </c>
      <c r="T819" s="55">
        <v>42478.411006944443</v>
      </c>
      <c r="U819" s="3">
        <v>46485</v>
      </c>
      <c r="V819" s="56">
        <f t="shared" si="40"/>
        <v>0.53802083333333328</v>
      </c>
    </row>
    <row r="820" spans="1:22" x14ac:dyDescent="0.75">
      <c r="A820" s="55">
        <v>42115.706099537034</v>
      </c>
      <c r="B820" s="55">
        <v>42116.421296296292</v>
      </c>
      <c r="C820" s="3">
        <v>61793</v>
      </c>
      <c r="D820" s="56">
        <f t="shared" si="38"/>
        <v>0.7151967592592593</v>
      </c>
      <c r="N820" s="55">
        <v>42137.485821759255</v>
      </c>
      <c r="O820" s="55">
        <v>42137.516342592593</v>
      </c>
      <c r="P820" s="3">
        <v>2637</v>
      </c>
      <c r="Q820" s="58">
        <f t="shared" si="39"/>
        <v>3.0520833333333334E-2</v>
      </c>
      <c r="S820" s="55">
        <v>42478.341087962959</v>
      </c>
      <c r="T820" s="55">
        <v>42478.411909722221</v>
      </c>
      <c r="U820" s="3">
        <v>6119</v>
      </c>
      <c r="V820" s="56">
        <f t="shared" si="40"/>
        <v>7.0821759259259265E-2</v>
      </c>
    </row>
    <row r="821" spans="1:22" x14ac:dyDescent="0.75">
      <c r="A821" s="55">
        <v>42115.710636574069</v>
      </c>
      <c r="B821" s="55">
        <v>42116.420891203699</v>
      </c>
      <c r="C821" s="3">
        <v>61366</v>
      </c>
      <c r="D821" s="56">
        <f t="shared" si="38"/>
        <v>0.7102546296296296</v>
      </c>
      <c r="N821" s="55">
        <v>42137.609571759254</v>
      </c>
      <c r="O821" s="55">
        <v>42137.639884259261</v>
      </c>
      <c r="P821" s="3">
        <v>2619</v>
      </c>
      <c r="Q821" s="58">
        <f t="shared" si="39"/>
        <v>3.0312499999999999E-2</v>
      </c>
      <c r="S821" s="55">
        <v>42478.484895833331</v>
      </c>
      <c r="T821" s="55">
        <v>42478.658796296295</v>
      </c>
      <c r="U821" s="3">
        <v>15025</v>
      </c>
      <c r="V821" s="56">
        <f t="shared" si="40"/>
        <v>0.17390046296296297</v>
      </c>
    </row>
    <row r="822" spans="1:22" x14ac:dyDescent="0.75">
      <c r="A822" s="55">
        <v>42116.423599537033</v>
      </c>
      <c r="B822" s="55">
        <v>42116.429548611108</v>
      </c>
      <c r="C822" s="3">
        <v>514</v>
      </c>
      <c r="D822" s="56">
        <f t="shared" si="38"/>
        <v>5.9490740740740745E-3</v>
      </c>
      <c r="N822" s="55">
        <v>42137.618784722217</v>
      </c>
      <c r="O822" s="55">
        <v>42137.623935185184</v>
      </c>
      <c r="P822" s="3">
        <v>445</v>
      </c>
      <c r="Q822" s="58">
        <f t="shared" si="39"/>
        <v>5.1504629629629626E-3</v>
      </c>
      <c r="S822" s="55">
        <v>42479.603009259255</v>
      </c>
      <c r="T822" s="55">
        <v>42479.692280092589</v>
      </c>
      <c r="U822" s="3">
        <v>7713</v>
      </c>
      <c r="V822" s="56">
        <f t="shared" si="40"/>
        <v>8.9270833333333327E-2</v>
      </c>
    </row>
    <row r="823" spans="1:22" x14ac:dyDescent="0.75">
      <c r="A823" s="55">
        <v>42116.542083333334</v>
      </c>
      <c r="B823" s="55">
        <v>42117.559155092589</v>
      </c>
      <c r="C823" s="3">
        <v>87875</v>
      </c>
      <c r="D823" s="56">
        <f t="shared" si="38"/>
        <v>1.0170717592592593</v>
      </c>
      <c r="N823" s="55">
        <v>42137.684965277775</v>
      </c>
      <c r="O823" s="55">
        <v>42142.604328703703</v>
      </c>
      <c r="P823" s="3">
        <v>425033</v>
      </c>
      <c r="Q823" s="58">
        <f t="shared" si="39"/>
        <v>4.9193634259259262</v>
      </c>
      <c r="S823" s="55">
        <v>42479.60434027778</v>
      </c>
      <c r="T823" s="55">
        <v>42479.641527777778</v>
      </c>
      <c r="U823" s="3">
        <v>3213</v>
      </c>
      <c r="V823" s="56">
        <f t="shared" si="40"/>
        <v>3.7187499999999998E-2</v>
      </c>
    </row>
    <row r="824" spans="1:22" x14ac:dyDescent="0.75">
      <c r="A824" s="55">
        <v>42116.598460648143</v>
      </c>
      <c r="B824" s="55">
        <v>42116.646087962959</v>
      </c>
      <c r="C824" s="3">
        <v>4115</v>
      </c>
      <c r="D824" s="56">
        <f t="shared" si="38"/>
        <v>4.7627314814814817E-2</v>
      </c>
      <c r="N824" s="55">
        <v>42137.743981481479</v>
      </c>
      <c r="O824" s="55">
        <v>42142.599363425921</v>
      </c>
      <c r="P824" s="3">
        <v>419505</v>
      </c>
      <c r="Q824" s="58">
        <f t="shared" si="39"/>
        <v>4.8553819444444448</v>
      </c>
      <c r="S824" s="55">
        <v>42479.662256944444</v>
      </c>
      <c r="T824" s="55">
        <v>42480.431215277778</v>
      </c>
      <c r="U824" s="3">
        <v>66438</v>
      </c>
      <c r="V824" s="56">
        <f t="shared" si="40"/>
        <v>0.7689583333333333</v>
      </c>
    </row>
    <row r="825" spans="1:22" x14ac:dyDescent="0.75">
      <c r="A825" s="55">
        <v>42116.638275462959</v>
      </c>
      <c r="B825" s="55">
        <v>42116.721365740741</v>
      </c>
      <c r="C825" s="3">
        <v>7179</v>
      </c>
      <c r="D825" s="56">
        <f t="shared" si="38"/>
        <v>8.3090277777777777E-2</v>
      </c>
      <c r="N825" s="55">
        <v>42137.81344907407</v>
      </c>
      <c r="O825" s="55">
        <v>42142.480833333335</v>
      </c>
      <c r="P825" s="3">
        <v>403262</v>
      </c>
      <c r="Q825" s="58">
        <f t="shared" si="39"/>
        <v>4.6673842592592596</v>
      </c>
      <c r="S825" s="55">
        <v>42479.794629629629</v>
      </c>
      <c r="T825" s="55">
        <v>42480.59820601852</v>
      </c>
      <c r="U825" s="3">
        <v>69429</v>
      </c>
      <c r="V825" s="56">
        <f t="shared" si="40"/>
        <v>0.80357638888888894</v>
      </c>
    </row>
    <row r="826" spans="1:22" x14ac:dyDescent="0.75">
      <c r="A826" s="55">
        <v>42116.816296296296</v>
      </c>
      <c r="B826" s="55">
        <v>42117.332210648143</v>
      </c>
      <c r="C826" s="3">
        <v>44575</v>
      </c>
      <c r="D826" s="56">
        <f t="shared" si="38"/>
        <v>0.51591435185185186</v>
      </c>
      <c r="N826" s="55">
        <v>42138.435590277775</v>
      </c>
      <c r="O826" s="55">
        <v>42143.641087962962</v>
      </c>
      <c r="P826" s="3">
        <v>449755</v>
      </c>
      <c r="Q826" s="58">
        <f t="shared" si="39"/>
        <v>5.2054976851851853</v>
      </c>
      <c r="S826" s="55">
        <v>42479.987268518518</v>
      </c>
      <c r="T826" s="55">
        <v>42481.523229166662</v>
      </c>
      <c r="U826" s="3">
        <v>132707</v>
      </c>
      <c r="V826" s="56">
        <f t="shared" si="40"/>
        <v>1.5359606481481483</v>
      </c>
    </row>
    <row r="827" spans="1:22" x14ac:dyDescent="0.75">
      <c r="A827" s="55">
        <v>42117.455462962964</v>
      </c>
      <c r="B827" s="55">
        <v>42117.457210648143</v>
      </c>
      <c r="C827" s="3">
        <v>151</v>
      </c>
      <c r="D827" s="56">
        <f t="shared" si="38"/>
        <v>1.7476851851851852E-3</v>
      </c>
      <c r="N827" s="55">
        <v>42138.643055555556</v>
      </c>
      <c r="O827" s="55">
        <v>42142.607222222221</v>
      </c>
      <c r="P827" s="3">
        <v>342504</v>
      </c>
      <c r="Q827" s="58">
        <f t="shared" si="39"/>
        <v>3.9641666666666668</v>
      </c>
      <c r="S827" s="55">
        <v>42480.754062499997</v>
      </c>
      <c r="T827" s="55">
        <v>42481.570844907408</v>
      </c>
      <c r="U827" s="3">
        <v>70570</v>
      </c>
      <c r="V827" s="56">
        <f t="shared" si="40"/>
        <v>0.81678240740740737</v>
      </c>
    </row>
    <row r="828" spans="1:22" x14ac:dyDescent="0.75">
      <c r="A828" s="55">
        <v>42117.470625000002</v>
      </c>
      <c r="B828" s="55">
        <v>42117.478287037033</v>
      </c>
      <c r="C828" s="3">
        <v>662</v>
      </c>
      <c r="D828" s="56">
        <f t="shared" si="38"/>
        <v>7.6620370370370366E-3</v>
      </c>
      <c r="N828" s="55">
        <v>42139.46125</v>
      </c>
      <c r="O828" s="55">
        <v>42143.488240740742</v>
      </c>
      <c r="P828" s="3">
        <v>347932</v>
      </c>
      <c r="Q828" s="58">
        <f t="shared" si="39"/>
        <v>4.0269907407407404</v>
      </c>
      <c r="S828" s="55">
        <v>42481.221400462964</v>
      </c>
      <c r="T828" s="55">
        <v>42481.400532407402</v>
      </c>
      <c r="U828" s="3">
        <v>15477</v>
      </c>
      <c r="V828" s="56">
        <f t="shared" si="40"/>
        <v>0.17913194444444444</v>
      </c>
    </row>
    <row r="829" spans="1:22" x14ac:dyDescent="0.75">
      <c r="A829" s="55">
        <v>42117.480266203704</v>
      </c>
      <c r="B829" s="55">
        <v>42117.568993055553</v>
      </c>
      <c r="C829" s="3">
        <v>7666</v>
      </c>
      <c r="D829" s="56">
        <f t="shared" si="38"/>
        <v>8.8726851851851848E-2</v>
      </c>
      <c r="N829" s="55">
        <v>42139.55028935185</v>
      </c>
      <c r="O829" s="55">
        <v>42142.361967592587</v>
      </c>
      <c r="P829" s="3">
        <v>242929</v>
      </c>
      <c r="Q829" s="58">
        <f t="shared" si="39"/>
        <v>2.8116782407407408</v>
      </c>
      <c r="S829" s="55">
        <v>42481.421724537038</v>
      </c>
      <c r="T829" s="55">
        <v>42481.577800925923</v>
      </c>
      <c r="U829" s="3">
        <v>13485</v>
      </c>
      <c r="V829" s="56">
        <f t="shared" si="40"/>
        <v>0.15607638888888889</v>
      </c>
    </row>
    <row r="830" spans="1:22" x14ac:dyDescent="0.75">
      <c r="A830" s="55">
        <v>42117.611828703702</v>
      </c>
      <c r="B830" s="55">
        <v>42117.624942129631</v>
      </c>
      <c r="C830" s="3">
        <v>1133</v>
      </c>
      <c r="D830" s="56">
        <f t="shared" si="38"/>
        <v>1.3113425925925926E-2</v>
      </c>
      <c r="N830" s="55">
        <v>42139.607152777775</v>
      </c>
      <c r="O830" s="55">
        <v>42143.493692129625</v>
      </c>
      <c r="P830" s="3">
        <v>335797</v>
      </c>
      <c r="Q830" s="58">
        <f t="shared" si="39"/>
        <v>3.8865393518518521</v>
      </c>
      <c r="S830" s="55">
        <v>42481.45003472222</v>
      </c>
      <c r="T830" s="55">
        <v>42481.459062499998</v>
      </c>
      <c r="U830" s="3">
        <v>780</v>
      </c>
      <c r="V830" s="56">
        <f t="shared" si="40"/>
        <v>9.0277777777777769E-3</v>
      </c>
    </row>
    <row r="831" spans="1:22" x14ac:dyDescent="0.75">
      <c r="A831" s="55">
        <v>42117.623240740737</v>
      </c>
      <c r="B831" s="55">
        <v>42117.697731481479</v>
      </c>
      <c r="C831" s="3">
        <v>6436</v>
      </c>
      <c r="D831" s="56">
        <f t="shared" si="38"/>
        <v>7.4490740740740746E-2</v>
      </c>
      <c r="N831" s="55">
        <v>42139.947847222218</v>
      </c>
      <c r="O831" s="55">
        <v>42142.372916666667</v>
      </c>
      <c r="P831" s="3">
        <v>209526</v>
      </c>
      <c r="Q831" s="58">
        <f t="shared" si="39"/>
        <v>2.4250694444444445</v>
      </c>
      <c r="S831" s="55">
        <v>42481.528923611113</v>
      </c>
      <c r="T831" s="55">
        <v>42481.532604166663</v>
      </c>
      <c r="U831" s="3">
        <v>318</v>
      </c>
      <c r="V831" s="56">
        <f t="shared" si="40"/>
        <v>3.6805555555555554E-3</v>
      </c>
    </row>
    <row r="832" spans="1:22" x14ac:dyDescent="0.75">
      <c r="A832" s="55">
        <v>42117.630879629629</v>
      </c>
      <c r="B832" s="55">
        <v>42221.680833333332</v>
      </c>
      <c r="C832" s="3">
        <v>8989916</v>
      </c>
      <c r="D832" s="56">
        <f t="shared" si="38"/>
        <v>104.04995370370371</v>
      </c>
      <c r="N832" s="55">
        <v>42140.843229166661</v>
      </c>
      <c r="O832" s="55">
        <v>42142.602291666662</v>
      </c>
      <c r="P832" s="3">
        <v>151983</v>
      </c>
      <c r="Q832" s="58">
        <f t="shared" si="39"/>
        <v>1.7590625</v>
      </c>
      <c r="S832" s="55">
        <v>42481.657557870371</v>
      </c>
      <c r="T832" s="55">
        <v>42481.731365740736</v>
      </c>
      <c r="U832" s="3">
        <v>6377</v>
      </c>
      <c r="V832" s="56">
        <f t="shared" si="40"/>
        <v>7.3807870370370371E-2</v>
      </c>
    </row>
    <row r="833" spans="1:22" x14ac:dyDescent="0.75">
      <c r="A833" s="55">
        <v>42117.663923611108</v>
      </c>
      <c r="B833" s="55">
        <v>42123.580925925926</v>
      </c>
      <c r="C833" s="3">
        <v>511229</v>
      </c>
      <c r="D833" s="56">
        <f t="shared" si="38"/>
        <v>5.9170023148148152</v>
      </c>
      <c r="N833" s="55">
        <v>42142.425254629627</v>
      </c>
      <c r="O833" s="55">
        <v>42142.469050925924</v>
      </c>
      <c r="P833" s="3">
        <v>3784</v>
      </c>
      <c r="Q833" s="58">
        <f t="shared" si="39"/>
        <v>4.3796296296296298E-2</v>
      </c>
      <c r="S833" s="55">
        <v>42481.715752314813</v>
      </c>
      <c r="T833" s="55">
        <v>42521.441307870366</v>
      </c>
      <c r="U833" s="3">
        <v>3432288</v>
      </c>
      <c r="V833" s="56">
        <f t="shared" si="40"/>
        <v>39.725555555555559</v>
      </c>
    </row>
    <row r="834" spans="1:22" x14ac:dyDescent="0.75">
      <c r="A834" s="55">
        <v>42117.668634259258</v>
      </c>
      <c r="B834" s="55">
        <v>42121.392928240741</v>
      </c>
      <c r="C834" s="3">
        <v>321779</v>
      </c>
      <c r="D834" s="56">
        <f t="shared" si="38"/>
        <v>3.7242939814814813</v>
      </c>
      <c r="N834" s="55">
        <v>42142.489282407405</v>
      </c>
      <c r="O834" s="55">
        <v>42142.599849537037</v>
      </c>
      <c r="P834" s="3">
        <v>9553</v>
      </c>
      <c r="Q834" s="58">
        <f t="shared" si="39"/>
        <v>0.11056712962962963</v>
      </c>
      <c r="S834" s="55">
        <v>42481.755416666667</v>
      </c>
      <c r="T834" s="55">
        <v>42481.759166666663</v>
      </c>
      <c r="U834" s="3">
        <v>324</v>
      </c>
      <c r="V834" s="56">
        <f t="shared" si="40"/>
        <v>3.7499999999999999E-3</v>
      </c>
    </row>
    <row r="835" spans="1:22" x14ac:dyDescent="0.75">
      <c r="A835" s="55">
        <v>42117.673356481479</v>
      </c>
      <c r="B835" s="55">
        <v>42118.391203703701</v>
      </c>
      <c r="C835" s="3">
        <v>62022</v>
      </c>
      <c r="D835" s="56">
        <f t="shared" ref="D835:D898" si="41">C835/(24*60*60)</f>
        <v>0.71784722222222219</v>
      </c>
      <c r="N835" s="55">
        <v>42142.496886574074</v>
      </c>
      <c r="O835" s="55">
        <v>42200.660833333335</v>
      </c>
      <c r="P835" s="3">
        <v>5025365</v>
      </c>
      <c r="Q835" s="58">
        <f t="shared" ref="Q835:Q898" si="42">P835/86400</f>
        <v>58.163946759259261</v>
      </c>
      <c r="S835" s="55">
        <v>42482.389814814815</v>
      </c>
      <c r="T835" s="55">
        <v>42486.45212962963</v>
      </c>
      <c r="U835" s="3">
        <v>350984</v>
      </c>
      <c r="V835" s="56">
        <f t="shared" ref="V835:V898" si="43">U835/86400</f>
        <v>4.0623148148148145</v>
      </c>
    </row>
    <row r="836" spans="1:22" x14ac:dyDescent="0.75">
      <c r="A836" s="55">
        <v>42117.694039351853</v>
      </c>
      <c r="B836" s="55">
        <v>42135.48269675926</v>
      </c>
      <c r="C836" s="3">
        <v>1536940</v>
      </c>
      <c r="D836" s="56">
        <f t="shared" si="41"/>
        <v>17.788657407407406</v>
      </c>
      <c r="N836" s="55">
        <v>42142.699594907404</v>
      </c>
      <c r="O836" s="55">
        <v>42143.534537037034</v>
      </c>
      <c r="P836" s="3">
        <v>72139</v>
      </c>
      <c r="Q836" s="58">
        <f t="shared" si="42"/>
        <v>0.83494212962962966</v>
      </c>
      <c r="S836" s="55">
        <v>42482.456238425926</v>
      </c>
      <c r="T836" s="55">
        <v>42482.506666666668</v>
      </c>
      <c r="U836" s="3">
        <v>4357</v>
      </c>
      <c r="V836" s="56">
        <f t="shared" si="43"/>
        <v>5.0428240740740739E-2</v>
      </c>
    </row>
    <row r="837" spans="1:22" x14ac:dyDescent="0.75">
      <c r="A837" s="55">
        <v>42117.830706018518</v>
      </c>
      <c r="B837" s="55">
        <v>42121.397534722222</v>
      </c>
      <c r="C837" s="3">
        <v>308174</v>
      </c>
      <c r="D837" s="56">
        <f t="shared" si="41"/>
        <v>3.5668287037037039</v>
      </c>
      <c r="N837" s="55">
        <v>42142.702881944446</v>
      </c>
      <c r="O837" s="55">
        <v>42143.46875</v>
      </c>
      <c r="P837" s="3">
        <v>66171</v>
      </c>
      <c r="Q837" s="58">
        <f t="shared" si="42"/>
        <v>0.76586805555555559</v>
      </c>
      <c r="S837" s="55">
        <v>42482.709421296291</v>
      </c>
      <c r="T837" s="55">
        <v>42485.41575231481</v>
      </c>
      <c r="U837" s="3">
        <v>233827</v>
      </c>
      <c r="V837" s="56">
        <f t="shared" si="43"/>
        <v>2.7063310185185183</v>
      </c>
    </row>
    <row r="838" spans="1:22" x14ac:dyDescent="0.75">
      <c r="A838" s="55">
        <v>42117.831377314811</v>
      </c>
      <c r="B838" s="55">
        <v>42121.40006944444</v>
      </c>
      <c r="C838" s="3">
        <v>308335</v>
      </c>
      <c r="D838" s="56">
        <f t="shared" si="41"/>
        <v>3.5686921296296297</v>
      </c>
      <c r="N838" s="55">
        <v>42142.706678240742</v>
      </c>
      <c r="O838" s="55">
        <v>42142.73951388889</v>
      </c>
      <c r="P838" s="3">
        <v>2837</v>
      </c>
      <c r="Q838" s="58">
        <f t="shared" si="42"/>
        <v>3.2835648148148149E-2</v>
      </c>
      <c r="S838" s="55">
        <v>42484.424953703703</v>
      </c>
      <c r="T838" s="55">
        <v>42485.376921296294</v>
      </c>
      <c r="U838" s="3">
        <v>82250</v>
      </c>
      <c r="V838" s="56">
        <f t="shared" si="43"/>
        <v>0.95196759259259256</v>
      </c>
    </row>
    <row r="839" spans="1:22" x14ac:dyDescent="0.75">
      <c r="A839" s="55">
        <v>42117.863935185182</v>
      </c>
      <c r="B839" s="55">
        <v>42118.387696759259</v>
      </c>
      <c r="C839" s="3">
        <v>45253</v>
      </c>
      <c r="D839" s="56">
        <f t="shared" si="41"/>
        <v>0.52376157407407409</v>
      </c>
      <c r="N839" s="55">
        <v>42143.213402777779</v>
      </c>
      <c r="O839" s="55">
        <v>42143.526759259257</v>
      </c>
      <c r="P839" s="3">
        <v>27074</v>
      </c>
      <c r="Q839" s="58">
        <f t="shared" si="42"/>
        <v>0.31335648148148149</v>
      </c>
      <c r="S839" s="55">
        <v>42484.559988425921</v>
      </c>
      <c r="T839" s="55">
        <v>42485.428263888884</v>
      </c>
      <c r="U839" s="3">
        <v>75019</v>
      </c>
      <c r="V839" s="56">
        <f t="shared" si="43"/>
        <v>0.86827546296296299</v>
      </c>
    </row>
    <row r="840" spans="1:22" x14ac:dyDescent="0.75">
      <c r="A840" s="55">
        <v>42118.342557870368</v>
      </c>
      <c r="B840" s="55">
        <v>42118.358993055554</v>
      </c>
      <c r="C840" s="3">
        <v>1420</v>
      </c>
      <c r="D840" s="56">
        <f t="shared" si="41"/>
        <v>1.6435185185185185E-2</v>
      </c>
      <c r="N840" s="55">
        <v>42143.438622685186</v>
      </c>
      <c r="O840" s="55">
        <v>42143.554282407407</v>
      </c>
      <c r="P840" s="3">
        <v>9993</v>
      </c>
      <c r="Q840" s="58">
        <f t="shared" si="42"/>
        <v>0.11565972222222222</v>
      </c>
      <c r="S840" s="55">
        <v>42484.606793981482</v>
      </c>
      <c r="T840" s="55">
        <v>42485.429467592592</v>
      </c>
      <c r="U840" s="3">
        <v>71079</v>
      </c>
      <c r="V840" s="56">
        <f t="shared" si="43"/>
        <v>0.82267361111111115</v>
      </c>
    </row>
    <row r="841" spans="1:22" x14ac:dyDescent="0.75">
      <c r="A841" s="55">
        <v>42118.506481481483</v>
      </c>
      <c r="B841" s="55">
        <v>42121.317013888889</v>
      </c>
      <c r="C841" s="3">
        <v>242830</v>
      </c>
      <c r="D841" s="56">
        <f t="shared" si="41"/>
        <v>2.8105324074074076</v>
      </c>
      <c r="N841" s="55">
        <v>42143.471226851849</v>
      </c>
      <c r="O841" s="55">
        <v>42153.617662037039</v>
      </c>
      <c r="P841" s="3">
        <v>876652</v>
      </c>
      <c r="Q841" s="58">
        <f t="shared" si="42"/>
        <v>10.146435185185185</v>
      </c>
      <c r="S841" s="55">
        <v>42484.608148148145</v>
      </c>
      <c r="T841" s="55">
        <v>42485.430069444439</v>
      </c>
      <c r="U841" s="3">
        <v>71014</v>
      </c>
      <c r="V841" s="56">
        <f t="shared" si="43"/>
        <v>0.82192129629629629</v>
      </c>
    </row>
    <row r="842" spans="1:22" x14ac:dyDescent="0.75">
      <c r="A842" s="55">
        <v>42118.559027777774</v>
      </c>
      <c r="B842" s="55">
        <v>42121.418761574074</v>
      </c>
      <c r="C842" s="3">
        <v>247081</v>
      </c>
      <c r="D842" s="56">
        <f t="shared" si="41"/>
        <v>2.8597337962962963</v>
      </c>
      <c r="N842" s="55">
        <v>42143.510138888887</v>
      </c>
      <c r="O842" s="55">
        <v>42143.540150462963</v>
      </c>
      <c r="P842" s="3">
        <v>2593</v>
      </c>
      <c r="Q842" s="58">
        <f t="shared" si="42"/>
        <v>3.0011574074074072E-2</v>
      </c>
      <c r="S842" s="55">
        <v>42485.463009259256</v>
      </c>
      <c r="T842" s="55">
        <v>42486.49255787037</v>
      </c>
      <c r="U842" s="3">
        <v>88953</v>
      </c>
      <c r="V842" s="56">
        <f t="shared" si="43"/>
        <v>1.0295486111111112</v>
      </c>
    </row>
    <row r="843" spans="1:22" x14ac:dyDescent="0.75">
      <c r="A843" s="55">
        <v>42118.619675925926</v>
      </c>
      <c r="B843" s="55">
        <v>42152.72452546296</v>
      </c>
      <c r="C843" s="3">
        <v>2946659</v>
      </c>
      <c r="D843" s="56">
        <f t="shared" si="41"/>
        <v>34.10484953703704</v>
      </c>
      <c r="N843" s="55">
        <v>42143.520011574074</v>
      </c>
      <c r="O843" s="55">
        <v>42143.633159722223</v>
      </c>
      <c r="P843" s="3">
        <v>9776</v>
      </c>
      <c r="Q843" s="58">
        <f t="shared" si="42"/>
        <v>0.11314814814814815</v>
      </c>
      <c r="S843" s="55">
        <v>42486.369537037033</v>
      </c>
      <c r="T843" s="55">
        <v>42486.40284722222</v>
      </c>
      <c r="U843" s="3">
        <v>2878</v>
      </c>
      <c r="V843" s="56">
        <f t="shared" si="43"/>
        <v>3.3310185185185186E-2</v>
      </c>
    </row>
    <row r="844" spans="1:22" x14ac:dyDescent="0.75">
      <c r="A844" s="55">
        <v>42118.691365740742</v>
      </c>
      <c r="B844" s="55">
        <v>42122.426886574074</v>
      </c>
      <c r="C844" s="3">
        <v>322749</v>
      </c>
      <c r="D844" s="56">
        <f t="shared" si="41"/>
        <v>3.7355208333333332</v>
      </c>
      <c r="N844" s="55">
        <v>42143.54351851852</v>
      </c>
      <c r="O844" s="55">
        <v>42143.564305555556</v>
      </c>
      <c r="P844" s="3">
        <v>1796</v>
      </c>
      <c r="Q844" s="58">
        <f t="shared" si="42"/>
        <v>2.0787037037037038E-2</v>
      </c>
      <c r="S844" s="55">
        <v>42486.371099537035</v>
      </c>
      <c r="T844" s="55">
        <v>42564.61347222222</v>
      </c>
      <c r="U844" s="3">
        <v>6760141</v>
      </c>
      <c r="V844" s="56">
        <f t="shared" si="43"/>
        <v>78.242372685185188</v>
      </c>
    </row>
    <row r="845" spans="1:22" x14ac:dyDescent="0.75">
      <c r="A845" s="55">
        <v>42118.760763888888</v>
      </c>
      <c r="B845" s="55">
        <v>42121.427418981482</v>
      </c>
      <c r="C845" s="3">
        <v>230399</v>
      </c>
      <c r="D845" s="56">
        <f t="shared" si="41"/>
        <v>2.6666550925925927</v>
      </c>
      <c r="N845" s="55">
        <v>42143.603541666664</v>
      </c>
      <c r="O845" s="55">
        <v>42143.620324074072</v>
      </c>
      <c r="P845" s="3">
        <v>1450</v>
      </c>
      <c r="Q845" s="58">
        <f t="shared" si="42"/>
        <v>1.6782407407407409E-2</v>
      </c>
      <c r="S845" s="55">
        <v>42486.608252314814</v>
      </c>
      <c r="T845" s="55">
        <v>42502.707592592589</v>
      </c>
      <c r="U845" s="3">
        <v>1390983</v>
      </c>
      <c r="V845" s="56">
        <f t="shared" si="43"/>
        <v>16.099340277777777</v>
      </c>
    </row>
    <row r="846" spans="1:22" x14ac:dyDescent="0.75">
      <c r="A846" s="55">
        <v>42118.869537037033</v>
      </c>
      <c r="B846" s="55">
        <v>42121.410405092589</v>
      </c>
      <c r="C846" s="3">
        <v>219531</v>
      </c>
      <c r="D846" s="56">
        <f t="shared" si="41"/>
        <v>2.5408680555555554</v>
      </c>
      <c r="N846" s="55">
        <v>42143.722094907404</v>
      </c>
      <c r="O846" s="55">
        <v>42152.52238425926</v>
      </c>
      <c r="P846" s="3">
        <v>760345</v>
      </c>
      <c r="Q846" s="58">
        <f t="shared" si="42"/>
        <v>8.8002893518518519</v>
      </c>
      <c r="S846" s="55">
        <v>42486.7971875</v>
      </c>
      <c r="T846" s="55">
        <v>42487.396701388891</v>
      </c>
      <c r="U846" s="3">
        <v>51798</v>
      </c>
      <c r="V846" s="56">
        <f t="shared" si="43"/>
        <v>0.5995138888888889</v>
      </c>
    </row>
    <row r="847" spans="1:22" x14ac:dyDescent="0.75">
      <c r="A847" s="55">
        <v>42119.485243055555</v>
      </c>
      <c r="B847" s="55">
        <v>42121.439375000002</v>
      </c>
      <c r="C847" s="3">
        <v>168837</v>
      </c>
      <c r="D847" s="56">
        <f t="shared" si="41"/>
        <v>1.9541319444444445</v>
      </c>
      <c r="N847" s="55">
        <v>42143.725983796292</v>
      </c>
      <c r="O847" s="55">
        <v>42152.522557870368</v>
      </c>
      <c r="P847" s="3">
        <v>760024</v>
      </c>
      <c r="Q847" s="58">
        <f t="shared" si="42"/>
        <v>8.7965740740740745</v>
      </c>
      <c r="S847" s="55">
        <v>42487.411273148144</v>
      </c>
      <c r="T847" s="55">
        <v>42487.502280092594</v>
      </c>
      <c r="U847" s="3">
        <v>7863</v>
      </c>
      <c r="V847" s="56">
        <f t="shared" si="43"/>
        <v>9.1006944444444446E-2</v>
      </c>
    </row>
    <row r="848" spans="1:22" x14ac:dyDescent="0.75">
      <c r="A848" s="55">
        <v>42119.515393518515</v>
      </c>
      <c r="B848" s="55">
        <v>42121.436655092592</v>
      </c>
      <c r="C848" s="3">
        <v>165997</v>
      </c>
      <c r="D848" s="56">
        <f t="shared" si="41"/>
        <v>1.9212615740740742</v>
      </c>
      <c r="N848" s="55">
        <v>42144.334502314814</v>
      </c>
      <c r="O848" s="55">
        <v>42144.672361111108</v>
      </c>
      <c r="P848" s="3">
        <v>29191</v>
      </c>
      <c r="Q848" s="58">
        <f t="shared" si="42"/>
        <v>0.33785879629629628</v>
      </c>
      <c r="S848" s="55">
        <v>42488.645185185182</v>
      </c>
      <c r="T848" s="55">
        <v>42492.443379629629</v>
      </c>
      <c r="U848" s="3">
        <v>328164</v>
      </c>
      <c r="V848" s="56">
        <f t="shared" si="43"/>
        <v>3.7981944444444444</v>
      </c>
    </row>
    <row r="849" spans="1:22" x14ac:dyDescent="0.75">
      <c r="A849" s="55">
        <v>42119.519074074073</v>
      </c>
      <c r="B849" s="55">
        <v>42121.323171296295</v>
      </c>
      <c r="C849" s="3">
        <v>155874</v>
      </c>
      <c r="D849" s="56">
        <f t="shared" si="41"/>
        <v>1.8040972222222222</v>
      </c>
      <c r="N849" s="55">
        <v>42144.402025462958</v>
      </c>
      <c r="O849" s="55">
        <v>42144.609872685185</v>
      </c>
      <c r="P849" s="3">
        <v>17958</v>
      </c>
      <c r="Q849" s="58">
        <f t="shared" si="42"/>
        <v>0.20784722222222221</v>
      </c>
      <c r="S849" s="55">
        <v>42490.866527777776</v>
      </c>
      <c r="T849" s="55">
        <v>42492.398368055554</v>
      </c>
      <c r="U849" s="3">
        <v>132351</v>
      </c>
      <c r="V849" s="56">
        <f t="shared" si="43"/>
        <v>1.5318402777777778</v>
      </c>
    </row>
    <row r="850" spans="1:22" x14ac:dyDescent="0.75">
      <c r="A850" s="55">
        <v>42119.573831018519</v>
      </c>
      <c r="B850" s="55">
        <v>42121.61991898148</v>
      </c>
      <c r="C850" s="3">
        <v>176782</v>
      </c>
      <c r="D850" s="56">
        <f t="shared" si="41"/>
        <v>2.0460879629629631</v>
      </c>
      <c r="N850" s="55">
        <v>42144.469733796293</v>
      </c>
      <c r="O850" s="55">
        <v>42144.543275462958</v>
      </c>
      <c r="P850" s="3">
        <v>6354</v>
      </c>
      <c r="Q850" s="58">
        <f t="shared" si="42"/>
        <v>7.3541666666666672E-2</v>
      </c>
      <c r="S850" s="55">
        <v>42490.868287037032</v>
      </c>
      <c r="T850" s="55">
        <v>42492.399317129624</v>
      </c>
      <c r="U850" s="3">
        <v>132281</v>
      </c>
      <c r="V850" s="56">
        <f t="shared" si="43"/>
        <v>1.5310300925925926</v>
      </c>
    </row>
    <row r="851" spans="1:22" x14ac:dyDescent="0.75">
      <c r="A851" s="55">
        <v>42119.621076388888</v>
      </c>
      <c r="B851" s="55">
        <v>42122.777106481481</v>
      </c>
      <c r="C851" s="3">
        <v>272681</v>
      </c>
      <c r="D851" s="56">
        <f t="shared" si="41"/>
        <v>3.1560300925925926</v>
      </c>
      <c r="N851" s="55">
        <v>42144.47247685185</v>
      </c>
      <c r="O851" s="55">
        <v>42144.545902777776</v>
      </c>
      <c r="P851" s="3">
        <v>6344</v>
      </c>
      <c r="Q851" s="58">
        <f t="shared" si="42"/>
        <v>7.3425925925925922E-2</v>
      </c>
      <c r="S851" s="55">
        <v>42491.474398148144</v>
      </c>
      <c r="T851" s="55">
        <v>42492.4768287037</v>
      </c>
      <c r="U851" s="3">
        <v>86610</v>
      </c>
      <c r="V851" s="56">
        <f t="shared" si="43"/>
        <v>1.0024305555555555</v>
      </c>
    </row>
    <row r="852" spans="1:22" x14ac:dyDescent="0.75">
      <c r="A852" s="55">
        <v>42119.626180555555</v>
      </c>
      <c r="B852" s="55">
        <v>42121.398900462962</v>
      </c>
      <c r="C852" s="3">
        <v>153163</v>
      </c>
      <c r="D852" s="56">
        <f t="shared" si="41"/>
        <v>1.7727199074074074</v>
      </c>
      <c r="N852" s="55">
        <v>42144.513553240737</v>
      </c>
      <c r="O852" s="55">
        <v>42144.546782407408</v>
      </c>
      <c r="P852" s="3">
        <v>2871</v>
      </c>
      <c r="Q852" s="58">
        <f t="shared" si="42"/>
        <v>3.3229166666666664E-2</v>
      </c>
      <c r="S852" s="55">
        <v>42491.901458333334</v>
      </c>
      <c r="T852" s="55">
        <v>42492.405462962961</v>
      </c>
      <c r="U852" s="3">
        <v>43546</v>
      </c>
      <c r="V852" s="56">
        <f t="shared" si="43"/>
        <v>0.50400462962962966</v>
      </c>
    </row>
    <row r="853" spans="1:22" x14ac:dyDescent="0.75">
      <c r="A853" s="55">
        <v>42119.808333333334</v>
      </c>
      <c r="B853" s="55">
        <v>42156.772499999999</v>
      </c>
      <c r="C853" s="3">
        <v>3193704</v>
      </c>
      <c r="D853" s="56">
        <f t="shared" si="41"/>
        <v>36.964166666666664</v>
      </c>
      <c r="N853" s="55">
        <v>42144.521562499998</v>
      </c>
      <c r="O853" s="55">
        <v>42144.632372685184</v>
      </c>
      <c r="P853" s="3">
        <v>9574</v>
      </c>
      <c r="Q853" s="58">
        <f t="shared" si="42"/>
        <v>0.11081018518518519</v>
      </c>
      <c r="S853" s="55">
        <v>42492.385150462964</v>
      </c>
      <c r="T853" s="55">
        <v>42492.40792824074</v>
      </c>
      <c r="U853" s="3">
        <v>1968</v>
      </c>
      <c r="V853" s="56">
        <f t="shared" si="43"/>
        <v>2.2777777777777779E-2</v>
      </c>
    </row>
    <row r="854" spans="1:22" x14ac:dyDescent="0.75">
      <c r="A854" s="55">
        <v>42119.841215277775</v>
      </c>
      <c r="B854" s="55">
        <v>42121.32408564815</v>
      </c>
      <c r="C854" s="3">
        <v>128120</v>
      </c>
      <c r="D854" s="56">
        <f t="shared" si="41"/>
        <v>1.4828703703703703</v>
      </c>
      <c r="N854" s="55">
        <v>42144.686574074076</v>
      </c>
      <c r="O854" s="55">
        <v>42145.421215277776</v>
      </c>
      <c r="P854" s="3">
        <v>63473</v>
      </c>
      <c r="Q854" s="58">
        <f t="shared" si="42"/>
        <v>0.73464120370370367</v>
      </c>
      <c r="S854" s="55">
        <v>42492.638240740736</v>
      </c>
      <c r="T854" s="55">
        <v>42493.533032407402</v>
      </c>
      <c r="U854" s="3">
        <v>77310</v>
      </c>
      <c r="V854" s="56">
        <f t="shared" si="43"/>
        <v>0.89479166666666665</v>
      </c>
    </row>
    <row r="855" spans="1:22" x14ac:dyDescent="0.75">
      <c r="A855" s="55">
        <v>42120.437673611108</v>
      </c>
      <c r="B855" s="55">
        <v>42122.540532407409</v>
      </c>
      <c r="C855" s="3">
        <v>181687</v>
      </c>
      <c r="D855" s="56">
        <f t="shared" si="41"/>
        <v>2.1028587962962964</v>
      </c>
      <c r="N855" s="55">
        <v>42144.703148148146</v>
      </c>
      <c r="O855" s="55">
        <v>42153.549444444441</v>
      </c>
      <c r="P855" s="3">
        <v>764320</v>
      </c>
      <c r="Q855" s="58">
        <f t="shared" si="42"/>
        <v>8.8462962962962965</v>
      </c>
      <c r="S855" s="55">
        <v>42492.65</v>
      </c>
      <c r="T855" s="55">
        <v>42493.312650462962</v>
      </c>
      <c r="U855" s="3">
        <v>57253</v>
      </c>
      <c r="V855" s="56">
        <f t="shared" si="43"/>
        <v>0.66265046296296293</v>
      </c>
    </row>
    <row r="856" spans="1:22" x14ac:dyDescent="0.75">
      <c r="A856" s="55">
        <v>42120.455393518518</v>
      </c>
      <c r="B856" s="55">
        <v>42122.479675925926</v>
      </c>
      <c r="C856" s="3">
        <v>174898</v>
      </c>
      <c r="D856" s="56">
        <f t="shared" si="41"/>
        <v>2.0242824074074073</v>
      </c>
      <c r="N856" s="55">
        <v>42144.746423611112</v>
      </c>
      <c r="O856" s="55">
        <v>42171.728310185186</v>
      </c>
      <c r="P856" s="3">
        <v>2331235</v>
      </c>
      <c r="Q856" s="58">
        <f t="shared" si="42"/>
        <v>26.981886574074075</v>
      </c>
      <c r="S856" s="55">
        <v>42492.816736111112</v>
      </c>
      <c r="T856" s="55">
        <v>42494.812951388885</v>
      </c>
      <c r="U856" s="3">
        <v>172473</v>
      </c>
      <c r="V856" s="56">
        <f t="shared" si="43"/>
        <v>1.9962152777777777</v>
      </c>
    </row>
    <row r="857" spans="1:22" x14ac:dyDescent="0.75">
      <c r="A857" s="55">
        <v>42120.479583333334</v>
      </c>
      <c r="B857" s="55">
        <v>42121.411956018514</v>
      </c>
      <c r="C857" s="3">
        <v>80557</v>
      </c>
      <c r="D857" s="56">
        <f t="shared" si="41"/>
        <v>0.93237268518518523</v>
      </c>
      <c r="N857" s="55">
        <v>42145.409826388888</v>
      </c>
      <c r="O857" s="55">
        <v>42145.429548611108</v>
      </c>
      <c r="P857" s="3">
        <v>1704</v>
      </c>
      <c r="Q857" s="58">
        <f t="shared" si="42"/>
        <v>1.9722222222222221E-2</v>
      </c>
      <c r="S857" s="55">
        <v>42492.921631944446</v>
      </c>
      <c r="T857" s="55">
        <v>42493.535960648143</v>
      </c>
      <c r="U857" s="3">
        <v>53078</v>
      </c>
      <c r="V857" s="56">
        <f t="shared" si="43"/>
        <v>0.61432870370370374</v>
      </c>
    </row>
    <row r="858" spans="1:22" x14ac:dyDescent="0.75">
      <c r="A858" s="55">
        <v>42120.50917824074</v>
      </c>
      <c r="B858" s="55">
        <v>42121.421076388884</v>
      </c>
      <c r="C858" s="3">
        <v>78788</v>
      </c>
      <c r="D858" s="56">
        <f t="shared" si="41"/>
        <v>0.91189814814814818</v>
      </c>
      <c r="N858" s="55">
        <v>42145.42</v>
      </c>
      <c r="O858" s="55">
        <v>42145.44390046296</v>
      </c>
      <c r="P858" s="3">
        <v>2065</v>
      </c>
      <c r="Q858" s="58">
        <f t="shared" si="42"/>
        <v>2.3900462962962964E-2</v>
      </c>
      <c r="S858" s="55">
        <v>42493.576597222222</v>
      </c>
      <c r="T858" s="55">
        <v>42521.442465277774</v>
      </c>
      <c r="U858" s="3">
        <v>2407611</v>
      </c>
      <c r="V858" s="56">
        <f t="shared" si="43"/>
        <v>27.865868055555556</v>
      </c>
    </row>
    <row r="859" spans="1:22" x14ac:dyDescent="0.75">
      <c r="A859" s="55">
        <v>42120.538449074069</v>
      </c>
      <c r="B859" s="55">
        <v>42124.475451388884</v>
      </c>
      <c r="C859" s="3">
        <v>340157</v>
      </c>
      <c r="D859" s="56">
        <f t="shared" si="41"/>
        <v>3.9370023148148148</v>
      </c>
      <c r="N859" s="55">
        <v>42145.524270833332</v>
      </c>
      <c r="O859" s="55">
        <v>42200.662453703699</v>
      </c>
      <c r="P859" s="3">
        <v>4763939</v>
      </c>
      <c r="Q859" s="58">
        <f t="shared" si="42"/>
        <v>55.138182870370372</v>
      </c>
      <c r="S859" s="55">
        <v>42493.578333333331</v>
      </c>
      <c r="T859" s="55">
        <v>42493.667581018519</v>
      </c>
      <c r="U859" s="3">
        <v>7711</v>
      </c>
      <c r="V859" s="56">
        <f t="shared" si="43"/>
        <v>8.924768518518518E-2</v>
      </c>
    </row>
    <row r="860" spans="1:22" x14ac:dyDescent="0.75">
      <c r="A860" s="55">
        <v>42120.76122685185</v>
      </c>
      <c r="B860" s="55">
        <v>42121.64671296296</v>
      </c>
      <c r="C860" s="3">
        <v>76506</v>
      </c>
      <c r="D860" s="56">
        <f t="shared" si="41"/>
        <v>0.88548611111111108</v>
      </c>
      <c r="N860" s="55">
        <v>42145.607453703698</v>
      </c>
      <c r="O860" s="55">
        <v>42145.710914351854</v>
      </c>
      <c r="P860" s="3">
        <v>8939</v>
      </c>
      <c r="Q860" s="58">
        <f t="shared" si="42"/>
        <v>0.10346064814814815</v>
      </c>
      <c r="S860" s="55">
        <v>42493.58289351852</v>
      </c>
      <c r="T860" s="55">
        <v>42493.667881944442</v>
      </c>
      <c r="U860" s="3">
        <v>7343</v>
      </c>
      <c r="V860" s="56">
        <f t="shared" si="43"/>
        <v>8.4988425925925926E-2</v>
      </c>
    </row>
    <row r="861" spans="1:22" x14ac:dyDescent="0.75">
      <c r="A861" s="55">
        <v>42120.816631944443</v>
      </c>
      <c r="B861" s="55">
        <v>42122.428946759261</v>
      </c>
      <c r="C861" s="3">
        <v>139304</v>
      </c>
      <c r="D861" s="56">
        <f t="shared" si="41"/>
        <v>1.6123148148148148</v>
      </c>
      <c r="N861" s="55">
        <v>42145.651041666664</v>
      </c>
      <c r="O861" s="55">
        <v>42145.714988425927</v>
      </c>
      <c r="P861" s="3">
        <v>5525</v>
      </c>
      <c r="Q861" s="58">
        <f t="shared" si="42"/>
        <v>6.3946759259259259E-2</v>
      </c>
      <c r="S861" s="55">
        <v>42493.584247685183</v>
      </c>
      <c r="T861" s="55">
        <v>42493.669548611113</v>
      </c>
      <c r="U861" s="3">
        <v>7370</v>
      </c>
      <c r="V861" s="56">
        <f t="shared" si="43"/>
        <v>8.5300925925925933E-2</v>
      </c>
    </row>
    <row r="862" spans="1:22" x14ac:dyDescent="0.75">
      <c r="A862" s="55">
        <v>42120.833078703705</v>
      </c>
      <c r="B862" s="55">
        <v>42121.36215277778</v>
      </c>
      <c r="C862" s="3">
        <v>45712</v>
      </c>
      <c r="D862" s="56">
        <f t="shared" si="41"/>
        <v>0.52907407407407403</v>
      </c>
      <c r="N862" s="55">
        <v>42145.688807870371</v>
      </c>
      <c r="O862" s="55">
        <v>42150.521828703699</v>
      </c>
      <c r="P862" s="3">
        <v>417573</v>
      </c>
      <c r="Q862" s="58">
        <f t="shared" si="42"/>
        <v>4.8330208333333333</v>
      </c>
      <c r="S862" s="55">
        <v>42493.809618055551</v>
      </c>
      <c r="T862" s="55">
        <v>42494.398842592593</v>
      </c>
      <c r="U862" s="3">
        <v>50909</v>
      </c>
      <c r="V862" s="56">
        <f t="shared" si="43"/>
        <v>0.58922453703703703</v>
      </c>
    </row>
    <row r="863" spans="1:22" x14ac:dyDescent="0.75">
      <c r="A863" s="55">
        <v>42121.407048611109</v>
      </c>
      <c r="B863" s="55">
        <v>42121.655682870369</v>
      </c>
      <c r="C863" s="3">
        <v>21482</v>
      </c>
      <c r="D863" s="56">
        <f t="shared" si="41"/>
        <v>0.24863425925925925</v>
      </c>
      <c r="N863" s="55">
        <v>42145.814282407402</v>
      </c>
      <c r="O863" s="55">
        <v>42150.517152777778</v>
      </c>
      <c r="P863" s="3">
        <v>406328</v>
      </c>
      <c r="Q863" s="58">
        <f t="shared" si="42"/>
        <v>4.7028703703703707</v>
      </c>
      <c r="S863" s="55">
        <v>42493.902060185181</v>
      </c>
      <c r="T863" s="55">
        <v>42494.403495370367</v>
      </c>
      <c r="U863" s="3">
        <v>43324</v>
      </c>
      <c r="V863" s="56">
        <f t="shared" si="43"/>
        <v>0.50143518518518515</v>
      </c>
    </row>
    <row r="864" spans="1:22" x14ac:dyDescent="0.75">
      <c r="A864" s="55">
        <v>42121.413159722222</v>
      </c>
      <c r="B864" s="55">
        <v>42121.486157407402</v>
      </c>
      <c r="C864" s="3">
        <v>6307</v>
      </c>
      <c r="D864" s="56">
        <f t="shared" si="41"/>
        <v>7.2997685185185179E-2</v>
      </c>
      <c r="N864" s="55">
        <v>42146.402152777773</v>
      </c>
      <c r="O864" s="55">
        <v>42146.405370370368</v>
      </c>
      <c r="P864" s="3">
        <v>278</v>
      </c>
      <c r="Q864" s="58">
        <f t="shared" si="42"/>
        <v>3.2175925925925926E-3</v>
      </c>
      <c r="S864" s="55">
        <v>42494.326180555552</v>
      </c>
      <c r="T864" s="55">
        <v>42494.389490740738</v>
      </c>
      <c r="U864" s="3">
        <v>5470</v>
      </c>
      <c r="V864" s="56">
        <f t="shared" si="43"/>
        <v>6.3310185185185192E-2</v>
      </c>
    </row>
    <row r="865" spans="1:22" x14ac:dyDescent="0.75">
      <c r="A865" s="55">
        <v>42121.430937500001</v>
      </c>
      <c r="B865" s="55">
        <v>42121.437997685185</v>
      </c>
      <c r="C865" s="3">
        <v>610</v>
      </c>
      <c r="D865" s="56">
        <f t="shared" si="41"/>
        <v>7.060185185185185E-3</v>
      </c>
      <c r="N865" s="55">
        <v>42146.428379629629</v>
      </c>
      <c r="O865" s="55">
        <v>42200.663287037038</v>
      </c>
      <c r="P865" s="3">
        <v>4685896</v>
      </c>
      <c r="Q865" s="58">
        <f t="shared" si="42"/>
        <v>54.234907407407405</v>
      </c>
      <c r="S865" s="55">
        <v>42494.344247685185</v>
      </c>
      <c r="T865" s="55">
        <v>42494.405659722222</v>
      </c>
      <c r="U865" s="3">
        <v>5306</v>
      </c>
      <c r="V865" s="56">
        <f t="shared" si="43"/>
        <v>6.1412037037037036E-2</v>
      </c>
    </row>
    <row r="866" spans="1:22" x14ac:dyDescent="0.75">
      <c r="A866" s="55">
        <v>42121.510960648149</v>
      </c>
      <c r="B866" s="55">
        <v>42122.336053240739</v>
      </c>
      <c r="C866" s="3">
        <v>71288</v>
      </c>
      <c r="D866" s="56">
        <f t="shared" si="41"/>
        <v>0.8250925925925926</v>
      </c>
      <c r="N866" s="55">
        <v>42146.585092592592</v>
      </c>
      <c r="O866" s="55">
        <v>42151.384282407409</v>
      </c>
      <c r="P866" s="3">
        <v>414650</v>
      </c>
      <c r="Q866" s="58">
        <f t="shared" si="42"/>
        <v>4.7991898148148149</v>
      </c>
      <c r="S866" s="55">
        <v>42494.495370370372</v>
      </c>
      <c r="T866" s="55">
        <v>42494.521574074075</v>
      </c>
      <c r="U866" s="3">
        <v>2264</v>
      </c>
      <c r="V866" s="56">
        <f t="shared" si="43"/>
        <v>2.6203703703703705E-2</v>
      </c>
    </row>
    <row r="867" spans="1:22" x14ac:dyDescent="0.75">
      <c r="A867" s="55">
        <v>42121.530740740738</v>
      </c>
      <c r="B867" s="55">
        <v>42121.656377314815</v>
      </c>
      <c r="C867" s="3">
        <v>10855</v>
      </c>
      <c r="D867" s="56">
        <f t="shared" si="41"/>
        <v>0.12563657407407408</v>
      </c>
      <c r="N867" s="55">
        <v>42146.609189814815</v>
      </c>
      <c r="O867" s="55">
        <v>42146.633981481478</v>
      </c>
      <c r="P867" s="3">
        <v>2142</v>
      </c>
      <c r="Q867" s="58">
        <f t="shared" si="42"/>
        <v>2.4791666666666667E-2</v>
      </c>
      <c r="S867" s="55">
        <v>42495.462812500002</v>
      </c>
      <c r="T867" s="55">
        <v>42499.429444444446</v>
      </c>
      <c r="U867" s="3">
        <v>342717</v>
      </c>
      <c r="V867" s="56">
        <f t="shared" si="43"/>
        <v>3.9666319444444444</v>
      </c>
    </row>
    <row r="868" spans="1:22" x14ac:dyDescent="0.75">
      <c r="A868" s="55">
        <v>42121.590752314813</v>
      </c>
      <c r="B868" s="55">
        <v>42122.323182870372</v>
      </c>
      <c r="C868" s="3">
        <v>63282</v>
      </c>
      <c r="D868" s="56">
        <f t="shared" si="41"/>
        <v>0.73243055555555558</v>
      </c>
      <c r="N868" s="55">
        <v>42148.666296296295</v>
      </c>
      <c r="O868" s="55">
        <v>42150.520925925921</v>
      </c>
      <c r="P868" s="3">
        <v>160240</v>
      </c>
      <c r="Q868" s="58">
        <f t="shared" si="42"/>
        <v>1.8546296296296296</v>
      </c>
      <c r="S868" s="55">
        <v>42495.689236111109</v>
      </c>
      <c r="T868" s="55">
        <v>42499.552488425921</v>
      </c>
      <c r="U868" s="3">
        <v>333785</v>
      </c>
      <c r="V868" s="56">
        <f t="shared" si="43"/>
        <v>3.8632523148148148</v>
      </c>
    </row>
    <row r="869" spans="1:22" x14ac:dyDescent="0.75">
      <c r="A869" s="55">
        <v>42121.646469907406</v>
      </c>
      <c r="B869" s="55">
        <v>42121.662951388884</v>
      </c>
      <c r="C869" s="3">
        <v>1424</v>
      </c>
      <c r="D869" s="56">
        <f t="shared" si="41"/>
        <v>1.6481481481481482E-2</v>
      </c>
      <c r="N869" s="55">
        <v>42149.490891203699</v>
      </c>
      <c r="O869" s="55">
        <v>42150.352395833332</v>
      </c>
      <c r="P869" s="3">
        <v>74434</v>
      </c>
      <c r="Q869" s="58">
        <f t="shared" si="42"/>
        <v>0.86150462962962959</v>
      </c>
      <c r="S869" s="55">
        <v>42495.690659722219</v>
      </c>
      <c r="T869" s="55">
        <v>42499.55263888889</v>
      </c>
      <c r="U869" s="3">
        <v>333675</v>
      </c>
      <c r="V869" s="56">
        <f t="shared" si="43"/>
        <v>3.8619791666666665</v>
      </c>
    </row>
    <row r="870" spans="1:22" x14ac:dyDescent="0.75">
      <c r="A870" s="55">
        <v>42121.659270833334</v>
      </c>
      <c r="B870" s="55">
        <v>42122.537962962961</v>
      </c>
      <c r="C870" s="3">
        <v>75919</v>
      </c>
      <c r="D870" s="56">
        <f t="shared" si="41"/>
        <v>0.87869212962962961</v>
      </c>
      <c r="N870" s="55">
        <v>42150.476585648146</v>
      </c>
      <c r="O870" s="55">
        <v>42150.510370370372</v>
      </c>
      <c r="P870" s="3">
        <v>2919</v>
      </c>
      <c r="Q870" s="58">
        <f t="shared" si="42"/>
        <v>3.3784722222222223E-2</v>
      </c>
      <c r="S870" s="55">
        <v>42495.69494212963</v>
      </c>
      <c r="T870" s="55">
        <v>42499.552800925921</v>
      </c>
      <c r="U870" s="3">
        <v>333319</v>
      </c>
      <c r="V870" s="56">
        <f t="shared" si="43"/>
        <v>3.8578587962962962</v>
      </c>
    </row>
    <row r="871" spans="1:22" x14ac:dyDescent="0.75">
      <c r="A871" s="55">
        <v>42121.662916666668</v>
      </c>
      <c r="B871" s="55">
        <v>42121.666296296295</v>
      </c>
      <c r="C871" s="3">
        <v>292</v>
      </c>
      <c r="D871" s="56">
        <f t="shared" si="41"/>
        <v>3.3796296296296296E-3</v>
      </c>
      <c r="N871" s="55">
        <v>42150.49790509259</v>
      </c>
      <c r="O871" s="55">
        <v>42150.500601851847</v>
      </c>
      <c r="P871" s="3">
        <v>233</v>
      </c>
      <c r="Q871" s="58">
        <f t="shared" si="42"/>
        <v>2.6967592592592594E-3</v>
      </c>
      <c r="S871" s="55">
        <v>42495.771793981483</v>
      </c>
      <c r="T871" s="55">
        <v>42500.421909722223</v>
      </c>
      <c r="U871" s="3">
        <v>401770</v>
      </c>
      <c r="V871" s="56">
        <f t="shared" si="43"/>
        <v>4.6501157407407403</v>
      </c>
    </row>
    <row r="872" spans="1:22" x14ac:dyDescent="0.75">
      <c r="A872" s="55">
        <v>42121.670706018514</v>
      </c>
      <c r="B872" s="55">
        <v>42123.480671296296</v>
      </c>
      <c r="C872" s="3">
        <v>156381</v>
      </c>
      <c r="D872" s="56">
        <f t="shared" si="41"/>
        <v>1.8099652777777777</v>
      </c>
      <c r="N872" s="55">
        <v>42150.621111111112</v>
      </c>
      <c r="O872" s="55">
        <v>42150.632604166662</v>
      </c>
      <c r="P872" s="3">
        <v>993</v>
      </c>
      <c r="Q872" s="58">
        <f t="shared" si="42"/>
        <v>1.1493055555555555E-2</v>
      </c>
      <c r="S872" s="55">
        <v>42496.686736111107</v>
      </c>
      <c r="T872" s="55">
        <v>42499.444432870368</v>
      </c>
      <c r="U872" s="3">
        <v>238265</v>
      </c>
      <c r="V872" s="56">
        <f t="shared" si="43"/>
        <v>2.7576967592592592</v>
      </c>
    </row>
    <row r="873" spans="1:22" x14ac:dyDescent="0.75">
      <c r="A873" s="55">
        <v>42122.298171296294</v>
      </c>
      <c r="B873" s="55">
        <v>42122.42324074074</v>
      </c>
      <c r="C873" s="3">
        <v>10806</v>
      </c>
      <c r="D873" s="56">
        <f t="shared" si="41"/>
        <v>0.12506944444444446</v>
      </c>
      <c r="N873" s="55">
        <v>42150.645844907405</v>
      </c>
      <c r="O873" s="55">
        <v>42151.709537037037</v>
      </c>
      <c r="P873" s="3">
        <v>91903</v>
      </c>
      <c r="Q873" s="58">
        <f t="shared" si="42"/>
        <v>1.0636921296296296</v>
      </c>
      <c r="S873" s="55">
        <v>42496.939050925925</v>
      </c>
      <c r="T873" s="55">
        <v>42499.45239583333</v>
      </c>
      <c r="U873" s="3">
        <v>217153</v>
      </c>
      <c r="V873" s="56">
        <f t="shared" si="43"/>
        <v>2.5133449074074075</v>
      </c>
    </row>
    <row r="874" spans="1:22" x14ac:dyDescent="0.75">
      <c r="A874" s="55">
        <v>42122.301203703704</v>
      </c>
      <c r="B874" s="55">
        <v>42122.423333333332</v>
      </c>
      <c r="C874" s="3">
        <v>10552</v>
      </c>
      <c r="D874" s="56">
        <f t="shared" si="41"/>
        <v>0.12212962962962963</v>
      </c>
      <c r="N874" s="55">
        <v>42150.767083333332</v>
      </c>
      <c r="O874" s="55">
        <v>42151.327800925923</v>
      </c>
      <c r="P874" s="3">
        <v>48446</v>
      </c>
      <c r="Q874" s="58">
        <f t="shared" si="42"/>
        <v>0.56071759259259257</v>
      </c>
      <c r="S874" s="55">
        <v>42497.536064814813</v>
      </c>
      <c r="T874" s="55">
        <v>42499.457557870366</v>
      </c>
      <c r="U874" s="3">
        <v>166017</v>
      </c>
      <c r="V874" s="56">
        <f t="shared" si="43"/>
        <v>1.9214930555555556</v>
      </c>
    </row>
    <row r="875" spans="1:22" x14ac:dyDescent="0.75">
      <c r="A875" s="55">
        <v>42122.316608796296</v>
      </c>
      <c r="B875" s="55">
        <v>42152.721817129626</v>
      </c>
      <c r="C875" s="3">
        <v>2627010</v>
      </c>
      <c r="D875" s="56">
        <f t="shared" si="41"/>
        <v>30.405208333333334</v>
      </c>
      <c r="N875" s="55">
        <v>42151.360173611109</v>
      </c>
      <c r="O875" s="55">
        <v>42151.379490740735</v>
      </c>
      <c r="P875" s="3">
        <v>1669</v>
      </c>
      <c r="Q875" s="58">
        <f t="shared" si="42"/>
        <v>1.9317129629629629E-2</v>
      </c>
      <c r="S875" s="55">
        <v>42497.574525462958</v>
      </c>
      <c r="T875" s="55">
        <v>42507.657453703701</v>
      </c>
      <c r="U875" s="3">
        <v>871165</v>
      </c>
      <c r="V875" s="56">
        <f t="shared" si="43"/>
        <v>10.08292824074074</v>
      </c>
    </row>
    <row r="876" spans="1:22" x14ac:dyDescent="0.75">
      <c r="A876" s="55">
        <v>42122.450983796298</v>
      </c>
      <c r="B876" s="55">
        <v>42128.326678240737</v>
      </c>
      <c r="C876" s="3">
        <v>507660</v>
      </c>
      <c r="D876" s="56">
        <f t="shared" si="41"/>
        <v>5.8756944444444441</v>
      </c>
      <c r="N876" s="55">
        <v>42151.515208333331</v>
      </c>
      <c r="O876" s="55">
        <v>42151.521307870367</v>
      </c>
      <c r="P876" s="3">
        <v>527</v>
      </c>
      <c r="Q876" s="58">
        <f t="shared" si="42"/>
        <v>6.099537037037037E-3</v>
      </c>
      <c r="S876" s="55">
        <v>42498.583379629628</v>
      </c>
      <c r="T876" s="55">
        <v>42499.465462962959</v>
      </c>
      <c r="U876" s="3">
        <v>76212</v>
      </c>
      <c r="V876" s="56">
        <f t="shared" si="43"/>
        <v>0.88208333333333333</v>
      </c>
    </row>
    <row r="877" spans="1:22" x14ac:dyDescent="0.75">
      <c r="A877" s="55">
        <v>42122.456631944442</v>
      </c>
      <c r="B877" s="55">
        <v>42123.636562499996</v>
      </c>
      <c r="C877" s="3">
        <v>101946</v>
      </c>
      <c r="D877" s="56">
        <f t="shared" si="41"/>
        <v>1.1799305555555555</v>
      </c>
      <c r="N877" s="55">
        <v>42151.548368055555</v>
      </c>
      <c r="O877" s="55">
        <v>42151.581458333334</v>
      </c>
      <c r="P877" s="3">
        <v>2859</v>
      </c>
      <c r="Q877" s="58">
        <f t="shared" si="42"/>
        <v>3.3090277777777781E-2</v>
      </c>
      <c r="S877" s="55">
        <v>42499.44694444444</v>
      </c>
      <c r="T877" s="55">
        <v>42499.464212962965</v>
      </c>
      <c r="U877" s="3">
        <v>1492</v>
      </c>
      <c r="V877" s="56">
        <f t="shared" si="43"/>
        <v>1.726851851851852E-2</v>
      </c>
    </row>
    <row r="878" spans="1:22" x14ac:dyDescent="0.75">
      <c r="A878" s="55">
        <v>42122.499085648145</v>
      </c>
      <c r="B878" s="55">
        <v>42122.55737268518</v>
      </c>
      <c r="C878" s="3">
        <v>5036</v>
      </c>
      <c r="D878" s="56">
        <f t="shared" si="41"/>
        <v>5.828703703703704E-2</v>
      </c>
      <c r="N878" s="55">
        <v>42151.548414351848</v>
      </c>
      <c r="O878" s="55">
        <v>42151.579247685186</v>
      </c>
      <c r="P878" s="3">
        <v>2664</v>
      </c>
      <c r="Q878" s="58">
        <f t="shared" si="42"/>
        <v>3.0833333333333334E-2</v>
      </c>
      <c r="S878" s="55">
        <v>42499.61237268518</v>
      </c>
      <c r="T878" s="55">
        <v>42507.566817129627</v>
      </c>
      <c r="U878" s="3">
        <v>687264</v>
      </c>
      <c r="V878" s="56">
        <f t="shared" si="43"/>
        <v>7.9544444444444444</v>
      </c>
    </row>
    <row r="879" spans="1:22" x14ac:dyDescent="0.75">
      <c r="A879" s="55">
        <v>42122.533391203702</v>
      </c>
      <c r="B879" s="55">
        <v>42122.575775462959</v>
      </c>
      <c r="C879" s="3">
        <v>3662</v>
      </c>
      <c r="D879" s="56">
        <f t="shared" si="41"/>
        <v>4.238425925925926E-2</v>
      </c>
      <c r="N879" s="55">
        <v>42151.549849537034</v>
      </c>
      <c r="O879" s="55">
        <v>42151.580324074072</v>
      </c>
      <c r="P879" s="3">
        <v>2633</v>
      </c>
      <c r="Q879" s="58">
        <f t="shared" si="42"/>
        <v>3.0474537037037036E-2</v>
      </c>
      <c r="S879" s="55">
        <v>42500.493125000001</v>
      </c>
      <c r="T879" s="55">
        <v>42521.38554398148</v>
      </c>
      <c r="U879" s="3">
        <v>1805105</v>
      </c>
      <c r="V879" s="56">
        <f t="shared" si="43"/>
        <v>20.89241898148148</v>
      </c>
    </row>
    <row r="880" spans="1:22" x14ac:dyDescent="0.75">
      <c r="A880" s="55">
        <v>42122.551157407404</v>
      </c>
      <c r="B880" s="55">
        <v>42122.575069444443</v>
      </c>
      <c r="C880" s="3">
        <v>2066</v>
      </c>
      <c r="D880" s="56">
        <f t="shared" si="41"/>
        <v>2.3912037037037037E-2</v>
      </c>
      <c r="N880" s="55">
        <v>42151.624699074069</v>
      </c>
      <c r="O880" s="55">
        <v>42152.501261574071</v>
      </c>
      <c r="P880" s="3">
        <v>75735</v>
      </c>
      <c r="Q880" s="58">
        <f t="shared" si="42"/>
        <v>0.87656250000000002</v>
      </c>
      <c r="S880" s="55">
        <v>42500.584143518514</v>
      </c>
      <c r="T880" s="55">
        <v>42500.697164351848</v>
      </c>
      <c r="U880" s="3">
        <v>9765</v>
      </c>
      <c r="V880" s="56">
        <f t="shared" si="43"/>
        <v>0.11302083333333333</v>
      </c>
    </row>
    <row r="881" spans="1:22" x14ac:dyDescent="0.75">
      <c r="A881" s="55">
        <v>42122.604085648149</v>
      </c>
      <c r="B881" s="55">
        <v>42122.619166666664</v>
      </c>
      <c r="C881" s="3">
        <v>1303</v>
      </c>
      <c r="D881" s="56">
        <f t="shared" si="41"/>
        <v>1.5081018518518518E-2</v>
      </c>
      <c r="N881" s="55">
        <v>42151.679930555554</v>
      </c>
      <c r="O881" s="55">
        <v>42151.715243055551</v>
      </c>
      <c r="P881" s="3">
        <v>3051</v>
      </c>
      <c r="Q881" s="58">
        <f t="shared" si="42"/>
        <v>3.5312499999999997E-2</v>
      </c>
      <c r="S881" s="55">
        <v>42500.643900462965</v>
      </c>
      <c r="T881" s="55">
        <v>42501.483136574076</v>
      </c>
      <c r="U881" s="3">
        <v>72510</v>
      </c>
      <c r="V881" s="56">
        <f t="shared" si="43"/>
        <v>0.83923611111111107</v>
      </c>
    </row>
    <row r="882" spans="1:22" x14ac:dyDescent="0.75">
      <c r="A882" s="55">
        <v>42122.678229166668</v>
      </c>
      <c r="B882" s="55">
        <v>42122.684953703705</v>
      </c>
      <c r="C882" s="3">
        <v>581</v>
      </c>
      <c r="D882" s="56">
        <f t="shared" si="41"/>
        <v>6.7245370370370367E-3</v>
      </c>
      <c r="N882" s="55">
        <v>42151.682986111111</v>
      </c>
      <c r="O882" s="55">
        <v>42156.449583333335</v>
      </c>
      <c r="P882" s="3">
        <v>411834</v>
      </c>
      <c r="Q882" s="58">
        <f t="shared" si="42"/>
        <v>4.7665972222222219</v>
      </c>
      <c r="S882" s="55">
        <v>42501.39943287037</v>
      </c>
      <c r="T882" s="55">
        <v>42501.638541666667</v>
      </c>
      <c r="U882" s="3">
        <v>20659</v>
      </c>
      <c r="V882" s="56">
        <f t="shared" si="43"/>
        <v>0.23910879629629631</v>
      </c>
    </row>
    <row r="883" spans="1:22" x14ac:dyDescent="0.75">
      <c r="A883" s="55">
        <v>42122.73569444444</v>
      </c>
      <c r="B883" s="55">
        <v>42122.772453703699</v>
      </c>
      <c r="C883" s="3">
        <v>3176</v>
      </c>
      <c r="D883" s="56">
        <f t="shared" si="41"/>
        <v>3.6759259259259262E-2</v>
      </c>
      <c r="N883" s="55">
        <v>42151.68378472222</v>
      </c>
      <c r="O883" s="55">
        <v>42156.442002314812</v>
      </c>
      <c r="P883" s="3">
        <v>411110</v>
      </c>
      <c r="Q883" s="58">
        <f t="shared" si="42"/>
        <v>4.7582175925925929</v>
      </c>
      <c r="S883" s="55">
        <v>42501.473217592589</v>
      </c>
      <c r="T883" s="55">
        <v>42501.62768518518</v>
      </c>
      <c r="U883" s="3">
        <v>13346</v>
      </c>
      <c r="V883" s="56">
        <f t="shared" si="43"/>
        <v>0.1544675925925926</v>
      </c>
    </row>
    <row r="884" spans="1:22" x14ac:dyDescent="0.75">
      <c r="A884" s="55">
        <v>42122.92732638889</v>
      </c>
      <c r="B884" s="55">
        <v>42128.317523148144</v>
      </c>
      <c r="C884" s="3">
        <v>465713</v>
      </c>
      <c r="D884" s="56">
        <f t="shared" si="41"/>
        <v>5.3901967592592595</v>
      </c>
      <c r="N884" s="55">
        <v>42151.68818287037</v>
      </c>
      <c r="O884" s="55">
        <v>42152.478043981479</v>
      </c>
      <c r="P884" s="3">
        <v>68244</v>
      </c>
      <c r="Q884" s="58">
        <f t="shared" si="42"/>
        <v>0.78986111111111112</v>
      </c>
      <c r="S884" s="55">
        <v>42501.600706018515</v>
      </c>
      <c r="T884" s="55">
        <v>42503.549537037034</v>
      </c>
      <c r="U884" s="3">
        <v>168379</v>
      </c>
      <c r="V884" s="56">
        <f t="shared" si="43"/>
        <v>1.9488310185185185</v>
      </c>
    </row>
    <row r="885" spans="1:22" x14ac:dyDescent="0.75">
      <c r="A885" s="55">
        <v>42123.422210648147</v>
      </c>
      <c r="B885" s="55">
        <v>42128.305162037039</v>
      </c>
      <c r="C885" s="3">
        <v>421887</v>
      </c>
      <c r="D885" s="56">
        <f t="shared" si="41"/>
        <v>4.8829513888888885</v>
      </c>
      <c r="N885" s="55">
        <v>42151.729907407404</v>
      </c>
      <c r="O885" s="55">
        <v>42152.457858796297</v>
      </c>
      <c r="P885" s="3">
        <v>62895</v>
      </c>
      <c r="Q885" s="58">
        <f t="shared" si="42"/>
        <v>0.72795138888888888</v>
      </c>
      <c r="S885" s="55">
        <v>42501.712754629625</v>
      </c>
      <c r="T885" s="55">
        <v>42503.529675925922</v>
      </c>
      <c r="U885" s="3">
        <v>156982</v>
      </c>
      <c r="V885" s="56">
        <f t="shared" si="43"/>
        <v>1.8169212962962964</v>
      </c>
    </row>
    <row r="886" spans="1:22" x14ac:dyDescent="0.75">
      <c r="A886" s="55">
        <v>42123.439432870371</v>
      </c>
      <c r="B886" s="55">
        <v>42123.618611111109</v>
      </c>
      <c r="C886" s="3">
        <v>15481</v>
      </c>
      <c r="D886" s="56">
        <f t="shared" si="41"/>
        <v>0.17917824074074074</v>
      </c>
      <c r="N886" s="55">
        <v>42151.742048611108</v>
      </c>
      <c r="O886" s="55">
        <v>42152.475578703699</v>
      </c>
      <c r="P886" s="3">
        <v>63377</v>
      </c>
      <c r="Q886" s="58">
        <f t="shared" si="42"/>
        <v>0.73353009259259261</v>
      </c>
      <c r="S886" s="55">
        <v>42501.938587962963</v>
      </c>
      <c r="T886" s="55">
        <v>42502.400370370371</v>
      </c>
      <c r="U886" s="3">
        <v>39898</v>
      </c>
      <c r="V886" s="56">
        <f t="shared" si="43"/>
        <v>0.46178240740740739</v>
      </c>
    </row>
    <row r="887" spans="1:22" x14ac:dyDescent="0.75">
      <c r="A887" s="55">
        <v>42123.645844907405</v>
      </c>
      <c r="B887" s="55">
        <v>42128.319120370368</v>
      </c>
      <c r="C887" s="3">
        <v>403771</v>
      </c>
      <c r="D887" s="56">
        <f t="shared" si="41"/>
        <v>4.6732754629629634</v>
      </c>
      <c r="N887" s="55">
        <v>42151.752280092594</v>
      </c>
      <c r="O887" s="55">
        <v>42152.673668981479</v>
      </c>
      <c r="P887" s="3">
        <v>79608</v>
      </c>
      <c r="Q887" s="58">
        <f t="shared" si="42"/>
        <v>0.92138888888888892</v>
      </c>
      <c r="S887" s="55">
        <v>42502.467187499999</v>
      </c>
      <c r="T887" s="55">
        <v>42502.524062500001</v>
      </c>
      <c r="U887" s="3">
        <v>4914</v>
      </c>
      <c r="V887" s="56">
        <f t="shared" si="43"/>
        <v>5.6875000000000002E-2</v>
      </c>
    </row>
    <row r="888" spans="1:22" x14ac:dyDescent="0.75">
      <c r="A888" s="55">
        <v>42123.681446759256</v>
      </c>
      <c r="B888" s="55">
        <v>42128.321701388886</v>
      </c>
      <c r="C888" s="3">
        <v>400918</v>
      </c>
      <c r="D888" s="56">
        <f t="shared" si="41"/>
        <v>4.6402546296296299</v>
      </c>
      <c r="N888" s="55">
        <v>42151.75472222222</v>
      </c>
      <c r="O888" s="55">
        <v>42152.478356481479</v>
      </c>
      <c r="P888" s="3">
        <v>62522</v>
      </c>
      <c r="Q888" s="58">
        <f t="shared" si="42"/>
        <v>0.72363425925925928</v>
      </c>
      <c r="S888" s="55">
        <v>42504.370381944442</v>
      </c>
      <c r="T888" s="55">
        <v>42507.408321759256</v>
      </c>
      <c r="U888" s="3">
        <v>262478</v>
      </c>
      <c r="V888" s="56">
        <f t="shared" si="43"/>
        <v>3.0379398148148149</v>
      </c>
    </row>
    <row r="889" spans="1:22" x14ac:dyDescent="0.75">
      <c r="A889" s="55">
        <v>42123.701064814813</v>
      </c>
      <c r="B889" s="55">
        <v>42128.67487268518</v>
      </c>
      <c r="C889" s="3">
        <v>429737</v>
      </c>
      <c r="D889" s="56">
        <f t="shared" si="41"/>
        <v>4.9738078703703703</v>
      </c>
      <c r="N889" s="55">
        <v>42152.527881944443</v>
      </c>
      <c r="O889" s="55">
        <v>42157.424629629626</v>
      </c>
      <c r="P889" s="3">
        <v>423079</v>
      </c>
      <c r="Q889" s="58">
        <f t="shared" si="42"/>
        <v>4.8967476851851854</v>
      </c>
      <c r="S889" s="55">
        <v>42504.376886574071</v>
      </c>
      <c r="T889" s="55">
        <v>42507.409131944441</v>
      </c>
      <c r="U889" s="3">
        <v>261986</v>
      </c>
      <c r="V889" s="56">
        <f t="shared" si="43"/>
        <v>3.0322453703703705</v>
      </c>
    </row>
    <row r="890" spans="1:22" x14ac:dyDescent="0.75">
      <c r="A890" s="55">
        <v>42123.727870370371</v>
      </c>
      <c r="B890" s="55">
        <v>42124.496516203704</v>
      </c>
      <c r="C890" s="3">
        <v>66411</v>
      </c>
      <c r="D890" s="56">
        <f t="shared" si="41"/>
        <v>0.76864583333333336</v>
      </c>
      <c r="N890" s="55">
        <v>42152.584999999999</v>
      </c>
      <c r="O890" s="55">
        <v>42171.47457175926</v>
      </c>
      <c r="P890" s="3">
        <v>1632059</v>
      </c>
      <c r="Q890" s="58">
        <f t="shared" si="42"/>
        <v>18.889571759259258</v>
      </c>
      <c r="S890" s="55">
        <v>42505.479745370372</v>
      </c>
      <c r="T890" s="55">
        <v>42510.553310185183</v>
      </c>
      <c r="U890" s="3">
        <v>438356</v>
      </c>
      <c r="V890" s="56">
        <f t="shared" si="43"/>
        <v>5.0735648148148149</v>
      </c>
    </row>
    <row r="891" spans="1:22" x14ac:dyDescent="0.75">
      <c r="A891" s="55">
        <v>42123.919351851851</v>
      </c>
      <c r="B891" s="55">
        <v>42124.386365740742</v>
      </c>
      <c r="C891" s="3">
        <v>40350</v>
      </c>
      <c r="D891" s="56">
        <f t="shared" si="41"/>
        <v>0.4670138888888889</v>
      </c>
      <c r="N891" s="55">
        <v>42152.622569444444</v>
      </c>
      <c r="O891" s="55">
        <v>42152.625763888886</v>
      </c>
      <c r="P891" s="3">
        <v>276</v>
      </c>
      <c r="Q891" s="58">
        <f t="shared" si="42"/>
        <v>3.1944444444444446E-3</v>
      </c>
      <c r="S891" s="55">
        <v>42506.435173611113</v>
      </c>
      <c r="T891" s="55">
        <v>42507.446354166663</v>
      </c>
      <c r="U891" s="3">
        <v>87366</v>
      </c>
      <c r="V891" s="56">
        <f t="shared" si="43"/>
        <v>1.0111805555555555</v>
      </c>
    </row>
    <row r="892" spans="1:22" x14ac:dyDescent="0.75">
      <c r="A892" s="55">
        <v>42124.303402777776</v>
      </c>
      <c r="B892" s="55">
        <v>42124.377592592587</v>
      </c>
      <c r="C892" s="3">
        <v>6410</v>
      </c>
      <c r="D892" s="56">
        <f t="shared" si="41"/>
        <v>7.418981481481482E-2</v>
      </c>
      <c r="N892" s="55">
        <v>42152.627511574072</v>
      </c>
      <c r="O892" s="55">
        <v>42153.373310185183</v>
      </c>
      <c r="P892" s="3">
        <v>64437</v>
      </c>
      <c r="Q892" s="58">
        <f t="shared" si="42"/>
        <v>0.74579861111111112</v>
      </c>
      <c r="S892" s="55">
        <v>42506.4765625</v>
      </c>
      <c r="T892" s="55">
        <v>42507.404305555552</v>
      </c>
      <c r="U892" s="3">
        <v>80157</v>
      </c>
      <c r="V892" s="56">
        <f t="shared" si="43"/>
        <v>0.92774305555555558</v>
      </c>
    </row>
    <row r="893" spans="1:22" x14ac:dyDescent="0.75">
      <c r="A893" s="55">
        <v>42124.421087962961</v>
      </c>
      <c r="B893" s="55">
        <v>42128.652662037035</v>
      </c>
      <c r="C893" s="3">
        <v>365608</v>
      </c>
      <c r="D893" s="56">
        <f t="shared" si="41"/>
        <v>4.2315740740740742</v>
      </c>
      <c r="N893" s="55">
        <v>42152.631180555552</v>
      </c>
      <c r="O893" s="55">
        <v>42215.507581018515</v>
      </c>
      <c r="P893" s="3">
        <v>5432521</v>
      </c>
      <c r="Q893" s="58">
        <f t="shared" si="42"/>
        <v>62.876400462962962</v>
      </c>
      <c r="S893" s="55">
        <v>42506.478726851848</v>
      </c>
      <c r="T893" s="55">
        <v>42508.601979166662</v>
      </c>
      <c r="U893" s="3">
        <v>183449</v>
      </c>
      <c r="V893" s="56">
        <f t="shared" si="43"/>
        <v>2.123252314814815</v>
      </c>
    </row>
    <row r="894" spans="1:22" x14ac:dyDescent="0.75">
      <c r="A894" s="55">
        <v>42124.460868055554</v>
      </c>
      <c r="B894" s="55">
        <v>42124.469560185185</v>
      </c>
      <c r="C894" s="3">
        <v>751</v>
      </c>
      <c r="D894" s="56">
        <f t="shared" si="41"/>
        <v>8.6921296296296295E-3</v>
      </c>
      <c r="N894" s="55">
        <v>42152.655173611107</v>
      </c>
      <c r="O894" s="55">
        <v>42153.388275462959</v>
      </c>
      <c r="P894" s="3">
        <v>63340</v>
      </c>
      <c r="Q894" s="58">
        <f t="shared" si="42"/>
        <v>0.73310185185185184</v>
      </c>
      <c r="S894" s="55">
        <v>42507.626886574071</v>
      </c>
      <c r="T894" s="55">
        <v>42507.655057870368</v>
      </c>
      <c r="U894" s="3">
        <v>2434</v>
      </c>
      <c r="V894" s="56">
        <f t="shared" si="43"/>
        <v>2.8171296296296295E-2</v>
      </c>
    </row>
    <row r="895" spans="1:22" x14ac:dyDescent="0.75">
      <c r="A895" s="55">
        <v>42124.588553240741</v>
      </c>
      <c r="B895" s="55">
        <v>42128.557534722218</v>
      </c>
      <c r="C895" s="3">
        <v>342920</v>
      </c>
      <c r="D895" s="56">
        <f t="shared" si="41"/>
        <v>3.9689814814814817</v>
      </c>
      <c r="N895" s="55">
        <v>42152.732916666668</v>
      </c>
      <c r="O895" s="55">
        <v>42153.613020833334</v>
      </c>
      <c r="P895" s="3">
        <v>76041</v>
      </c>
      <c r="Q895" s="58">
        <f t="shared" si="42"/>
        <v>0.88010416666666669</v>
      </c>
      <c r="S895" s="55">
        <v>42507.634745370371</v>
      </c>
      <c r="T895" s="55">
        <v>42507.676608796297</v>
      </c>
      <c r="U895" s="3">
        <v>3617</v>
      </c>
      <c r="V895" s="56">
        <f t="shared" si="43"/>
        <v>4.1863425925925929E-2</v>
      </c>
    </row>
    <row r="896" spans="1:22" x14ac:dyDescent="0.75">
      <c r="A896" s="55">
        <v>42124.841365740736</v>
      </c>
      <c r="B896" s="55">
        <v>42128.415347222217</v>
      </c>
      <c r="C896" s="3">
        <v>308792</v>
      </c>
      <c r="D896" s="56">
        <f t="shared" si="41"/>
        <v>3.5739814814814816</v>
      </c>
      <c r="N896" s="55">
        <v>42153.361932870372</v>
      </c>
      <c r="O896" s="55">
        <v>42153.365555555552</v>
      </c>
      <c r="P896" s="3">
        <v>313</v>
      </c>
      <c r="Q896" s="58">
        <f t="shared" si="42"/>
        <v>3.6226851851851854E-3</v>
      </c>
      <c r="S896" s="55">
        <v>42507.637060185181</v>
      </c>
      <c r="T896" s="55">
        <v>42522.689305555556</v>
      </c>
      <c r="U896" s="3">
        <v>1300514</v>
      </c>
      <c r="V896" s="56">
        <f t="shared" si="43"/>
        <v>15.05224537037037</v>
      </c>
    </row>
    <row r="897" spans="1:22" x14ac:dyDescent="0.75">
      <c r="A897" s="55">
        <v>42125.566423611112</v>
      </c>
      <c r="B897" s="55">
        <v>42128.408182870371</v>
      </c>
      <c r="C897" s="3">
        <v>245528</v>
      </c>
      <c r="D897" s="56">
        <f t="shared" si="41"/>
        <v>2.8417592592592591</v>
      </c>
      <c r="N897" s="55">
        <v>42153.369953703703</v>
      </c>
      <c r="O897" s="55">
        <v>42153.568692129629</v>
      </c>
      <c r="P897" s="3">
        <v>17171</v>
      </c>
      <c r="Q897" s="58">
        <f t="shared" si="42"/>
        <v>0.19873842592592592</v>
      </c>
      <c r="S897" s="55">
        <v>42508.48097222222</v>
      </c>
      <c r="T897" s="55">
        <v>42509.491701388884</v>
      </c>
      <c r="U897" s="3">
        <v>87327</v>
      </c>
      <c r="V897" s="56">
        <f t="shared" si="43"/>
        <v>1.0107291666666667</v>
      </c>
    </row>
    <row r="898" spans="1:22" x14ac:dyDescent="0.75">
      <c r="A898" s="55">
        <v>42125.836296296293</v>
      </c>
      <c r="B898" s="55">
        <v>42128.557777777773</v>
      </c>
      <c r="C898" s="3">
        <v>235136</v>
      </c>
      <c r="D898" s="56">
        <f t="shared" si="41"/>
        <v>2.7214814814814816</v>
      </c>
      <c r="N898" s="55">
        <v>42153.619143518517</v>
      </c>
      <c r="O898" s="55">
        <v>42157.405787037038</v>
      </c>
      <c r="P898" s="3">
        <v>327166</v>
      </c>
      <c r="Q898" s="58">
        <f t="shared" si="42"/>
        <v>3.7866435185185185</v>
      </c>
      <c r="S898" s="55">
        <v>42508.795231481483</v>
      </c>
      <c r="T898" s="55">
        <v>42509.788761574069</v>
      </c>
      <c r="U898" s="3">
        <v>85841</v>
      </c>
      <c r="V898" s="56">
        <f t="shared" si="43"/>
        <v>0.99353009259259262</v>
      </c>
    </row>
    <row r="899" spans="1:22" x14ac:dyDescent="0.75">
      <c r="A899" s="55">
        <v>42126.551041666666</v>
      </c>
      <c r="B899" s="55">
        <v>42128.421898148146</v>
      </c>
      <c r="C899" s="3">
        <v>161642</v>
      </c>
      <c r="D899" s="56">
        <f t="shared" ref="D899:D962" si="44">C899/(24*60*60)</f>
        <v>1.8708564814814814</v>
      </c>
      <c r="N899" s="55">
        <v>42153.713009259256</v>
      </c>
      <c r="O899" s="55">
        <v>42156.416493055556</v>
      </c>
      <c r="P899" s="3">
        <v>233581</v>
      </c>
      <c r="Q899" s="58">
        <f t="shared" ref="Q899:Q962" si="45">P899/86400</f>
        <v>2.7034837962962963</v>
      </c>
      <c r="S899" s="55">
        <v>42509.413495370369</v>
      </c>
      <c r="T899" s="55">
        <v>42514.402233796296</v>
      </c>
      <c r="U899" s="3">
        <v>431027</v>
      </c>
      <c r="V899" s="56">
        <f t="shared" ref="V899:V962" si="46">U899/86400</f>
        <v>4.9887384259259262</v>
      </c>
    </row>
    <row r="900" spans="1:22" x14ac:dyDescent="0.75">
      <c r="A900" s="55">
        <v>42127.503506944442</v>
      </c>
      <c r="B900" s="55">
        <v>42178.564398148148</v>
      </c>
      <c r="C900" s="3">
        <v>4411661</v>
      </c>
      <c r="D900" s="56">
        <f t="shared" si="44"/>
        <v>51.060891203703704</v>
      </c>
      <c r="N900" s="55">
        <v>42154.497581018513</v>
      </c>
      <c r="O900" s="55">
        <v>42156.40956018518</v>
      </c>
      <c r="P900" s="3">
        <v>165195</v>
      </c>
      <c r="Q900" s="58">
        <f t="shared" si="45"/>
        <v>1.9119791666666666</v>
      </c>
      <c r="S900" s="55">
        <v>42510.516423611109</v>
      </c>
      <c r="T900" s="55">
        <v>42513.392731481479</v>
      </c>
      <c r="U900" s="3">
        <v>248513</v>
      </c>
      <c r="V900" s="56">
        <f t="shared" si="46"/>
        <v>2.8763078703703702</v>
      </c>
    </row>
    <row r="901" spans="1:22" x14ac:dyDescent="0.75">
      <c r="A901" s="55">
        <v>42127.65525462963</v>
      </c>
      <c r="B901" s="55">
        <v>42128.406192129631</v>
      </c>
      <c r="C901" s="3">
        <v>64881</v>
      </c>
      <c r="D901" s="56">
        <f t="shared" si="44"/>
        <v>0.75093750000000004</v>
      </c>
      <c r="N901" s="55">
        <v>42154.767974537033</v>
      </c>
      <c r="O901" s="55">
        <v>42157.430451388886</v>
      </c>
      <c r="P901" s="3">
        <v>230038</v>
      </c>
      <c r="Q901" s="58">
        <f t="shared" si="45"/>
        <v>2.662476851851852</v>
      </c>
      <c r="S901" s="55">
        <v>42510.727488425924</v>
      </c>
      <c r="T901" s="55">
        <v>42521.417685185181</v>
      </c>
      <c r="U901" s="3">
        <v>923633</v>
      </c>
      <c r="V901" s="56">
        <f t="shared" si="46"/>
        <v>10.690196759259258</v>
      </c>
    </row>
    <row r="902" spans="1:22" x14ac:dyDescent="0.75">
      <c r="A902" s="55">
        <v>42127.679861111108</v>
      </c>
      <c r="B902" s="55">
        <v>42128.411481481482</v>
      </c>
      <c r="C902" s="3">
        <v>63212</v>
      </c>
      <c r="D902" s="56">
        <f t="shared" si="44"/>
        <v>0.73162037037037042</v>
      </c>
      <c r="N902" s="55">
        <v>42154.920115740737</v>
      </c>
      <c r="O902" s="55">
        <v>42157.591886574075</v>
      </c>
      <c r="P902" s="3">
        <v>230841</v>
      </c>
      <c r="Q902" s="58">
        <f t="shared" si="45"/>
        <v>2.6717708333333334</v>
      </c>
      <c r="S902" s="55">
        <v>42512.671493055554</v>
      </c>
      <c r="T902" s="55">
        <v>42513.413171296292</v>
      </c>
      <c r="U902" s="3">
        <v>64081</v>
      </c>
      <c r="V902" s="56">
        <f t="shared" si="46"/>
        <v>0.74167824074074074</v>
      </c>
    </row>
    <row r="903" spans="1:22" x14ac:dyDescent="0.75">
      <c r="A903" s="55">
        <v>42127.815347222218</v>
      </c>
      <c r="B903" s="55">
        <v>42128.411134259259</v>
      </c>
      <c r="C903" s="3">
        <v>51476</v>
      </c>
      <c r="D903" s="56">
        <f t="shared" si="44"/>
        <v>0.59578703703703706</v>
      </c>
      <c r="N903" s="55">
        <v>42155.639155092591</v>
      </c>
      <c r="O903" s="55">
        <v>42157.419675925921</v>
      </c>
      <c r="P903" s="3">
        <v>153837</v>
      </c>
      <c r="Q903" s="58">
        <f t="shared" si="45"/>
        <v>1.7805208333333333</v>
      </c>
      <c r="S903" s="55">
        <v>42512.733784722222</v>
      </c>
      <c r="T903" s="55">
        <v>42513.414861111109</v>
      </c>
      <c r="U903" s="3">
        <v>58845</v>
      </c>
      <c r="V903" s="56">
        <f t="shared" si="46"/>
        <v>0.68107638888888888</v>
      </c>
    </row>
    <row r="904" spans="1:22" x14ac:dyDescent="0.75">
      <c r="A904" s="55">
        <v>42128.129120370366</v>
      </c>
      <c r="B904" s="55">
        <v>42128.426226851851</v>
      </c>
      <c r="C904" s="3">
        <v>25670</v>
      </c>
      <c r="D904" s="56">
        <f t="shared" si="44"/>
        <v>0.2971064814814815</v>
      </c>
      <c r="N904" s="55">
        <v>42155.798148148147</v>
      </c>
      <c r="O904" s="55">
        <v>42156.497465277775</v>
      </c>
      <c r="P904" s="3">
        <v>60421</v>
      </c>
      <c r="Q904" s="58">
        <f t="shared" si="45"/>
        <v>0.69931712962962966</v>
      </c>
      <c r="S904" s="55">
        <v>42513.430763888886</v>
      </c>
      <c r="T904" s="55">
        <v>42513.441886574074</v>
      </c>
      <c r="U904" s="3">
        <v>961</v>
      </c>
      <c r="V904" s="56">
        <f t="shared" si="46"/>
        <v>1.1122685185185185E-2</v>
      </c>
    </row>
    <row r="905" spans="1:22" x14ac:dyDescent="0.75">
      <c r="A905" s="55">
        <v>42128.455613425926</v>
      </c>
      <c r="B905" s="55">
        <v>42129.388622685183</v>
      </c>
      <c r="C905" s="3">
        <v>80612</v>
      </c>
      <c r="D905" s="56">
        <f t="shared" si="44"/>
        <v>0.93300925925925926</v>
      </c>
      <c r="N905" s="55">
        <v>42156.421736111108</v>
      </c>
      <c r="O905" s="55">
        <v>42156.438333333332</v>
      </c>
      <c r="P905" s="3">
        <v>1434</v>
      </c>
      <c r="Q905" s="58">
        <f t="shared" si="45"/>
        <v>1.6597222222222222E-2</v>
      </c>
      <c r="S905" s="55">
        <v>42513.959293981483</v>
      </c>
      <c r="T905" s="55">
        <v>42514.39980324074</v>
      </c>
      <c r="U905" s="3">
        <v>38060</v>
      </c>
      <c r="V905" s="56">
        <f t="shared" si="46"/>
        <v>0.44050925925925927</v>
      </c>
    </row>
    <row r="906" spans="1:22" x14ac:dyDescent="0.75">
      <c r="A906" s="55">
        <v>42128.483159722222</v>
      </c>
      <c r="B906" s="55">
        <v>42128.489861111113</v>
      </c>
      <c r="C906" s="3">
        <v>579</v>
      </c>
      <c r="D906" s="56">
        <f t="shared" si="44"/>
        <v>6.7013888888888887E-3</v>
      </c>
      <c r="N906" s="55">
        <v>42156.74423611111</v>
      </c>
      <c r="O906" s="55">
        <v>42166.34988425926</v>
      </c>
      <c r="P906" s="3">
        <v>829928</v>
      </c>
      <c r="Q906" s="58">
        <f t="shared" si="45"/>
        <v>9.6056481481481484</v>
      </c>
      <c r="S906" s="55">
        <v>42514.464363425926</v>
      </c>
      <c r="T906" s="55">
        <v>42514.474363425921</v>
      </c>
      <c r="U906" s="3">
        <v>864</v>
      </c>
      <c r="V906" s="56">
        <f t="shared" si="46"/>
        <v>0.01</v>
      </c>
    </row>
    <row r="907" spans="1:22" x14ac:dyDescent="0.75">
      <c r="A907" s="55">
        <v>42128.646493055552</v>
      </c>
      <c r="B907" s="55">
        <v>42128.659571759257</v>
      </c>
      <c r="C907" s="3">
        <v>1130</v>
      </c>
      <c r="D907" s="56">
        <f t="shared" si="44"/>
        <v>1.3078703703703703E-2</v>
      </c>
      <c r="N907" s="55">
        <v>42156.845659722218</v>
      </c>
      <c r="O907" s="55">
        <v>42157.422152777777</v>
      </c>
      <c r="P907" s="3">
        <v>49809</v>
      </c>
      <c r="Q907" s="58">
        <f t="shared" si="45"/>
        <v>0.57649305555555552</v>
      </c>
      <c r="S907" s="55">
        <v>42514.581886574073</v>
      </c>
      <c r="T907" s="55">
        <v>42521.825937499998</v>
      </c>
      <c r="U907" s="3">
        <v>625886</v>
      </c>
      <c r="V907" s="56">
        <f t="shared" si="46"/>
        <v>7.2440509259259258</v>
      </c>
    </row>
    <row r="908" spans="1:22" x14ac:dyDescent="0.75">
      <c r="A908" s="55">
        <v>42128.663877314815</v>
      </c>
      <c r="B908" s="55">
        <v>42131.749745370369</v>
      </c>
      <c r="C908" s="3">
        <v>266619</v>
      </c>
      <c r="D908" s="56">
        <f t="shared" si="44"/>
        <v>3.0858680555555558</v>
      </c>
      <c r="N908" s="55">
        <v>42157.095543981479</v>
      </c>
      <c r="O908" s="55">
        <v>42157.549224537033</v>
      </c>
      <c r="P908" s="3">
        <v>39198</v>
      </c>
      <c r="Q908" s="58">
        <f t="shared" si="45"/>
        <v>0.45368055555555553</v>
      </c>
      <c r="S908" s="55">
        <v>42514.582268518519</v>
      </c>
      <c r="T908" s="55">
        <v>42514.58829861111</v>
      </c>
      <c r="U908" s="3">
        <v>521</v>
      </c>
      <c r="V908" s="56">
        <f t="shared" si="46"/>
        <v>6.030092592592593E-3</v>
      </c>
    </row>
    <row r="909" spans="1:22" x14ac:dyDescent="0.75">
      <c r="A909" s="55">
        <v>42128.901446759257</v>
      </c>
      <c r="B909" s="55">
        <v>42129.394756944443</v>
      </c>
      <c r="C909" s="3">
        <v>42622</v>
      </c>
      <c r="D909" s="56">
        <f t="shared" si="44"/>
        <v>0.49331018518518521</v>
      </c>
      <c r="N909" s="55">
        <v>42157.547858796293</v>
      </c>
      <c r="O909" s="55">
        <v>42157.553379629629</v>
      </c>
      <c r="P909" s="3">
        <v>477</v>
      </c>
      <c r="Q909" s="58">
        <f t="shared" si="45"/>
        <v>5.5208333333333333E-3</v>
      </c>
      <c r="S909" s="55">
        <v>42514.582743055551</v>
      </c>
      <c r="T909" s="55">
        <v>42521.803587962961</v>
      </c>
      <c r="U909" s="3">
        <v>623881</v>
      </c>
      <c r="V909" s="56">
        <f t="shared" si="46"/>
        <v>7.2208449074074075</v>
      </c>
    </row>
    <row r="910" spans="1:22" x14ac:dyDescent="0.75">
      <c r="A910" s="55">
        <v>42128.908969907403</v>
      </c>
      <c r="B910" s="55">
        <v>42129.397256944445</v>
      </c>
      <c r="C910" s="3">
        <v>42188</v>
      </c>
      <c r="D910" s="56">
        <f t="shared" si="44"/>
        <v>0.48828703703703702</v>
      </c>
      <c r="N910" s="55">
        <v>42157.573657407404</v>
      </c>
      <c r="O910" s="55">
        <v>42215.507916666662</v>
      </c>
      <c r="P910" s="3">
        <v>5005520</v>
      </c>
      <c r="Q910" s="58">
        <f t="shared" si="45"/>
        <v>57.934259259259257</v>
      </c>
      <c r="S910" s="55">
        <v>42514.583252314813</v>
      </c>
      <c r="T910" s="55">
        <v>42521.80369212963</v>
      </c>
      <c r="U910" s="3">
        <v>623846</v>
      </c>
      <c r="V910" s="56">
        <f t="shared" si="46"/>
        <v>7.2204398148148146</v>
      </c>
    </row>
    <row r="911" spans="1:22" x14ac:dyDescent="0.75">
      <c r="A911" s="55">
        <v>42128.962812500002</v>
      </c>
      <c r="B911" s="55">
        <v>42129.373483796291</v>
      </c>
      <c r="C911" s="3">
        <v>35482</v>
      </c>
      <c r="D911" s="56">
        <f t="shared" si="44"/>
        <v>0.41067129629629628</v>
      </c>
      <c r="N911" s="55">
        <v>42157.649606481478</v>
      </c>
      <c r="O911" s="55">
        <v>42158.413171296292</v>
      </c>
      <c r="P911" s="3">
        <v>65972</v>
      </c>
      <c r="Q911" s="58">
        <f t="shared" si="45"/>
        <v>0.76356481481481486</v>
      </c>
      <c r="S911" s="55">
        <v>42515.527627314812</v>
      </c>
      <c r="T911" s="55">
        <v>42515.579479166663</v>
      </c>
      <c r="U911" s="3">
        <v>4480</v>
      </c>
      <c r="V911" s="56">
        <f t="shared" si="46"/>
        <v>5.185185185185185E-2</v>
      </c>
    </row>
    <row r="912" spans="1:22" x14ac:dyDescent="0.75">
      <c r="A912" s="55">
        <v>42128.975474537037</v>
      </c>
      <c r="B912" s="55">
        <v>42129.453680555554</v>
      </c>
      <c r="C912" s="3">
        <v>41317</v>
      </c>
      <c r="D912" s="56">
        <f t="shared" si="44"/>
        <v>0.47820601851851852</v>
      </c>
      <c r="N912" s="55">
        <v>42158.441203703704</v>
      </c>
      <c r="O912" s="55">
        <v>42158.551168981481</v>
      </c>
      <c r="P912" s="3">
        <v>9501</v>
      </c>
      <c r="Q912" s="58">
        <f t="shared" si="45"/>
        <v>0.10996527777777777</v>
      </c>
      <c r="S912" s="55">
        <v>42515.528587962959</v>
      </c>
      <c r="T912" s="55">
        <v>42515.580763888887</v>
      </c>
      <c r="U912" s="3">
        <v>4508</v>
      </c>
      <c r="V912" s="56">
        <f t="shared" si="46"/>
        <v>5.2175925925925924E-2</v>
      </c>
    </row>
    <row r="913" spans="1:22" x14ac:dyDescent="0.75">
      <c r="A913" s="55">
        <v>42128.977187500001</v>
      </c>
      <c r="B913" s="55">
        <v>42129.369930555556</v>
      </c>
      <c r="C913" s="3">
        <v>33933</v>
      </c>
      <c r="D913" s="56">
        <f t="shared" si="44"/>
        <v>0.39274305555555555</v>
      </c>
      <c r="N913" s="55">
        <v>42158.468541666662</v>
      </c>
      <c r="O913" s="55">
        <v>42158.47384259259</v>
      </c>
      <c r="P913" s="3">
        <v>458</v>
      </c>
      <c r="Q913" s="58">
        <f t="shared" si="45"/>
        <v>5.3009259259259259E-3</v>
      </c>
      <c r="S913" s="55">
        <v>42515.643530092588</v>
      </c>
      <c r="T913" s="55">
        <v>42515.653275462959</v>
      </c>
      <c r="U913" s="3">
        <v>842</v>
      </c>
      <c r="V913" s="56">
        <f t="shared" si="46"/>
        <v>9.7453703703703695E-3</v>
      </c>
    </row>
    <row r="914" spans="1:22" x14ac:dyDescent="0.75">
      <c r="A914" s="55">
        <v>42128.978773148148</v>
      </c>
      <c r="B914" s="55">
        <v>42129.369479166664</v>
      </c>
      <c r="C914" s="3">
        <v>33757</v>
      </c>
      <c r="D914" s="56">
        <f t="shared" si="44"/>
        <v>0.39070601851851849</v>
      </c>
      <c r="N914" s="55">
        <v>42158.494999999995</v>
      </c>
      <c r="O914" s="55">
        <v>42158.552974537037</v>
      </c>
      <c r="P914" s="3">
        <v>5009</v>
      </c>
      <c r="Q914" s="58">
        <f t="shared" si="45"/>
        <v>5.797453703703704E-2</v>
      </c>
      <c r="S914" s="55">
        <v>42515.660474537035</v>
      </c>
      <c r="T914" s="55">
        <v>42515.730810185181</v>
      </c>
      <c r="U914" s="3">
        <v>6077</v>
      </c>
      <c r="V914" s="56">
        <f t="shared" si="46"/>
        <v>7.0335648148148147E-2</v>
      </c>
    </row>
    <row r="915" spans="1:22" x14ac:dyDescent="0.75">
      <c r="A915" s="55">
        <v>42128.979953703703</v>
      </c>
      <c r="B915" s="55">
        <v>42129.453587962962</v>
      </c>
      <c r="C915" s="3">
        <v>40922</v>
      </c>
      <c r="D915" s="56">
        <f t="shared" si="44"/>
        <v>0.47363425925925928</v>
      </c>
      <c r="N915" s="55">
        <v>42158.497858796298</v>
      </c>
      <c r="O915" s="55">
        <v>42158.515150462961</v>
      </c>
      <c r="P915" s="3">
        <v>1494</v>
      </c>
      <c r="Q915" s="58">
        <f t="shared" si="45"/>
        <v>1.7291666666666667E-2</v>
      </c>
      <c r="S915" s="55">
        <v>42515.693784722222</v>
      </c>
      <c r="T915" s="55">
        <v>42522.689988425926</v>
      </c>
      <c r="U915" s="3">
        <v>604472</v>
      </c>
      <c r="V915" s="56">
        <f t="shared" si="46"/>
        <v>6.9962037037037037</v>
      </c>
    </row>
    <row r="916" spans="1:22" x14ac:dyDescent="0.75">
      <c r="A916" s="55">
        <v>42128.981238425928</v>
      </c>
      <c r="B916" s="55">
        <v>42129.368518518517</v>
      </c>
      <c r="C916" s="3">
        <v>33461</v>
      </c>
      <c r="D916" s="56">
        <f t="shared" si="44"/>
        <v>0.38728009259259261</v>
      </c>
      <c r="N916" s="55">
        <v>42158.624398148146</v>
      </c>
      <c r="O916" s="55">
        <v>42158.650983796295</v>
      </c>
      <c r="P916" s="3">
        <v>2297</v>
      </c>
      <c r="Q916" s="58">
        <f t="shared" si="45"/>
        <v>2.6585648148148146E-2</v>
      </c>
      <c r="S916" s="55">
        <v>42515.742523148147</v>
      </c>
      <c r="T916" s="55">
        <v>42517.622071759259</v>
      </c>
      <c r="U916" s="3">
        <v>162393</v>
      </c>
      <c r="V916" s="56">
        <f t="shared" si="46"/>
        <v>1.879548611111111</v>
      </c>
    </row>
    <row r="917" spans="1:22" x14ac:dyDescent="0.75">
      <c r="A917" s="55">
        <v>42128.98238425926</v>
      </c>
      <c r="B917" s="55">
        <v>42129.453472222223</v>
      </c>
      <c r="C917" s="3">
        <v>40702</v>
      </c>
      <c r="D917" s="56">
        <f t="shared" si="44"/>
        <v>0.47108796296296296</v>
      </c>
      <c r="N917" s="55">
        <v>42158.650358796294</v>
      </c>
      <c r="O917" s="55">
        <v>42158.673530092594</v>
      </c>
      <c r="P917" s="3">
        <v>2002</v>
      </c>
      <c r="Q917" s="58">
        <f t="shared" si="45"/>
        <v>2.3171296296296297E-2</v>
      </c>
      <c r="S917" s="55">
        <v>42516.44930555555</v>
      </c>
      <c r="T917" s="55">
        <v>42517.384224537032</v>
      </c>
      <c r="U917" s="3">
        <v>80777</v>
      </c>
      <c r="V917" s="56">
        <f t="shared" si="46"/>
        <v>0.93491898148148145</v>
      </c>
    </row>
    <row r="918" spans="1:22" x14ac:dyDescent="0.75">
      <c r="A918" s="55">
        <v>42128.983506944445</v>
      </c>
      <c r="B918" s="55">
        <v>42129.3675</v>
      </c>
      <c r="C918" s="3">
        <v>33177</v>
      </c>
      <c r="D918" s="56">
        <f t="shared" si="44"/>
        <v>0.38399305555555557</v>
      </c>
      <c r="N918" s="55">
        <v>42158.752268518518</v>
      </c>
      <c r="O918" s="55">
        <v>42160.495069444441</v>
      </c>
      <c r="P918" s="3">
        <v>150578</v>
      </c>
      <c r="Q918" s="58">
        <f t="shared" si="45"/>
        <v>1.7428009259259258</v>
      </c>
      <c r="S918" s="55">
        <v>42516.601412037038</v>
      </c>
      <c r="T918" s="55">
        <v>42517.390127314815</v>
      </c>
      <c r="U918" s="3">
        <v>68145</v>
      </c>
      <c r="V918" s="56">
        <f t="shared" si="46"/>
        <v>0.78871527777777772</v>
      </c>
    </row>
    <row r="919" spans="1:22" x14ac:dyDescent="0.75">
      <c r="A919" s="55">
        <v>42128.984513888885</v>
      </c>
      <c r="B919" s="55">
        <v>42129.453368055554</v>
      </c>
      <c r="C919" s="3">
        <v>40509</v>
      </c>
      <c r="D919" s="56">
        <f t="shared" si="44"/>
        <v>0.46885416666666668</v>
      </c>
      <c r="N919" s="55">
        <v>42159.364618055552</v>
      </c>
      <c r="O919" s="55">
        <v>42166.349282407406</v>
      </c>
      <c r="P919" s="3">
        <v>603475</v>
      </c>
      <c r="Q919" s="58">
        <f t="shared" si="45"/>
        <v>6.9846643518518521</v>
      </c>
      <c r="S919" s="55">
        <v>42516.602812500001</v>
      </c>
      <c r="T919" s="55">
        <v>42517.391828703701</v>
      </c>
      <c r="U919" s="3">
        <v>68171</v>
      </c>
      <c r="V919" s="56">
        <f t="shared" si="46"/>
        <v>0.78901620370370373</v>
      </c>
    </row>
    <row r="920" spans="1:22" x14ac:dyDescent="0.75">
      <c r="A920" s="55">
        <v>42128.985844907409</v>
      </c>
      <c r="B920" s="55">
        <v>42129.366631944446</v>
      </c>
      <c r="C920" s="3">
        <v>32900</v>
      </c>
      <c r="D920" s="56">
        <f t="shared" si="44"/>
        <v>0.38078703703703703</v>
      </c>
      <c r="N920" s="55">
        <v>42159.409988425927</v>
      </c>
      <c r="O920" s="55">
        <v>42163.658495370371</v>
      </c>
      <c r="P920" s="3">
        <v>367071</v>
      </c>
      <c r="Q920" s="58">
        <f t="shared" si="45"/>
        <v>4.2485069444444443</v>
      </c>
      <c r="S920" s="55">
        <v>42516.605914351851</v>
      </c>
      <c r="T920" s="55">
        <v>42517.397557870368</v>
      </c>
      <c r="U920" s="3">
        <v>68398</v>
      </c>
      <c r="V920" s="56">
        <f t="shared" si="46"/>
        <v>0.79164351851851855</v>
      </c>
    </row>
    <row r="921" spans="1:22" x14ac:dyDescent="0.75">
      <c r="A921" s="55">
        <v>42128.986712962964</v>
      </c>
      <c r="B921" s="55">
        <v>42129.353888888887</v>
      </c>
      <c r="C921" s="3">
        <v>31724</v>
      </c>
      <c r="D921" s="56">
        <f t="shared" si="44"/>
        <v>0.36717592592592591</v>
      </c>
      <c r="N921" s="55">
        <v>42159.488217592589</v>
      </c>
      <c r="O921" s="55">
        <v>42206.3596412037</v>
      </c>
      <c r="P921" s="3">
        <v>4049691</v>
      </c>
      <c r="Q921" s="58">
        <f t="shared" si="45"/>
        <v>46.871423611111112</v>
      </c>
      <c r="S921" s="55">
        <v>42516.980185185181</v>
      </c>
      <c r="T921" s="55">
        <v>42520.401041666664</v>
      </c>
      <c r="U921" s="3">
        <v>295562</v>
      </c>
      <c r="V921" s="56">
        <f t="shared" si="46"/>
        <v>3.4208564814814815</v>
      </c>
    </row>
    <row r="922" spans="1:22" x14ac:dyDescent="0.75">
      <c r="A922" s="55">
        <v>42128.987870370365</v>
      </c>
      <c r="B922" s="55">
        <v>42129.366377314815</v>
      </c>
      <c r="C922" s="3">
        <v>32703</v>
      </c>
      <c r="D922" s="56">
        <f t="shared" si="44"/>
        <v>0.37850694444444444</v>
      </c>
      <c r="N922" s="55">
        <v>42159.609247685185</v>
      </c>
      <c r="O922" s="55">
        <v>42160.483981481477</v>
      </c>
      <c r="P922" s="3">
        <v>75577</v>
      </c>
      <c r="Q922" s="58">
        <f t="shared" si="45"/>
        <v>0.87473379629629633</v>
      </c>
      <c r="S922" s="55">
        <v>42517.4612037037</v>
      </c>
      <c r="T922" s="55">
        <v>42521.510694444441</v>
      </c>
      <c r="U922" s="3">
        <v>349876</v>
      </c>
      <c r="V922" s="56">
        <f t="shared" si="46"/>
        <v>4.0494907407407403</v>
      </c>
    </row>
    <row r="923" spans="1:22" x14ac:dyDescent="0.75">
      <c r="A923" s="55">
        <v>42128.989247685182</v>
      </c>
      <c r="B923" s="55">
        <v>42129.453263888885</v>
      </c>
      <c r="C923" s="3">
        <v>40091</v>
      </c>
      <c r="D923" s="56">
        <f t="shared" si="44"/>
        <v>0.46401620370370372</v>
      </c>
      <c r="N923" s="55">
        <v>42159.622916666667</v>
      </c>
      <c r="O923" s="55">
        <v>42160.4837037037</v>
      </c>
      <c r="P923" s="3">
        <v>74372</v>
      </c>
      <c r="Q923" s="58">
        <f t="shared" si="45"/>
        <v>0.86078703703703707</v>
      </c>
      <c r="S923" s="55">
        <v>42517.816631944443</v>
      </c>
      <c r="T923" s="55">
        <v>42522.381620370368</v>
      </c>
      <c r="U923" s="3">
        <v>394415</v>
      </c>
      <c r="V923" s="56">
        <f t="shared" si="46"/>
        <v>4.5649884259259261</v>
      </c>
    </row>
    <row r="924" spans="1:22" x14ac:dyDescent="0.75">
      <c r="A924" s="55">
        <v>42129.402881944443</v>
      </c>
      <c r="B924" s="55">
        <v>42129.415787037033</v>
      </c>
      <c r="C924" s="3">
        <v>1115</v>
      </c>
      <c r="D924" s="56">
        <f t="shared" si="44"/>
        <v>1.2905092592592593E-2</v>
      </c>
      <c r="N924" s="55">
        <v>42159.624548611107</v>
      </c>
      <c r="O924" s="55">
        <v>42160.485821759255</v>
      </c>
      <c r="P924" s="3">
        <v>74414</v>
      </c>
      <c r="Q924" s="58">
        <f t="shared" si="45"/>
        <v>0.86127314814814815</v>
      </c>
      <c r="S924" s="55">
        <v>42518.386701388888</v>
      </c>
      <c r="T924" s="55">
        <v>42520.400879629626</v>
      </c>
      <c r="U924" s="3">
        <v>174025</v>
      </c>
      <c r="V924" s="56">
        <f t="shared" si="46"/>
        <v>2.0141782407407409</v>
      </c>
    </row>
    <row r="925" spans="1:22" x14ac:dyDescent="0.75">
      <c r="A925" s="55">
        <v>42129.435682870368</v>
      </c>
      <c r="B925" s="55">
        <v>42129.442673611113</v>
      </c>
      <c r="C925" s="3">
        <v>604</v>
      </c>
      <c r="D925" s="56">
        <f t="shared" si="44"/>
        <v>6.9907407407407409E-3</v>
      </c>
      <c r="N925" s="55">
        <v>42159.9296412037</v>
      </c>
      <c r="O925" s="55">
        <v>42160.475902777776</v>
      </c>
      <c r="P925" s="3">
        <v>47197</v>
      </c>
      <c r="Q925" s="58">
        <f t="shared" si="45"/>
        <v>0.54626157407407405</v>
      </c>
      <c r="S925" s="55">
        <v>42518.691099537034</v>
      </c>
      <c r="T925" s="55">
        <v>42520.410381944443</v>
      </c>
      <c r="U925" s="3">
        <v>148546</v>
      </c>
      <c r="V925" s="56">
        <f t="shared" si="46"/>
        <v>1.7192824074074073</v>
      </c>
    </row>
    <row r="926" spans="1:22" x14ac:dyDescent="0.75">
      <c r="A926" s="55">
        <v>42129.569050925922</v>
      </c>
      <c r="B926" s="55">
        <v>42129.577013888884</v>
      </c>
      <c r="C926" s="3">
        <v>688</v>
      </c>
      <c r="D926" s="56">
        <f t="shared" si="44"/>
        <v>7.9629629629629634E-3</v>
      </c>
      <c r="N926" s="55">
        <v>42159.934317129628</v>
      </c>
      <c r="O926" s="55">
        <v>42163.666851851849</v>
      </c>
      <c r="P926" s="3">
        <v>322491</v>
      </c>
      <c r="Q926" s="58">
        <f t="shared" si="45"/>
        <v>3.7325347222222223</v>
      </c>
      <c r="S926" s="55">
        <v>42518.845787037033</v>
      </c>
      <c r="T926" s="55">
        <v>42520.399479166663</v>
      </c>
      <c r="U926" s="3">
        <v>134239</v>
      </c>
      <c r="V926" s="56">
        <f t="shared" si="46"/>
        <v>1.5536921296296295</v>
      </c>
    </row>
    <row r="927" spans="1:22" x14ac:dyDescent="0.75">
      <c r="A927" s="55">
        <v>42129.575682870367</v>
      </c>
      <c r="B927" s="55">
        <v>42129.604085648149</v>
      </c>
      <c r="C927" s="3">
        <v>2454</v>
      </c>
      <c r="D927" s="56">
        <f t="shared" si="44"/>
        <v>2.8402777777777777E-2</v>
      </c>
      <c r="N927" s="55">
        <v>42160.536134259259</v>
      </c>
      <c r="O927" s="55">
        <v>42160.542615740742</v>
      </c>
      <c r="P927" s="3">
        <v>560</v>
      </c>
      <c r="Q927" s="58">
        <f t="shared" si="45"/>
        <v>6.4814814814814813E-3</v>
      </c>
      <c r="S927" s="55">
        <v>42519.629212962958</v>
      </c>
      <c r="T927" s="55">
        <v>42520.404999999999</v>
      </c>
      <c r="U927" s="3">
        <v>67028</v>
      </c>
      <c r="V927" s="56">
        <f t="shared" si="46"/>
        <v>0.775787037037037</v>
      </c>
    </row>
    <row r="928" spans="1:22" x14ac:dyDescent="0.75">
      <c r="A928" s="55">
        <v>42129.650648148148</v>
      </c>
      <c r="B928" s="55">
        <v>42130.464629629627</v>
      </c>
      <c r="C928" s="3">
        <v>70328</v>
      </c>
      <c r="D928" s="56">
        <f t="shared" si="44"/>
        <v>0.81398148148148153</v>
      </c>
      <c r="N928" s="55">
        <v>42160.621400462958</v>
      </c>
      <c r="O928" s="55">
        <v>42160.672303240739</v>
      </c>
      <c r="P928" s="3">
        <v>4398</v>
      </c>
      <c r="Q928" s="58">
        <f t="shared" si="45"/>
        <v>5.0902777777777776E-2</v>
      </c>
      <c r="S928" s="55">
        <v>42519.95888888889</v>
      </c>
      <c r="T928" s="55">
        <v>42520.497916666667</v>
      </c>
      <c r="U928" s="3">
        <v>46572</v>
      </c>
      <c r="V928" s="56">
        <f t="shared" si="46"/>
        <v>0.53902777777777777</v>
      </c>
    </row>
    <row r="929" spans="1:22" x14ac:dyDescent="0.75">
      <c r="A929" s="55">
        <v>42129.659178240741</v>
      </c>
      <c r="B929" s="55">
        <v>42129.66501157407</v>
      </c>
      <c r="C929" s="3">
        <v>504</v>
      </c>
      <c r="D929" s="56">
        <f t="shared" si="44"/>
        <v>5.8333333333333336E-3</v>
      </c>
      <c r="N929" s="55">
        <v>42161.467037037037</v>
      </c>
      <c r="O929" s="55">
        <v>42163.412800925922</v>
      </c>
      <c r="P929" s="3">
        <v>168114</v>
      </c>
      <c r="Q929" s="58">
        <f t="shared" si="45"/>
        <v>1.9457638888888888</v>
      </c>
      <c r="S929" s="55">
        <v>42521.350034722222</v>
      </c>
      <c r="T929" s="55">
        <v>42521.39130787037</v>
      </c>
      <c r="U929" s="3">
        <v>3566</v>
      </c>
      <c r="V929" s="56">
        <f t="shared" si="46"/>
        <v>4.1273148148148149E-2</v>
      </c>
    </row>
    <row r="930" spans="1:22" x14ac:dyDescent="0.75">
      <c r="A930" s="55">
        <v>42129.78738425926</v>
      </c>
      <c r="B930" s="55">
        <v>42130.36137731481</v>
      </c>
      <c r="C930" s="3">
        <v>49593</v>
      </c>
      <c r="D930" s="56">
        <f t="shared" si="44"/>
        <v>0.57399305555555558</v>
      </c>
      <c r="N930" s="55">
        <v>42161.468622685185</v>
      </c>
      <c r="O930" s="55">
        <v>42163.358090277776</v>
      </c>
      <c r="P930" s="3">
        <v>163250</v>
      </c>
      <c r="Q930" s="58">
        <f t="shared" si="45"/>
        <v>1.8894675925925926</v>
      </c>
      <c r="S930" s="55">
        <v>42522.683067129627</v>
      </c>
      <c r="T930" s="55">
        <v>42522.68844907407</v>
      </c>
      <c r="U930" s="3">
        <v>465</v>
      </c>
      <c r="V930" s="56">
        <f t="shared" si="46"/>
        <v>5.3819444444444444E-3</v>
      </c>
    </row>
    <row r="931" spans="1:22" x14ac:dyDescent="0.75">
      <c r="A931" s="55">
        <v>42129.9762037037</v>
      </c>
      <c r="B931" s="55">
        <v>42130.382777777777</v>
      </c>
      <c r="C931" s="3">
        <v>35128</v>
      </c>
      <c r="D931" s="56">
        <f t="shared" si="44"/>
        <v>0.40657407407407409</v>
      </c>
      <c r="N931" s="55">
        <v>42161.512627314813</v>
      </c>
      <c r="O931" s="55">
        <v>42206.360949074071</v>
      </c>
      <c r="P931" s="3">
        <v>3874895</v>
      </c>
      <c r="Q931" s="58">
        <f t="shared" si="45"/>
        <v>44.848321759259257</v>
      </c>
      <c r="S931" s="55">
        <v>42522.856782407405</v>
      </c>
      <c r="T931" s="55">
        <v>42527.440196759257</v>
      </c>
      <c r="U931" s="3">
        <v>396007</v>
      </c>
      <c r="V931" s="56">
        <f t="shared" si="46"/>
        <v>4.583414351851852</v>
      </c>
    </row>
    <row r="932" spans="1:22" x14ac:dyDescent="0.75">
      <c r="A932" s="55">
        <v>42130.424641203703</v>
      </c>
      <c r="B932" s="55">
        <v>42130.42833333333</v>
      </c>
      <c r="C932" s="3">
        <v>319</v>
      </c>
      <c r="D932" s="56">
        <f t="shared" si="44"/>
        <v>3.6921296296296298E-3</v>
      </c>
      <c r="N932" s="55">
        <v>42161.513796296298</v>
      </c>
      <c r="O932" s="55">
        <v>42163.418090277773</v>
      </c>
      <c r="P932" s="3">
        <v>164531</v>
      </c>
      <c r="Q932" s="58">
        <f t="shared" si="45"/>
        <v>1.9042939814814814</v>
      </c>
      <c r="S932" s="55">
        <v>42523.495636574073</v>
      </c>
      <c r="T932" s="55">
        <v>42523.564930555556</v>
      </c>
      <c r="U932" s="3">
        <v>5987</v>
      </c>
      <c r="V932" s="56">
        <f t="shared" si="46"/>
        <v>6.9293981481481484E-2</v>
      </c>
    </row>
    <row r="933" spans="1:22" x14ac:dyDescent="0.75">
      <c r="A933" s="55">
        <v>42130.669525462959</v>
      </c>
      <c r="B933" s="55">
        <v>42131.338101851848</v>
      </c>
      <c r="C933" s="3">
        <v>57765</v>
      </c>
      <c r="D933" s="56">
        <f t="shared" si="44"/>
        <v>0.66857638888888893</v>
      </c>
      <c r="N933" s="55">
        <v>42161.518229166664</v>
      </c>
      <c r="O933" s="55">
        <v>42163.422708333332</v>
      </c>
      <c r="P933" s="3">
        <v>164547</v>
      </c>
      <c r="Q933" s="58">
        <f t="shared" si="45"/>
        <v>1.9044791666666667</v>
      </c>
      <c r="S933" s="55">
        <v>42523.496111111112</v>
      </c>
      <c r="T933" s="55">
        <v>42523.579293981478</v>
      </c>
      <c r="U933" s="3">
        <v>7187</v>
      </c>
      <c r="V933" s="56">
        <f t="shared" si="46"/>
        <v>8.3182870370370365E-2</v>
      </c>
    </row>
    <row r="934" spans="1:22" x14ac:dyDescent="0.75">
      <c r="A934" s="55">
        <v>42130.67282407407</v>
      </c>
      <c r="B934" s="55">
        <v>42131.336377314816</v>
      </c>
      <c r="C934" s="3">
        <v>57331</v>
      </c>
      <c r="D934" s="56">
        <f t="shared" si="44"/>
        <v>0.66355324074074074</v>
      </c>
      <c r="N934" s="55">
        <v>42161.842442129629</v>
      </c>
      <c r="O934" s="55">
        <v>42163.36001157407</v>
      </c>
      <c r="P934" s="3">
        <v>131118</v>
      </c>
      <c r="Q934" s="58">
        <f t="shared" si="45"/>
        <v>1.5175694444444445</v>
      </c>
      <c r="S934" s="55">
        <v>42523.532523148147</v>
      </c>
      <c r="T934" s="55">
        <v>42524.371655092589</v>
      </c>
      <c r="U934" s="3">
        <v>72501</v>
      </c>
      <c r="V934" s="56">
        <f t="shared" si="46"/>
        <v>0.8391319444444445</v>
      </c>
    </row>
    <row r="935" spans="1:22" x14ac:dyDescent="0.75">
      <c r="A935" s="55">
        <v>42130.676886574074</v>
      </c>
      <c r="B935" s="55">
        <v>42131.428842592592</v>
      </c>
      <c r="C935" s="3">
        <v>64969</v>
      </c>
      <c r="D935" s="56">
        <f t="shared" si="44"/>
        <v>0.75195601851851857</v>
      </c>
      <c r="N935" s="55">
        <v>42162.635578703703</v>
      </c>
      <c r="O935" s="55">
        <v>42163.427754629629</v>
      </c>
      <c r="P935" s="3">
        <v>68444</v>
      </c>
      <c r="Q935" s="58">
        <f t="shared" si="45"/>
        <v>0.79217592592592589</v>
      </c>
      <c r="S935" s="55">
        <v>42523.799745370372</v>
      </c>
      <c r="T935" s="55">
        <v>42527.448993055557</v>
      </c>
      <c r="U935" s="3">
        <v>315295</v>
      </c>
      <c r="V935" s="56">
        <f t="shared" si="46"/>
        <v>3.6492476851851854</v>
      </c>
    </row>
    <row r="936" spans="1:22" x14ac:dyDescent="0.75">
      <c r="A936" s="55">
        <v>42130.724780092591</v>
      </c>
      <c r="B936" s="55">
        <v>42130.739687499998</v>
      </c>
      <c r="C936" s="3">
        <v>1288</v>
      </c>
      <c r="D936" s="56">
        <f t="shared" si="44"/>
        <v>1.4907407407407407E-2</v>
      </c>
      <c r="N936" s="55">
        <v>42162.637430555551</v>
      </c>
      <c r="O936" s="55">
        <v>42163.422060185185</v>
      </c>
      <c r="P936" s="3">
        <v>67792</v>
      </c>
      <c r="Q936" s="58">
        <f t="shared" si="45"/>
        <v>0.78462962962962968</v>
      </c>
      <c r="S936" s="55">
        <v>42523.840949074074</v>
      </c>
      <c r="T936" s="55">
        <v>42527.451238425921</v>
      </c>
      <c r="U936" s="3">
        <v>311929</v>
      </c>
      <c r="V936" s="56">
        <f t="shared" si="46"/>
        <v>3.610289351851852</v>
      </c>
    </row>
    <row r="937" spans="1:22" x14ac:dyDescent="0.75">
      <c r="A937" s="55">
        <v>42130.785486111112</v>
      </c>
      <c r="B937" s="55">
        <v>42131.440763888888</v>
      </c>
      <c r="C937" s="3">
        <v>56616</v>
      </c>
      <c r="D937" s="56">
        <f t="shared" si="44"/>
        <v>0.65527777777777774</v>
      </c>
      <c r="N937" s="55">
        <v>42162.641956018517</v>
      </c>
      <c r="O937" s="55">
        <v>42163.425891203704</v>
      </c>
      <c r="P937" s="3">
        <v>67732</v>
      </c>
      <c r="Q937" s="58">
        <f t="shared" si="45"/>
        <v>0.78393518518518523</v>
      </c>
      <c r="S937" s="55">
        <v>42523.978148148148</v>
      </c>
      <c r="T937" s="55">
        <v>42527.452928240738</v>
      </c>
      <c r="U937" s="3">
        <v>300221</v>
      </c>
      <c r="V937" s="56">
        <f t="shared" si="46"/>
        <v>3.4747800925925927</v>
      </c>
    </row>
    <row r="938" spans="1:22" x14ac:dyDescent="0.75">
      <c r="A938" s="55">
        <v>42130.788240740738</v>
      </c>
      <c r="B938" s="55">
        <v>42131.451863425922</v>
      </c>
      <c r="C938" s="3">
        <v>57337</v>
      </c>
      <c r="D938" s="56">
        <f t="shared" si="44"/>
        <v>0.66362268518518519</v>
      </c>
      <c r="N938" s="55">
        <v>42162.676481481481</v>
      </c>
      <c r="O938" s="55">
        <v>42163.685763888891</v>
      </c>
      <c r="P938" s="3">
        <v>87202</v>
      </c>
      <c r="Q938" s="58">
        <f t="shared" si="45"/>
        <v>1.0092824074074074</v>
      </c>
      <c r="S938" s="55">
        <v>42524.439259259256</v>
      </c>
      <c r="T938" s="55">
        <v>42527.459398148145</v>
      </c>
      <c r="U938" s="3">
        <v>260940</v>
      </c>
      <c r="V938" s="56">
        <f t="shared" si="46"/>
        <v>3.0201388888888889</v>
      </c>
    </row>
    <row r="939" spans="1:22" x14ac:dyDescent="0.75">
      <c r="A939" s="55">
        <v>42130.869710648149</v>
      </c>
      <c r="B939" s="55">
        <v>42131.374444444446</v>
      </c>
      <c r="C939" s="3">
        <v>43609</v>
      </c>
      <c r="D939" s="56">
        <f t="shared" si="44"/>
        <v>0.50473379629629633</v>
      </c>
      <c r="N939" s="55">
        <v>42162.702268518515</v>
      </c>
      <c r="O939" s="55">
        <v>42163.453645833331</v>
      </c>
      <c r="P939" s="3">
        <v>64919</v>
      </c>
      <c r="Q939" s="58">
        <f t="shared" si="45"/>
        <v>0.75137731481481485</v>
      </c>
      <c r="S939" s="55">
        <v>42524.494722222218</v>
      </c>
      <c r="T939" s="55">
        <v>42598.697280092594</v>
      </c>
      <c r="U939" s="3">
        <v>6411101</v>
      </c>
      <c r="V939" s="56">
        <f t="shared" si="46"/>
        <v>74.20255787037037</v>
      </c>
    </row>
    <row r="940" spans="1:22" x14ac:dyDescent="0.75">
      <c r="A940" s="55">
        <v>42131.381701388884</v>
      </c>
      <c r="B940" s="55">
        <v>42135.380115740736</v>
      </c>
      <c r="C940" s="3">
        <v>345463</v>
      </c>
      <c r="D940" s="56">
        <f t="shared" si="44"/>
        <v>3.998414351851852</v>
      </c>
      <c r="N940" s="55">
        <v>42162.772615740738</v>
      </c>
      <c r="O940" s="55">
        <v>42163.426886574074</v>
      </c>
      <c r="P940" s="3">
        <v>56529</v>
      </c>
      <c r="Q940" s="58">
        <f t="shared" si="45"/>
        <v>0.65427083333333336</v>
      </c>
      <c r="S940" s="55">
        <v>42525.438611111109</v>
      </c>
      <c r="T940" s="55">
        <v>42538.366701388884</v>
      </c>
      <c r="U940" s="3">
        <v>1116987</v>
      </c>
      <c r="V940" s="56">
        <f t="shared" si="46"/>
        <v>12.928090277777779</v>
      </c>
    </row>
    <row r="941" spans="1:22" x14ac:dyDescent="0.75">
      <c r="A941" s="55">
        <v>42131.411932870367</v>
      </c>
      <c r="B941" s="55">
        <v>42131.514282407406</v>
      </c>
      <c r="C941" s="3">
        <v>8843</v>
      </c>
      <c r="D941" s="56">
        <f t="shared" si="44"/>
        <v>0.10234953703703703</v>
      </c>
      <c r="N941" s="55">
        <v>42162.833668981482</v>
      </c>
      <c r="O941" s="55">
        <v>42163.414270833331</v>
      </c>
      <c r="P941" s="3">
        <v>50164</v>
      </c>
      <c r="Q941" s="58">
        <f t="shared" si="45"/>
        <v>0.58060185185185187</v>
      </c>
      <c r="S941" s="55">
        <v>42526.773865740739</v>
      </c>
      <c r="T941" s="55">
        <v>42527.491006944445</v>
      </c>
      <c r="U941" s="3">
        <v>61961</v>
      </c>
      <c r="V941" s="56">
        <f t="shared" si="46"/>
        <v>0.71714120370370371</v>
      </c>
    </row>
    <row r="942" spans="1:22" x14ac:dyDescent="0.75">
      <c r="A942" s="55">
        <v>42131.481354166666</v>
      </c>
      <c r="B942" s="55">
        <v>42131.592534722222</v>
      </c>
      <c r="C942" s="3">
        <v>9606</v>
      </c>
      <c r="D942" s="56">
        <f t="shared" si="44"/>
        <v>0.11118055555555556</v>
      </c>
      <c r="N942" s="55">
        <v>42162.936967592592</v>
      </c>
      <c r="O942" s="55">
        <v>42163.421724537038</v>
      </c>
      <c r="P942" s="3">
        <v>41883</v>
      </c>
      <c r="Q942" s="58">
        <f t="shared" si="45"/>
        <v>0.48475694444444445</v>
      </c>
      <c r="S942" s="55">
        <v>42526.887002314812</v>
      </c>
      <c r="T942" s="55">
        <v>42527.585752314815</v>
      </c>
      <c r="U942" s="3">
        <v>60372</v>
      </c>
      <c r="V942" s="56">
        <f t="shared" si="46"/>
        <v>0.69874999999999998</v>
      </c>
    </row>
    <row r="943" spans="1:22" x14ac:dyDescent="0.75">
      <c r="A943" s="55">
        <v>42131.543657407405</v>
      </c>
      <c r="B943" s="55">
        <v>42132.608761574069</v>
      </c>
      <c r="C943" s="3">
        <v>92025</v>
      </c>
      <c r="D943" s="56">
        <f t="shared" si="44"/>
        <v>1.0651041666666667</v>
      </c>
      <c r="N943" s="55">
        <v>42163.487384259257</v>
      </c>
      <c r="O943" s="55">
        <v>42163.514745370368</v>
      </c>
      <c r="P943" s="3">
        <v>2364</v>
      </c>
      <c r="Q943" s="58">
        <f t="shared" si="45"/>
        <v>2.736111111111111E-2</v>
      </c>
      <c r="S943" s="55">
        <v>42526.889374999999</v>
      </c>
      <c r="T943" s="55">
        <v>42527.591817129629</v>
      </c>
      <c r="U943" s="3">
        <v>60691</v>
      </c>
      <c r="V943" s="56">
        <f t="shared" si="46"/>
        <v>0.7024421296296296</v>
      </c>
    </row>
    <row r="944" spans="1:22" x14ac:dyDescent="0.75">
      <c r="A944" s="55">
        <v>42131.587071759255</v>
      </c>
      <c r="B944" s="55">
        <v>42132.592847222222</v>
      </c>
      <c r="C944" s="3">
        <v>86899</v>
      </c>
      <c r="D944" s="56">
        <f t="shared" si="44"/>
        <v>1.0057754629629629</v>
      </c>
      <c r="N944" s="55">
        <v>42163.504074074073</v>
      </c>
      <c r="O944" s="55">
        <v>42163.511111111111</v>
      </c>
      <c r="P944" s="3">
        <v>608</v>
      </c>
      <c r="Q944" s="58">
        <f t="shared" si="45"/>
        <v>7.037037037037037E-3</v>
      </c>
      <c r="S944" s="55">
        <v>42526.891180555554</v>
      </c>
      <c r="T944" s="55">
        <v>42527.598726851851</v>
      </c>
      <c r="U944" s="3">
        <v>61132</v>
      </c>
      <c r="V944" s="56">
        <f t="shared" si="46"/>
        <v>0.70754629629629628</v>
      </c>
    </row>
    <row r="945" spans="1:22" x14ac:dyDescent="0.75">
      <c r="A945" s="55">
        <v>42131.912326388891</v>
      </c>
      <c r="B945" s="55">
        <v>42132.544907407406</v>
      </c>
      <c r="C945" s="3">
        <v>54655</v>
      </c>
      <c r="D945" s="56">
        <f t="shared" si="44"/>
        <v>0.63258101851851856</v>
      </c>
      <c r="N945" s="55">
        <v>42163.67518518518</v>
      </c>
      <c r="O945" s="55">
        <v>42163.681527777779</v>
      </c>
      <c r="P945" s="3">
        <v>548</v>
      </c>
      <c r="Q945" s="58">
        <f t="shared" si="45"/>
        <v>6.3425925925925924E-3</v>
      </c>
      <c r="S945" s="55">
        <v>42526.893287037034</v>
      </c>
      <c r="T945" s="55">
        <v>42527.602812500001</v>
      </c>
      <c r="U945" s="3">
        <v>61303</v>
      </c>
      <c r="V945" s="56">
        <f t="shared" si="46"/>
        <v>0.70952546296296293</v>
      </c>
    </row>
    <row r="946" spans="1:22" x14ac:dyDescent="0.75">
      <c r="A946" s="55">
        <v>42132.462453703702</v>
      </c>
      <c r="B946" s="55">
        <v>42132.547222222223</v>
      </c>
      <c r="C946" s="3">
        <v>7324</v>
      </c>
      <c r="D946" s="56">
        <f t="shared" si="44"/>
        <v>8.4768518518518521E-2</v>
      </c>
      <c r="N946" s="55">
        <v>42163.717245370368</v>
      </c>
      <c r="O946" s="55">
        <v>42164.406793981478</v>
      </c>
      <c r="P946" s="3">
        <v>59577</v>
      </c>
      <c r="Q946" s="58">
        <f t="shared" si="45"/>
        <v>0.6895486111111111</v>
      </c>
      <c r="S946" s="55">
        <v>42526.895520833328</v>
      </c>
      <c r="T946" s="55">
        <v>42527.61613425926</v>
      </c>
      <c r="U946" s="3">
        <v>62261</v>
      </c>
      <c r="V946" s="56">
        <f t="shared" si="46"/>
        <v>0.72061342592592592</v>
      </c>
    </row>
    <row r="947" spans="1:22" x14ac:dyDescent="0.75">
      <c r="A947" s="55">
        <v>42132.534178240741</v>
      </c>
      <c r="B947" s="55">
        <v>42135.308553240742</v>
      </c>
      <c r="C947" s="3">
        <v>239706</v>
      </c>
      <c r="D947" s="56">
        <f t="shared" si="44"/>
        <v>2.774375</v>
      </c>
      <c r="N947" s="55">
        <v>42163.722905092589</v>
      </c>
      <c r="O947" s="55">
        <v>42163.743043981478</v>
      </c>
      <c r="P947" s="3">
        <v>1740</v>
      </c>
      <c r="Q947" s="58">
        <f t="shared" si="45"/>
        <v>2.013888888888889E-2</v>
      </c>
      <c r="S947" s="55">
        <v>42526.897280092591</v>
      </c>
      <c r="T947" s="55">
        <v>42527.619282407402</v>
      </c>
      <c r="U947" s="3">
        <v>62381</v>
      </c>
      <c r="V947" s="56">
        <f t="shared" si="46"/>
        <v>0.72200231481481481</v>
      </c>
    </row>
    <row r="948" spans="1:22" x14ac:dyDescent="0.75">
      <c r="A948" s="55">
        <v>42132.549513888887</v>
      </c>
      <c r="B948" s="55">
        <v>42156.868229166663</v>
      </c>
      <c r="C948" s="3">
        <v>2101137</v>
      </c>
      <c r="D948" s="56">
        <f t="shared" si="44"/>
        <v>24.318715277777777</v>
      </c>
      <c r="N948" s="55">
        <v>42163.73400462963</v>
      </c>
      <c r="O948" s="55">
        <v>42164.403229166666</v>
      </c>
      <c r="P948" s="3">
        <v>57821</v>
      </c>
      <c r="Q948" s="58">
        <f t="shared" si="45"/>
        <v>0.66922453703703699</v>
      </c>
      <c r="S948" s="55">
        <v>42526.898912037039</v>
      </c>
      <c r="T948" s="55">
        <v>42527.621087962958</v>
      </c>
      <c r="U948" s="3">
        <v>62396</v>
      </c>
      <c r="V948" s="56">
        <f t="shared" si="46"/>
        <v>0.72217592592592594</v>
      </c>
    </row>
    <row r="949" spans="1:22" x14ac:dyDescent="0.75">
      <c r="A949" s="55">
        <v>42132.556238425925</v>
      </c>
      <c r="B949" s="55">
        <v>42135.403148148143</v>
      </c>
      <c r="C949" s="3">
        <v>245973</v>
      </c>
      <c r="D949" s="56">
        <f t="shared" si="44"/>
        <v>2.8469097222222222</v>
      </c>
      <c r="N949" s="55">
        <v>42163.909895833334</v>
      </c>
      <c r="O949" s="55">
        <v>42206.362291666665</v>
      </c>
      <c r="P949" s="3">
        <v>3667887</v>
      </c>
      <c r="Q949" s="58">
        <f t="shared" si="45"/>
        <v>42.452395833333334</v>
      </c>
      <c r="S949" s="55">
        <v>42527.694016203699</v>
      </c>
      <c r="T949" s="55">
        <v>42528.464317129627</v>
      </c>
      <c r="U949" s="3">
        <v>66554</v>
      </c>
      <c r="V949" s="56">
        <f t="shared" si="46"/>
        <v>0.77030092592592592</v>
      </c>
    </row>
    <row r="950" spans="1:22" x14ac:dyDescent="0.75">
      <c r="A950" s="55">
        <v>42132.634930555556</v>
      </c>
      <c r="B950" s="55">
        <v>42132.678877314815</v>
      </c>
      <c r="C950" s="3">
        <v>3797</v>
      </c>
      <c r="D950" s="56">
        <f t="shared" si="44"/>
        <v>4.3946759259259262E-2</v>
      </c>
      <c r="N950" s="55">
        <v>42163.912395833329</v>
      </c>
      <c r="O950" s="55">
        <v>42165.737291666665</v>
      </c>
      <c r="P950" s="3">
        <v>157671</v>
      </c>
      <c r="Q950" s="58">
        <f t="shared" si="45"/>
        <v>1.8248958333333334</v>
      </c>
      <c r="S950" s="55">
        <v>42527.857974537037</v>
      </c>
      <c r="T950" s="55">
        <v>42598.697777777779</v>
      </c>
      <c r="U950" s="3">
        <v>6120559</v>
      </c>
      <c r="V950" s="56">
        <f t="shared" si="46"/>
        <v>70.839803240740736</v>
      </c>
    </row>
    <row r="951" spans="1:22" x14ac:dyDescent="0.75">
      <c r="A951" s="55">
        <v>42133.477685185186</v>
      </c>
      <c r="B951" s="55">
        <v>42135.432222222218</v>
      </c>
      <c r="C951" s="3">
        <v>168872</v>
      </c>
      <c r="D951" s="56">
        <f t="shared" si="44"/>
        <v>1.954537037037037</v>
      </c>
      <c r="N951" s="55">
        <v>42164.284108796295</v>
      </c>
      <c r="O951" s="55">
        <v>42164.385057870371</v>
      </c>
      <c r="P951" s="3">
        <v>8722</v>
      </c>
      <c r="Q951" s="58">
        <f t="shared" si="45"/>
        <v>0.10094907407407408</v>
      </c>
      <c r="S951" s="55">
        <v>42528.451064814813</v>
      </c>
      <c r="T951" s="55">
        <v>42529.740902777776</v>
      </c>
      <c r="U951" s="3">
        <v>111442</v>
      </c>
      <c r="V951" s="56">
        <f t="shared" si="46"/>
        <v>1.289837962962963</v>
      </c>
    </row>
    <row r="952" spans="1:22" x14ac:dyDescent="0.75">
      <c r="A952" s="55">
        <v>42133.849942129629</v>
      </c>
      <c r="B952" s="55">
        <v>42135.482812499999</v>
      </c>
      <c r="C952" s="3">
        <v>141080</v>
      </c>
      <c r="D952" s="56">
        <f t="shared" si="44"/>
        <v>1.6328703703703704</v>
      </c>
      <c r="N952" s="55">
        <v>42164.44563657407</v>
      </c>
      <c r="O952" s="55">
        <v>42165.347187499996</v>
      </c>
      <c r="P952" s="3">
        <v>77894</v>
      </c>
      <c r="Q952" s="58">
        <f t="shared" si="45"/>
        <v>0.90155092592592589</v>
      </c>
      <c r="S952" s="55">
        <v>42529.481111111112</v>
      </c>
      <c r="T952" s="55">
        <v>42529.5</v>
      </c>
      <c r="U952" s="3">
        <v>1632</v>
      </c>
      <c r="V952" s="56">
        <f t="shared" si="46"/>
        <v>1.8888888888888889E-2</v>
      </c>
    </row>
    <row r="953" spans="1:22" x14ac:dyDescent="0.75">
      <c r="A953" s="55">
        <v>42133.882430555554</v>
      </c>
      <c r="B953" s="55">
        <v>42135.43372685185</v>
      </c>
      <c r="C953" s="3">
        <v>134032</v>
      </c>
      <c r="D953" s="56">
        <f t="shared" si="44"/>
        <v>1.5512962962962964</v>
      </c>
      <c r="N953" s="55">
        <v>42164.509513888886</v>
      </c>
      <c r="O953" s="55">
        <v>42165.747615740736</v>
      </c>
      <c r="P953" s="3">
        <v>106972</v>
      </c>
      <c r="Q953" s="58">
        <f t="shared" si="45"/>
        <v>1.2381018518518518</v>
      </c>
      <c r="S953" s="55">
        <v>42529.482430555552</v>
      </c>
      <c r="T953" s="55">
        <v>42529.501898148148</v>
      </c>
      <c r="U953" s="3">
        <v>1682</v>
      </c>
      <c r="V953" s="56">
        <f t="shared" si="46"/>
        <v>1.9467592592592592E-2</v>
      </c>
    </row>
    <row r="954" spans="1:22" x14ac:dyDescent="0.75">
      <c r="A954" s="55">
        <v>42133.927476851852</v>
      </c>
      <c r="B954" s="55">
        <v>42135.306284722217</v>
      </c>
      <c r="C954" s="3">
        <v>119129</v>
      </c>
      <c r="D954" s="56">
        <f t="shared" si="44"/>
        <v>1.3788078703703703</v>
      </c>
      <c r="N954" s="55">
        <v>42164.520474537036</v>
      </c>
      <c r="O954" s="55">
        <v>42165.750509259255</v>
      </c>
      <c r="P954" s="3">
        <v>106275</v>
      </c>
      <c r="Q954" s="58">
        <f t="shared" si="45"/>
        <v>1.2300347222222223</v>
      </c>
      <c r="S954" s="55">
        <v>42529.483634259261</v>
      </c>
      <c r="T954" s="55">
        <v>42529.572129629625</v>
      </c>
      <c r="U954" s="3">
        <v>7646</v>
      </c>
      <c r="V954" s="56">
        <f t="shared" si="46"/>
        <v>8.8495370370370377E-2</v>
      </c>
    </row>
    <row r="955" spans="1:22" x14ac:dyDescent="0.75">
      <c r="A955" s="55">
        <v>42133.931550925925</v>
      </c>
      <c r="B955" s="55">
        <v>42135.41306712963</v>
      </c>
      <c r="C955" s="3">
        <v>128003</v>
      </c>
      <c r="D955" s="56">
        <f t="shared" si="44"/>
        <v>1.4815162037037037</v>
      </c>
      <c r="N955" s="55">
        <v>42164.671157407407</v>
      </c>
      <c r="O955" s="55">
        <v>42166.363252314812</v>
      </c>
      <c r="P955" s="3">
        <v>146197</v>
      </c>
      <c r="Q955" s="58">
        <f t="shared" si="45"/>
        <v>1.6920949074074074</v>
      </c>
      <c r="S955" s="55">
        <v>42529.631712962961</v>
      </c>
      <c r="T955" s="55">
        <v>42529.704432870371</v>
      </c>
      <c r="U955" s="3">
        <v>6283</v>
      </c>
      <c r="V955" s="56">
        <f t="shared" si="46"/>
        <v>7.2719907407407414E-2</v>
      </c>
    </row>
    <row r="956" spans="1:22" x14ac:dyDescent="0.75">
      <c r="A956" s="55">
        <v>42133.931631944441</v>
      </c>
      <c r="B956" s="55">
        <v>42135.310787037037</v>
      </c>
      <c r="C956" s="3">
        <v>119159</v>
      </c>
      <c r="D956" s="56">
        <f t="shared" si="44"/>
        <v>1.3791550925925926</v>
      </c>
      <c r="N956" s="55">
        <v>42164.736770833333</v>
      </c>
      <c r="O956" s="55">
        <v>42165.677418981482</v>
      </c>
      <c r="P956" s="3">
        <v>81272</v>
      </c>
      <c r="Q956" s="58">
        <f t="shared" si="45"/>
        <v>0.94064814814814812</v>
      </c>
      <c r="S956" s="55">
        <v>42530.350659722222</v>
      </c>
      <c r="T956" s="55">
        <v>42530.365428240737</v>
      </c>
      <c r="U956" s="3">
        <v>1276</v>
      </c>
      <c r="V956" s="56">
        <f t="shared" si="46"/>
        <v>1.4768518518518519E-2</v>
      </c>
    </row>
    <row r="957" spans="1:22" x14ac:dyDescent="0.75">
      <c r="A957" s="55">
        <v>42133.935729166667</v>
      </c>
      <c r="B957" s="55">
        <v>42135.311840277776</v>
      </c>
      <c r="C957" s="3">
        <v>118896</v>
      </c>
      <c r="D957" s="56">
        <f t="shared" si="44"/>
        <v>1.3761111111111111</v>
      </c>
      <c r="N957" s="55">
        <v>42164.820648148147</v>
      </c>
      <c r="O957" s="55">
        <v>42165.411550925921</v>
      </c>
      <c r="P957" s="3">
        <v>51054</v>
      </c>
      <c r="Q957" s="58">
        <f t="shared" si="45"/>
        <v>0.59090277777777778</v>
      </c>
      <c r="S957" s="55">
        <v>42530.408194444441</v>
      </c>
      <c r="T957" s="55">
        <v>42530.454375000001</v>
      </c>
      <c r="U957" s="3">
        <v>3990</v>
      </c>
      <c r="V957" s="56">
        <f t="shared" si="46"/>
        <v>4.6180555555555558E-2</v>
      </c>
    </row>
    <row r="958" spans="1:22" x14ac:dyDescent="0.75">
      <c r="A958" s="55">
        <v>42134.019895833335</v>
      </c>
      <c r="B958" s="55">
        <v>42136.385266203702</v>
      </c>
      <c r="C958" s="3">
        <v>204368</v>
      </c>
      <c r="D958" s="56">
        <f t="shared" si="44"/>
        <v>2.3653703703703703</v>
      </c>
      <c r="N958" s="55">
        <v>42164.822499999995</v>
      </c>
      <c r="O958" s="55">
        <v>42165.412083333329</v>
      </c>
      <c r="P958" s="3">
        <v>50940</v>
      </c>
      <c r="Q958" s="58">
        <f t="shared" si="45"/>
        <v>0.58958333333333335</v>
      </c>
      <c r="S958" s="55">
        <v>42530.421111111107</v>
      </c>
      <c r="T958" s="55">
        <v>42535.424791666665</v>
      </c>
      <c r="U958" s="3">
        <v>432318</v>
      </c>
      <c r="V958" s="56">
        <f t="shared" si="46"/>
        <v>5.0036805555555555</v>
      </c>
    </row>
    <row r="959" spans="1:22" x14ac:dyDescent="0.75">
      <c r="A959" s="55">
        <v>42134.487650462965</v>
      </c>
      <c r="B959" s="55">
        <v>42136.404363425921</v>
      </c>
      <c r="C959" s="3">
        <v>165604</v>
      </c>
      <c r="D959" s="56">
        <f t="shared" si="44"/>
        <v>1.9167129629629629</v>
      </c>
      <c r="N959" s="55">
        <v>42165.333877314813</v>
      </c>
      <c r="O959" s="55">
        <v>42171.501666666663</v>
      </c>
      <c r="P959" s="3">
        <v>532897</v>
      </c>
      <c r="Q959" s="58">
        <f t="shared" si="45"/>
        <v>6.1677893518518516</v>
      </c>
      <c r="S959" s="55">
        <v>42530.444525462961</v>
      </c>
      <c r="T959" s="55">
        <v>42564.609490740739</v>
      </c>
      <c r="U959" s="3">
        <v>2951853</v>
      </c>
      <c r="V959" s="56">
        <f t="shared" si="46"/>
        <v>34.164965277777775</v>
      </c>
    </row>
    <row r="960" spans="1:22" x14ac:dyDescent="0.75">
      <c r="A960" s="55">
        <v>42134.520416666666</v>
      </c>
      <c r="B960" s="55">
        <v>42135.434699074074</v>
      </c>
      <c r="C960" s="3">
        <v>78994</v>
      </c>
      <c r="D960" s="56">
        <f t="shared" si="44"/>
        <v>0.9142824074074074</v>
      </c>
      <c r="N960" s="55">
        <v>42165.394236111111</v>
      </c>
      <c r="O960" s="55">
        <v>42165.480810185181</v>
      </c>
      <c r="P960" s="3">
        <v>7480</v>
      </c>
      <c r="Q960" s="58">
        <f t="shared" si="45"/>
        <v>8.6574074074074067E-2</v>
      </c>
      <c r="S960" s="55">
        <v>42530.4921412037</v>
      </c>
      <c r="T960" s="55">
        <v>42535.471817129626</v>
      </c>
      <c r="U960" s="3">
        <v>430244</v>
      </c>
      <c r="V960" s="56">
        <f t="shared" si="46"/>
        <v>4.9796759259259256</v>
      </c>
    </row>
    <row r="961" spans="1:22" x14ac:dyDescent="0.75">
      <c r="A961" s="55">
        <v>42134.665370370371</v>
      </c>
      <c r="B961" s="55">
        <v>42136.433425925927</v>
      </c>
      <c r="C961" s="3">
        <v>152760</v>
      </c>
      <c r="D961" s="56">
        <f t="shared" si="44"/>
        <v>1.7680555555555555</v>
      </c>
      <c r="N961" s="55">
        <v>42165.395243055551</v>
      </c>
      <c r="O961" s="55">
        <v>42165.702511574069</v>
      </c>
      <c r="P961" s="3">
        <v>26548</v>
      </c>
      <c r="Q961" s="58">
        <f t="shared" si="45"/>
        <v>0.3072685185185185</v>
      </c>
      <c r="S961" s="55">
        <v>42530.699247685181</v>
      </c>
      <c r="T961" s="55">
        <v>42531.400879629626</v>
      </c>
      <c r="U961" s="3">
        <v>60621</v>
      </c>
      <c r="V961" s="56">
        <f t="shared" si="46"/>
        <v>0.70163194444444443</v>
      </c>
    </row>
    <row r="962" spans="1:22" x14ac:dyDescent="0.75">
      <c r="A962" s="55">
        <v>42134.719247685185</v>
      </c>
      <c r="B962" s="55">
        <v>42135.390648148146</v>
      </c>
      <c r="C962" s="3">
        <v>58009</v>
      </c>
      <c r="D962" s="56">
        <f t="shared" si="44"/>
        <v>0.67140046296296296</v>
      </c>
      <c r="N962" s="55">
        <v>42165.58825231481</v>
      </c>
      <c r="O962" s="55">
        <v>42200.663912037038</v>
      </c>
      <c r="P962" s="3">
        <v>3030537</v>
      </c>
      <c r="Q962" s="58">
        <f t="shared" si="45"/>
        <v>35.07565972222222</v>
      </c>
      <c r="S962" s="55">
        <v>42531.533043981479</v>
      </c>
      <c r="T962" s="55">
        <v>42531.600636574076</v>
      </c>
      <c r="U962" s="3">
        <v>5840</v>
      </c>
      <c r="V962" s="56">
        <f t="shared" si="46"/>
        <v>6.7592592592592593E-2</v>
      </c>
    </row>
    <row r="963" spans="1:22" x14ac:dyDescent="0.75">
      <c r="A963" s="55">
        <v>42134.803981481477</v>
      </c>
      <c r="B963" s="55">
        <v>42135.375231481477</v>
      </c>
      <c r="C963" s="3">
        <v>49356</v>
      </c>
      <c r="D963" s="56">
        <f t="shared" ref="D963:D1026" si="47">C963/(24*60*60)</f>
        <v>0.57125000000000004</v>
      </c>
      <c r="N963" s="55">
        <v>42166.450127314813</v>
      </c>
      <c r="O963" s="55">
        <v>42166.473958333328</v>
      </c>
      <c r="P963" s="3">
        <v>2059</v>
      </c>
      <c r="Q963" s="58">
        <f t="shared" ref="Q963:Q1026" si="48">P963/86400</f>
        <v>2.3831018518518519E-2</v>
      </c>
      <c r="S963" s="55">
        <v>42531.959374999999</v>
      </c>
      <c r="T963" s="55">
        <v>42534.411423611113</v>
      </c>
      <c r="U963" s="3">
        <v>211857</v>
      </c>
      <c r="V963" s="56">
        <f t="shared" ref="V963:V1027" si="49">U963/86400</f>
        <v>2.4520486111111111</v>
      </c>
    </row>
    <row r="964" spans="1:22" x14ac:dyDescent="0.75">
      <c r="A964" s="55">
        <v>42134.822928240741</v>
      </c>
      <c r="B964" s="55">
        <v>42135.414548611108</v>
      </c>
      <c r="C964" s="3">
        <v>51116</v>
      </c>
      <c r="D964" s="56">
        <f t="shared" si="47"/>
        <v>0.59162037037037041</v>
      </c>
      <c r="N964" s="55">
        <v>42166.473229166666</v>
      </c>
      <c r="O964" s="55">
        <v>42171.513506944444</v>
      </c>
      <c r="P964" s="3">
        <v>435480</v>
      </c>
      <c r="Q964" s="58">
        <f t="shared" si="48"/>
        <v>5.0402777777777779</v>
      </c>
      <c r="S964" s="55">
        <v>42532.64403935185</v>
      </c>
      <c r="T964" s="55">
        <v>42534.415034722224</v>
      </c>
      <c r="U964" s="3">
        <v>153014</v>
      </c>
      <c r="V964" s="56">
        <f t="shared" si="49"/>
        <v>1.7709953703703705</v>
      </c>
    </row>
    <row r="965" spans="1:22" x14ac:dyDescent="0.75">
      <c r="A965" s="55">
        <v>42135.375775462962</v>
      </c>
      <c r="B965" s="55">
        <v>42135.383946759255</v>
      </c>
      <c r="C965" s="3">
        <v>706</v>
      </c>
      <c r="D965" s="56">
        <f t="shared" si="47"/>
        <v>8.1712962962962963E-3</v>
      </c>
      <c r="N965" s="55">
        <v>42166.595266203702</v>
      </c>
      <c r="O965" s="55">
        <v>42166.662870370368</v>
      </c>
      <c r="P965" s="3">
        <v>5841</v>
      </c>
      <c r="Q965" s="58">
        <f t="shared" si="48"/>
        <v>6.7604166666666674E-2</v>
      </c>
      <c r="S965" s="55">
        <v>42532.651284722218</v>
      </c>
      <c r="T965" s="55">
        <v>42535.492546296293</v>
      </c>
      <c r="U965" s="3">
        <v>245485</v>
      </c>
      <c r="V965" s="56">
        <f t="shared" si="49"/>
        <v>2.8412615740740739</v>
      </c>
    </row>
    <row r="966" spans="1:22" x14ac:dyDescent="0.75">
      <c r="A966" s="55">
        <v>42135.409687499996</v>
      </c>
      <c r="B966" s="55">
        <v>42135.412106481483</v>
      </c>
      <c r="C966" s="3">
        <v>209</v>
      </c>
      <c r="D966" s="56">
        <f t="shared" si="47"/>
        <v>2.4189814814814816E-3</v>
      </c>
      <c r="N966" s="55">
        <v>42166.597974537035</v>
      </c>
      <c r="O966" s="55">
        <v>42166.664050925923</v>
      </c>
      <c r="P966" s="3">
        <v>5709</v>
      </c>
      <c r="Q966" s="58">
        <f t="shared" si="48"/>
        <v>6.6076388888888893E-2</v>
      </c>
      <c r="S966" s="55">
        <v>42532.852395833332</v>
      </c>
      <c r="T966" s="55">
        <v>42535.419537037036</v>
      </c>
      <c r="U966" s="3">
        <v>221801</v>
      </c>
      <c r="V966" s="56">
        <f t="shared" si="49"/>
        <v>2.5671412037037036</v>
      </c>
    </row>
    <row r="967" spans="1:22" x14ac:dyDescent="0.75">
      <c r="A967" s="55">
        <v>42135.436782407407</v>
      </c>
      <c r="B967" s="55">
        <v>42136.487245370372</v>
      </c>
      <c r="C967" s="3">
        <v>90760</v>
      </c>
      <c r="D967" s="56">
        <f t="shared" si="47"/>
        <v>1.0504629629629629</v>
      </c>
      <c r="N967" s="55">
        <v>42166.598912037036</v>
      </c>
      <c r="O967" s="55">
        <v>42166.665289351848</v>
      </c>
      <c r="P967" s="3">
        <v>5735</v>
      </c>
      <c r="Q967" s="58">
        <f t="shared" si="48"/>
        <v>6.637731481481482E-2</v>
      </c>
      <c r="S967" s="55">
        <v>42533.466087962959</v>
      </c>
      <c r="T967" s="55">
        <v>42534.416851851849</v>
      </c>
      <c r="U967" s="3">
        <v>82146</v>
      </c>
      <c r="V967" s="56">
        <f t="shared" si="49"/>
        <v>0.95076388888888885</v>
      </c>
    </row>
    <row r="968" spans="1:22" x14ac:dyDescent="0.75">
      <c r="A968" s="55">
        <v>42135.487465277773</v>
      </c>
      <c r="B968" s="55">
        <v>42214.475763888884</v>
      </c>
      <c r="C968" s="3">
        <v>6824589</v>
      </c>
      <c r="D968" s="56">
        <f t="shared" si="47"/>
        <v>78.988298611111105</v>
      </c>
      <c r="N968" s="55">
        <v>42166.932175925926</v>
      </c>
      <c r="O968" s="55">
        <v>42174.414513888885</v>
      </c>
      <c r="P968" s="3">
        <v>646474</v>
      </c>
      <c r="Q968" s="58">
        <f t="shared" si="48"/>
        <v>7.4823379629629629</v>
      </c>
      <c r="S968" s="55">
        <v>42533.587407407409</v>
      </c>
      <c r="T968" s="55">
        <v>42535.612638888888</v>
      </c>
      <c r="U968" s="3">
        <v>174980</v>
      </c>
      <c r="V968" s="56">
        <f t="shared" si="49"/>
        <v>2.0252314814814816</v>
      </c>
    </row>
    <row r="969" spans="1:22" x14ac:dyDescent="0.75">
      <c r="A969" s="55">
        <v>42135.493599537032</v>
      </c>
      <c r="B969" s="55">
        <v>42135.579722222217</v>
      </c>
      <c r="C969" s="3">
        <v>7441</v>
      </c>
      <c r="D969" s="56">
        <f t="shared" si="47"/>
        <v>8.6122685185185191E-2</v>
      </c>
      <c r="N969" s="55">
        <v>42166.937905092593</v>
      </c>
      <c r="O969" s="55">
        <v>42174.562592592592</v>
      </c>
      <c r="P969" s="3">
        <v>658773</v>
      </c>
      <c r="Q969" s="58">
        <f t="shared" si="48"/>
        <v>7.6246875000000003</v>
      </c>
      <c r="S969" s="55">
        <v>42534.757847222223</v>
      </c>
      <c r="T969" s="55">
        <v>42535.460798611108</v>
      </c>
      <c r="U969" s="3">
        <v>60735</v>
      </c>
      <c r="V969" s="56">
        <f t="shared" si="49"/>
        <v>0.70295138888888886</v>
      </c>
    </row>
    <row r="970" spans="1:22" x14ac:dyDescent="0.75">
      <c r="A970" s="55">
        <v>42135.503703703704</v>
      </c>
      <c r="B970" s="55">
        <v>42135.532870370371</v>
      </c>
      <c r="C970" s="3">
        <v>2520</v>
      </c>
      <c r="D970" s="56">
        <f t="shared" si="47"/>
        <v>2.9166666666666667E-2</v>
      </c>
      <c r="N970" s="55">
        <v>42166.939942129626</v>
      </c>
      <c r="O970" s="55">
        <v>42174.567476851851</v>
      </c>
      <c r="P970" s="3">
        <v>659019</v>
      </c>
      <c r="Q970" s="58">
        <f t="shared" si="48"/>
        <v>7.6275347222222223</v>
      </c>
      <c r="S970" s="55">
        <v>42535.421354166661</v>
      </c>
      <c r="T970" s="55">
        <v>42535.496979166666</v>
      </c>
      <c r="U970" s="3">
        <v>6534</v>
      </c>
      <c r="V970" s="56">
        <f t="shared" si="49"/>
        <v>7.5624999999999998E-2</v>
      </c>
    </row>
    <row r="971" spans="1:22" x14ac:dyDescent="0.75">
      <c r="A971" s="55">
        <v>42135.576307870368</v>
      </c>
      <c r="B971" s="55">
        <v>42135.584675925922</v>
      </c>
      <c r="C971" s="3">
        <v>723</v>
      </c>
      <c r="D971" s="56">
        <f t="shared" si="47"/>
        <v>8.3680555555555557E-3</v>
      </c>
      <c r="N971" s="55">
        <v>42166.941666666666</v>
      </c>
      <c r="O971" s="55">
        <v>42174.626145833332</v>
      </c>
      <c r="P971" s="3">
        <v>663939</v>
      </c>
      <c r="Q971" s="58">
        <f t="shared" si="48"/>
        <v>7.6844791666666667</v>
      </c>
      <c r="S971" s="55">
        <v>42535.423854166664</v>
      </c>
      <c r="T971" s="55">
        <v>42535.498865740738</v>
      </c>
      <c r="U971" s="3">
        <v>6481</v>
      </c>
      <c r="V971" s="56">
        <f t="shared" si="49"/>
        <v>7.5011574074074078E-2</v>
      </c>
    </row>
    <row r="972" spans="1:22" x14ac:dyDescent="0.75">
      <c r="A972" s="55">
        <v>42135.577060185184</v>
      </c>
      <c r="B972" s="55">
        <v>42135.585370370369</v>
      </c>
      <c r="C972" s="3">
        <v>718</v>
      </c>
      <c r="D972" s="56">
        <f t="shared" si="47"/>
        <v>8.3101851851851843E-3</v>
      </c>
      <c r="N972" s="55">
        <v>42166.943449074075</v>
      </c>
      <c r="O972" s="55">
        <v>42167.55028935185</v>
      </c>
      <c r="P972" s="3">
        <v>52431</v>
      </c>
      <c r="Q972" s="58">
        <f t="shared" si="48"/>
        <v>0.60684027777777783</v>
      </c>
      <c r="S972" s="55">
        <v>42535.480254629627</v>
      </c>
      <c r="T972" s="55">
        <v>42535.496550925927</v>
      </c>
      <c r="U972" s="3">
        <v>1408</v>
      </c>
      <c r="V972" s="56">
        <f t="shared" si="49"/>
        <v>1.6296296296296295E-2</v>
      </c>
    </row>
    <row r="973" spans="1:22" x14ac:dyDescent="0.75">
      <c r="A973" s="55">
        <v>42135.700844907406</v>
      </c>
      <c r="B973" s="55">
        <v>42135.712361111109</v>
      </c>
      <c r="C973" s="3">
        <v>995</v>
      </c>
      <c r="D973" s="56">
        <f t="shared" si="47"/>
        <v>1.1516203703703704E-2</v>
      </c>
      <c r="N973" s="55">
        <v>42166.94630787037</v>
      </c>
      <c r="O973" s="55">
        <v>42174.628946759258</v>
      </c>
      <c r="P973" s="3">
        <v>663780</v>
      </c>
      <c r="Q973" s="58">
        <f t="shared" si="48"/>
        <v>7.6826388888888886</v>
      </c>
      <c r="S973" s="55">
        <v>42535.491701388884</v>
      </c>
      <c r="T973" s="55">
        <v>42535.502418981479</v>
      </c>
      <c r="U973" s="3">
        <v>926</v>
      </c>
      <c r="V973" s="56">
        <f t="shared" si="49"/>
        <v>1.0717592592592593E-2</v>
      </c>
    </row>
    <row r="974" spans="1:22" x14ac:dyDescent="0.75">
      <c r="A974" s="55">
        <v>42135.846724537034</v>
      </c>
      <c r="B974" s="55">
        <v>42136.430821759255</v>
      </c>
      <c r="C974" s="3">
        <v>50466</v>
      </c>
      <c r="D974" s="56">
        <f t="shared" si="47"/>
        <v>0.58409722222222227</v>
      </c>
      <c r="N974" s="55">
        <v>42166.948599537034</v>
      </c>
      <c r="O974" s="55">
        <v>42174.631192129629</v>
      </c>
      <c r="P974" s="3">
        <v>663776</v>
      </c>
      <c r="Q974" s="58">
        <f t="shared" si="48"/>
        <v>7.6825925925925924</v>
      </c>
      <c r="S974" s="55">
        <v>42535.493518518517</v>
      </c>
      <c r="T974" s="55">
        <v>42535.505497685182</v>
      </c>
      <c r="U974" s="3">
        <v>1035</v>
      </c>
      <c r="V974" s="56">
        <f t="shared" si="49"/>
        <v>1.1979166666666667E-2</v>
      </c>
    </row>
    <row r="975" spans="1:22" x14ac:dyDescent="0.75">
      <c r="A975" s="55">
        <v>42135.849849537037</v>
      </c>
      <c r="B975" s="55">
        <v>42136.400833333333</v>
      </c>
      <c r="C975" s="3">
        <v>47605</v>
      </c>
      <c r="D975" s="56">
        <f t="shared" si="47"/>
        <v>0.55098379629629635</v>
      </c>
      <c r="N975" s="55">
        <v>42167.356423611112</v>
      </c>
      <c r="O975" s="55">
        <v>42167.386412037034</v>
      </c>
      <c r="P975" s="3">
        <v>2591</v>
      </c>
      <c r="Q975" s="58">
        <f t="shared" si="48"/>
        <v>2.9988425925925925E-2</v>
      </c>
      <c r="S975" s="55">
        <v>42536.487141203703</v>
      </c>
      <c r="T975" s="55">
        <v>42536.60355324074</v>
      </c>
      <c r="U975" s="3">
        <v>10058</v>
      </c>
      <c r="V975" s="56">
        <f t="shared" si="49"/>
        <v>0.11641203703703704</v>
      </c>
    </row>
    <row r="976" spans="1:22" x14ac:dyDescent="0.75">
      <c r="A976" s="55">
        <v>42136.111944444441</v>
      </c>
      <c r="B976" s="55">
        <v>42136.310104166667</v>
      </c>
      <c r="C976" s="3">
        <v>17121</v>
      </c>
      <c r="D976" s="56">
        <f t="shared" si="47"/>
        <v>0.19815972222222222</v>
      </c>
      <c r="N976" s="55">
        <v>42167.513287037036</v>
      </c>
      <c r="O976" s="55">
        <v>42170.377638888887</v>
      </c>
      <c r="P976" s="3">
        <v>247480</v>
      </c>
      <c r="Q976" s="58">
        <f t="shared" si="48"/>
        <v>2.8643518518518518</v>
      </c>
      <c r="S976" s="55">
        <v>42536.493356481478</v>
      </c>
      <c r="T976" s="55">
        <v>42536.669907407406</v>
      </c>
      <c r="U976" s="3">
        <v>15254</v>
      </c>
      <c r="V976" s="56">
        <f t="shared" si="49"/>
        <v>0.17655092592592592</v>
      </c>
    </row>
    <row r="977" spans="1:22" x14ac:dyDescent="0.75">
      <c r="A977" s="55">
        <v>42136.412488425922</v>
      </c>
      <c r="B977" s="55">
        <v>42136.501909722218</v>
      </c>
      <c r="C977" s="3">
        <v>7726</v>
      </c>
      <c r="D977" s="56">
        <f t="shared" si="47"/>
        <v>8.942129629629629E-2</v>
      </c>
      <c r="N977" s="55">
        <v>42167.518796296295</v>
      </c>
      <c r="O977" s="55">
        <v>42171.516608796293</v>
      </c>
      <c r="P977" s="3">
        <v>345411</v>
      </c>
      <c r="Q977" s="58">
        <f t="shared" si="48"/>
        <v>3.9978125000000002</v>
      </c>
      <c r="S977" s="55">
        <v>42536.537962962961</v>
      </c>
      <c r="T977" s="55">
        <v>42536.650520833333</v>
      </c>
      <c r="U977" s="3">
        <v>9725</v>
      </c>
      <c r="V977" s="56">
        <f t="shared" si="49"/>
        <v>0.11255787037037036</v>
      </c>
    </row>
    <row r="978" spans="1:22" x14ac:dyDescent="0.75">
      <c r="A978" s="55">
        <v>42136.456342592588</v>
      </c>
      <c r="B978" s="55">
        <v>42136.496319444443</v>
      </c>
      <c r="C978" s="3">
        <v>3454</v>
      </c>
      <c r="D978" s="56">
        <f t="shared" si="47"/>
        <v>3.9976851851851854E-2</v>
      </c>
      <c r="N978" s="55">
        <v>42168.487581018519</v>
      </c>
      <c r="O978" s="55">
        <v>42170.790358796294</v>
      </c>
      <c r="P978" s="3">
        <v>198960</v>
      </c>
      <c r="Q978" s="58">
        <f t="shared" si="48"/>
        <v>2.3027777777777776</v>
      </c>
      <c r="S978" s="55">
        <v>42536.709641203699</v>
      </c>
      <c r="T978" s="55">
        <v>42537.450995370367</v>
      </c>
      <c r="U978" s="3">
        <v>64053</v>
      </c>
      <c r="V978" s="56">
        <f t="shared" si="49"/>
        <v>0.74135416666666665</v>
      </c>
    </row>
    <row r="979" spans="1:22" x14ac:dyDescent="0.75">
      <c r="A979" s="55">
        <v>42136.490405092591</v>
      </c>
      <c r="B979" s="55">
        <v>42136.602650462963</v>
      </c>
      <c r="C979" s="3">
        <v>9698</v>
      </c>
      <c r="D979" s="56">
        <f t="shared" si="47"/>
        <v>0.11224537037037037</v>
      </c>
      <c r="N979" s="55">
        <v>42168.556203703702</v>
      </c>
      <c r="O979" s="55">
        <v>42170.719351851847</v>
      </c>
      <c r="P979" s="3">
        <v>186896</v>
      </c>
      <c r="Q979" s="58">
        <f t="shared" si="48"/>
        <v>2.163148148148148</v>
      </c>
      <c r="S979" s="55">
        <v>42536.894988425927</v>
      </c>
      <c r="T979" s="55">
        <v>42537.434293981481</v>
      </c>
      <c r="U979" s="3">
        <v>46596</v>
      </c>
      <c r="V979" s="56">
        <f t="shared" si="49"/>
        <v>0.53930555555555559</v>
      </c>
    </row>
    <row r="980" spans="1:22" x14ac:dyDescent="0.75">
      <c r="A980" s="55">
        <v>42136.616967592592</v>
      </c>
      <c r="B980" s="55">
        <v>42139.364791666667</v>
      </c>
      <c r="C980" s="3">
        <v>237412</v>
      </c>
      <c r="D980" s="56">
        <f t="shared" si="47"/>
        <v>2.747824074074074</v>
      </c>
      <c r="N980" s="55">
        <v>42169.472800925927</v>
      </c>
      <c r="O980" s="55">
        <v>42206.361585648148</v>
      </c>
      <c r="P980" s="3">
        <v>3187191</v>
      </c>
      <c r="Q980" s="58">
        <f t="shared" si="48"/>
        <v>36.888784722222219</v>
      </c>
      <c r="S980" s="55">
        <v>42537.304236111107</v>
      </c>
      <c r="T980" s="55">
        <v>42537.402789351851</v>
      </c>
      <c r="U980" s="3">
        <v>8515</v>
      </c>
      <c r="V980" s="56">
        <f t="shared" si="49"/>
        <v>9.8553240740740747E-2</v>
      </c>
    </row>
    <row r="981" spans="1:22" x14ac:dyDescent="0.75">
      <c r="A981" s="55">
        <v>42136.719583333332</v>
      </c>
      <c r="B981" s="55">
        <v>42137.396099537036</v>
      </c>
      <c r="C981" s="3">
        <v>58451</v>
      </c>
      <c r="D981" s="56">
        <f t="shared" si="47"/>
        <v>0.67651620370370369</v>
      </c>
      <c r="N981" s="55">
        <v>42169.731423611112</v>
      </c>
      <c r="O981" s="55">
        <v>42170.410624999997</v>
      </c>
      <c r="P981" s="3">
        <v>58683</v>
      </c>
      <c r="Q981" s="58">
        <f t="shared" si="48"/>
        <v>0.67920138888888892</v>
      </c>
      <c r="S981" s="55">
        <v>42537.393240740741</v>
      </c>
      <c r="T981" s="55">
        <v>42537.407777777778</v>
      </c>
      <c r="U981" s="3">
        <v>1256</v>
      </c>
      <c r="V981" s="56">
        <f t="shared" si="49"/>
        <v>1.4537037037037038E-2</v>
      </c>
    </row>
    <row r="982" spans="1:22" x14ac:dyDescent="0.75">
      <c r="A982" s="55">
        <v>42136.726377314815</v>
      </c>
      <c r="B982" s="55">
        <v>42137.396203703705</v>
      </c>
      <c r="C982" s="3">
        <v>57873</v>
      </c>
      <c r="D982" s="56">
        <f t="shared" si="47"/>
        <v>0.6698263888888889</v>
      </c>
      <c r="N982" s="55">
        <v>42169.936689814815</v>
      </c>
      <c r="O982" s="55">
        <v>42170.411898148144</v>
      </c>
      <c r="P982" s="3">
        <v>41058</v>
      </c>
      <c r="Q982" s="58">
        <f t="shared" si="48"/>
        <v>0.47520833333333334</v>
      </c>
      <c r="S982" s="55">
        <v>42537.45344907407</v>
      </c>
      <c r="T982" s="55">
        <v>42537.508055555554</v>
      </c>
      <c r="U982" s="3">
        <v>4718</v>
      </c>
      <c r="V982" s="56">
        <f t="shared" si="49"/>
        <v>5.4606481481481478E-2</v>
      </c>
    </row>
    <row r="983" spans="1:22" x14ac:dyDescent="0.75">
      <c r="A983" s="55">
        <v>42136.796990740739</v>
      </c>
      <c r="B983" s="55">
        <v>42137.508414351847</v>
      </c>
      <c r="C983" s="3">
        <v>61467</v>
      </c>
      <c r="D983" s="56">
        <f t="shared" si="47"/>
        <v>0.71142361111111108</v>
      </c>
      <c r="N983" s="55">
        <v>42170.373333333329</v>
      </c>
      <c r="O983" s="55">
        <v>42170.45643518518</v>
      </c>
      <c r="P983" s="3">
        <v>7180</v>
      </c>
      <c r="Q983" s="58">
        <f t="shared" si="48"/>
        <v>8.3101851851851857E-2</v>
      </c>
      <c r="S983" s="55">
        <v>42537.561284722222</v>
      </c>
      <c r="T983" s="55">
        <v>42538.365127314813</v>
      </c>
      <c r="U983" s="3">
        <v>69452</v>
      </c>
      <c r="V983" s="56">
        <f t="shared" si="49"/>
        <v>0.80384259259259261</v>
      </c>
    </row>
    <row r="984" spans="1:22" x14ac:dyDescent="0.75">
      <c r="A984" s="55">
        <v>42136.823379629626</v>
      </c>
      <c r="B984" s="55">
        <v>42137.378518518519</v>
      </c>
      <c r="C984" s="3">
        <v>47964</v>
      </c>
      <c r="D984" s="56">
        <f t="shared" si="47"/>
        <v>0.55513888888888885</v>
      </c>
      <c r="N984" s="55">
        <v>42170.481388888889</v>
      </c>
      <c r="O984" s="55">
        <v>42170.507175925923</v>
      </c>
      <c r="P984" s="3">
        <v>2228</v>
      </c>
      <c r="Q984" s="58">
        <f t="shared" si="48"/>
        <v>2.5787037037037035E-2</v>
      </c>
      <c r="S984" s="55">
        <v>42537.567280092589</v>
      </c>
      <c r="T984" s="55">
        <v>42538.659537037034</v>
      </c>
      <c r="U984" s="3">
        <v>94371</v>
      </c>
      <c r="V984" s="56">
        <f t="shared" si="49"/>
        <v>1.0922569444444445</v>
      </c>
    </row>
    <row r="985" spans="1:22" x14ac:dyDescent="0.75">
      <c r="A985" s="55">
        <v>42136.891909722217</v>
      </c>
      <c r="B985" s="55">
        <v>42137.406527777777</v>
      </c>
      <c r="C985" s="3">
        <v>44463</v>
      </c>
      <c r="D985" s="56">
        <f t="shared" si="47"/>
        <v>0.51461805555555551</v>
      </c>
      <c r="N985" s="55">
        <v>42170.509317129625</v>
      </c>
      <c r="O985" s="55">
        <v>42171.294953703698</v>
      </c>
      <c r="P985" s="3">
        <v>67879</v>
      </c>
      <c r="Q985" s="58">
        <f t="shared" si="48"/>
        <v>0.78563657407407406</v>
      </c>
      <c r="S985" s="55">
        <v>42537.600972222222</v>
      </c>
      <c r="T985" s="55">
        <v>42538.447511574072</v>
      </c>
      <c r="U985" s="3">
        <v>73141</v>
      </c>
      <c r="V985" s="56">
        <f t="shared" si="49"/>
        <v>0.84653935185185181</v>
      </c>
    </row>
    <row r="986" spans="1:22" x14ac:dyDescent="0.75">
      <c r="A986" s="55">
        <v>42137.294768518514</v>
      </c>
      <c r="B986" s="55">
        <v>42137.393587962964</v>
      </c>
      <c r="C986" s="3">
        <v>8538</v>
      </c>
      <c r="D986" s="56">
        <f t="shared" si="47"/>
        <v>9.8819444444444446E-2</v>
      </c>
      <c r="N986" s="55">
        <v>42170.620717592588</v>
      </c>
      <c r="O986" s="55">
        <v>42181.629606481481</v>
      </c>
      <c r="P986" s="3">
        <v>951168</v>
      </c>
      <c r="Q986" s="58">
        <f t="shared" si="48"/>
        <v>11.008888888888889</v>
      </c>
      <c r="S986" s="55">
        <v>42537.650659722218</v>
      </c>
      <c r="T986" s="55">
        <v>42598.698553240742</v>
      </c>
      <c r="U986" s="3">
        <v>5274538</v>
      </c>
      <c r="V986" s="56">
        <f t="shared" si="49"/>
        <v>61.047893518518521</v>
      </c>
    </row>
    <row r="987" spans="1:22" x14ac:dyDescent="0.75">
      <c r="A987" s="55">
        <v>42137.31591435185</v>
      </c>
      <c r="B987" s="55">
        <v>42137.481365740736</v>
      </c>
      <c r="C987" s="3">
        <v>14295</v>
      </c>
      <c r="D987" s="56">
        <f t="shared" si="47"/>
        <v>0.16545138888888888</v>
      </c>
      <c r="N987" s="55">
        <v>42170.693425925921</v>
      </c>
      <c r="O987" s="55">
        <v>42172.498553240737</v>
      </c>
      <c r="P987" s="3">
        <v>155963</v>
      </c>
      <c r="Q987" s="58">
        <f t="shared" si="48"/>
        <v>1.8051273148148148</v>
      </c>
      <c r="S987" s="55">
        <v>42537.696504629625</v>
      </c>
      <c r="T987" s="55">
        <v>42538.555034722223</v>
      </c>
      <c r="U987" s="3">
        <v>74177</v>
      </c>
      <c r="V987" s="56">
        <f t="shared" si="49"/>
        <v>0.85853009259259261</v>
      </c>
    </row>
    <row r="988" spans="1:22" x14ac:dyDescent="0.75">
      <c r="A988" s="55">
        <v>42137.352523148147</v>
      </c>
      <c r="B988" s="55">
        <v>42137.508935185186</v>
      </c>
      <c r="C988" s="3">
        <v>13514</v>
      </c>
      <c r="D988" s="56">
        <f t="shared" si="47"/>
        <v>0.15641203703703704</v>
      </c>
      <c r="N988" s="55">
        <v>42170.711805555555</v>
      </c>
      <c r="O988" s="55">
        <v>42170.793333333335</v>
      </c>
      <c r="P988" s="3">
        <v>7044</v>
      </c>
      <c r="Q988" s="58">
        <f t="shared" si="48"/>
        <v>8.1527777777777782E-2</v>
      </c>
      <c r="S988" s="55">
        <v>42537.782118055555</v>
      </c>
      <c r="T988" s="55">
        <v>42538.543182870366</v>
      </c>
      <c r="U988" s="3">
        <v>65756</v>
      </c>
      <c r="V988" s="56">
        <f t="shared" si="49"/>
        <v>0.76106481481481481</v>
      </c>
    </row>
    <row r="989" spans="1:22" x14ac:dyDescent="0.75">
      <c r="A989" s="55">
        <v>42137.392430555556</v>
      </c>
      <c r="B989" s="55">
        <v>42137.492037037038</v>
      </c>
      <c r="C989" s="3">
        <v>8606</v>
      </c>
      <c r="D989" s="56">
        <f t="shared" si="47"/>
        <v>9.9606481481481476E-2</v>
      </c>
      <c r="N989" s="55">
        <v>42171.56113425926</v>
      </c>
      <c r="O989" s="55">
        <v>42171.599016203705</v>
      </c>
      <c r="P989" s="3">
        <v>3273</v>
      </c>
      <c r="Q989" s="58">
        <f t="shared" si="48"/>
        <v>3.7881944444444447E-2</v>
      </c>
      <c r="S989" s="55">
        <v>42538.374930555554</v>
      </c>
      <c r="T989" s="55">
        <v>42541.579375000001</v>
      </c>
      <c r="U989" s="3">
        <v>276864</v>
      </c>
      <c r="V989" s="56">
        <f t="shared" si="49"/>
        <v>3.2044444444444444</v>
      </c>
    </row>
    <row r="990" spans="1:22" x14ac:dyDescent="0.75">
      <c r="A990" s="55">
        <v>42137.455983796295</v>
      </c>
      <c r="B990" s="55">
        <v>42137.484456018516</v>
      </c>
      <c r="C990" s="3">
        <v>2460</v>
      </c>
      <c r="D990" s="56">
        <f t="shared" si="47"/>
        <v>2.8472222222222222E-2</v>
      </c>
      <c r="N990" s="55">
        <v>42171.582152777773</v>
      </c>
      <c r="O990" s="55">
        <v>42173.529872685183</v>
      </c>
      <c r="P990" s="3">
        <v>168283</v>
      </c>
      <c r="Q990" s="58">
        <f t="shared" si="48"/>
        <v>1.9477199074074074</v>
      </c>
      <c r="S990" s="55">
        <v>42538.59988425926</v>
      </c>
      <c r="T990" s="55">
        <v>42541.47892361111</v>
      </c>
      <c r="U990" s="3">
        <v>248749</v>
      </c>
      <c r="V990" s="56">
        <f t="shared" si="49"/>
        <v>2.8790393518518518</v>
      </c>
    </row>
    <row r="991" spans="1:22" x14ac:dyDescent="0.75">
      <c r="A991" s="55">
        <v>42137.479004629626</v>
      </c>
      <c r="B991" s="55">
        <v>42137.605277777773</v>
      </c>
      <c r="C991" s="3">
        <v>10910</v>
      </c>
      <c r="D991" s="56">
        <f t="shared" si="47"/>
        <v>0.12627314814814813</v>
      </c>
      <c r="N991" s="55">
        <v>42171.58935185185</v>
      </c>
      <c r="O991" s="55">
        <v>42171.596724537034</v>
      </c>
      <c r="P991" s="3">
        <v>637</v>
      </c>
      <c r="Q991" s="58">
        <f t="shared" si="48"/>
        <v>7.3726851851851852E-3</v>
      </c>
      <c r="S991" s="55">
        <v>42538.600856481477</v>
      </c>
      <c r="T991" s="55">
        <v>42541.499444444446</v>
      </c>
      <c r="U991" s="3">
        <v>250438</v>
      </c>
      <c r="V991" s="56">
        <f t="shared" si="49"/>
        <v>2.8985879629629632</v>
      </c>
    </row>
    <row r="992" spans="1:22" x14ac:dyDescent="0.75">
      <c r="A992" s="55">
        <v>42137.485821759255</v>
      </c>
      <c r="B992" s="55">
        <v>42137.516342592593</v>
      </c>
      <c r="C992" s="3">
        <v>2637</v>
      </c>
      <c r="D992" s="56">
        <f t="shared" si="47"/>
        <v>3.0520833333333334E-2</v>
      </c>
      <c r="N992" s="55">
        <v>42171.636192129627</v>
      </c>
      <c r="O992" s="55">
        <v>42171.669351851851</v>
      </c>
      <c r="P992" s="3">
        <v>2865</v>
      </c>
      <c r="Q992" s="58">
        <f t="shared" si="48"/>
        <v>3.3159722222222222E-2</v>
      </c>
      <c r="S992" s="55">
        <v>42538.602372685185</v>
      </c>
      <c r="T992" s="55">
        <v>42538.627824074072</v>
      </c>
      <c r="U992" s="3">
        <v>2199</v>
      </c>
      <c r="V992" s="56">
        <f t="shared" si="49"/>
        <v>2.5451388888888888E-2</v>
      </c>
    </row>
    <row r="993" spans="1:22" x14ac:dyDescent="0.75">
      <c r="A993" s="55">
        <v>42137.609571759254</v>
      </c>
      <c r="B993" s="55">
        <v>42137.639884259261</v>
      </c>
      <c r="C993" s="3">
        <v>2619</v>
      </c>
      <c r="D993" s="56">
        <f t="shared" si="47"/>
        <v>3.0312499999999999E-2</v>
      </c>
      <c r="N993" s="55">
        <v>42171.63927083333</v>
      </c>
      <c r="O993" s="55">
        <v>42171.670671296291</v>
      </c>
      <c r="P993" s="3">
        <v>2713</v>
      </c>
      <c r="Q993" s="58">
        <f t="shared" si="48"/>
        <v>3.1400462962962963E-2</v>
      </c>
      <c r="S993" s="55">
        <v>42538.846099537033</v>
      </c>
      <c r="T993" s="55">
        <v>42541.426365740735</v>
      </c>
      <c r="U993" s="3">
        <v>222935</v>
      </c>
      <c r="V993" s="56">
        <f t="shared" si="49"/>
        <v>2.5802662037037036</v>
      </c>
    </row>
    <row r="994" spans="1:22" x14ac:dyDescent="0.75">
      <c r="A994" s="55">
        <v>42137.618784722217</v>
      </c>
      <c r="B994" s="55">
        <v>42137.623935185184</v>
      </c>
      <c r="C994" s="3">
        <v>445</v>
      </c>
      <c r="D994" s="56">
        <f t="shared" si="47"/>
        <v>5.1504629629629626E-3</v>
      </c>
      <c r="N994" s="55">
        <v>42171.640717592592</v>
      </c>
      <c r="O994" s="55">
        <v>42171.671354166661</v>
      </c>
      <c r="P994" s="3">
        <v>2647</v>
      </c>
      <c r="Q994" s="58">
        <f t="shared" si="48"/>
        <v>3.0636574074074073E-2</v>
      </c>
      <c r="S994" s="55">
        <v>42539.617395833331</v>
      </c>
      <c r="T994" s="55">
        <v>42541.368576388886</v>
      </c>
      <c r="U994" s="3">
        <v>151302</v>
      </c>
      <c r="V994" s="56">
        <f t="shared" si="49"/>
        <v>1.7511805555555555</v>
      </c>
    </row>
    <row r="995" spans="1:22" x14ac:dyDescent="0.75">
      <c r="A995" s="55">
        <v>42137.684965277775</v>
      </c>
      <c r="B995" s="55">
        <v>42142.604328703703</v>
      </c>
      <c r="C995" s="3">
        <v>425033</v>
      </c>
      <c r="D995" s="56">
        <f t="shared" si="47"/>
        <v>4.9193634259259262</v>
      </c>
      <c r="N995" s="55">
        <v>42171.641736111109</v>
      </c>
      <c r="O995" s="55">
        <v>42171.672280092593</v>
      </c>
      <c r="P995" s="3">
        <v>2639</v>
      </c>
      <c r="Q995" s="58">
        <f t="shared" si="48"/>
        <v>3.0543981481481481E-2</v>
      </c>
      <c r="S995" s="55">
        <v>42539.993171296293</v>
      </c>
      <c r="T995" s="55">
        <v>42541.401180555556</v>
      </c>
      <c r="U995" s="3">
        <v>121652</v>
      </c>
      <c r="V995" s="56">
        <f t="shared" si="49"/>
        <v>1.4080092592592592</v>
      </c>
    </row>
    <row r="996" spans="1:22" x14ac:dyDescent="0.75">
      <c r="A996" s="55">
        <v>42137.743981481479</v>
      </c>
      <c r="B996" s="55">
        <v>42142.599363425921</v>
      </c>
      <c r="C996" s="3">
        <v>419505</v>
      </c>
      <c r="D996" s="56">
        <f t="shared" si="47"/>
        <v>4.8553819444444448</v>
      </c>
      <c r="N996" s="55">
        <v>42171.64298611111</v>
      </c>
      <c r="O996" s="55">
        <v>42214.477488425924</v>
      </c>
      <c r="P996" s="3">
        <v>3700901</v>
      </c>
      <c r="Q996" s="58">
        <f t="shared" si="48"/>
        <v>42.834502314814813</v>
      </c>
      <c r="S996" s="55">
        <v>42539.994537037033</v>
      </c>
      <c r="T996" s="55">
        <v>42541.408391203702</v>
      </c>
      <c r="U996" s="3">
        <v>122157</v>
      </c>
      <c r="V996" s="56">
        <f t="shared" si="49"/>
        <v>1.4138541666666666</v>
      </c>
    </row>
    <row r="997" spans="1:22" x14ac:dyDescent="0.75">
      <c r="A997" s="55">
        <v>42137.81344907407</v>
      </c>
      <c r="B997" s="55">
        <v>42142.480833333335</v>
      </c>
      <c r="C997" s="3">
        <v>403262</v>
      </c>
      <c r="D997" s="56">
        <f t="shared" si="47"/>
        <v>4.6673842592592596</v>
      </c>
      <c r="N997" s="55">
        <v>42171.785081018519</v>
      </c>
      <c r="O997" s="55">
        <v>42172.372094907405</v>
      </c>
      <c r="P997" s="3">
        <v>50718</v>
      </c>
      <c r="Q997" s="58">
        <f t="shared" si="48"/>
        <v>0.58701388888888884</v>
      </c>
      <c r="S997" s="55">
        <v>42540.019409722219</v>
      </c>
      <c r="T997" s="55">
        <v>42541.406608796293</v>
      </c>
      <c r="U997" s="3">
        <v>119854</v>
      </c>
      <c r="V997" s="56">
        <f t="shared" si="49"/>
        <v>1.3871990740740741</v>
      </c>
    </row>
    <row r="998" spans="1:22" x14ac:dyDescent="0.75">
      <c r="A998" s="55">
        <v>42137.82880787037</v>
      </c>
      <c r="B998" s="55">
        <v>42214.476354166662</v>
      </c>
      <c r="C998" s="3">
        <v>6622348</v>
      </c>
      <c r="D998" s="56">
        <f t="shared" si="47"/>
        <v>76.647546296296298</v>
      </c>
      <c r="N998" s="55">
        <v>42172.293078703704</v>
      </c>
      <c r="O998" s="55">
        <v>42172.5149537037</v>
      </c>
      <c r="P998" s="3">
        <v>19170</v>
      </c>
      <c r="Q998" s="58">
        <f t="shared" si="48"/>
        <v>0.22187499999999999</v>
      </c>
      <c r="S998" s="55">
        <v>42541.717476851853</v>
      </c>
      <c r="T998" s="55">
        <v>42542.414849537032</v>
      </c>
      <c r="U998" s="3">
        <v>60253</v>
      </c>
      <c r="V998" s="56">
        <f t="shared" si="49"/>
        <v>0.69737268518518514</v>
      </c>
    </row>
    <row r="999" spans="1:22" x14ac:dyDescent="0.75">
      <c r="A999" s="55">
        <v>42138.435590277775</v>
      </c>
      <c r="B999" s="55">
        <v>42143.641087962962</v>
      </c>
      <c r="C999" s="3">
        <v>449755</v>
      </c>
      <c r="D999" s="56">
        <f t="shared" si="47"/>
        <v>5.2054976851851853</v>
      </c>
      <c r="N999" s="55">
        <v>42172.473032407404</v>
      </c>
      <c r="O999" s="55">
        <v>42172.49077546296</v>
      </c>
      <c r="P999" s="3">
        <v>1533</v>
      </c>
      <c r="Q999" s="58">
        <f t="shared" si="48"/>
        <v>1.7743055555555557E-2</v>
      </c>
      <c r="S999" s="55">
        <v>42541.729803240742</v>
      </c>
      <c r="T999" s="55">
        <v>42542.50712962963</v>
      </c>
      <c r="U999" s="3">
        <v>67161</v>
      </c>
      <c r="V999" s="56">
        <f t="shared" si="49"/>
        <v>0.77732638888888894</v>
      </c>
    </row>
    <row r="1000" spans="1:22" x14ac:dyDescent="0.75">
      <c r="A1000" s="55">
        <v>42138.643055555556</v>
      </c>
      <c r="B1000" s="55">
        <v>42142.607222222221</v>
      </c>
      <c r="C1000" s="3">
        <v>342504</v>
      </c>
      <c r="D1000" s="56">
        <f t="shared" si="47"/>
        <v>3.9641666666666668</v>
      </c>
      <c r="N1000" s="55">
        <v>42172.513020833328</v>
      </c>
      <c r="O1000" s="55">
        <v>42172.524375000001</v>
      </c>
      <c r="P1000" s="3">
        <v>981</v>
      </c>
      <c r="Q1000" s="58">
        <f t="shared" si="48"/>
        <v>1.1354166666666667E-2</v>
      </c>
      <c r="S1000" s="55">
        <v>42542.375879629624</v>
      </c>
      <c r="T1000" s="55">
        <v>42564.597303240742</v>
      </c>
      <c r="U1000" s="3">
        <v>1919931</v>
      </c>
      <c r="V1000" s="56">
        <f t="shared" si="49"/>
        <v>22.22142361111111</v>
      </c>
    </row>
    <row r="1001" spans="1:22" x14ac:dyDescent="0.75">
      <c r="A1001" s="55">
        <v>42139.46125</v>
      </c>
      <c r="B1001" s="55">
        <v>42143.488240740742</v>
      </c>
      <c r="C1001" s="3">
        <v>347932</v>
      </c>
      <c r="D1001" s="56">
        <f t="shared" si="47"/>
        <v>4.0269907407407404</v>
      </c>
      <c r="N1001" s="55">
        <v>42172.800428240742</v>
      </c>
      <c r="O1001" s="55">
        <v>42173.391365740739</v>
      </c>
      <c r="P1001" s="3">
        <v>51057</v>
      </c>
      <c r="Q1001" s="58">
        <f t="shared" si="48"/>
        <v>0.5909375</v>
      </c>
      <c r="S1001" s="55">
        <v>42542.386608796296</v>
      </c>
      <c r="T1001" s="55">
        <v>42542.441736111112</v>
      </c>
      <c r="U1001" s="3">
        <v>4763</v>
      </c>
      <c r="V1001" s="56">
        <f t="shared" si="49"/>
        <v>5.5127314814814816E-2</v>
      </c>
    </row>
    <row r="1002" spans="1:22" x14ac:dyDescent="0.75">
      <c r="A1002" s="55">
        <v>42139.55028935185</v>
      </c>
      <c r="B1002" s="55">
        <v>42142.361967592587</v>
      </c>
      <c r="C1002" s="3">
        <v>242929</v>
      </c>
      <c r="D1002" s="56">
        <f t="shared" si="47"/>
        <v>2.8116782407407408</v>
      </c>
      <c r="N1002" s="55">
        <v>42172.834699074076</v>
      </c>
      <c r="O1002" s="55">
        <v>42173.433761574073</v>
      </c>
      <c r="P1002" s="3">
        <v>51759</v>
      </c>
      <c r="Q1002" s="58">
        <f t="shared" si="48"/>
        <v>0.59906250000000005</v>
      </c>
      <c r="S1002" s="55">
        <v>42542.431620370371</v>
      </c>
      <c r="T1002" s="55">
        <v>42544.430763888886</v>
      </c>
      <c r="U1002" s="3">
        <v>172726</v>
      </c>
      <c r="V1002" s="56">
        <f t="shared" si="49"/>
        <v>1.9991435185185185</v>
      </c>
    </row>
    <row r="1003" spans="1:22" x14ac:dyDescent="0.75">
      <c r="A1003" s="55">
        <v>42139.607152777775</v>
      </c>
      <c r="B1003" s="55">
        <v>42143.493692129625</v>
      </c>
      <c r="C1003" s="3">
        <v>335797</v>
      </c>
      <c r="D1003" s="56">
        <f t="shared" si="47"/>
        <v>3.8865393518518521</v>
      </c>
      <c r="N1003" s="55">
        <v>42173.45144675926</v>
      </c>
      <c r="O1003" s="55">
        <v>42173.479305555556</v>
      </c>
      <c r="P1003" s="3">
        <v>2407</v>
      </c>
      <c r="Q1003" s="58">
        <f t="shared" si="48"/>
        <v>2.7858796296296295E-2</v>
      </c>
      <c r="S1003" s="55">
        <v>42542.433344907404</v>
      </c>
      <c r="T1003" s="55">
        <v>42544.449027777773</v>
      </c>
      <c r="U1003" s="3">
        <v>174155</v>
      </c>
      <c r="V1003" s="56">
        <f t="shared" si="49"/>
        <v>2.0156828703703704</v>
      </c>
    </row>
    <row r="1004" spans="1:22" x14ac:dyDescent="0.75">
      <c r="A1004" s="55">
        <v>42139.947847222218</v>
      </c>
      <c r="B1004" s="55">
        <v>42142.372916666667</v>
      </c>
      <c r="C1004" s="3">
        <v>209526</v>
      </c>
      <c r="D1004" s="56">
        <f t="shared" si="47"/>
        <v>2.4250694444444445</v>
      </c>
      <c r="N1004" s="55">
        <v>42173.50403935185</v>
      </c>
      <c r="O1004" s="55">
        <v>42173.520277777774</v>
      </c>
      <c r="P1004" s="3">
        <v>1403</v>
      </c>
      <c r="Q1004" s="58">
        <f t="shared" si="48"/>
        <v>1.6238425925925927E-2</v>
      </c>
      <c r="S1004" s="55">
        <v>42542.528171296297</v>
      </c>
      <c r="T1004" s="55">
        <v>42544.453263888885</v>
      </c>
      <c r="U1004" s="3">
        <v>166328</v>
      </c>
      <c r="V1004" s="56">
        <f t="shared" si="49"/>
        <v>1.9250925925925926</v>
      </c>
    </row>
    <row r="1005" spans="1:22" x14ac:dyDescent="0.75">
      <c r="A1005" s="55">
        <v>42140.843229166661</v>
      </c>
      <c r="B1005" s="55">
        <v>42142.602291666662</v>
      </c>
      <c r="C1005" s="3">
        <v>151983</v>
      </c>
      <c r="D1005" s="56">
        <f t="shared" si="47"/>
        <v>1.7590625</v>
      </c>
      <c r="N1005" s="55">
        <v>42173.576064814813</v>
      </c>
      <c r="O1005" s="55">
        <v>42174.648599537039</v>
      </c>
      <c r="P1005" s="3">
        <v>92667</v>
      </c>
      <c r="Q1005" s="58">
        <f t="shared" si="48"/>
        <v>1.0725347222222221</v>
      </c>
      <c r="S1005" s="55">
        <v>42542.543483796297</v>
      </c>
      <c r="T1005" s="55">
        <v>42544.456226851849</v>
      </c>
      <c r="U1005" s="3">
        <v>165261</v>
      </c>
      <c r="V1005" s="56">
        <f t="shared" si="49"/>
        <v>1.9127430555555556</v>
      </c>
    </row>
    <row r="1006" spans="1:22" x14ac:dyDescent="0.75">
      <c r="A1006" s="55">
        <v>42140.848645833328</v>
      </c>
      <c r="B1006" s="55">
        <v>42142.603391203702</v>
      </c>
      <c r="C1006" s="3">
        <v>151610</v>
      </c>
      <c r="D1006" s="56">
        <f t="shared" si="47"/>
        <v>1.7547453703703704</v>
      </c>
      <c r="N1006" s="55">
        <v>42173.579479166663</v>
      </c>
      <c r="O1006" s="55">
        <v>42173.648865740739</v>
      </c>
      <c r="P1006" s="3">
        <v>5995</v>
      </c>
      <c r="Q1006" s="58">
        <f t="shared" si="48"/>
        <v>6.9386574074074073E-2</v>
      </c>
      <c r="S1006" s="55">
        <v>42542.553067129629</v>
      </c>
      <c r="T1006" s="55">
        <v>42544.456863425927</v>
      </c>
      <c r="U1006" s="3">
        <v>164488</v>
      </c>
      <c r="V1006" s="56">
        <f t="shared" si="49"/>
        <v>1.9037962962962962</v>
      </c>
    </row>
    <row r="1007" spans="1:22" x14ac:dyDescent="0.75">
      <c r="A1007" s="55">
        <v>42142.425254629627</v>
      </c>
      <c r="B1007" s="55">
        <v>42142.469050925924</v>
      </c>
      <c r="C1007" s="3">
        <v>3784</v>
      </c>
      <c r="D1007" s="56">
        <f t="shared" si="47"/>
        <v>4.3796296296296298E-2</v>
      </c>
      <c r="N1007" s="55">
        <v>42173.761666666665</v>
      </c>
      <c r="O1007" s="55">
        <v>42174.433946759258</v>
      </c>
      <c r="P1007" s="3">
        <v>58085</v>
      </c>
      <c r="Q1007" s="58">
        <f t="shared" si="48"/>
        <v>0.67228009259259258</v>
      </c>
      <c r="S1007" s="55">
        <v>42542.693148148144</v>
      </c>
      <c r="T1007" s="55">
        <v>42543.357476851852</v>
      </c>
      <c r="U1007" s="3">
        <v>57398</v>
      </c>
      <c r="V1007" s="56">
        <f t="shared" si="49"/>
        <v>0.66432870370370367</v>
      </c>
    </row>
    <row r="1008" spans="1:22" x14ac:dyDescent="0.75">
      <c r="A1008" s="55">
        <v>42142.489282407405</v>
      </c>
      <c r="B1008" s="55">
        <v>42142.599849537037</v>
      </c>
      <c r="C1008" s="3">
        <v>9553</v>
      </c>
      <c r="D1008" s="56">
        <f t="shared" si="47"/>
        <v>0.11056712962962963</v>
      </c>
      <c r="N1008" s="55">
        <v>42173.795115740737</v>
      </c>
      <c r="O1008" s="55">
        <v>42174.405358796292</v>
      </c>
      <c r="P1008" s="3">
        <v>52725</v>
      </c>
      <c r="Q1008" s="58">
        <f t="shared" si="48"/>
        <v>0.61024305555555558</v>
      </c>
      <c r="S1008" s="55">
        <v>42543.042881944442</v>
      </c>
      <c r="T1008" s="55">
        <v>42544.404293981483</v>
      </c>
      <c r="U1008" s="3">
        <v>117626</v>
      </c>
      <c r="V1008" s="56">
        <f t="shared" si="49"/>
        <v>1.3614120370370371</v>
      </c>
    </row>
    <row r="1009" spans="1:22" x14ac:dyDescent="0.75">
      <c r="A1009" s="55">
        <v>42142.496886574074</v>
      </c>
      <c r="B1009" s="55">
        <v>42200.660833333335</v>
      </c>
      <c r="C1009" s="3">
        <v>5025365</v>
      </c>
      <c r="D1009" s="56">
        <f t="shared" si="47"/>
        <v>58.163946759259261</v>
      </c>
      <c r="N1009" s="55">
        <v>42174.578020833331</v>
      </c>
      <c r="O1009" s="55">
        <v>42174.627129629625</v>
      </c>
      <c r="P1009" s="3">
        <v>4243</v>
      </c>
      <c r="Q1009" s="58">
        <f t="shared" si="48"/>
        <v>4.9108796296296296E-2</v>
      </c>
      <c r="S1009" s="55">
        <v>42544.682835648149</v>
      </c>
      <c r="T1009" s="55">
        <v>42544.719363425924</v>
      </c>
      <c r="U1009" s="3">
        <v>3156</v>
      </c>
      <c r="V1009" s="56">
        <f t="shared" si="49"/>
        <v>3.6527777777777777E-2</v>
      </c>
    </row>
    <row r="1010" spans="1:22" x14ac:dyDescent="0.75">
      <c r="A1010" s="55">
        <v>42142.699594907404</v>
      </c>
      <c r="B1010" s="55">
        <v>42143.534537037034</v>
      </c>
      <c r="C1010" s="3">
        <v>72139</v>
      </c>
      <c r="D1010" s="56">
        <f t="shared" si="47"/>
        <v>0.83494212962962966</v>
      </c>
      <c r="N1010" s="55">
        <v>42174.665914351848</v>
      </c>
      <c r="O1010" s="55">
        <v>42177.327118055553</v>
      </c>
      <c r="P1010" s="3">
        <v>229928</v>
      </c>
      <c r="Q1010" s="58">
        <f t="shared" si="48"/>
        <v>2.6612037037037037</v>
      </c>
      <c r="S1010" s="55">
        <v>42545.306550925925</v>
      </c>
      <c r="T1010" s="55">
        <v>42545.422118055554</v>
      </c>
      <c r="U1010" s="3">
        <v>9985</v>
      </c>
      <c r="V1010" s="56">
        <f t="shared" si="49"/>
        <v>0.11556712962962963</v>
      </c>
    </row>
    <row r="1011" spans="1:22" x14ac:dyDescent="0.75">
      <c r="A1011" s="55">
        <v>42142.701666666668</v>
      </c>
      <c r="B1011" s="55">
        <v>42143.514097222222</v>
      </c>
      <c r="C1011" s="3">
        <v>70194</v>
      </c>
      <c r="D1011" s="56">
        <f t="shared" si="47"/>
        <v>0.81243055555555554</v>
      </c>
      <c r="N1011" s="55">
        <v>42174.692847222221</v>
      </c>
      <c r="O1011" s="55">
        <v>42177.34039351852</v>
      </c>
      <c r="P1011" s="3">
        <v>228748</v>
      </c>
      <c r="Q1011" s="58">
        <f t="shared" si="48"/>
        <v>2.6475462962962961</v>
      </c>
      <c r="S1011" s="55">
        <v>42545.404861111107</v>
      </c>
      <c r="T1011" s="55">
        <v>42545.456203703703</v>
      </c>
      <c r="U1011" s="3">
        <v>4436</v>
      </c>
      <c r="V1011" s="56">
        <f t="shared" si="49"/>
        <v>5.1342592592592592E-2</v>
      </c>
    </row>
    <row r="1012" spans="1:22" x14ac:dyDescent="0.75">
      <c r="A1012" s="55">
        <v>42142.702881944446</v>
      </c>
      <c r="B1012" s="55">
        <v>42143.46875</v>
      </c>
      <c r="C1012" s="3">
        <v>66171</v>
      </c>
      <c r="D1012" s="56">
        <f t="shared" si="47"/>
        <v>0.76586805555555559</v>
      </c>
      <c r="N1012" s="55">
        <v>42174.705532407403</v>
      </c>
      <c r="O1012" s="55">
        <v>42177.381261574075</v>
      </c>
      <c r="P1012" s="3">
        <v>231183</v>
      </c>
      <c r="Q1012" s="58">
        <f t="shared" si="48"/>
        <v>2.6757291666666667</v>
      </c>
      <c r="S1012" s="55">
        <v>42545.489074074074</v>
      </c>
      <c r="T1012" s="55">
        <v>42549.370879629627</v>
      </c>
      <c r="U1012" s="3">
        <v>335388</v>
      </c>
      <c r="V1012" s="56">
        <f t="shared" si="49"/>
        <v>3.8818055555555557</v>
      </c>
    </row>
    <row r="1013" spans="1:22" x14ac:dyDescent="0.75">
      <c r="A1013" s="55">
        <v>42142.70313657407</v>
      </c>
      <c r="B1013" s="55">
        <v>42142.722870370366</v>
      </c>
      <c r="C1013" s="3">
        <v>1705</v>
      </c>
      <c r="D1013" s="56">
        <f t="shared" si="47"/>
        <v>1.9733796296296298E-2</v>
      </c>
      <c r="N1013" s="55">
        <v>42174.79241898148</v>
      </c>
      <c r="O1013" s="55">
        <v>42177.455706018518</v>
      </c>
      <c r="P1013" s="3">
        <v>230108</v>
      </c>
      <c r="Q1013" s="58">
        <f t="shared" si="48"/>
        <v>2.663287037037037</v>
      </c>
      <c r="S1013" s="55">
        <v>42546.761435185181</v>
      </c>
      <c r="T1013" s="55">
        <v>42598.699872685182</v>
      </c>
      <c r="U1013" s="3">
        <v>4487481</v>
      </c>
      <c r="V1013" s="56">
        <f t="shared" si="49"/>
        <v>51.938437499999999</v>
      </c>
    </row>
    <row r="1014" spans="1:22" x14ac:dyDescent="0.75">
      <c r="A1014" s="55">
        <v>42142.704456018517</v>
      </c>
      <c r="B1014" s="55">
        <v>42142.737974537034</v>
      </c>
      <c r="C1014" s="3">
        <v>2896</v>
      </c>
      <c r="D1014" s="56">
        <f t="shared" si="47"/>
        <v>3.3518518518518517E-2</v>
      </c>
      <c r="N1014" s="55">
        <v>42174.82534722222</v>
      </c>
      <c r="O1014" s="55">
        <v>42177.468796296293</v>
      </c>
      <c r="P1014" s="3">
        <v>228394</v>
      </c>
      <c r="Q1014" s="58">
        <f t="shared" si="48"/>
        <v>2.6434490740740739</v>
      </c>
      <c r="S1014" s="55">
        <v>42548.445335648146</v>
      </c>
      <c r="T1014" s="55">
        <v>42548.450532407405</v>
      </c>
      <c r="U1014" s="3">
        <v>449</v>
      </c>
      <c r="V1014" s="56">
        <f t="shared" si="49"/>
        <v>5.1967592592592595E-3</v>
      </c>
    </row>
    <row r="1015" spans="1:22" x14ac:dyDescent="0.75">
      <c r="A1015" s="55">
        <v>42142.705277777779</v>
      </c>
      <c r="B1015" s="55">
        <v>42142.733067129629</v>
      </c>
      <c r="C1015" s="3">
        <v>2401</v>
      </c>
      <c r="D1015" s="56">
        <f t="shared" si="47"/>
        <v>2.7789351851851853E-2</v>
      </c>
      <c r="N1015" s="55">
        <v>42174.842627314814</v>
      </c>
      <c r="O1015" s="55">
        <v>42226.581805555557</v>
      </c>
      <c r="P1015" s="3">
        <v>4470265</v>
      </c>
      <c r="Q1015" s="58">
        <f t="shared" si="48"/>
        <v>51.739178240740742</v>
      </c>
      <c r="S1015" s="55">
        <v>42548.471724537034</v>
      </c>
      <c r="T1015" s="55">
        <v>42549.826956018514</v>
      </c>
      <c r="U1015" s="3">
        <v>117092</v>
      </c>
      <c r="V1015" s="56">
        <f t="shared" si="49"/>
        <v>1.3552314814814814</v>
      </c>
    </row>
    <row r="1016" spans="1:22" x14ac:dyDescent="0.75">
      <c r="A1016" s="55">
        <v>42142.70581018518</v>
      </c>
      <c r="B1016" s="55">
        <v>42142.737615740742</v>
      </c>
      <c r="C1016" s="3">
        <v>2748</v>
      </c>
      <c r="D1016" s="56">
        <f t="shared" si="47"/>
        <v>3.1805555555555552E-2</v>
      </c>
      <c r="N1016" s="55">
        <v>42175.568611111106</v>
      </c>
      <c r="O1016" s="55">
        <v>42177.471712962964</v>
      </c>
      <c r="P1016" s="3">
        <v>164428</v>
      </c>
      <c r="Q1016" s="58">
        <f t="shared" si="48"/>
        <v>1.9031018518518519</v>
      </c>
      <c r="S1016" s="55">
        <v>42548.622881944444</v>
      </c>
      <c r="T1016" s="55">
        <v>42550.514178240737</v>
      </c>
      <c r="U1016" s="3">
        <v>163408</v>
      </c>
      <c r="V1016" s="56">
        <f t="shared" si="49"/>
        <v>1.8912962962962963</v>
      </c>
    </row>
    <row r="1017" spans="1:22" x14ac:dyDescent="0.75">
      <c r="A1017" s="55">
        <v>42142.706678240742</v>
      </c>
      <c r="B1017" s="55">
        <v>42142.73951388889</v>
      </c>
      <c r="C1017" s="3">
        <v>2837</v>
      </c>
      <c r="D1017" s="56">
        <f t="shared" si="47"/>
        <v>3.2835648148148149E-2</v>
      </c>
      <c r="N1017" s="55">
        <v>42175.570277777777</v>
      </c>
      <c r="O1017" s="55">
        <v>42177.474444444444</v>
      </c>
      <c r="P1017" s="3">
        <v>164520</v>
      </c>
      <c r="Q1017" s="58">
        <f t="shared" si="48"/>
        <v>1.9041666666666666</v>
      </c>
      <c r="S1017" s="55">
        <v>42548.780497685184</v>
      </c>
      <c r="T1017" s="55">
        <v>42550.599456018514</v>
      </c>
      <c r="U1017" s="3">
        <v>157158</v>
      </c>
      <c r="V1017" s="56">
        <f t="shared" si="49"/>
        <v>1.8189583333333332</v>
      </c>
    </row>
    <row r="1018" spans="1:22" x14ac:dyDescent="0.75">
      <c r="A1018" s="55">
        <v>42142.708414351851</v>
      </c>
      <c r="B1018" s="55">
        <v>42142.742523148147</v>
      </c>
      <c r="C1018" s="3">
        <v>2947</v>
      </c>
      <c r="D1018" s="56">
        <f t="shared" si="47"/>
        <v>3.4108796296296297E-2</v>
      </c>
      <c r="N1018" s="55">
        <v>42175.571377314816</v>
      </c>
      <c r="O1018" s="55">
        <v>42177.475046296291</v>
      </c>
      <c r="P1018" s="3">
        <v>164477</v>
      </c>
      <c r="Q1018" s="58">
        <f t="shared" si="48"/>
        <v>1.9036689814814816</v>
      </c>
      <c r="S1018" s="55">
        <v>42549.38554398148</v>
      </c>
      <c r="T1018" s="55">
        <v>42549.473587962959</v>
      </c>
      <c r="U1018" s="3">
        <v>7607</v>
      </c>
      <c r="V1018" s="56">
        <f t="shared" si="49"/>
        <v>8.8043981481481487E-2</v>
      </c>
    </row>
    <row r="1019" spans="1:22" x14ac:dyDescent="0.75">
      <c r="A1019" s="55">
        <v>42142.709097222221</v>
      </c>
      <c r="B1019" s="55">
        <v>42142.752384259256</v>
      </c>
      <c r="C1019" s="3">
        <v>3740</v>
      </c>
      <c r="D1019" s="56">
        <f t="shared" si="47"/>
        <v>4.3287037037037034E-2</v>
      </c>
      <c r="N1019" s="55">
        <v>42175.573078703703</v>
      </c>
      <c r="O1019" s="55">
        <v>42177.477060185185</v>
      </c>
      <c r="P1019" s="3">
        <v>164504</v>
      </c>
      <c r="Q1019" s="58">
        <f t="shared" si="48"/>
        <v>1.9039814814814815</v>
      </c>
      <c r="S1019" s="55">
        <v>42549.38925925926</v>
      </c>
      <c r="T1019" s="55">
        <v>42549.441678240742</v>
      </c>
      <c r="U1019" s="3">
        <v>4529</v>
      </c>
      <c r="V1019" s="56">
        <f t="shared" si="49"/>
        <v>5.2418981481481483E-2</v>
      </c>
    </row>
    <row r="1020" spans="1:22" x14ac:dyDescent="0.75">
      <c r="A1020" s="55">
        <v>42142.709618055553</v>
      </c>
      <c r="B1020" s="55">
        <v>42143.396990740737</v>
      </c>
      <c r="C1020" s="3">
        <v>59389</v>
      </c>
      <c r="D1020" s="56">
        <f t="shared" si="47"/>
        <v>0.68737268518518524</v>
      </c>
      <c r="N1020" s="55">
        <v>42175.830775462964</v>
      </c>
      <c r="O1020" s="55">
        <v>42177.464513888888</v>
      </c>
      <c r="P1020" s="3">
        <v>141155</v>
      </c>
      <c r="Q1020" s="58">
        <f t="shared" si="48"/>
        <v>1.633738425925926</v>
      </c>
      <c r="S1020" s="55">
        <v>42549.406377314815</v>
      </c>
      <c r="T1020" s="55">
        <v>42549.515127314815</v>
      </c>
      <c r="U1020" s="3">
        <v>9396</v>
      </c>
      <c r="V1020" s="56">
        <f t="shared" si="49"/>
        <v>0.10875</v>
      </c>
    </row>
    <row r="1021" spans="1:22" x14ac:dyDescent="0.75">
      <c r="A1021" s="55">
        <v>42142.710335648146</v>
      </c>
      <c r="B1021" s="55">
        <v>42143.405740740738</v>
      </c>
      <c r="C1021" s="3">
        <v>60083</v>
      </c>
      <c r="D1021" s="56">
        <f t="shared" si="47"/>
        <v>0.69540509259259264</v>
      </c>
      <c r="N1021" s="55">
        <v>42176.489293981482</v>
      </c>
      <c r="O1021" s="55">
        <v>42177.363078703704</v>
      </c>
      <c r="P1021" s="3">
        <v>75495</v>
      </c>
      <c r="Q1021" s="58">
        <f t="shared" si="48"/>
        <v>0.87378472222222225</v>
      </c>
      <c r="S1021" s="55">
        <v>42549.494085648148</v>
      </c>
      <c r="T1021" s="55">
        <v>42552.449236111112</v>
      </c>
      <c r="U1021" s="3">
        <v>255325</v>
      </c>
      <c r="V1021" s="56">
        <f t="shared" si="49"/>
        <v>2.9551504629629628</v>
      </c>
    </row>
    <row r="1022" spans="1:22" x14ac:dyDescent="0.75">
      <c r="A1022" s="55">
        <v>42142.710879629631</v>
      </c>
      <c r="B1022" s="55">
        <v>42143.529409722221</v>
      </c>
      <c r="C1022" s="3">
        <v>70721</v>
      </c>
      <c r="D1022" s="56">
        <f t="shared" si="47"/>
        <v>0.81853009259259257</v>
      </c>
      <c r="N1022" s="55">
        <v>42177.503599537034</v>
      </c>
      <c r="O1022" s="55">
        <v>42177.514120370368</v>
      </c>
      <c r="P1022" s="3">
        <v>909</v>
      </c>
      <c r="Q1022" s="58">
        <f t="shared" si="48"/>
        <v>1.0520833333333333E-2</v>
      </c>
      <c r="S1022" s="55">
        <v>42549.535902777774</v>
      </c>
      <c r="T1022" s="55">
        <v>42549.591145833328</v>
      </c>
      <c r="U1022" s="3">
        <v>4773</v>
      </c>
      <c r="V1022" s="56">
        <f t="shared" si="49"/>
        <v>5.5243055555555552E-2</v>
      </c>
    </row>
    <row r="1023" spans="1:22" x14ac:dyDescent="0.75">
      <c r="A1023" s="55">
        <v>42143.213402777779</v>
      </c>
      <c r="B1023" s="55">
        <v>42143.526759259257</v>
      </c>
      <c r="C1023" s="3">
        <v>27074</v>
      </c>
      <c r="D1023" s="56">
        <f t="shared" si="47"/>
        <v>0.31335648148148149</v>
      </c>
      <c r="N1023" s="55">
        <v>42177.505671296298</v>
      </c>
      <c r="O1023" s="55">
        <v>42177.514814814815</v>
      </c>
      <c r="P1023" s="3">
        <v>790</v>
      </c>
      <c r="Q1023" s="58">
        <f t="shared" si="48"/>
        <v>9.1435185185185178E-3</v>
      </c>
      <c r="S1023" s="55">
        <v>42549.537002314813</v>
      </c>
      <c r="T1023" s="55">
        <v>42549.588958333334</v>
      </c>
      <c r="U1023" s="3">
        <v>4489</v>
      </c>
      <c r="V1023" s="56">
        <f t="shared" si="49"/>
        <v>5.1956018518518519E-2</v>
      </c>
    </row>
    <row r="1024" spans="1:22" x14ac:dyDescent="0.75">
      <c r="A1024" s="55">
        <v>42143.438622685186</v>
      </c>
      <c r="B1024" s="55">
        <v>42143.554282407407</v>
      </c>
      <c r="C1024" s="3">
        <v>9993</v>
      </c>
      <c r="D1024" s="56">
        <f t="shared" si="47"/>
        <v>0.11565972222222222</v>
      </c>
      <c r="N1024" s="55">
        <v>42177.54106481481</v>
      </c>
      <c r="O1024" s="55">
        <v>42178.412766203699</v>
      </c>
      <c r="P1024" s="3">
        <v>75315</v>
      </c>
      <c r="Q1024" s="58">
        <f t="shared" si="48"/>
        <v>0.87170138888888893</v>
      </c>
      <c r="S1024" s="55">
        <v>42549.607847222222</v>
      </c>
      <c r="T1024" s="55">
        <v>42549.618993055556</v>
      </c>
      <c r="U1024" s="3">
        <v>963</v>
      </c>
      <c r="V1024" s="56">
        <f t="shared" si="49"/>
        <v>1.1145833333333334E-2</v>
      </c>
    </row>
    <row r="1025" spans="1:22" x14ac:dyDescent="0.75">
      <c r="A1025" s="55">
        <v>42143.471226851849</v>
      </c>
      <c r="B1025" s="55">
        <v>42153.617662037039</v>
      </c>
      <c r="C1025" s="3">
        <v>876652</v>
      </c>
      <c r="D1025" s="56">
        <f t="shared" si="47"/>
        <v>10.146435185185185</v>
      </c>
      <c r="N1025" s="55">
        <v>42177.604282407403</v>
      </c>
      <c r="O1025" s="55">
        <v>42178.558599537035</v>
      </c>
      <c r="P1025" s="3">
        <v>82453</v>
      </c>
      <c r="Q1025" s="58">
        <f t="shared" si="48"/>
        <v>0.95431712962962967</v>
      </c>
      <c r="S1025" s="55">
        <v>42549.832141203704</v>
      </c>
      <c r="T1025" s="55">
        <v>42550.489490740736</v>
      </c>
      <c r="U1025" s="3">
        <v>56795</v>
      </c>
      <c r="V1025" s="56">
        <f t="shared" si="49"/>
        <v>0.65734953703703702</v>
      </c>
    </row>
    <row r="1026" spans="1:22" x14ac:dyDescent="0.75">
      <c r="A1026" s="55">
        <v>42143.510138888887</v>
      </c>
      <c r="B1026" s="55">
        <v>42143.540150462963</v>
      </c>
      <c r="C1026" s="3">
        <v>2593</v>
      </c>
      <c r="D1026" s="56">
        <f t="shared" si="47"/>
        <v>3.0011574074074072E-2</v>
      </c>
      <c r="N1026" s="55">
        <v>42177.705995370372</v>
      </c>
      <c r="O1026" s="55">
        <v>42178.384259259255</v>
      </c>
      <c r="P1026" s="3">
        <v>58602</v>
      </c>
      <c r="Q1026" s="58">
        <f t="shared" si="48"/>
        <v>0.67826388888888889</v>
      </c>
      <c r="S1026" s="55">
        <v>42549.913171296292</v>
      </c>
      <c r="T1026" s="55">
        <v>42550.820659722223</v>
      </c>
      <c r="U1026" s="3">
        <v>78407</v>
      </c>
      <c r="V1026" s="56">
        <f t="shared" si="49"/>
        <v>0.90748842592592593</v>
      </c>
    </row>
    <row r="1027" spans="1:22" x14ac:dyDescent="0.75">
      <c r="A1027" s="55">
        <v>42143.520011574074</v>
      </c>
      <c r="B1027" s="55">
        <v>42143.633159722223</v>
      </c>
      <c r="C1027" s="3">
        <v>9776</v>
      </c>
      <c r="D1027" s="56">
        <f t="shared" ref="D1027:D1090" si="50">C1027/(24*60*60)</f>
        <v>0.11314814814814815</v>
      </c>
      <c r="N1027" s="55">
        <v>42177.744027777779</v>
      </c>
      <c r="O1027" s="55">
        <v>42178.429942129631</v>
      </c>
      <c r="P1027" s="3">
        <v>59263</v>
      </c>
      <c r="Q1027" s="58">
        <f t="shared" ref="Q1027:Q1090" si="51">P1027/86400</f>
        <v>0.6859143518518519</v>
      </c>
      <c r="S1027" s="55">
        <v>42551.559027777774</v>
      </c>
      <c r="T1027" s="55">
        <v>42551.601944444439</v>
      </c>
      <c r="U1027" s="3">
        <v>3708</v>
      </c>
      <c r="V1027" s="56">
        <f t="shared" si="49"/>
        <v>4.2916666666666665E-2</v>
      </c>
    </row>
    <row r="1028" spans="1:22" x14ac:dyDescent="0.75">
      <c r="A1028" s="55">
        <v>42143.54351851852</v>
      </c>
      <c r="B1028" s="55">
        <v>42143.564305555556</v>
      </c>
      <c r="C1028" s="3">
        <v>1796</v>
      </c>
      <c r="D1028" s="56">
        <f t="shared" si="50"/>
        <v>2.0787037037037038E-2</v>
      </c>
      <c r="N1028" s="55">
        <v>42177.765324074069</v>
      </c>
      <c r="O1028" s="55">
        <v>42178.428055555552</v>
      </c>
      <c r="P1028" s="3">
        <v>57260</v>
      </c>
      <c r="Q1028" s="58">
        <f t="shared" si="51"/>
        <v>0.66273148148148153</v>
      </c>
      <c r="S1028" s="55">
        <v>42551.56050925926</v>
      </c>
      <c r="T1028" s="55">
        <v>42551.602048611108</v>
      </c>
      <c r="U1028" s="3">
        <v>3589</v>
      </c>
      <c r="V1028" s="56">
        <f t="shared" ref="V1028:V1091" si="52">U1028/86400</f>
        <v>4.1539351851851855E-2</v>
      </c>
    </row>
    <row r="1029" spans="1:22" x14ac:dyDescent="0.75">
      <c r="A1029" s="55">
        <v>42143.603541666664</v>
      </c>
      <c r="B1029" s="55">
        <v>42143.620324074072</v>
      </c>
      <c r="C1029" s="3">
        <v>1450</v>
      </c>
      <c r="D1029" s="56">
        <f t="shared" si="50"/>
        <v>1.6782407407407409E-2</v>
      </c>
      <c r="N1029" s="55">
        <v>42178.475370370368</v>
      </c>
      <c r="O1029" s="55">
        <v>42200.66506944444</v>
      </c>
      <c r="P1029" s="3">
        <v>1917190</v>
      </c>
      <c r="Q1029" s="58">
        <f t="shared" si="51"/>
        <v>22.189699074074074</v>
      </c>
      <c r="S1029" s="55">
        <v>42552.609791666662</v>
      </c>
      <c r="T1029" s="55">
        <v>42555.382465277777</v>
      </c>
      <c r="U1029" s="3">
        <v>239559</v>
      </c>
      <c r="V1029" s="56">
        <f t="shared" si="52"/>
        <v>2.7726736111111112</v>
      </c>
    </row>
    <row r="1030" spans="1:22" x14ac:dyDescent="0.75">
      <c r="A1030" s="55">
        <v>42143.615347222221</v>
      </c>
      <c r="B1030" s="55">
        <v>42143.62332175926</v>
      </c>
      <c r="C1030" s="3">
        <v>689</v>
      </c>
      <c r="D1030" s="56">
        <f t="shared" si="50"/>
        <v>7.9745370370370369E-3</v>
      </c>
      <c r="N1030" s="55">
        <v>42178.525659722218</v>
      </c>
      <c r="O1030" s="55">
        <v>42206.363668981481</v>
      </c>
      <c r="P1030" s="3">
        <v>2405204</v>
      </c>
      <c r="Q1030" s="58">
        <f t="shared" si="51"/>
        <v>27.838009259259259</v>
      </c>
      <c r="S1030" s="55">
        <v>42552.610937500001</v>
      </c>
      <c r="T1030" s="55">
        <v>42555.385011574072</v>
      </c>
      <c r="U1030" s="3">
        <v>239680</v>
      </c>
      <c r="V1030" s="56">
        <f t="shared" si="52"/>
        <v>2.7740740740740741</v>
      </c>
    </row>
    <row r="1031" spans="1:22" x14ac:dyDescent="0.75">
      <c r="A1031" s="55">
        <v>42143.712974537033</v>
      </c>
      <c r="B1031" s="55">
        <v>42143.750289351847</v>
      </c>
      <c r="C1031" s="3">
        <v>3224</v>
      </c>
      <c r="D1031" s="56">
        <f t="shared" si="50"/>
        <v>3.7314814814814815E-2</v>
      </c>
      <c r="N1031" s="55">
        <v>42178.604016203702</v>
      </c>
      <c r="O1031" s="55">
        <v>42178.632222222222</v>
      </c>
      <c r="P1031" s="3">
        <v>2437</v>
      </c>
      <c r="Q1031" s="58">
        <f t="shared" si="51"/>
        <v>2.8206018518518519E-2</v>
      </c>
      <c r="S1031" s="55">
        <v>42554.779699074075</v>
      </c>
      <c r="T1031" s="55">
        <v>42555.402604166666</v>
      </c>
      <c r="U1031" s="3">
        <v>53819</v>
      </c>
      <c r="V1031" s="56">
        <f t="shared" si="52"/>
        <v>0.62290509259259264</v>
      </c>
    </row>
    <row r="1032" spans="1:22" x14ac:dyDescent="0.75">
      <c r="A1032" s="55">
        <v>42143.722094907404</v>
      </c>
      <c r="B1032" s="55">
        <v>42152.52238425926</v>
      </c>
      <c r="C1032" s="3">
        <v>760345</v>
      </c>
      <c r="D1032" s="56">
        <f t="shared" si="50"/>
        <v>8.8002893518518519</v>
      </c>
      <c r="N1032" s="55">
        <v>42178.684074074074</v>
      </c>
      <c r="O1032" s="55">
        <v>42179.400868055556</v>
      </c>
      <c r="P1032" s="3">
        <v>61931</v>
      </c>
      <c r="Q1032" s="58">
        <f t="shared" si="51"/>
        <v>0.71679398148148143</v>
      </c>
      <c r="S1032" s="55">
        <v>42555.382268518515</v>
      </c>
      <c r="T1032" s="55">
        <v>42555.408414351848</v>
      </c>
      <c r="U1032" s="3">
        <v>2259</v>
      </c>
      <c r="V1032" s="56">
        <f t="shared" si="52"/>
        <v>2.6145833333333333E-2</v>
      </c>
    </row>
    <row r="1033" spans="1:22" x14ac:dyDescent="0.75">
      <c r="A1033" s="55">
        <v>42143.725983796292</v>
      </c>
      <c r="B1033" s="55">
        <v>42152.522557870368</v>
      </c>
      <c r="C1033" s="3">
        <v>760024</v>
      </c>
      <c r="D1033" s="56">
        <f t="shared" si="50"/>
        <v>8.7965740740740745</v>
      </c>
      <c r="N1033" s="55">
        <v>42178.904479166667</v>
      </c>
      <c r="O1033" s="55">
        <v>42179.383622685185</v>
      </c>
      <c r="P1033" s="3">
        <v>41398</v>
      </c>
      <c r="Q1033" s="58">
        <f t="shared" si="51"/>
        <v>0.4791435185185185</v>
      </c>
      <c r="S1033" s="55">
        <v>42556.456874999996</v>
      </c>
      <c r="T1033" s="55">
        <v>42556.544259259259</v>
      </c>
      <c r="U1033" s="3">
        <v>7550</v>
      </c>
      <c r="V1033" s="56">
        <f t="shared" si="52"/>
        <v>8.7384259259259259E-2</v>
      </c>
    </row>
    <row r="1034" spans="1:22" x14ac:dyDescent="0.75">
      <c r="A1034" s="55">
        <v>42144.334502314814</v>
      </c>
      <c r="B1034" s="55">
        <v>42144.672361111108</v>
      </c>
      <c r="C1034" s="3">
        <v>29191</v>
      </c>
      <c r="D1034" s="56">
        <f t="shared" si="50"/>
        <v>0.33785879629629628</v>
      </c>
      <c r="N1034" s="55">
        <v>42179.455844907403</v>
      </c>
      <c r="O1034" s="55">
        <v>42179.515173611107</v>
      </c>
      <c r="P1034" s="3">
        <v>5126</v>
      </c>
      <c r="Q1034" s="58">
        <f t="shared" si="51"/>
        <v>5.9328703703703703E-2</v>
      </c>
      <c r="S1034" s="55">
        <v>42556.645057870366</v>
      </c>
      <c r="T1034" s="55">
        <v>42556.718449074069</v>
      </c>
      <c r="U1034" s="3">
        <v>6341</v>
      </c>
      <c r="V1034" s="56">
        <f t="shared" si="52"/>
        <v>7.3391203703703708E-2</v>
      </c>
    </row>
    <row r="1035" spans="1:22" x14ac:dyDescent="0.75">
      <c r="A1035" s="55">
        <v>42144.397152777776</v>
      </c>
      <c r="B1035" s="55">
        <v>42144.494953703703</v>
      </c>
      <c r="C1035" s="3">
        <v>8450</v>
      </c>
      <c r="D1035" s="56">
        <f t="shared" si="50"/>
        <v>9.780092592592593E-2</v>
      </c>
      <c r="N1035" s="55">
        <v>42179.461631944439</v>
      </c>
      <c r="O1035" s="55">
        <v>42179.518726851849</v>
      </c>
      <c r="P1035" s="3">
        <v>4933</v>
      </c>
      <c r="Q1035" s="58">
        <f t="shared" si="51"/>
        <v>5.7094907407407407E-2</v>
      </c>
      <c r="S1035" s="55">
        <v>42556.710243055553</v>
      </c>
      <c r="T1035" s="55">
        <v>42556.713344907403</v>
      </c>
      <c r="U1035" s="3">
        <v>268</v>
      </c>
      <c r="V1035" s="56">
        <f t="shared" si="52"/>
        <v>3.1018518518518517E-3</v>
      </c>
    </row>
    <row r="1036" spans="1:22" x14ac:dyDescent="0.75">
      <c r="A1036" s="55">
        <v>42144.402025462958</v>
      </c>
      <c r="B1036" s="55">
        <v>42144.609872685185</v>
      </c>
      <c r="C1036" s="3">
        <v>17958</v>
      </c>
      <c r="D1036" s="56">
        <f t="shared" si="50"/>
        <v>0.20784722222222221</v>
      </c>
      <c r="N1036" s="55">
        <v>42179.570497685185</v>
      </c>
      <c r="O1036" s="55">
        <v>42181.584178240737</v>
      </c>
      <c r="P1036" s="3">
        <v>173982</v>
      </c>
      <c r="Q1036" s="58">
        <f t="shared" si="51"/>
        <v>2.0136805555555557</v>
      </c>
      <c r="S1036" s="55">
        <v>42557.454456018517</v>
      </c>
      <c r="T1036" s="55">
        <v>42557.476030092592</v>
      </c>
      <c r="U1036" s="3">
        <v>1864</v>
      </c>
      <c r="V1036" s="56">
        <f t="shared" si="52"/>
        <v>2.1574074074074075E-2</v>
      </c>
    </row>
    <row r="1037" spans="1:22" x14ac:dyDescent="0.75">
      <c r="A1037" s="55">
        <v>42144.469733796293</v>
      </c>
      <c r="B1037" s="55">
        <v>42144.543275462958</v>
      </c>
      <c r="C1037" s="3">
        <v>6354</v>
      </c>
      <c r="D1037" s="56">
        <f t="shared" si="50"/>
        <v>7.3541666666666672E-2</v>
      </c>
      <c r="N1037" s="55">
        <v>42179.623773148145</v>
      </c>
      <c r="O1037" s="55">
        <v>42179.697719907403</v>
      </c>
      <c r="P1037" s="3">
        <v>6389</v>
      </c>
      <c r="Q1037" s="58">
        <f t="shared" si="51"/>
        <v>7.3946759259259254E-2</v>
      </c>
      <c r="S1037" s="55">
        <v>42557.489351851851</v>
      </c>
      <c r="T1037" s="55">
        <v>42557.495069444441</v>
      </c>
      <c r="U1037" s="3">
        <v>494</v>
      </c>
      <c r="V1037" s="56">
        <f t="shared" si="52"/>
        <v>5.7175925925925927E-3</v>
      </c>
    </row>
    <row r="1038" spans="1:22" x14ac:dyDescent="0.75">
      <c r="A1038" s="55">
        <v>42144.47247685185</v>
      </c>
      <c r="B1038" s="55">
        <v>42144.545902777776</v>
      </c>
      <c r="C1038" s="3">
        <v>6344</v>
      </c>
      <c r="D1038" s="56">
        <f t="shared" si="50"/>
        <v>7.3425925925925922E-2</v>
      </c>
      <c r="N1038" s="55">
        <v>42179.671736111108</v>
      </c>
      <c r="O1038" s="55">
        <v>42181.629143518519</v>
      </c>
      <c r="P1038" s="3">
        <v>169120</v>
      </c>
      <c r="Q1038" s="58">
        <f t="shared" si="51"/>
        <v>1.9574074074074075</v>
      </c>
      <c r="S1038" s="55">
        <v>42558.356747685182</v>
      </c>
      <c r="T1038" s="55">
        <v>42558.402141203704</v>
      </c>
      <c r="U1038" s="3">
        <v>3922</v>
      </c>
      <c r="V1038" s="56">
        <f t="shared" si="52"/>
        <v>4.5393518518518521E-2</v>
      </c>
    </row>
    <row r="1039" spans="1:22" x14ac:dyDescent="0.75">
      <c r="A1039" s="55">
        <v>42144.513553240737</v>
      </c>
      <c r="B1039" s="55">
        <v>42144.546782407408</v>
      </c>
      <c r="C1039" s="3">
        <v>2871</v>
      </c>
      <c r="D1039" s="56">
        <f t="shared" si="50"/>
        <v>3.3229166666666664E-2</v>
      </c>
      <c r="N1039" s="55">
        <v>42179.686979166661</v>
      </c>
      <c r="O1039" s="55">
        <v>42179.694861111107</v>
      </c>
      <c r="P1039" s="3">
        <v>681</v>
      </c>
      <c r="Q1039" s="58">
        <f t="shared" si="51"/>
        <v>7.8819444444444449E-3</v>
      </c>
      <c r="S1039" s="55">
        <v>42558.561608796292</v>
      </c>
      <c r="T1039" s="55">
        <v>42558.568888888884</v>
      </c>
      <c r="U1039" s="3">
        <v>629</v>
      </c>
      <c r="V1039" s="56">
        <f t="shared" si="52"/>
        <v>7.2800925925925923E-3</v>
      </c>
    </row>
    <row r="1040" spans="1:22" x14ac:dyDescent="0.75">
      <c r="A1040" s="55">
        <v>42144.521562499998</v>
      </c>
      <c r="B1040" s="55">
        <v>42144.632372685184</v>
      </c>
      <c r="C1040" s="3">
        <v>9574</v>
      </c>
      <c r="D1040" s="56">
        <f t="shared" si="50"/>
        <v>0.11081018518518519</v>
      </c>
      <c r="N1040" s="55">
        <v>42179.751759259256</v>
      </c>
      <c r="O1040" s="55">
        <v>42180.386956018519</v>
      </c>
      <c r="P1040" s="3">
        <v>54881</v>
      </c>
      <c r="Q1040" s="58">
        <f t="shared" si="51"/>
        <v>0.63519675925925922</v>
      </c>
      <c r="S1040" s="55">
        <v>42558.579548611109</v>
      </c>
      <c r="T1040" s="55">
        <v>42558.617685185185</v>
      </c>
      <c r="U1040" s="3">
        <v>3295</v>
      </c>
      <c r="V1040" s="56">
        <f t="shared" si="52"/>
        <v>3.8136574074074073E-2</v>
      </c>
    </row>
    <row r="1041" spans="1:22" x14ac:dyDescent="0.75">
      <c r="A1041" s="55">
        <v>42144.642731481479</v>
      </c>
      <c r="B1041" s="55">
        <v>42144.684490740736</v>
      </c>
      <c r="C1041" s="3">
        <v>3608</v>
      </c>
      <c r="D1041" s="56">
        <f t="shared" si="50"/>
        <v>4.175925925925926E-2</v>
      </c>
      <c r="N1041" s="55">
        <v>42179.982951388884</v>
      </c>
      <c r="O1041" s="55">
        <v>42180.517280092594</v>
      </c>
      <c r="P1041" s="3">
        <v>46166</v>
      </c>
      <c r="Q1041" s="58">
        <f t="shared" si="51"/>
        <v>0.53432870370370367</v>
      </c>
      <c r="S1041" s="55">
        <v>42558.580196759256</v>
      </c>
      <c r="T1041" s="55">
        <v>42559.405416666668</v>
      </c>
      <c r="U1041" s="3">
        <v>71299</v>
      </c>
      <c r="V1041" s="56">
        <f t="shared" si="52"/>
        <v>0.82521990740740736</v>
      </c>
    </row>
    <row r="1042" spans="1:22" x14ac:dyDescent="0.75">
      <c r="A1042" s="55">
        <v>42144.647824074069</v>
      </c>
      <c r="B1042" s="55">
        <v>42144.679930555554</v>
      </c>
      <c r="C1042" s="3">
        <v>2774</v>
      </c>
      <c r="D1042" s="56">
        <f t="shared" si="50"/>
        <v>3.2106481481481479E-2</v>
      </c>
      <c r="N1042" s="55">
        <v>42180.492465277777</v>
      </c>
      <c r="O1042" s="55">
        <v>42180.518032407403</v>
      </c>
      <c r="P1042" s="3">
        <v>2209</v>
      </c>
      <c r="Q1042" s="58">
        <f t="shared" si="51"/>
        <v>2.5567129629629631E-2</v>
      </c>
      <c r="S1042" s="55">
        <v>42558.709953703699</v>
      </c>
      <c r="T1042" s="55">
        <v>42558.726006944446</v>
      </c>
      <c r="U1042" s="3">
        <v>1387</v>
      </c>
      <c r="V1042" s="56">
        <f t="shared" si="52"/>
        <v>1.6053240740740739E-2</v>
      </c>
    </row>
    <row r="1043" spans="1:22" x14ac:dyDescent="0.75">
      <c r="A1043" s="55">
        <v>42144.686574074076</v>
      </c>
      <c r="B1043" s="55">
        <v>42145.421215277776</v>
      </c>
      <c r="C1043" s="3">
        <v>63473</v>
      </c>
      <c r="D1043" s="56">
        <f t="shared" si="50"/>
        <v>0.73464120370370367</v>
      </c>
      <c r="N1043" s="55">
        <v>42180.543587962959</v>
      </c>
      <c r="O1043" s="55">
        <v>42180.60056712963</v>
      </c>
      <c r="P1043" s="3">
        <v>4923</v>
      </c>
      <c r="Q1043" s="58">
        <f t="shared" si="51"/>
        <v>5.6979166666666664E-2</v>
      </c>
      <c r="S1043" s="55">
        <v>42558.753680555557</v>
      </c>
      <c r="T1043" s="55">
        <v>42559.396921296291</v>
      </c>
      <c r="U1043" s="3">
        <v>55576</v>
      </c>
      <c r="V1043" s="56">
        <f t="shared" si="52"/>
        <v>0.64324074074074078</v>
      </c>
    </row>
    <row r="1044" spans="1:22" x14ac:dyDescent="0.75">
      <c r="A1044" s="55">
        <v>42144.703148148146</v>
      </c>
      <c r="B1044" s="55">
        <v>42153.549444444441</v>
      </c>
      <c r="C1044" s="3">
        <v>764320</v>
      </c>
      <c r="D1044" s="56">
        <f t="shared" si="50"/>
        <v>8.8462962962962965</v>
      </c>
      <c r="N1044" s="55">
        <v>42180.547407407408</v>
      </c>
      <c r="O1044" s="55">
        <v>42180.601851851847</v>
      </c>
      <c r="P1044" s="3">
        <v>4704</v>
      </c>
      <c r="Q1044" s="58">
        <f t="shared" si="51"/>
        <v>5.4444444444444441E-2</v>
      </c>
      <c r="S1044" s="55">
        <v>42558.794270833328</v>
      </c>
      <c r="T1044" s="55">
        <v>42559.399780092594</v>
      </c>
      <c r="U1044" s="3">
        <v>52316</v>
      </c>
      <c r="V1044" s="56">
        <f t="shared" si="52"/>
        <v>0.60550925925925925</v>
      </c>
    </row>
    <row r="1045" spans="1:22" x14ac:dyDescent="0.75">
      <c r="A1045" s="55">
        <v>42144.746423611112</v>
      </c>
      <c r="B1045" s="55">
        <v>42171.728310185186</v>
      </c>
      <c r="C1045" s="3">
        <v>2331235</v>
      </c>
      <c r="D1045" s="56">
        <f t="shared" si="50"/>
        <v>26.981886574074075</v>
      </c>
      <c r="N1045" s="55">
        <v>42180.56013888889</v>
      </c>
      <c r="O1045" s="55">
        <v>42180.608414351853</v>
      </c>
      <c r="P1045" s="3">
        <v>4171</v>
      </c>
      <c r="Q1045" s="58">
        <f t="shared" si="51"/>
        <v>4.8275462962962964E-2</v>
      </c>
      <c r="S1045" s="55">
        <v>42559.319131944445</v>
      </c>
      <c r="T1045" s="55">
        <v>42559.400729166664</v>
      </c>
      <c r="U1045" s="3">
        <v>7050</v>
      </c>
      <c r="V1045" s="56">
        <f t="shared" si="52"/>
        <v>8.1597222222222224E-2</v>
      </c>
    </row>
    <row r="1046" spans="1:22" x14ac:dyDescent="0.75">
      <c r="A1046" s="55">
        <v>42145.409826388888</v>
      </c>
      <c r="B1046" s="55">
        <v>42145.429548611108</v>
      </c>
      <c r="C1046" s="3">
        <v>1704</v>
      </c>
      <c r="D1046" s="56">
        <f t="shared" si="50"/>
        <v>1.9722222222222221E-2</v>
      </c>
      <c r="N1046" s="55">
        <v>42180.566898148143</v>
      </c>
      <c r="O1046" s="55">
        <v>42180.610289351847</v>
      </c>
      <c r="P1046" s="3">
        <v>3749</v>
      </c>
      <c r="Q1046" s="58">
        <f t="shared" si="51"/>
        <v>4.3391203703703703E-2</v>
      </c>
      <c r="S1046" s="55">
        <v>42559.650659722218</v>
      </c>
      <c r="T1046" s="55">
        <v>42562.413993055554</v>
      </c>
      <c r="U1046" s="3">
        <v>238752</v>
      </c>
      <c r="V1046" s="56">
        <f t="shared" si="52"/>
        <v>2.7633333333333332</v>
      </c>
    </row>
    <row r="1047" spans="1:22" x14ac:dyDescent="0.75">
      <c r="A1047" s="55">
        <v>42145.42</v>
      </c>
      <c r="B1047" s="55">
        <v>42145.44390046296</v>
      </c>
      <c r="C1047" s="3">
        <v>2065</v>
      </c>
      <c r="D1047" s="56">
        <f t="shared" si="50"/>
        <v>2.3900462962962964E-2</v>
      </c>
      <c r="N1047" s="55">
        <v>42180.688217592593</v>
      </c>
      <c r="O1047" s="55">
        <v>42181.664618055554</v>
      </c>
      <c r="P1047" s="3">
        <v>84361</v>
      </c>
      <c r="Q1047" s="58">
        <f t="shared" si="51"/>
        <v>0.97640046296296301</v>
      </c>
      <c r="S1047" s="55">
        <v>42559.651307870372</v>
      </c>
      <c r="T1047" s="55">
        <v>42562.41501157407</v>
      </c>
      <c r="U1047" s="3">
        <v>238784</v>
      </c>
      <c r="V1047" s="56">
        <f t="shared" si="52"/>
        <v>2.7637037037037038</v>
      </c>
    </row>
    <row r="1048" spans="1:22" x14ac:dyDescent="0.75">
      <c r="A1048" s="55">
        <v>42145.524270833332</v>
      </c>
      <c r="B1048" s="55">
        <v>42200.662453703699</v>
      </c>
      <c r="C1048" s="3">
        <v>4763939</v>
      </c>
      <c r="D1048" s="56">
        <f t="shared" si="50"/>
        <v>55.138182870370372</v>
      </c>
      <c r="N1048" s="55">
        <v>42180.692893518513</v>
      </c>
      <c r="O1048" s="55">
        <v>42180.711469907408</v>
      </c>
      <c r="P1048" s="3">
        <v>1605</v>
      </c>
      <c r="Q1048" s="58">
        <f t="shared" si="51"/>
        <v>1.8576388888888889E-2</v>
      </c>
      <c r="S1048" s="55">
        <v>42559.652361111112</v>
      </c>
      <c r="T1048" s="55">
        <v>42562.416249999995</v>
      </c>
      <c r="U1048" s="3">
        <v>238800</v>
      </c>
      <c r="V1048" s="56">
        <f t="shared" si="52"/>
        <v>2.7638888888888888</v>
      </c>
    </row>
    <row r="1049" spans="1:22" x14ac:dyDescent="0.75">
      <c r="A1049" s="55">
        <v>42145.607453703698</v>
      </c>
      <c r="B1049" s="55">
        <v>42145.710914351854</v>
      </c>
      <c r="C1049" s="3">
        <v>8939</v>
      </c>
      <c r="D1049" s="56">
        <f t="shared" si="50"/>
        <v>0.10346064814814815</v>
      </c>
      <c r="N1049" s="55">
        <v>42180.756608796291</v>
      </c>
      <c r="O1049" s="55">
        <v>42181.392511574071</v>
      </c>
      <c r="P1049" s="3">
        <v>54942</v>
      </c>
      <c r="Q1049" s="58">
        <f t="shared" si="51"/>
        <v>0.63590277777777782</v>
      </c>
      <c r="S1049" s="55">
        <v>42559.655162037037</v>
      </c>
      <c r="T1049" s="55">
        <v>42562.419247685182</v>
      </c>
      <c r="U1049" s="3">
        <v>238817</v>
      </c>
      <c r="V1049" s="56">
        <f t="shared" si="52"/>
        <v>2.7640856481481482</v>
      </c>
    </row>
    <row r="1050" spans="1:22" x14ac:dyDescent="0.75">
      <c r="A1050" s="55">
        <v>42145.651041666664</v>
      </c>
      <c r="B1050" s="55">
        <v>42145.714988425927</v>
      </c>
      <c r="C1050" s="3">
        <v>5525</v>
      </c>
      <c r="D1050" s="56">
        <f t="shared" si="50"/>
        <v>6.3946759259259259E-2</v>
      </c>
      <c r="N1050" s="55">
        <v>42180.81962962963</v>
      </c>
      <c r="O1050" s="55">
        <v>42181.666273148148</v>
      </c>
      <c r="P1050" s="3">
        <v>73150</v>
      </c>
      <c r="Q1050" s="58">
        <f t="shared" si="51"/>
        <v>0.84664351851851849</v>
      </c>
      <c r="S1050" s="55">
        <v>42559.671967592592</v>
      </c>
      <c r="T1050" s="55">
        <v>42562.709224537037</v>
      </c>
      <c r="U1050" s="3">
        <v>262419</v>
      </c>
      <c r="V1050" s="56">
        <f t="shared" si="52"/>
        <v>3.0372569444444446</v>
      </c>
    </row>
    <row r="1051" spans="1:22" x14ac:dyDescent="0.75">
      <c r="A1051" s="55">
        <v>42145.656030092592</v>
      </c>
      <c r="B1051" s="55">
        <v>42145.711782407408</v>
      </c>
      <c r="C1051" s="3">
        <v>4817</v>
      </c>
      <c r="D1051" s="56">
        <f t="shared" si="50"/>
        <v>5.5752314814814817E-2</v>
      </c>
      <c r="N1051" s="55">
        <v>42180.832835648143</v>
      </c>
      <c r="O1051" s="55">
        <v>42181.418541666666</v>
      </c>
      <c r="P1051" s="3">
        <v>50605</v>
      </c>
      <c r="Q1051" s="58">
        <f t="shared" si="51"/>
        <v>0.58570601851851856</v>
      </c>
      <c r="S1051" s="55">
        <v>42559.674004629625</v>
      </c>
      <c r="T1051" s="55">
        <v>42563.344085648147</v>
      </c>
      <c r="U1051" s="3">
        <v>317095</v>
      </c>
      <c r="V1051" s="56">
        <f t="shared" si="52"/>
        <v>3.6700810185185184</v>
      </c>
    </row>
    <row r="1052" spans="1:22" x14ac:dyDescent="0.75">
      <c r="A1052" s="55">
        <v>42145.688807870371</v>
      </c>
      <c r="B1052" s="55">
        <v>42150.521828703699</v>
      </c>
      <c r="C1052" s="3">
        <v>417573</v>
      </c>
      <c r="D1052" s="56">
        <f t="shared" si="50"/>
        <v>4.8330208333333333</v>
      </c>
      <c r="N1052" s="55">
        <v>42180.912060185183</v>
      </c>
      <c r="O1052" s="55">
        <v>42181.668506944443</v>
      </c>
      <c r="P1052" s="3">
        <v>65357</v>
      </c>
      <c r="Q1052" s="58">
        <f t="shared" si="51"/>
        <v>0.7564467592592593</v>
      </c>
      <c r="S1052" s="55">
        <v>42559.724409722221</v>
      </c>
      <c r="T1052" s="55">
        <v>42562.424016203702</v>
      </c>
      <c r="U1052" s="3">
        <v>233246</v>
      </c>
      <c r="V1052" s="56">
        <f t="shared" si="52"/>
        <v>2.6996064814814815</v>
      </c>
    </row>
    <row r="1053" spans="1:22" x14ac:dyDescent="0.75">
      <c r="A1053" s="55">
        <v>42145.814282407402</v>
      </c>
      <c r="B1053" s="55">
        <v>42150.517152777778</v>
      </c>
      <c r="C1053" s="3">
        <v>406328</v>
      </c>
      <c r="D1053" s="56">
        <f t="shared" si="50"/>
        <v>4.7028703703703707</v>
      </c>
      <c r="N1053" s="55">
        <v>42181.310891203699</v>
      </c>
      <c r="O1053" s="55">
        <v>42184.440902777773</v>
      </c>
      <c r="P1053" s="3">
        <v>270433</v>
      </c>
      <c r="Q1053" s="58">
        <f t="shared" si="51"/>
        <v>3.1300115740740742</v>
      </c>
      <c r="S1053" s="55">
        <v>42560.40725694444</v>
      </c>
      <c r="T1053" s="55">
        <v>42562.429108796292</v>
      </c>
      <c r="U1053" s="3">
        <v>174688</v>
      </c>
      <c r="V1053" s="56">
        <f t="shared" si="52"/>
        <v>2.021851851851852</v>
      </c>
    </row>
    <row r="1054" spans="1:22" x14ac:dyDescent="0.75">
      <c r="A1054" s="55">
        <v>42146.402152777773</v>
      </c>
      <c r="B1054" s="55">
        <v>42146.405370370368</v>
      </c>
      <c r="C1054" s="3">
        <v>278</v>
      </c>
      <c r="D1054" s="56">
        <f t="shared" si="50"/>
        <v>3.2175925925925926E-3</v>
      </c>
      <c r="N1054" s="55">
        <v>42181.517233796294</v>
      </c>
      <c r="O1054" s="55">
        <v>42181.637453703705</v>
      </c>
      <c r="P1054" s="3">
        <v>10387</v>
      </c>
      <c r="Q1054" s="58">
        <f t="shared" si="51"/>
        <v>0.12021990740740741</v>
      </c>
      <c r="S1054" s="55">
        <v>42560.451458333329</v>
      </c>
      <c r="T1054" s="55">
        <v>42565.636319444442</v>
      </c>
      <c r="U1054" s="3">
        <v>447972</v>
      </c>
      <c r="V1054" s="56">
        <f t="shared" si="52"/>
        <v>5.1848611111111111</v>
      </c>
    </row>
    <row r="1055" spans="1:22" x14ac:dyDescent="0.75">
      <c r="A1055" s="55">
        <v>42146.428379629629</v>
      </c>
      <c r="B1055" s="55">
        <v>42200.663287037038</v>
      </c>
      <c r="C1055" s="3">
        <v>4685896</v>
      </c>
      <c r="D1055" s="56">
        <f t="shared" si="50"/>
        <v>54.234907407407405</v>
      </c>
      <c r="N1055" s="55">
        <v>42181.555451388886</v>
      </c>
      <c r="O1055" s="55">
        <v>42181.686354166668</v>
      </c>
      <c r="P1055" s="3">
        <v>11310</v>
      </c>
      <c r="Q1055" s="58">
        <f t="shared" si="51"/>
        <v>0.13090277777777778</v>
      </c>
      <c r="S1055" s="55">
        <v>42562.275636574072</v>
      </c>
      <c r="T1055" s="55">
        <v>42562.437534722223</v>
      </c>
      <c r="U1055" s="3">
        <v>13988</v>
      </c>
      <c r="V1055" s="56">
        <f t="shared" si="52"/>
        <v>0.16189814814814815</v>
      </c>
    </row>
    <row r="1056" spans="1:22" x14ac:dyDescent="0.75">
      <c r="A1056" s="55">
        <v>42146.458912037036</v>
      </c>
      <c r="B1056" s="55">
        <v>42214.476770833331</v>
      </c>
      <c r="C1056" s="3">
        <v>5876743</v>
      </c>
      <c r="D1056" s="56">
        <f t="shared" si="50"/>
        <v>68.017858796296295</v>
      </c>
      <c r="N1056" s="55">
        <v>42181.589189814811</v>
      </c>
      <c r="O1056" s="55">
        <v>42184.420358796291</v>
      </c>
      <c r="P1056" s="3">
        <v>244613</v>
      </c>
      <c r="Q1056" s="58">
        <f t="shared" si="51"/>
        <v>2.8311689814814813</v>
      </c>
      <c r="S1056" s="55">
        <v>42562.410891203705</v>
      </c>
      <c r="T1056" s="55">
        <v>42562.653587962959</v>
      </c>
      <c r="U1056" s="3">
        <v>20969</v>
      </c>
      <c r="V1056" s="56">
        <f t="shared" si="52"/>
        <v>0.24269675925925926</v>
      </c>
    </row>
    <row r="1057" spans="1:22" x14ac:dyDescent="0.75">
      <c r="A1057" s="55">
        <v>42146.585092592592</v>
      </c>
      <c r="B1057" s="55">
        <v>42151.384282407409</v>
      </c>
      <c r="C1057" s="3">
        <v>414650</v>
      </c>
      <c r="D1057" s="56">
        <f t="shared" si="50"/>
        <v>4.7991898148148149</v>
      </c>
      <c r="N1057" s="55">
        <v>42181.831724537034</v>
      </c>
      <c r="O1057" s="55">
        <v>42184.402511574073</v>
      </c>
      <c r="P1057" s="3">
        <v>222116</v>
      </c>
      <c r="Q1057" s="58">
        <f t="shared" si="51"/>
        <v>2.5707870370370371</v>
      </c>
      <c r="S1057" s="55">
        <v>42562.486261574071</v>
      </c>
      <c r="T1057" s="55">
        <v>42562.648518518516</v>
      </c>
      <c r="U1057" s="3">
        <v>14019</v>
      </c>
      <c r="V1057" s="56">
        <f t="shared" si="52"/>
        <v>0.16225694444444444</v>
      </c>
    </row>
    <row r="1058" spans="1:22" x14ac:dyDescent="0.75">
      <c r="A1058" s="55">
        <v>42146.609189814815</v>
      </c>
      <c r="B1058" s="55">
        <v>42146.633981481478</v>
      </c>
      <c r="C1058" s="3">
        <v>2142</v>
      </c>
      <c r="D1058" s="56">
        <f t="shared" si="50"/>
        <v>2.4791666666666667E-2</v>
      </c>
      <c r="N1058" s="55">
        <v>42182.444201388884</v>
      </c>
      <c r="O1058" s="55">
        <v>42184.461909722224</v>
      </c>
      <c r="P1058" s="3">
        <v>174330</v>
      </c>
      <c r="Q1058" s="58">
        <f t="shared" si="51"/>
        <v>2.0177083333333332</v>
      </c>
      <c r="S1058" s="55">
        <v>42562.488530092589</v>
      </c>
      <c r="T1058" s="55">
        <v>42562.649236111109</v>
      </c>
      <c r="U1058" s="3">
        <v>13885</v>
      </c>
      <c r="V1058" s="56">
        <f t="shared" si="52"/>
        <v>0.16070601851851851</v>
      </c>
    </row>
    <row r="1059" spans="1:22" x14ac:dyDescent="0.75">
      <c r="A1059" s="55">
        <v>42146.673842592594</v>
      </c>
      <c r="B1059" s="55">
        <v>42150.356354166666</v>
      </c>
      <c r="C1059" s="3">
        <v>318169</v>
      </c>
      <c r="D1059" s="56">
        <f t="shared" si="50"/>
        <v>3.6825115740740739</v>
      </c>
      <c r="N1059" s="55">
        <v>42183.698946759258</v>
      </c>
      <c r="O1059" s="55">
        <v>42184.470196759255</v>
      </c>
      <c r="P1059" s="3">
        <v>66636</v>
      </c>
      <c r="Q1059" s="58">
        <f t="shared" si="51"/>
        <v>0.77124999999999999</v>
      </c>
      <c r="S1059" s="55">
        <v>42562.502662037034</v>
      </c>
      <c r="T1059" s="55">
        <v>42562.507326388884</v>
      </c>
      <c r="U1059" s="3">
        <v>403</v>
      </c>
      <c r="V1059" s="56">
        <f t="shared" si="52"/>
        <v>4.6643518518518518E-3</v>
      </c>
    </row>
    <row r="1060" spans="1:22" x14ac:dyDescent="0.75">
      <c r="A1060" s="55">
        <v>42147.62631944444</v>
      </c>
      <c r="B1060" s="55">
        <v>42148.635555555556</v>
      </c>
      <c r="C1060" s="3">
        <v>87198</v>
      </c>
      <c r="D1060" s="56">
        <f t="shared" si="50"/>
        <v>1.009236111111111</v>
      </c>
      <c r="N1060" s="55">
        <v>42183.966504629629</v>
      </c>
      <c r="O1060" s="55">
        <v>42184.400011574071</v>
      </c>
      <c r="P1060" s="3">
        <v>37455</v>
      </c>
      <c r="Q1060" s="58">
        <f t="shared" si="51"/>
        <v>0.43350694444444443</v>
      </c>
      <c r="S1060" s="55">
        <v>42562.784861111111</v>
      </c>
      <c r="T1060" s="55">
        <v>42566.362905092588</v>
      </c>
      <c r="U1060" s="3">
        <v>309143</v>
      </c>
      <c r="V1060" s="56">
        <f t="shared" si="52"/>
        <v>3.5780439814814815</v>
      </c>
    </row>
    <row r="1061" spans="1:22" x14ac:dyDescent="0.75">
      <c r="A1061" s="55">
        <v>42147.628148148149</v>
      </c>
      <c r="B1061" s="55">
        <v>42151.663298611107</v>
      </c>
      <c r="C1061" s="3">
        <v>348637</v>
      </c>
      <c r="D1061" s="56">
        <f t="shared" si="50"/>
        <v>4.0351504629629629</v>
      </c>
      <c r="N1061" s="55">
        <v>42184.476631944446</v>
      </c>
      <c r="O1061" s="55">
        <v>42184.599398148144</v>
      </c>
      <c r="P1061" s="3">
        <v>10607</v>
      </c>
      <c r="Q1061" s="58">
        <f t="shared" si="51"/>
        <v>0.1227662037037037</v>
      </c>
      <c r="S1061" s="55">
        <v>42563.573969907404</v>
      </c>
      <c r="T1061" s="55">
        <v>42565.461076388885</v>
      </c>
      <c r="U1061" s="3">
        <v>163046</v>
      </c>
      <c r="V1061" s="56">
        <f t="shared" si="52"/>
        <v>1.8871064814814815</v>
      </c>
    </row>
    <row r="1062" spans="1:22" x14ac:dyDescent="0.75">
      <c r="A1062" s="55">
        <v>42148.666296296295</v>
      </c>
      <c r="B1062" s="55">
        <v>42150.520925925921</v>
      </c>
      <c r="C1062" s="3">
        <v>160240</v>
      </c>
      <c r="D1062" s="56">
        <f t="shared" si="50"/>
        <v>1.8546296296296296</v>
      </c>
      <c r="N1062" s="55">
        <v>42185.644166666665</v>
      </c>
      <c r="O1062" s="55">
        <v>42186.380891203698</v>
      </c>
      <c r="P1062" s="3">
        <v>63653</v>
      </c>
      <c r="Q1062" s="58">
        <f t="shared" si="51"/>
        <v>0.736724537037037</v>
      </c>
      <c r="S1062" s="55">
        <v>42563.579560185186</v>
      </c>
      <c r="T1062" s="55">
        <v>42565.463055555556</v>
      </c>
      <c r="U1062" s="3">
        <v>162734</v>
      </c>
      <c r="V1062" s="56">
        <f t="shared" si="52"/>
        <v>1.8834953703703703</v>
      </c>
    </row>
    <row r="1063" spans="1:22" x14ac:dyDescent="0.75">
      <c r="A1063" s="55">
        <v>42149.358611111107</v>
      </c>
      <c r="B1063" s="55">
        <v>42150.362303240741</v>
      </c>
      <c r="C1063" s="3">
        <v>86719</v>
      </c>
      <c r="D1063" s="56">
        <f t="shared" si="50"/>
        <v>1.0036921296296297</v>
      </c>
      <c r="N1063" s="55">
        <v>42185.708275462959</v>
      </c>
      <c r="O1063" s="55">
        <v>42186.386747685181</v>
      </c>
      <c r="P1063" s="3">
        <v>58620</v>
      </c>
      <c r="Q1063" s="58">
        <f t="shared" si="51"/>
        <v>0.67847222222222225</v>
      </c>
      <c r="S1063" s="55">
        <v>42563.594108796293</v>
      </c>
      <c r="T1063" s="55">
        <v>42583.539849537032</v>
      </c>
      <c r="U1063" s="3">
        <v>1723312</v>
      </c>
      <c r="V1063" s="56">
        <f t="shared" si="52"/>
        <v>19.945740740740742</v>
      </c>
    </row>
    <row r="1064" spans="1:22" x14ac:dyDescent="0.75">
      <c r="A1064" s="55">
        <v>42149.36136574074</v>
      </c>
      <c r="B1064" s="55">
        <v>42178.566249999996</v>
      </c>
      <c r="C1064" s="3">
        <v>2523302</v>
      </c>
      <c r="D1064" s="56">
        <f t="shared" si="50"/>
        <v>29.204884259259259</v>
      </c>
      <c r="N1064" s="55">
        <v>42185.709270833329</v>
      </c>
      <c r="O1064" s="55">
        <v>42186.387303240735</v>
      </c>
      <c r="P1064" s="3">
        <v>58582</v>
      </c>
      <c r="Q1064" s="58">
        <f t="shared" si="51"/>
        <v>0.67803240740740744</v>
      </c>
      <c r="S1064" s="55">
        <v>42563.70548611111</v>
      </c>
      <c r="T1064" s="55">
        <v>42564.419212962959</v>
      </c>
      <c r="U1064" s="3">
        <v>61666</v>
      </c>
      <c r="V1064" s="56">
        <f t="shared" si="52"/>
        <v>0.71372685185185181</v>
      </c>
    </row>
    <row r="1065" spans="1:22" x14ac:dyDescent="0.75">
      <c r="A1065" s="55">
        <v>42149.369259259256</v>
      </c>
      <c r="B1065" s="55">
        <v>42150.353518518517</v>
      </c>
      <c r="C1065" s="3">
        <v>85040</v>
      </c>
      <c r="D1065" s="56">
        <f t="shared" si="50"/>
        <v>0.98425925925925928</v>
      </c>
      <c r="N1065" s="55">
        <v>42185.710104166668</v>
      </c>
      <c r="O1065" s="55">
        <v>42186.388171296298</v>
      </c>
      <c r="P1065" s="3">
        <v>58585</v>
      </c>
      <c r="Q1065" s="58">
        <f t="shared" si="51"/>
        <v>0.67806712962962967</v>
      </c>
      <c r="S1065" s="55">
        <v>42564.611331018517</v>
      </c>
      <c r="T1065" s="55">
        <v>42565.394571759258</v>
      </c>
      <c r="U1065" s="3">
        <v>67672</v>
      </c>
      <c r="V1065" s="56">
        <f t="shared" si="52"/>
        <v>0.78324074074074079</v>
      </c>
    </row>
    <row r="1066" spans="1:22" x14ac:dyDescent="0.75">
      <c r="A1066" s="55">
        <v>42149.490891203699</v>
      </c>
      <c r="B1066" s="55">
        <v>42150.352395833332</v>
      </c>
      <c r="C1066" s="3">
        <v>74434</v>
      </c>
      <c r="D1066" s="56">
        <f t="shared" si="50"/>
        <v>0.86150462962962959</v>
      </c>
      <c r="N1066" s="55">
        <v>42185.720312500001</v>
      </c>
      <c r="O1066" s="55">
        <v>42186.388877314814</v>
      </c>
      <c r="P1066" s="3">
        <v>57764</v>
      </c>
      <c r="Q1066" s="58">
        <f t="shared" si="51"/>
        <v>0.66856481481481478</v>
      </c>
      <c r="S1066" s="55">
        <v>42564.677812499998</v>
      </c>
      <c r="T1066" s="55">
        <v>42565.614525462959</v>
      </c>
      <c r="U1066" s="3">
        <v>80932</v>
      </c>
      <c r="V1066" s="56">
        <f t="shared" si="52"/>
        <v>0.93671296296296291</v>
      </c>
    </row>
    <row r="1067" spans="1:22" x14ac:dyDescent="0.75">
      <c r="A1067" s="55">
        <v>42150.476585648146</v>
      </c>
      <c r="B1067" s="55">
        <v>42150.510370370372</v>
      </c>
      <c r="C1067" s="3">
        <v>2919</v>
      </c>
      <c r="D1067" s="56">
        <f t="shared" si="50"/>
        <v>3.3784722222222223E-2</v>
      </c>
      <c r="N1067" s="55">
        <v>42185.729259259257</v>
      </c>
      <c r="O1067" s="55">
        <v>42186.389293981483</v>
      </c>
      <c r="P1067" s="3">
        <v>57027</v>
      </c>
      <c r="Q1067" s="58">
        <f t="shared" si="51"/>
        <v>0.66003472222222226</v>
      </c>
      <c r="S1067" s="55">
        <v>42565.463229166664</v>
      </c>
      <c r="T1067" s="55">
        <v>42565.467997685184</v>
      </c>
      <c r="U1067" s="3">
        <v>412</v>
      </c>
      <c r="V1067" s="56">
        <f t="shared" si="52"/>
        <v>4.7685185185185183E-3</v>
      </c>
    </row>
    <row r="1068" spans="1:22" x14ac:dyDescent="0.75">
      <c r="A1068" s="55">
        <v>42150.495335648149</v>
      </c>
      <c r="B1068" s="55">
        <v>42150.521620370368</v>
      </c>
      <c r="C1068" s="3">
        <v>2271</v>
      </c>
      <c r="D1068" s="56">
        <f t="shared" si="50"/>
        <v>2.6284722222222223E-2</v>
      </c>
      <c r="N1068" s="55">
        <v>42185.837592592594</v>
      </c>
      <c r="O1068" s="55">
        <v>42186.315462962964</v>
      </c>
      <c r="P1068" s="3">
        <v>41288</v>
      </c>
      <c r="Q1068" s="58">
        <f t="shared" si="51"/>
        <v>0.47787037037037039</v>
      </c>
      <c r="S1068" s="55">
        <v>42565.473136574074</v>
      </c>
      <c r="T1068" s="55">
        <v>42565.509733796294</v>
      </c>
      <c r="U1068" s="3">
        <v>3162</v>
      </c>
      <c r="V1068" s="56">
        <f t="shared" si="52"/>
        <v>3.6597222222222225E-2</v>
      </c>
    </row>
    <row r="1069" spans="1:22" x14ac:dyDescent="0.75">
      <c r="A1069" s="55">
        <v>42150.497847222221</v>
      </c>
      <c r="B1069" s="55">
        <v>42150.523229166662</v>
      </c>
      <c r="C1069" s="3">
        <v>2193</v>
      </c>
      <c r="D1069" s="56">
        <f t="shared" si="50"/>
        <v>2.5381944444444443E-2</v>
      </c>
      <c r="N1069" s="55">
        <v>42186.404918981483</v>
      </c>
      <c r="O1069" s="55">
        <v>42186.427291666667</v>
      </c>
      <c r="P1069" s="3">
        <v>1933</v>
      </c>
      <c r="Q1069" s="58">
        <f t="shared" si="51"/>
        <v>2.2372685185185186E-2</v>
      </c>
      <c r="S1069" s="55">
        <v>42565.537418981483</v>
      </c>
      <c r="T1069" s="55">
        <v>42565.654768518514</v>
      </c>
      <c r="U1069" s="3">
        <v>10139</v>
      </c>
      <c r="V1069" s="56">
        <f t="shared" si="52"/>
        <v>0.11734953703703704</v>
      </c>
    </row>
    <row r="1070" spans="1:22" x14ac:dyDescent="0.75">
      <c r="A1070" s="55">
        <v>42150.49790509259</v>
      </c>
      <c r="B1070" s="55">
        <v>42150.500601851847</v>
      </c>
      <c r="C1070" s="3">
        <v>233</v>
      </c>
      <c r="D1070" s="56">
        <f t="shared" si="50"/>
        <v>2.6967592592592594E-3</v>
      </c>
      <c r="N1070" s="55">
        <v>42186.484791666662</v>
      </c>
      <c r="O1070" s="55">
        <v>42186.518634259257</v>
      </c>
      <c r="P1070" s="3">
        <v>2924</v>
      </c>
      <c r="Q1070" s="58">
        <f t="shared" si="51"/>
        <v>3.3842592592592591E-2</v>
      </c>
      <c r="S1070" s="55">
        <v>42565.560254629629</v>
      </c>
      <c r="T1070" s="55">
        <v>42565.61681712963</v>
      </c>
      <c r="U1070" s="3">
        <v>4887</v>
      </c>
      <c r="V1070" s="56">
        <f t="shared" si="52"/>
        <v>5.6562500000000002E-2</v>
      </c>
    </row>
    <row r="1071" spans="1:22" x14ac:dyDescent="0.75">
      <c r="A1071" s="55">
        <v>42150.503009259257</v>
      </c>
      <c r="B1071" s="55">
        <v>42150.524560185186</v>
      </c>
      <c r="C1071" s="3">
        <v>1862</v>
      </c>
      <c r="D1071" s="56">
        <f t="shared" si="50"/>
        <v>2.1550925925925925E-2</v>
      </c>
      <c r="N1071" s="55">
        <v>42186.52512731481</v>
      </c>
      <c r="O1071" s="55">
        <v>42187.609583333331</v>
      </c>
      <c r="P1071" s="3">
        <v>93697</v>
      </c>
      <c r="Q1071" s="58">
        <f t="shared" si="51"/>
        <v>1.0844560185185186</v>
      </c>
      <c r="S1071" s="55">
        <v>42565.571296296293</v>
      </c>
      <c r="T1071" s="55">
        <v>42565.625474537039</v>
      </c>
      <c r="U1071" s="3">
        <v>4681</v>
      </c>
      <c r="V1071" s="56">
        <f t="shared" si="52"/>
        <v>5.4178240740740742E-2</v>
      </c>
    </row>
    <row r="1072" spans="1:22" x14ac:dyDescent="0.75">
      <c r="A1072" s="55">
        <v>42150.506527777776</v>
      </c>
      <c r="B1072" s="55">
        <v>42150.527696759258</v>
      </c>
      <c r="C1072" s="3">
        <v>1829</v>
      </c>
      <c r="D1072" s="56">
        <f t="shared" si="50"/>
        <v>2.1168981481481483E-2</v>
      </c>
      <c r="N1072" s="55">
        <v>42186.550347222219</v>
      </c>
      <c r="O1072" s="55">
        <v>42186.572106481479</v>
      </c>
      <c r="P1072" s="3">
        <v>1880</v>
      </c>
      <c r="Q1072" s="58">
        <f t="shared" si="51"/>
        <v>2.1759259259259259E-2</v>
      </c>
      <c r="S1072" s="55">
        <v>42565.572129629625</v>
      </c>
      <c r="T1072" s="55">
        <v>42565.628171296295</v>
      </c>
      <c r="U1072" s="3">
        <v>4842</v>
      </c>
      <c r="V1072" s="56">
        <f t="shared" si="52"/>
        <v>5.6041666666666663E-2</v>
      </c>
    </row>
    <row r="1073" spans="1:22" x14ac:dyDescent="0.75">
      <c r="A1073" s="55">
        <v>42150.621111111112</v>
      </c>
      <c r="B1073" s="55">
        <v>42150.632604166662</v>
      </c>
      <c r="C1073" s="3">
        <v>993</v>
      </c>
      <c r="D1073" s="56">
        <f t="shared" si="50"/>
        <v>1.1493055555555555E-2</v>
      </c>
      <c r="N1073" s="55">
        <v>42186.625300925924</v>
      </c>
      <c r="O1073" s="55">
        <v>42186.648530092592</v>
      </c>
      <c r="P1073" s="3">
        <v>2007</v>
      </c>
      <c r="Q1073" s="58">
        <f t="shared" si="51"/>
        <v>2.3229166666666665E-2</v>
      </c>
      <c r="S1073" s="55">
        <v>42565.572893518518</v>
      </c>
      <c r="T1073" s="55">
        <v>42565.629293981481</v>
      </c>
      <c r="U1073" s="3">
        <v>4873</v>
      </c>
      <c r="V1073" s="56">
        <f t="shared" si="52"/>
        <v>5.6400462962962965E-2</v>
      </c>
    </row>
    <row r="1074" spans="1:22" x14ac:dyDescent="0.75">
      <c r="A1074" s="55">
        <v>42150.645844907405</v>
      </c>
      <c r="B1074" s="55">
        <v>42151.709537037037</v>
      </c>
      <c r="C1074" s="3">
        <v>91903</v>
      </c>
      <c r="D1074" s="56">
        <f t="shared" si="50"/>
        <v>1.0636921296296296</v>
      </c>
      <c r="N1074" s="55">
        <v>42187.351782407408</v>
      </c>
      <c r="O1074" s="55">
        <v>42187.38009259259</v>
      </c>
      <c r="P1074" s="3">
        <v>2446</v>
      </c>
      <c r="Q1074" s="58">
        <f t="shared" si="51"/>
        <v>2.8310185185185185E-2</v>
      </c>
      <c r="S1074" s="55">
        <v>42565.574594907404</v>
      </c>
      <c r="T1074" s="55">
        <v>42565.629837962959</v>
      </c>
      <c r="U1074" s="3">
        <v>4773</v>
      </c>
      <c r="V1074" s="56">
        <f t="shared" si="52"/>
        <v>5.5243055555555552E-2</v>
      </c>
    </row>
    <row r="1075" spans="1:22" x14ac:dyDescent="0.75">
      <c r="A1075" s="55">
        <v>42150.689143518517</v>
      </c>
      <c r="B1075" s="55">
        <v>42151.372129629628</v>
      </c>
      <c r="C1075" s="3">
        <v>59010</v>
      </c>
      <c r="D1075" s="56">
        <f t="shared" si="50"/>
        <v>0.68298611111111107</v>
      </c>
      <c r="N1075" s="55">
        <v>42187.452696759261</v>
      </c>
      <c r="O1075" s="55">
        <v>42187.630590277775</v>
      </c>
      <c r="P1075" s="3">
        <v>15370</v>
      </c>
      <c r="Q1075" s="58">
        <f t="shared" si="51"/>
        <v>0.17789351851851851</v>
      </c>
      <c r="S1075" s="55">
        <v>42565.575277777774</v>
      </c>
      <c r="T1075" s="55">
        <v>42565.633263888885</v>
      </c>
      <c r="U1075" s="3">
        <v>5010</v>
      </c>
      <c r="V1075" s="56">
        <f t="shared" si="52"/>
        <v>5.7986111111111113E-2</v>
      </c>
    </row>
    <row r="1076" spans="1:22" x14ac:dyDescent="0.75">
      <c r="A1076" s="55">
        <v>42150.767083333332</v>
      </c>
      <c r="B1076" s="55">
        <v>42151.327800925923</v>
      </c>
      <c r="C1076" s="3">
        <v>48446</v>
      </c>
      <c r="D1076" s="56">
        <f t="shared" si="50"/>
        <v>0.56071759259259257</v>
      </c>
      <c r="N1076" s="55">
        <v>42187.611828703702</v>
      </c>
      <c r="O1076" s="55">
        <v>42191.424999999996</v>
      </c>
      <c r="P1076" s="3">
        <v>329458</v>
      </c>
      <c r="Q1076" s="58">
        <f t="shared" si="51"/>
        <v>3.8131712962962965</v>
      </c>
      <c r="S1076" s="55">
        <v>42565.742743055554</v>
      </c>
      <c r="T1076" s="55">
        <v>42566.398877314816</v>
      </c>
      <c r="U1076" s="3">
        <v>56690</v>
      </c>
      <c r="V1076" s="56">
        <f t="shared" si="52"/>
        <v>0.65613425925925928</v>
      </c>
    </row>
    <row r="1077" spans="1:22" x14ac:dyDescent="0.75">
      <c r="A1077" s="55">
        <v>42151.360173611109</v>
      </c>
      <c r="B1077" s="55">
        <v>42151.379490740735</v>
      </c>
      <c r="C1077" s="3">
        <v>1669</v>
      </c>
      <c r="D1077" s="56">
        <f t="shared" si="50"/>
        <v>1.9317129629629629E-2</v>
      </c>
      <c r="N1077" s="55">
        <v>42187.61204861111</v>
      </c>
      <c r="O1077" s="55">
        <v>42188.291666666664</v>
      </c>
      <c r="P1077" s="3">
        <v>58719</v>
      </c>
      <c r="Q1077" s="58">
        <f t="shared" si="51"/>
        <v>0.67961805555555554</v>
      </c>
      <c r="S1077" s="55">
        <v>42565.797106481477</v>
      </c>
      <c r="T1077" s="55">
        <v>42566.421956018516</v>
      </c>
      <c r="U1077" s="3">
        <v>53987</v>
      </c>
      <c r="V1077" s="56">
        <f t="shared" si="52"/>
        <v>0.62484953703703705</v>
      </c>
    </row>
    <row r="1078" spans="1:22" x14ac:dyDescent="0.75">
      <c r="A1078" s="55">
        <v>42151.474652777775</v>
      </c>
      <c r="B1078" s="55">
        <v>42152.720046296294</v>
      </c>
      <c r="C1078" s="3">
        <v>107602</v>
      </c>
      <c r="D1078" s="56">
        <f t="shared" si="50"/>
        <v>1.2453935185185185</v>
      </c>
      <c r="N1078" s="55">
        <v>42187.625254629631</v>
      </c>
      <c r="O1078" s="55">
        <v>42188.404942129629</v>
      </c>
      <c r="P1078" s="3">
        <v>67365</v>
      </c>
      <c r="Q1078" s="58">
        <f t="shared" si="51"/>
        <v>0.77968749999999998</v>
      </c>
      <c r="S1078" s="55">
        <v>42565.831724537034</v>
      </c>
      <c r="T1078" s="55">
        <v>42566.393217592587</v>
      </c>
      <c r="U1078" s="3">
        <v>48513</v>
      </c>
      <c r="V1078" s="56">
        <f t="shared" si="52"/>
        <v>0.56149305555555551</v>
      </c>
    </row>
    <row r="1079" spans="1:22" x14ac:dyDescent="0.75">
      <c r="A1079" s="55">
        <v>42151.515208333331</v>
      </c>
      <c r="B1079" s="55">
        <v>42151.521307870367</v>
      </c>
      <c r="C1079" s="3">
        <v>527</v>
      </c>
      <c r="D1079" s="56">
        <f t="shared" si="50"/>
        <v>6.099537037037037E-3</v>
      </c>
      <c r="N1079" s="55">
        <v>42188.425578703704</v>
      </c>
      <c r="O1079" s="55">
        <v>42188.440532407403</v>
      </c>
      <c r="P1079" s="3">
        <v>1292</v>
      </c>
      <c r="Q1079" s="58">
        <f t="shared" si="51"/>
        <v>1.4953703703703703E-2</v>
      </c>
      <c r="S1079" s="55">
        <v>42566.397685185184</v>
      </c>
      <c r="T1079" s="55">
        <v>42569.686238425922</v>
      </c>
      <c r="U1079" s="3">
        <v>284131</v>
      </c>
      <c r="V1079" s="56">
        <f t="shared" si="52"/>
        <v>3.288553240740741</v>
      </c>
    </row>
    <row r="1080" spans="1:22" x14ac:dyDescent="0.75">
      <c r="A1080" s="55">
        <v>42151.548368055555</v>
      </c>
      <c r="B1080" s="55">
        <v>42151.581458333334</v>
      </c>
      <c r="C1080" s="3">
        <v>2859</v>
      </c>
      <c r="D1080" s="56">
        <f t="shared" si="50"/>
        <v>3.3090277777777781E-2</v>
      </c>
      <c r="N1080" s="55">
        <v>42188.454004629632</v>
      </c>
      <c r="O1080" s="55">
        <v>42214.642175925925</v>
      </c>
      <c r="P1080" s="3">
        <v>2262658</v>
      </c>
      <c r="Q1080" s="58">
        <f t="shared" si="51"/>
        <v>26.188171296296296</v>
      </c>
      <c r="S1080" s="55">
        <v>42566.607199074075</v>
      </c>
      <c r="T1080" s="55">
        <v>42566.616631944446</v>
      </c>
      <c r="U1080" s="3">
        <v>815</v>
      </c>
      <c r="V1080" s="56">
        <f t="shared" si="52"/>
        <v>9.432870370370371E-3</v>
      </c>
    </row>
    <row r="1081" spans="1:22" x14ac:dyDescent="0.75">
      <c r="A1081" s="55">
        <v>42151.548414351848</v>
      </c>
      <c r="B1081" s="55">
        <v>42151.579247685186</v>
      </c>
      <c r="C1081" s="3">
        <v>2664</v>
      </c>
      <c r="D1081" s="56">
        <f t="shared" si="50"/>
        <v>3.0833333333333334E-2</v>
      </c>
      <c r="N1081" s="55">
        <v>42188.498368055552</v>
      </c>
      <c r="O1081" s="55">
        <v>42188.577407407407</v>
      </c>
      <c r="P1081" s="3">
        <v>6829</v>
      </c>
      <c r="Q1081" s="58">
        <f t="shared" si="51"/>
        <v>7.9039351851851847E-2</v>
      </c>
      <c r="S1081" s="55">
        <v>42566.659097222218</v>
      </c>
      <c r="T1081" s="55">
        <v>42570.52306712963</v>
      </c>
      <c r="U1081" s="3">
        <v>333847</v>
      </c>
      <c r="V1081" s="56">
        <f t="shared" si="52"/>
        <v>3.8639699074074074</v>
      </c>
    </row>
    <row r="1082" spans="1:22" x14ac:dyDescent="0.75">
      <c r="A1082" s="55">
        <v>42151.549849537034</v>
      </c>
      <c r="B1082" s="55">
        <v>42151.580324074072</v>
      </c>
      <c r="C1082" s="3">
        <v>2633</v>
      </c>
      <c r="D1082" s="56">
        <f t="shared" si="50"/>
        <v>3.0474537037037036E-2</v>
      </c>
      <c r="N1082" s="55">
        <v>42188.571412037032</v>
      </c>
      <c r="O1082" s="55">
        <v>42188.608298611107</v>
      </c>
      <c r="P1082" s="3">
        <v>3187</v>
      </c>
      <c r="Q1082" s="58">
        <f t="shared" si="51"/>
        <v>3.6886574074074072E-2</v>
      </c>
      <c r="S1082" s="55">
        <v>42566.667361111111</v>
      </c>
      <c r="T1082" s="55">
        <v>42570.49015046296</v>
      </c>
      <c r="U1082" s="3">
        <v>330289</v>
      </c>
      <c r="V1082" s="56">
        <f t="shared" si="52"/>
        <v>3.8227893518518519</v>
      </c>
    </row>
    <row r="1083" spans="1:22" x14ac:dyDescent="0.75">
      <c r="A1083" s="55">
        <v>42151.624699074069</v>
      </c>
      <c r="B1083" s="55">
        <v>42152.501261574071</v>
      </c>
      <c r="C1083" s="3">
        <v>75735</v>
      </c>
      <c r="D1083" s="56">
        <f t="shared" si="50"/>
        <v>0.87656250000000002</v>
      </c>
      <c r="N1083" s="55">
        <v>42188.575370370367</v>
      </c>
      <c r="O1083" s="55">
        <v>42188.609270833331</v>
      </c>
      <c r="P1083" s="3">
        <v>2929</v>
      </c>
      <c r="Q1083" s="58">
        <f t="shared" si="51"/>
        <v>3.3900462962962966E-2</v>
      </c>
      <c r="S1083" s="55">
        <v>42566.675486111111</v>
      </c>
      <c r="T1083" s="55">
        <v>42570.490277777775</v>
      </c>
      <c r="U1083" s="3">
        <v>329598</v>
      </c>
      <c r="V1083" s="56">
        <f t="shared" si="52"/>
        <v>3.8147916666666668</v>
      </c>
    </row>
    <row r="1084" spans="1:22" x14ac:dyDescent="0.75">
      <c r="A1084" s="55">
        <v>42151.679930555554</v>
      </c>
      <c r="B1084" s="55">
        <v>42151.715243055551</v>
      </c>
      <c r="C1084" s="3">
        <v>3051</v>
      </c>
      <c r="D1084" s="56">
        <f t="shared" si="50"/>
        <v>3.5312499999999997E-2</v>
      </c>
      <c r="N1084" s="55">
        <v>42188.582870370366</v>
      </c>
      <c r="O1084" s="55">
        <v>42192.403009259258</v>
      </c>
      <c r="P1084" s="3">
        <v>330060</v>
      </c>
      <c r="Q1084" s="58">
        <f t="shared" si="51"/>
        <v>3.8201388888888888</v>
      </c>
      <c r="S1084" s="55">
        <v>42566.67732638889</v>
      </c>
      <c r="T1084" s="55">
        <v>42570.49</v>
      </c>
      <c r="U1084" s="3">
        <v>329415</v>
      </c>
      <c r="V1084" s="56">
        <f t="shared" si="52"/>
        <v>3.8126736111111112</v>
      </c>
    </row>
    <row r="1085" spans="1:22" x14ac:dyDescent="0.75">
      <c r="A1085" s="55">
        <v>42151.680439814816</v>
      </c>
      <c r="B1085" s="55">
        <v>42151.695590277777</v>
      </c>
      <c r="C1085" s="3">
        <v>1309</v>
      </c>
      <c r="D1085" s="56">
        <f t="shared" si="50"/>
        <v>1.5150462962962963E-2</v>
      </c>
      <c r="N1085" s="55">
        <v>42188.659537037034</v>
      </c>
      <c r="O1085" s="55">
        <v>42192.326990740738</v>
      </c>
      <c r="P1085" s="3">
        <v>316868</v>
      </c>
      <c r="Q1085" s="58">
        <f t="shared" si="51"/>
        <v>3.6674537037037038</v>
      </c>
      <c r="S1085" s="55">
        <v>42567.466944444444</v>
      </c>
      <c r="T1085" s="55">
        <v>42569.413206018515</v>
      </c>
      <c r="U1085" s="3">
        <v>168157</v>
      </c>
      <c r="V1085" s="56">
        <f t="shared" si="52"/>
        <v>1.9462615740740741</v>
      </c>
    </row>
    <row r="1086" spans="1:22" x14ac:dyDescent="0.75">
      <c r="A1086" s="55">
        <v>42151.682986111111</v>
      </c>
      <c r="B1086" s="55">
        <v>42156.449583333335</v>
      </c>
      <c r="C1086" s="3">
        <v>411834</v>
      </c>
      <c r="D1086" s="56">
        <f t="shared" si="50"/>
        <v>4.7665972222222219</v>
      </c>
      <c r="N1086" s="55">
        <v>42188.857592592591</v>
      </c>
      <c r="O1086" s="55">
        <v>42191.302314814813</v>
      </c>
      <c r="P1086" s="3">
        <v>211224</v>
      </c>
      <c r="Q1086" s="58">
        <f t="shared" si="51"/>
        <v>2.444722222222222</v>
      </c>
      <c r="S1086" s="55">
        <v>42568.795682870368</v>
      </c>
      <c r="T1086" s="55">
        <v>42570.491666666661</v>
      </c>
      <c r="U1086" s="3">
        <v>146533</v>
      </c>
      <c r="V1086" s="56">
        <f t="shared" si="52"/>
        <v>1.6959837962962963</v>
      </c>
    </row>
    <row r="1087" spans="1:22" x14ac:dyDescent="0.75">
      <c r="A1087" s="55">
        <v>42151.68378472222</v>
      </c>
      <c r="B1087" s="55">
        <v>42156.442002314812</v>
      </c>
      <c r="C1087" s="3">
        <v>411110</v>
      </c>
      <c r="D1087" s="56">
        <f t="shared" si="50"/>
        <v>4.7582175925925929</v>
      </c>
      <c r="N1087" s="55">
        <v>42188.862025462964</v>
      </c>
      <c r="O1087" s="55">
        <v>42191.304837962962</v>
      </c>
      <c r="P1087" s="3">
        <v>211059</v>
      </c>
      <c r="Q1087" s="58">
        <f t="shared" si="51"/>
        <v>2.4428125000000001</v>
      </c>
      <c r="S1087" s="55">
        <v>42569.510787037034</v>
      </c>
      <c r="T1087" s="55">
        <v>42570.512106481481</v>
      </c>
      <c r="U1087" s="3">
        <v>86514</v>
      </c>
      <c r="V1087" s="56">
        <f t="shared" si="52"/>
        <v>1.0013194444444444</v>
      </c>
    </row>
    <row r="1088" spans="1:22" x14ac:dyDescent="0.75">
      <c r="A1088" s="55">
        <v>42151.68818287037</v>
      </c>
      <c r="B1088" s="55">
        <v>42152.478043981479</v>
      </c>
      <c r="C1088" s="3">
        <v>68244</v>
      </c>
      <c r="D1088" s="56">
        <f t="shared" si="50"/>
        <v>0.78986111111111112</v>
      </c>
      <c r="N1088" s="55">
        <v>42191.365219907406</v>
      </c>
      <c r="O1088" s="55">
        <v>42191.392881944441</v>
      </c>
      <c r="P1088" s="3">
        <v>2390</v>
      </c>
      <c r="Q1088" s="58">
        <f t="shared" si="51"/>
        <v>2.7662037037037037E-2</v>
      </c>
      <c r="S1088" s="55">
        <v>42569.660648148143</v>
      </c>
      <c r="T1088" s="55">
        <v>42570.514317129629</v>
      </c>
      <c r="U1088" s="3">
        <v>73757</v>
      </c>
      <c r="V1088" s="56">
        <f t="shared" si="52"/>
        <v>0.85366898148148151</v>
      </c>
    </row>
    <row r="1089" spans="1:22" x14ac:dyDescent="0.75">
      <c r="A1089" s="55">
        <v>42151.729907407404</v>
      </c>
      <c r="B1089" s="55">
        <v>42152.457858796297</v>
      </c>
      <c r="C1089" s="3">
        <v>62895</v>
      </c>
      <c r="D1089" s="56">
        <f t="shared" si="50"/>
        <v>0.72795138888888888</v>
      </c>
      <c r="N1089" s="55">
        <v>42191.407789351848</v>
      </c>
      <c r="O1089" s="55">
        <v>42191.597627314812</v>
      </c>
      <c r="P1089" s="3">
        <v>16402</v>
      </c>
      <c r="Q1089" s="58">
        <f t="shared" si="51"/>
        <v>0.18983796296296296</v>
      </c>
      <c r="S1089" s="55">
        <v>42569.703009259254</v>
      </c>
      <c r="T1089" s="55">
        <v>42570.389861111107</v>
      </c>
      <c r="U1089" s="3">
        <v>59344</v>
      </c>
      <c r="V1089" s="56">
        <f t="shared" si="52"/>
        <v>0.68685185185185182</v>
      </c>
    </row>
    <row r="1090" spans="1:22" x14ac:dyDescent="0.75">
      <c r="A1090" s="55">
        <v>42151.742048611108</v>
      </c>
      <c r="B1090" s="55">
        <v>42152.475578703699</v>
      </c>
      <c r="C1090" s="3">
        <v>63377</v>
      </c>
      <c r="D1090" s="56">
        <f t="shared" si="50"/>
        <v>0.73353009259259261</v>
      </c>
      <c r="N1090" s="55">
        <v>42191.446851851848</v>
      </c>
      <c r="O1090" s="55">
        <v>42191.449467592589</v>
      </c>
      <c r="P1090" s="3">
        <v>226</v>
      </c>
      <c r="Q1090" s="58">
        <f t="shared" si="51"/>
        <v>2.6157407407407405E-3</v>
      </c>
      <c r="S1090" s="55">
        <v>42571.415798611109</v>
      </c>
      <c r="T1090" s="55">
        <v>42572.415231481478</v>
      </c>
      <c r="U1090" s="3">
        <v>86351</v>
      </c>
      <c r="V1090" s="56">
        <f t="shared" si="52"/>
        <v>0.99943287037037032</v>
      </c>
    </row>
    <row r="1091" spans="1:22" x14ac:dyDescent="0.75">
      <c r="A1091" s="55">
        <v>42151.752280092594</v>
      </c>
      <c r="B1091" s="55">
        <v>42152.673668981479</v>
      </c>
      <c r="C1091" s="3">
        <v>79608</v>
      </c>
      <c r="D1091" s="56">
        <f t="shared" ref="D1091:D1154" si="53">C1091/(24*60*60)</f>
        <v>0.92138888888888892</v>
      </c>
      <c r="N1091" s="55">
        <v>42192.666076388887</v>
      </c>
      <c r="O1091" s="55">
        <v>42193.364837962959</v>
      </c>
      <c r="P1091" s="3">
        <v>60373</v>
      </c>
      <c r="Q1091" s="58">
        <f t="shared" ref="Q1091:Q1154" si="54">P1091/86400</f>
        <v>0.69876157407407402</v>
      </c>
      <c r="S1091" s="55">
        <v>42571.802847222221</v>
      </c>
      <c r="T1091" s="55">
        <v>42572.457777777774</v>
      </c>
      <c r="U1091" s="3">
        <v>56586</v>
      </c>
      <c r="V1091" s="56">
        <f t="shared" si="52"/>
        <v>0.65493055555555557</v>
      </c>
    </row>
    <row r="1092" spans="1:22" x14ac:dyDescent="0.75">
      <c r="A1092" s="55">
        <v>42151.75472222222</v>
      </c>
      <c r="B1092" s="55">
        <v>42152.478356481479</v>
      </c>
      <c r="C1092" s="3">
        <v>62522</v>
      </c>
      <c r="D1092" s="56">
        <f t="shared" si="53"/>
        <v>0.72363425925925928</v>
      </c>
      <c r="N1092" s="55">
        <v>42192.744097222218</v>
      </c>
      <c r="O1092" s="55">
        <v>42207.48945601852</v>
      </c>
      <c r="P1092" s="3">
        <v>1273999</v>
      </c>
      <c r="Q1092" s="58">
        <f t="shared" si="54"/>
        <v>14.745358796296296</v>
      </c>
      <c r="S1092" s="55">
        <v>42573.306967592594</v>
      </c>
      <c r="T1092" s="55">
        <v>42573.392268518517</v>
      </c>
      <c r="U1092" s="3">
        <v>7370</v>
      </c>
      <c r="V1092" s="56">
        <f t="shared" ref="V1092:V1155" si="55">U1092/86400</f>
        <v>8.5300925925925933E-2</v>
      </c>
    </row>
    <row r="1093" spans="1:22" x14ac:dyDescent="0.75">
      <c r="A1093" s="55">
        <v>42152.485150462962</v>
      </c>
      <c r="B1093" s="55">
        <v>42152.707627314812</v>
      </c>
      <c r="C1093" s="3">
        <v>19222</v>
      </c>
      <c r="D1093" s="56">
        <f t="shared" si="53"/>
        <v>0.22247685185185184</v>
      </c>
      <c r="N1093" s="55">
        <v>42192.840694444443</v>
      </c>
      <c r="O1093" s="55">
        <v>42194.565335648149</v>
      </c>
      <c r="P1093" s="3">
        <v>149009</v>
      </c>
      <c r="Q1093" s="58">
        <f t="shared" si="54"/>
        <v>1.7246412037037038</v>
      </c>
      <c r="S1093" s="55">
        <v>42575.453344907408</v>
      </c>
      <c r="T1093" s="55">
        <v>42577.404120370367</v>
      </c>
      <c r="U1093" s="3">
        <v>168547</v>
      </c>
      <c r="V1093" s="56">
        <f t="shared" si="55"/>
        <v>1.950775462962963</v>
      </c>
    </row>
    <row r="1094" spans="1:22" x14ac:dyDescent="0.75">
      <c r="A1094" s="55">
        <v>42152.527881944443</v>
      </c>
      <c r="B1094" s="55">
        <v>42157.424629629626</v>
      </c>
      <c r="C1094" s="3">
        <v>423079</v>
      </c>
      <c r="D1094" s="56">
        <f t="shared" si="53"/>
        <v>4.8967476851851854</v>
      </c>
      <c r="N1094" s="55">
        <v>42193.362870370365</v>
      </c>
      <c r="O1094" s="55">
        <v>42193.388298611113</v>
      </c>
      <c r="P1094" s="3">
        <v>2197</v>
      </c>
      <c r="Q1094" s="58">
        <f t="shared" si="54"/>
        <v>2.5428240740740741E-2</v>
      </c>
      <c r="S1094" s="55">
        <v>42575.620266203703</v>
      </c>
      <c r="T1094" s="55">
        <v>42576.431192129625</v>
      </c>
      <c r="U1094" s="3">
        <v>70064</v>
      </c>
      <c r="V1094" s="56">
        <f t="shared" si="55"/>
        <v>0.81092592592592594</v>
      </c>
    </row>
    <row r="1095" spans="1:22" x14ac:dyDescent="0.75">
      <c r="A1095" s="55">
        <v>42152.55532407407</v>
      </c>
      <c r="B1095" s="55">
        <v>42157.485196759255</v>
      </c>
      <c r="C1095" s="3">
        <v>425941</v>
      </c>
      <c r="D1095" s="56">
        <f t="shared" si="53"/>
        <v>4.9298726851851855</v>
      </c>
      <c r="N1095" s="55">
        <v>42193.418043981481</v>
      </c>
      <c r="O1095" s="55">
        <v>42193.508564814816</v>
      </c>
      <c r="P1095" s="3">
        <v>7821</v>
      </c>
      <c r="Q1095" s="58">
        <f t="shared" si="54"/>
        <v>9.0520833333333328E-2</v>
      </c>
      <c r="S1095" s="55">
        <v>42576.458831018514</v>
      </c>
      <c r="T1095" s="55">
        <v>42576.470937499995</v>
      </c>
      <c r="U1095" s="3">
        <v>1046</v>
      </c>
      <c r="V1095" s="56">
        <f t="shared" si="55"/>
        <v>1.2106481481481482E-2</v>
      </c>
    </row>
    <row r="1096" spans="1:22" x14ac:dyDescent="0.75">
      <c r="A1096" s="55">
        <v>42152.555567129632</v>
      </c>
      <c r="B1096" s="55">
        <v>42214.476944444439</v>
      </c>
      <c r="C1096" s="3">
        <v>5350007</v>
      </c>
      <c r="D1096" s="56">
        <f t="shared" si="53"/>
        <v>61.921377314814812</v>
      </c>
      <c r="N1096" s="55">
        <v>42193.449293981481</v>
      </c>
      <c r="O1096" s="55">
        <v>42193.482361111106</v>
      </c>
      <c r="P1096" s="3">
        <v>2857</v>
      </c>
      <c r="Q1096" s="58">
        <f t="shared" si="54"/>
        <v>3.3067129629629627E-2</v>
      </c>
      <c r="S1096" s="55">
        <v>42576.672662037032</v>
      </c>
      <c r="T1096" s="55">
        <v>42576.683969907404</v>
      </c>
      <c r="U1096" s="3">
        <v>977</v>
      </c>
      <c r="V1096" s="56">
        <f t="shared" si="55"/>
        <v>1.1307870370370371E-2</v>
      </c>
    </row>
    <row r="1097" spans="1:22" x14ac:dyDescent="0.75">
      <c r="A1097" s="55">
        <v>42152.584999999999</v>
      </c>
      <c r="B1097" s="55">
        <v>42171.47457175926</v>
      </c>
      <c r="C1097" s="3">
        <v>1632059</v>
      </c>
      <c r="D1097" s="56">
        <f t="shared" si="53"/>
        <v>18.889571759259258</v>
      </c>
      <c r="N1097" s="55">
        <v>42193.484525462962</v>
      </c>
      <c r="O1097" s="55">
        <v>42194.351226851853</v>
      </c>
      <c r="P1097" s="3">
        <v>74883</v>
      </c>
      <c r="Q1097" s="58">
        <f t="shared" si="54"/>
        <v>0.86670138888888892</v>
      </c>
      <c r="S1097" s="55">
        <v>42576.751793981479</v>
      </c>
      <c r="T1097" s="55">
        <v>42577.659513888888</v>
      </c>
      <c r="U1097" s="3">
        <v>78427</v>
      </c>
      <c r="V1097" s="56">
        <f t="shared" si="55"/>
        <v>0.90771990740740738</v>
      </c>
    </row>
    <row r="1098" spans="1:22" x14ac:dyDescent="0.75">
      <c r="A1098" s="55">
        <v>42152.622569444444</v>
      </c>
      <c r="B1098" s="55">
        <v>42152.625763888886</v>
      </c>
      <c r="C1098" s="3">
        <v>276</v>
      </c>
      <c r="D1098" s="56">
        <f t="shared" si="53"/>
        <v>3.1944444444444446E-3</v>
      </c>
      <c r="N1098" s="55">
        <v>42193.583043981482</v>
      </c>
      <c r="O1098" s="55">
        <v>42193.593657407408</v>
      </c>
      <c r="P1098" s="3">
        <v>917</v>
      </c>
      <c r="Q1098" s="58">
        <f t="shared" si="54"/>
        <v>1.0613425925925925E-2</v>
      </c>
      <c r="S1098" s="55">
        <v>42576.957546296297</v>
      </c>
      <c r="T1098" s="55">
        <v>42577.361909722218</v>
      </c>
      <c r="U1098" s="3">
        <v>34937</v>
      </c>
      <c r="V1098" s="56">
        <f t="shared" si="55"/>
        <v>0.40436342592592595</v>
      </c>
    </row>
    <row r="1099" spans="1:22" x14ac:dyDescent="0.75">
      <c r="A1099" s="55">
        <v>42152.627511574072</v>
      </c>
      <c r="B1099" s="55">
        <v>42153.373310185183</v>
      </c>
      <c r="C1099" s="3">
        <v>64437</v>
      </c>
      <c r="D1099" s="56">
        <f t="shared" si="53"/>
        <v>0.74579861111111112</v>
      </c>
      <c r="N1099" s="55">
        <v>42193.628148148149</v>
      </c>
      <c r="O1099" s="55">
        <v>42193.690949074073</v>
      </c>
      <c r="P1099" s="3">
        <v>5426</v>
      </c>
      <c r="Q1099" s="58">
        <f t="shared" si="54"/>
        <v>6.2800925925925927E-2</v>
      </c>
      <c r="S1099" s="55">
        <v>42577.386863425927</v>
      </c>
      <c r="T1099" s="55">
        <v>42613.664270833331</v>
      </c>
      <c r="U1099" s="3">
        <v>3134368</v>
      </c>
      <c r="V1099" s="56">
        <f t="shared" si="55"/>
        <v>36.277407407407409</v>
      </c>
    </row>
    <row r="1100" spans="1:22" x14ac:dyDescent="0.75">
      <c r="A1100" s="55">
        <v>42152.631180555552</v>
      </c>
      <c r="B1100" s="55">
        <v>42215.507581018515</v>
      </c>
      <c r="C1100" s="3">
        <v>5432521</v>
      </c>
      <c r="D1100" s="56">
        <f t="shared" si="53"/>
        <v>62.876400462962962</v>
      </c>
      <c r="N1100" s="55">
        <v>42193.765983796293</v>
      </c>
      <c r="O1100" s="55">
        <v>42194.728530092594</v>
      </c>
      <c r="P1100" s="3">
        <v>83164</v>
      </c>
      <c r="Q1100" s="58">
        <f t="shared" si="54"/>
        <v>0.96254629629629629</v>
      </c>
      <c r="S1100" s="55">
        <v>42577.486851851849</v>
      </c>
      <c r="T1100" s="55">
        <v>42577.517013888886</v>
      </c>
      <c r="U1100" s="3">
        <v>2606</v>
      </c>
      <c r="V1100" s="56">
        <f t="shared" si="55"/>
        <v>3.0162037037037036E-2</v>
      </c>
    </row>
    <row r="1101" spans="1:22" x14ac:dyDescent="0.75">
      <c r="A1101" s="55">
        <v>42152.655173611107</v>
      </c>
      <c r="B1101" s="55">
        <v>42153.388275462959</v>
      </c>
      <c r="C1101" s="3">
        <v>63340</v>
      </c>
      <c r="D1101" s="56">
        <f t="shared" si="53"/>
        <v>0.73310185185185184</v>
      </c>
      <c r="N1101" s="55">
        <v>42194.485601851848</v>
      </c>
      <c r="O1101" s="55">
        <v>42206.358217592591</v>
      </c>
      <c r="P1101" s="3">
        <v>1025794</v>
      </c>
      <c r="Q1101" s="58">
        <f t="shared" si="54"/>
        <v>11.872615740740741</v>
      </c>
      <c r="S1101" s="55">
        <v>42579.434895833328</v>
      </c>
      <c r="T1101" s="55">
        <v>42579.463321759256</v>
      </c>
      <c r="U1101" s="3">
        <v>2456</v>
      </c>
      <c r="V1101" s="56">
        <f t="shared" si="55"/>
        <v>2.8425925925925927E-2</v>
      </c>
    </row>
    <row r="1102" spans="1:22" x14ac:dyDescent="0.75">
      <c r="A1102" s="55">
        <v>42152.732916666668</v>
      </c>
      <c r="B1102" s="55">
        <v>42153.613020833334</v>
      </c>
      <c r="C1102" s="3">
        <v>76041</v>
      </c>
      <c r="D1102" s="56">
        <f t="shared" si="53"/>
        <v>0.88010416666666669</v>
      </c>
      <c r="N1102" s="55">
        <v>42194.62767361111</v>
      </c>
      <c r="O1102" s="55">
        <v>42194.718124999999</v>
      </c>
      <c r="P1102" s="3">
        <v>7815</v>
      </c>
      <c r="Q1102" s="58">
        <f t="shared" si="54"/>
        <v>9.0451388888888887E-2</v>
      </c>
      <c r="S1102" s="55">
        <v>42579.634108796294</v>
      </c>
      <c r="T1102" s="55">
        <v>42579.638993055552</v>
      </c>
      <c r="U1102" s="3">
        <v>422</v>
      </c>
      <c r="V1102" s="56">
        <f t="shared" si="55"/>
        <v>4.8842592592592592E-3</v>
      </c>
    </row>
    <row r="1103" spans="1:22" x14ac:dyDescent="0.75">
      <c r="A1103" s="55">
        <v>42152.876469907409</v>
      </c>
      <c r="B1103" s="55">
        <v>42153.417384259257</v>
      </c>
      <c r="C1103" s="3">
        <v>46735</v>
      </c>
      <c r="D1103" s="56">
        <f t="shared" si="53"/>
        <v>0.54091435185185188</v>
      </c>
      <c r="N1103" s="55">
        <v>42194.646296296298</v>
      </c>
      <c r="O1103" s="55">
        <v>42194.717928240738</v>
      </c>
      <c r="P1103" s="3">
        <v>6189</v>
      </c>
      <c r="Q1103" s="58">
        <f t="shared" si="54"/>
        <v>7.1631944444444443E-2</v>
      </c>
      <c r="S1103" s="55">
        <v>42579.701180555552</v>
      </c>
      <c r="T1103" s="55">
        <v>42580.397731481477</v>
      </c>
      <c r="U1103" s="3">
        <v>60182</v>
      </c>
      <c r="V1103" s="56">
        <f t="shared" si="55"/>
        <v>0.69655092592592593</v>
      </c>
    </row>
    <row r="1104" spans="1:22" x14ac:dyDescent="0.75">
      <c r="A1104" s="55">
        <v>42153.338078703702</v>
      </c>
      <c r="B1104" s="55">
        <v>42153.417766203704</v>
      </c>
      <c r="C1104" s="3">
        <v>6885</v>
      </c>
      <c r="D1104" s="56">
        <f t="shared" si="53"/>
        <v>7.9687499999999994E-2</v>
      </c>
      <c r="N1104" s="55">
        <v>42194.685891203699</v>
      </c>
      <c r="O1104" s="55">
        <v>42195.384317129625</v>
      </c>
      <c r="P1104" s="3">
        <v>60344</v>
      </c>
      <c r="Q1104" s="58">
        <f t="shared" si="54"/>
        <v>0.69842592592592589</v>
      </c>
      <c r="S1104" s="55">
        <v>42579.70244212963</v>
      </c>
      <c r="T1104" s="55">
        <v>42580.411898148144</v>
      </c>
      <c r="U1104" s="3">
        <v>61297</v>
      </c>
      <c r="V1104" s="56">
        <f t="shared" si="55"/>
        <v>0.70945601851851847</v>
      </c>
    </row>
    <row r="1105" spans="1:22" x14ac:dyDescent="0.75">
      <c r="A1105" s="55">
        <v>42153.361932870372</v>
      </c>
      <c r="B1105" s="55">
        <v>42153.365555555552</v>
      </c>
      <c r="C1105" s="3">
        <v>313</v>
      </c>
      <c r="D1105" s="56">
        <f t="shared" si="53"/>
        <v>3.6226851851851854E-3</v>
      </c>
      <c r="N1105" s="55">
        <v>42194.697268518517</v>
      </c>
      <c r="O1105" s="55">
        <v>42200.467372685183</v>
      </c>
      <c r="P1105" s="3">
        <v>498537</v>
      </c>
      <c r="Q1105" s="58">
        <f t="shared" si="54"/>
        <v>5.770104166666667</v>
      </c>
      <c r="S1105" s="55">
        <v>42579.703576388885</v>
      </c>
      <c r="T1105" s="55">
        <v>42580.412256944444</v>
      </c>
      <c r="U1105" s="3">
        <v>61230</v>
      </c>
      <c r="V1105" s="56">
        <f t="shared" si="55"/>
        <v>0.70868055555555554</v>
      </c>
    </row>
    <row r="1106" spans="1:22" x14ac:dyDescent="0.75">
      <c r="A1106" s="55">
        <v>42153.369953703703</v>
      </c>
      <c r="B1106" s="55">
        <v>42153.568692129629</v>
      </c>
      <c r="C1106" s="3">
        <v>17171</v>
      </c>
      <c r="D1106" s="56">
        <f t="shared" si="53"/>
        <v>0.19873842592592592</v>
      </c>
      <c r="N1106" s="55">
        <v>42194.702384259261</v>
      </c>
      <c r="O1106" s="55">
        <v>42195.41302083333</v>
      </c>
      <c r="P1106" s="3">
        <v>61399</v>
      </c>
      <c r="Q1106" s="58">
        <f t="shared" si="54"/>
        <v>0.7106365740740741</v>
      </c>
      <c r="S1106" s="55">
        <v>42579.70481481481</v>
      </c>
      <c r="T1106" s="55">
        <v>42583.461469907408</v>
      </c>
      <c r="U1106" s="3">
        <v>324575</v>
      </c>
      <c r="V1106" s="56">
        <f t="shared" si="55"/>
        <v>3.7566550925925926</v>
      </c>
    </row>
    <row r="1107" spans="1:22" x14ac:dyDescent="0.75">
      <c r="A1107" s="55">
        <v>42153.386701388888</v>
      </c>
      <c r="B1107" s="55">
        <v>42153.41983796296</v>
      </c>
      <c r="C1107" s="3">
        <v>2863</v>
      </c>
      <c r="D1107" s="56">
        <f t="shared" si="53"/>
        <v>3.3136574074074075E-2</v>
      </c>
      <c r="N1107" s="55">
        <v>42194.709282407406</v>
      </c>
      <c r="O1107" s="55">
        <v>42195.40856481481</v>
      </c>
      <c r="P1107" s="3">
        <v>60418</v>
      </c>
      <c r="Q1107" s="58">
        <f t="shared" si="54"/>
        <v>0.69928240740740744</v>
      </c>
      <c r="S1107" s="55">
        <v>42581.350057870368</v>
      </c>
      <c r="T1107" s="55">
        <v>42583.45590277778</v>
      </c>
      <c r="U1107" s="3">
        <v>181945</v>
      </c>
      <c r="V1107" s="56">
        <f t="shared" si="55"/>
        <v>2.1058449074074073</v>
      </c>
    </row>
    <row r="1108" spans="1:22" x14ac:dyDescent="0.75">
      <c r="A1108" s="55">
        <v>42153.514918981477</v>
      </c>
      <c r="B1108" s="55">
        <v>42153.547453703701</v>
      </c>
      <c r="C1108" s="3">
        <v>2811</v>
      </c>
      <c r="D1108" s="56">
        <f t="shared" si="53"/>
        <v>3.2534722222222222E-2</v>
      </c>
      <c r="N1108" s="55">
        <v>42194.714270833334</v>
      </c>
      <c r="O1108" s="55">
        <v>42195.408888888887</v>
      </c>
      <c r="P1108" s="3">
        <v>60015</v>
      </c>
      <c r="Q1108" s="58">
        <f t="shared" si="54"/>
        <v>0.69461805555555556</v>
      </c>
      <c r="S1108" s="55">
        <v>42581.513425925921</v>
      </c>
      <c r="T1108" s="55">
        <v>42583.512719907405</v>
      </c>
      <c r="U1108" s="3">
        <v>172739</v>
      </c>
      <c r="V1108" s="56">
        <f t="shared" si="55"/>
        <v>1.9992939814814814</v>
      </c>
    </row>
    <row r="1109" spans="1:22" x14ac:dyDescent="0.75">
      <c r="A1109" s="55">
        <v>42153.619143518517</v>
      </c>
      <c r="B1109" s="55">
        <v>42157.405787037038</v>
      </c>
      <c r="C1109" s="3">
        <v>327166</v>
      </c>
      <c r="D1109" s="56">
        <f t="shared" si="53"/>
        <v>3.7866435185185185</v>
      </c>
      <c r="N1109" s="55">
        <v>42194.731458333328</v>
      </c>
      <c r="O1109" s="55">
        <v>42194.744953703703</v>
      </c>
      <c r="P1109" s="3">
        <v>1166</v>
      </c>
      <c r="Q1109" s="58">
        <f t="shared" si="54"/>
        <v>1.3495370370370371E-2</v>
      </c>
      <c r="S1109" s="55">
        <v>42582.459745370368</v>
      </c>
      <c r="T1109" s="55">
        <v>42583.513043981482</v>
      </c>
      <c r="U1109" s="3">
        <v>91005</v>
      </c>
      <c r="V1109" s="56">
        <f t="shared" si="55"/>
        <v>1.0532986111111111</v>
      </c>
    </row>
    <row r="1110" spans="1:22" x14ac:dyDescent="0.75">
      <c r="A1110" s="55">
        <v>42153.713009259256</v>
      </c>
      <c r="B1110" s="55">
        <v>42156.416493055556</v>
      </c>
      <c r="C1110" s="3">
        <v>233581</v>
      </c>
      <c r="D1110" s="56">
        <f t="shared" si="53"/>
        <v>2.7034837962962963</v>
      </c>
      <c r="N1110" s="55">
        <v>42195.526493055557</v>
      </c>
      <c r="O1110" s="55">
        <v>42198.394571759258</v>
      </c>
      <c r="P1110" s="3">
        <v>247802</v>
      </c>
      <c r="Q1110" s="58">
        <f t="shared" si="54"/>
        <v>2.8680787037037039</v>
      </c>
      <c r="S1110" s="55">
        <v>42583.591736111106</v>
      </c>
      <c r="T1110" s="55">
        <v>42583.602835648147</v>
      </c>
      <c r="U1110" s="3">
        <v>959</v>
      </c>
      <c r="V1110" s="56">
        <f t="shared" si="55"/>
        <v>1.1099537037037036E-2</v>
      </c>
    </row>
    <row r="1111" spans="1:22" x14ac:dyDescent="0.75">
      <c r="A1111" s="55">
        <v>42153.732534722221</v>
      </c>
      <c r="B1111" s="55">
        <v>42156.413622685184</v>
      </c>
      <c r="C1111" s="3">
        <v>231646</v>
      </c>
      <c r="D1111" s="56">
        <f t="shared" si="53"/>
        <v>2.6810879629629629</v>
      </c>
      <c r="N1111" s="55">
        <v>42195.664108796293</v>
      </c>
      <c r="O1111" s="55">
        <v>42195.689768518518</v>
      </c>
      <c r="P1111" s="3">
        <v>2217</v>
      </c>
      <c r="Q1111" s="58">
        <f t="shared" si="54"/>
        <v>2.5659722222222223E-2</v>
      </c>
      <c r="S1111" s="55">
        <v>42583.634641203702</v>
      </c>
      <c r="T1111" s="55">
        <v>42583.65006944444</v>
      </c>
      <c r="U1111" s="3">
        <v>1333</v>
      </c>
      <c r="V1111" s="56">
        <f t="shared" si="55"/>
        <v>1.5428240740740741E-2</v>
      </c>
    </row>
    <row r="1112" spans="1:22" x14ac:dyDescent="0.75">
      <c r="A1112" s="55">
        <v>42153.927777777775</v>
      </c>
      <c r="B1112" s="55">
        <v>42157.410763888889</v>
      </c>
      <c r="C1112" s="3">
        <v>300930</v>
      </c>
      <c r="D1112" s="56">
        <f t="shared" si="53"/>
        <v>3.4829861111111109</v>
      </c>
      <c r="N1112" s="55">
        <v>42195.669282407405</v>
      </c>
      <c r="O1112" s="55">
        <v>42195.688969907409</v>
      </c>
      <c r="P1112" s="3">
        <v>1701</v>
      </c>
      <c r="Q1112" s="58">
        <f t="shared" si="54"/>
        <v>1.96875E-2</v>
      </c>
      <c r="S1112" s="55">
        <v>42583.789351851847</v>
      </c>
      <c r="T1112" s="55">
        <v>42584.370949074073</v>
      </c>
      <c r="U1112" s="3">
        <v>50250</v>
      </c>
      <c r="V1112" s="56">
        <f t="shared" si="55"/>
        <v>0.58159722222222221</v>
      </c>
    </row>
    <row r="1113" spans="1:22" x14ac:dyDescent="0.75">
      <c r="A1113" s="55">
        <v>42154.44730324074</v>
      </c>
      <c r="B1113" s="55">
        <v>42157.412083333329</v>
      </c>
      <c r="C1113" s="3">
        <v>256157</v>
      </c>
      <c r="D1113" s="56">
        <f t="shared" si="53"/>
        <v>2.9647800925925925</v>
      </c>
      <c r="N1113" s="55">
        <v>42197.700162037036</v>
      </c>
      <c r="O1113" s="55">
        <v>42199.45925925926</v>
      </c>
      <c r="P1113" s="3">
        <v>151986</v>
      </c>
      <c r="Q1113" s="58">
        <f t="shared" si="54"/>
        <v>1.7590972222222223</v>
      </c>
      <c r="S1113" s="55">
        <v>42583.867083333331</v>
      </c>
      <c r="T1113" s="55">
        <v>42584.531215277777</v>
      </c>
      <c r="U1113" s="3">
        <v>57381</v>
      </c>
      <c r="V1113" s="56">
        <f t="shared" si="55"/>
        <v>0.66413194444444446</v>
      </c>
    </row>
    <row r="1114" spans="1:22" x14ac:dyDescent="0.75">
      <c r="A1114" s="55">
        <v>42154.497581018513</v>
      </c>
      <c r="B1114" s="55">
        <v>42156.40956018518</v>
      </c>
      <c r="C1114" s="3">
        <v>165195</v>
      </c>
      <c r="D1114" s="56">
        <f t="shared" si="53"/>
        <v>1.9119791666666666</v>
      </c>
      <c r="N1114" s="55">
        <v>42197.751134259255</v>
      </c>
      <c r="O1114" s="55">
        <v>42198.39980324074</v>
      </c>
      <c r="P1114" s="3">
        <v>56045</v>
      </c>
      <c r="Q1114" s="58">
        <f t="shared" si="54"/>
        <v>0.64866898148148144</v>
      </c>
      <c r="S1114" s="55">
        <v>42584.433055555557</v>
      </c>
      <c r="T1114" s="55">
        <v>42584.549328703702</v>
      </c>
      <c r="U1114" s="3">
        <v>10046</v>
      </c>
      <c r="V1114" s="56">
        <f t="shared" si="55"/>
        <v>0.11627314814814815</v>
      </c>
    </row>
    <row r="1115" spans="1:22" x14ac:dyDescent="0.75">
      <c r="A1115" s="55">
        <v>42154.642662037033</v>
      </c>
      <c r="B1115" s="55">
        <v>42156.420254629629</v>
      </c>
      <c r="C1115" s="3">
        <v>153584</v>
      </c>
      <c r="D1115" s="56">
        <f t="shared" si="53"/>
        <v>1.7775925925925926</v>
      </c>
      <c r="N1115" s="55">
        <v>42197.752094907402</v>
      </c>
      <c r="O1115" s="55">
        <v>42198.391828703701</v>
      </c>
      <c r="P1115" s="3">
        <v>55273</v>
      </c>
      <c r="Q1115" s="58">
        <f t="shared" si="54"/>
        <v>0.63973379629629634</v>
      </c>
      <c r="S1115" s="55">
        <v>42585.455150462964</v>
      </c>
      <c r="T1115" s="55">
        <v>42586.477303240739</v>
      </c>
      <c r="U1115" s="3">
        <v>88314</v>
      </c>
      <c r="V1115" s="56">
        <f t="shared" si="55"/>
        <v>1.0221527777777777</v>
      </c>
    </row>
    <row r="1116" spans="1:22" x14ac:dyDescent="0.75">
      <c r="A1116" s="55">
        <v>42154.767974537033</v>
      </c>
      <c r="B1116" s="55">
        <v>42157.430451388886</v>
      </c>
      <c r="C1116" s="3">
        <v>230038</v>
      </c>
      <c r="D1116" s="56">
        <f t="shared" si="53"/>
        <v>2.662476851851852</v>
      </c>
      <c r="N1116" s="55">
        <v>42198.464525462958</v>
      </c>
      <c r="O1116" s="55">
        <v>42199.408784722218</v>
      </c>
      <c r="P1116" s="3">
        <v>81584</v>
      </c>
      <c r="Q1116" s="58">
        <f t="shared" si="54"/>
        <v>0.94425925925925924</v>
      </c>
      <c r="S1116" s="55">
        <v>42586.574374999997</v>
      </c>
      <c r="T1116" s="55">
        <v>42586.604224537034</v>
      </c>
      <c r="U1116" s="3">
        <v>2579</v>
      </c>
      <c r="V1116" s="56">
        <f t="shared" si="55"/>
        <v>2.9849537037037036E-2</v>
      </c>
    </row>
    <row r="1117" spans="1:22" x14ac:dyDescent="0.75">
      <c r="A1117" s="55">
        <v>42154.920115740737</v>
      </c>
      <c r="B1117" s="55">
        <v>42157.591886574075</v>
      </c>
      <c r="C1117" s="3">
        <v>230841</v>
      </c>
      <c r="D1117" s="56">
        <f t="shared" si="53"/>
        <v>2.6717708333333334</v>
      </c>
      <c r="N1117" s="55">
        <v>42198.513796296298</v>
      </c>
      <c r="O1117" s="55">
        <v>42198.562314814815</v>
      </c>
      <c r="P1117" s="3">
        <v>4192</v>
      </c>
      <c r="Q1117" s="58">
        <f t="shared" si="54"/>
        <v>4.8518518518518516E-2</v>
      </c>
      <c r="S1117" s="55">
        <v>42587.357060185182</v>
      </c>
      <c r="T1117" s="55">
        <v>42587.394328703704</v>
      </c>
      <c r="U1117" s="3">
        <v>3220</v>
      </c>
      <c r="V1117" s="56">
        <f t="shared" si="55"/>
        <v>3.726851851851852E-2</v>
      </c>
    </row>
    <row r="1118" spans="1:22" x14ac:dyDescent="0.75">
      <c r="A1118" s="55">
        <v>42155.639155092591</v>
      </c>
      <c r="B1118" s="55">
        <v>42157.419675925921</v>
      </c>
      <c r="C1118" s="3">
        <v>153837</v>
      </c>
      <c r="D1118" s="56">
        <f t="shared" si="53"/>
        <v>1.7805208333333333</v>
      </c>
      <c r="N1118" s="55">
        <v>42198.559166666666</v>
      </c>
      <c r="O1118" s="55">
        <v>42200.466828703698</v>
      </c>
      <c r="P1118" s="3">
        <v>164822</v>
      </c>
      <c r="Q1118" s="58">
        <f t="shared" si="54"/>
        <v>1.907662037037037</v>
      </c>
      <c r="S1118" s="55">
        <v>42587.639641203699</v>
      </c>
      <c r="T1118" s="55">
        <v>42587.666469907403</v>
      </c>
      <c r="U1118" s="3">
        <v>2318</v>
      </c>
      <c r="V1118" s="56">
        <f t="shared" si="55"/>
        <v>2.6828703703703705E-2</v>
      </c>
    </row>
    <row r="1119" spans="1:22" x14ac:dyDescent="0.75">
      <c r="A1119" s="55">
        <v>42155.798148148147</v>
      </c>
      <c r="B1119" s="55">
        <v>42156.497465277775</v>
      </c>
      <c r="C1119" s="3">
        <v>60421</v>
      </c>
      <c r="D1119" s="56">
        <f t="shared" si="53"/>
        <v>0.69931712962962966</v>
      </c>
      <c r="N1119" s="55">
        <v>42198.65</v>
      </c>
      <c r="O1119" s="55">
        <v>42200.660520833335</v>
      </c>
      <c r="P1119" s="3">
        <v>173709</v>
      </c>
      <c r="Q1119" s="58">
        <f t="shared" si="54"/>
        <v>2.0105208333333335</v>
      </c>
      <c r="S1119" s="55">
        <v>42588.353472222218</v>
      </c>
      <c r="T1119" s="55">
        <v>42590.418981481482</v>
      </c>
      <c r="U1119" s="3">
        <v>178460</v>
      </c>
      <c r="V1119" s="56">
        <f t="shared" si="55"/>
        <v>2.0655092592592594</v>
      </c>
    </row>
    <row r="1120" spans="1:22" x14ac:dyDescent="0.75">
      <c r="A1120" s="55">
        <v>42156.421736111108</v>
      </c>
      <c r="B1120" s="55">
        <v>42156.438333333332</v>
      </c>
      <c r="C1120" s="3">
        <v>1434</v>
      </c>
      <c r="D1120" s="56">
        <f t="shared" si="53"/>
        <v>1.6597222222222222E-2</v>
      </c>
      <c r="N1120" s="55">
        <v>42198.717175925922</v>
      </c>
      <c r="O1120" s="55">
        <v>42198.727326388886</v>
      </c>
      <c r="P1120" s="3">
        <v>877</v>
      </c>
      <c r="Q1120" s="58">
        <f t="shared" si="54"/>
        <v>1.0150462962962964E-2</v>
      </c>
      <c r="S1120" s="55">
        <v>42588.360127314816</v>
      </c>
      <c r="T1120" s="55">
        <v>42590.423263888886</v>
      </c>
      <c r="U1120" s="3">
        <v>178255</v>
      </c>
      <c r="V1120" s="56">
        <f t="shared" si="55"/>
        <v>2.0631365740740741</v>
      </c>
    </row>
    <row r="1121" spans="1:22" x14ac:dyDescent="0.75">
      <c r="A1121" s="55">
        <v>42156.74423611111</v>
      </c>
      <c r="B1121" s="55">
        <v>42166.34988425926</v>
      </c>
      <c r="C1121" s="3">
        <v>829928</v>
      </c>
      <c r="D1121" s="56">
        <f t="shared" si="53"/>
        <v>9.6056481481481484</v>
      </c>
      <c r="N1121" s="55">
        <v>42198.784768518519</v>
      </c>
      <c r="O1121" s="55">
        <v>42199.429837962962</v>
      </c>
      <c r="P1121" s="3">
        <v>55734</v>
      </c>
      <c r="Q1121" s="58">
        <f t="shared" si="54"/>
        <v>0.64506944444444447</v>
      </c>
      <c r="S1121" s="55">
        <v>42588.917685185181</v>
      </c>
      <c r="T1121" s="55">
        <v>42590.449062499996</v>
      </c>
      <c r="U1121" s="3">
        <v>132311</v>
      </c>
      <c r="V1121" s="56">
        <f t="shared" si="55"/>
        <v>1.5313773148148149</v>
      </c>
    </row>
    <row r="1122" spans="1:22" x14ac:dyDescent="0.75">
      <c r="A1122" s="55">
        <v>42156.845659722218</v>
      </c>
      <c r="B1122" s="55">
        <v>42157.422152777777</v>
      </c>
      <c r="C1122" s="3">
        <v>49809</v>
      </c>
      <c r="D1122" s="56">
        <f t="shared" si="53"/>
        <v>0.57649305555555552</v>
      </c>
      <c r="N1122" s="55">
        <v>42199.410578703704</v>
      </c>
      <c r="O1122" s="55">
        <v>42199.572349537033</v>
      </c>
      <c r="P1122" s="3">
        <v>13977</v>
      </c>
      <c r="Q1122" s="58">
        <f t="shared" si="54"/>
        <v>0.16177083333333334</v>
      </c>
      <c r="S1122" s="55">
        <v>42588.921087962961</v>
      </c>
      <c r="T1122" s="55">
        <v>42590.45894675926</v>
      </c>
      <c r="U1122" s="3">
        <v>132871</v>
      </c>
      <c r="V1122" s="56">
        <f t="shared" si="55"/>
        <v>1.5378587962962964</v>
      </c>
    </row>
    <row r="1123" spans="1:22" x14ac:dyDescent="0.75">
      <c r="A1123" s="55">
        <v>42157.095543981479</v>
      </c>
      <c r="B1123" s="55">
        <v>42157.549224537033</v>
      </c>
      <c r="C1123" s="3">
        <v>39198</v>
      </c>
      <c r="D1123" s="56">
        <f t="shared" si="53"/>
        <v>0.45368055555555553</v>
      </c>
      <c r="N1123" s="55">
        <v>42199.437534722223</v>
      </c>
      <c r="O1123" s="55">
        <v>42199.466215277775</v>
      </c>
      <c r="P1123" s="3">
        <v>2478</v>
      </c>
      <c r="Q1123" s="58">
        <f t="shared" si="54"/>
        <v>2.8680555555555556E-2</v>
      </c>
      <c r="S1123" s="55">
        <v>42589.766435185185</v>
      </c>
      <c r="T1123" s="55">
        <v>42590.501076388886</v>
      </c>
      <c r="U1123" s="3">
        <v>63473</v>
      </c>
      <c r="V1123" s="56">
        <f t="shared" si="55"/>
        <v>0.73464120370370367</v>
      </c>
    </row>
    <row r="1124" spans="1:22" x14ac:dyDescent="0.75">
      <c r="A1124" s="55">
        <v>42157.547858796293</v>
      </c>
      <c r="B1124" s="55">
        <v>42157.553379629629</v>
      </c>
      <c r="C1124" s="3">
        <v>477</v>
      </c>
      <c r="D1124" s="56">
        <f t="shared" si="53"/>
        <v>5.5208333333333333E-3</v>
      </c>
      <c r="N1124" s="55">
        <v>42199.462754629625</v>
      </c>
      <c r="O1124" s="55">
        <v>42199.476296296292</v>
      </c>
      <c r="P1124" s="3">
        <v>1170</v>
      </c>
      <c r="Q1124" s="58">
        <f t="shared" si="54"/>
        <v>1.3541666666666667E-2</v>
      </c>
      <c r="S1124" s="55">
        <v>42590.436307870368</v>
      </c>
      <c r="T1124" s="55">
        <v>42590.510381944441</v>
      </c>
      <c r="U1124" s="3">
        <v>6400</v>
      </c>
      <c r="V1124" s="56">
        <f t="shared" si="55"/>
        <v>7.407407407407407E-2</v>
      </c>
    </row>
    <row r="1125" spans="1:22" x14ac:dyDescent="0.75">
      <c r="A1125" s="55">
        <v>42157.573657407404</v>
      </c>
      <c r="B1125" s="55">
        <v>42215.507916666662</v>
      </c>
      <c r="C1125" s="3">
        <v>5005520</v>
      </c>
      <c r="D1125" s="56">
        <f t="shared" si="53"/>
        <v>57.934259259259257</v>
      </c>
      <c r="N1125" s="55">
        <v>42199.72934027778</v>
      </c>
      <c r="O1125" s="55">
        <v>42214.477696759255</v>
      </c>
      <c r="P1125" s="3">
        <v>1274258</v>
      </c>
      <c r="Q1125" s="58">
        <f t="shared" si="54"/>
        <v>14.748356481481482</v>
      </c>
      <c r="S1125" s="55">
        <v>42590.71503472222</v>
      </c>
      <c r="T1125" s="55">
        <v>42591.317187499997</v>
      </c>
      <c r="U1125" s="3">
        <v>52026</v>
      </c>
      <c r="V1125" s="56">
        <f t="shared" si="55"/>
        <v>0.60215277777777776</v>
      </c>
    </row>
    <row r="1126" spans="1:22" x14ac:dyDescent="0.75">
      <c r="A1126" s="55">
        <v>42157.649606481478</v>
      </c>
      <c r="B1126" s="55">
        <v>42158.413171296292</v>
      </c>
      <c r="C1126" s="3">
        <v>65972</v>
      </c>
      <c r="D1126" s="56">
        <f t="shared" si="53"/>
        <v>0.76356481481481486</v>
      </c>
      <c r="N1126" s="55">
        <v>42200.425439814811</v>
      </c>
      <c r="O1126" s="55">
        <v>42200.568090277775</v>
      </c>
      <c r="P1126" s="3">
        <v>12325</v>
      </c>
      <c r="Q1126" s="58">
        <f t="shared" si="54"/>
        <v>0.14265046296296297</v>
      </c>
      <c r="S1126" s="55">
        <v>42590.86173611111</v>
      </c>
      <c r="T1126" s="55">
        <v>42591.434224537035</v>
      </c>
      <c r="U1126" s="3">
        <v>49463</v>
      </c>
      <c r="V1126" s="56">
        <f t="shared" si="55"/>
        <v>0.57248842592592597</v>
      </c>
    </row>
    <row r="1127" spans="1:22" x14ac:dyDescent="0.75">
      <c r="A1127" s="55">
        <v>42157.76153935185</v>
      </c>
      <c r="B1127" s="55">
        <v>42158.406840277778</v>
      </c>
      <c r="C1127" s="3">
        <v>55754</v>
      </c>
      <c r="D1127" s="56">
        <f t="shared" si="53"/>
        <v>0.64530092592592592</v>
      </c>
      <c r="N1127" s="55">
        <v>42200.499456018515</v>
      </c>
      <c r="O1127" s="55">
        <v>42200.569780092592</v>
      </c>
      <c r="P1127" s="3">
        <v>6076</v>
      </c>
      <c r="Q1127" s="58">
        <f t="shared" si="54"/>
        <v>7.0324074074074081E-2</v>
      </c>
      <c r="S1127" s="55">
        <v>42591.546851851854</v>
      </c>
      <c r="T1127" s="55">
        <v>42591.613379629627</v>
      </c>
      <c r="U1127" s="3">
        <v>5748</v>
      </c>
      <c r="V1127" s="56">
        <f t="shared" si="55"/>
        <v>6.6527777777777783E-2</v>
      </c>
    </row>
    <row r="1128" spans="1:22" x14ac:dyDescent="0.75">
      <c r="A1128" s="55">
        <v>42158.441203703704</v>
      </c>
      <c r="B1128" s="55">
        <v>42158.551168981481</v>
      </c>
      <c r="C1128" s="3">
        <v>9501</v>
      </c>
      <c r="D1128" s="56">
        <f t="shared" si="53"/>
        <v>0.10996527777777777</v>
      </c>
      <c r="N1128" s="55">
        <v>42200.532013888886</v>
      </c>
      <c r="O1128" s="55">
        <v>42206.364340277774</v>
      </c>
      <c r="P1128" s="3">
        <v>503913</v>
      </c>
      <c r="Q1128" s="58">
        <f t="shared" si="54"/>
        <v>5.8323263888888892</v>
      </c>
      <c r="S1128" s="55">
        <v>42591.595034722217</v>
      </c>
      <c r="T1128" s="55">
        <v>42591.622476851851</v>
      </c>
      <c r="U1128" s="3">
        <v>2371</v>
      </c>
      <c r="V1128" s="56">
        <f t="shared" si="55"/>
        <v>2.7442129629629629E-2</v>
      </c>
    </row>
    <row r="1129" spans="1:22" x14ac:dyDescent="0.75">
      <c r="A1129" s="55">
        <v>42158.468541666662</v>
      </c>
      <c r="B1129" s="55">
        <v>42158.47384259259</v>
      </c>
      <c r="C1129" s="3">
        <v>458</v>
      </c>
      <c r="D1129" s="56">
        <f t="shared" si="53"/>
        <v>5.3009259259259259E-3</v>
      </c>
      <c r="N1129" s="55">
        <v>42200.546157407407</v>
      </c>
      <c r="O1129" s="55">
        <v>42205.288854166662</v>
      </c>
      <c r="P1129" s="3">
        <v>409769</v>
      </c>
      <c r="Q1129" s="58">
        <f t="shared" si="54"/>
        <v>4.7426967592592595</v>
      </c>
      <c r="S1129" s="55">
        <v>42591.674328703702</v>
      </c>
      <c r="T1129" s="55">
        <v>42592.349074074074</v>
      </c>
      <c r="U1129" s="3">
        <v>58298</v>
      </c>
      <c r="V1129" s="56">
        <f t="shared" si="55"/>
        <v>0.67474537037037041</v>
      </c>
    </row>
    <row r="1130" spans="1:22" x14ac:dyDescent="0.75">
      <c r="A1130" s="55">
        <v>42158.494999999995</v>
      </c>
      <c r="B1130" s="55">
        <v>42158.552974537037</v>
      </c>
      <c r="C1130" s="3">
        <v>5009</v>
      </c>
      <c r="D1130" s="56">
        <f t="shared" si="53"/>
        <v>5.797453703703704E-2</v>
      </c>
      <c r="N1130" s="55">
        <v>42200.600381944445</v>
      </c>
      <c r="O1130" s="55">
        <v>42200.647187499999</v>
      </c>
      <c r="P1130" s="3">
        <v>4044</v>
      </c>
      <c r="Q1130" s="58">
        <f t="shared" si="54"/>
        <v>4.6805555555555559E-2</v>
      </c>
      <c r="S1130" s="55">
        <v>42591.785381944443</v>
      </c>
      <c r="T1130" s="55">
        <v>42592.315624999996</v>
      </c>
      <c r="U1130" s="3">
        <v>45813</v>
      </c>
      <c r="V1130" s="56">
        <f t="shared" si="55"/>
        <v>0.53024305555555551</v>
      </c>
    </row>
    <row r="1131" spans="1:22" x14ac:dyDescent="0.75">
      <c r="A1131" s="55">
        <v>42158.497858796298</v>
      </c>
      <c r="B1131" s="55">
        <v>42158.515150462961</v>
      </c>
      <c r="C1131" s="3">
        <v>1494</v>
      </c>
      <c r="D1131" s="56">
        <f t="shared" si="53"/>
        <v>1.7291666666666667E-2</v>
      </c>
      <c r="N1131" s="55">
        <v>42200.710370370369</v>
      </c>
      <c r="O1131" s="55">
        <v>42200.71806712963</v>
      </c>
      <c r="P1131" s="3">
        <v>665</v>
      </c>
      <c r="Q1131" s="58">
        <f t="shared" si="54"/>
        <v>7.6967592592592591E-3</v>
      </c>
      <c r="S1131" s="55">
        <v>42591.886400462958</v>
      </c>
      <c r="T1131" s="55">
        <v>42592.416921296295</v>
      </c>
      <c r="U1131" s="3">
        <v>45837</v>
      </c>
      <c r="V1131" s="56">
        <f t="shared" si="55"/>
        <v>0.53052083333333333</v>
      </c>
    </row>
    <row r="1132" spans="1:22" x14ac:dyDescent="0.75">
      <c r="A1132" s="55">
        <v>42158.624398148146</v>
      </c>
      <c r="B1132" s="55">
        <v>42158.650983796295</v>
      </c>
      <c r="C1132" s="3">
        <v>2297</v>
      </c>
      <c r="D1132" s="56">
        <f t="shared" si="53"/>
        <v>2.6585648148148146E-2</v>
      </c>
      <c r="N1132" s="55">
        <v>42202.474282407406</v>
      </c>
      <c r="O1132" s="55">
        <v>42254.498067129629</v>
      </c>
      <c r="P1132" s="3">
        <v>4494855</v>
      </c>
      <c r="Q1132" s="58">
        <f t="shared" si="54"/>
        <v>52.023784722222224</v>
      </c>
      <c r="S1132" s="55">
        <v>42591.894733796296</v>
      </c>
      <c r="T1132" s="55">
        <v>42592.417337962965</v>
      </c>
      <c r="U1132" s="3">
        <v>45153</v>
      </c>
      <c r="V1132" s="56">
        <f t="shared" si="55"/>
        <v>0.52260416666666665</v>
      </c>
    </row>
    <row r="1133" spans="1:22" x14ac:dyDescent="0.75">
      <c r="A1133" s="55">
        <v>42158.650358796294</v>
      </c>
      <c r="B1133" s="55">
        <v>42158.673530092594</v>
      </c>
      <c r="C1133" s="3">
        <v>2002</v>
      </c>
      <c r="D1133" s="56">
        <f t="shared" si="53"/>
        <v>2.3171296296296297E-2</v>
      </c>
      <c r="N1133" s="55">
        <v>42202.474479166667</v>
      </c>
      <c r="O1133" s="55">
        <v>42254.498252314814</v>
      </c>
      <c r="P1133" s="3">
        <v>4494854</v>
      </c>
      <c r="Q1133" s="58">
        <f t="shared" si="54"/>
        <v>52.023773148148145</v>
      </c>
      <c r="S1133" s="55">
        <v>42591.923449074071</v>
      </c>
      <c r="T1133" s="55">
        <v>42592.402361111112</v>
      </c>
      <c r="U1133" s="3">
        <v>41378</v>
      </c>
      <c r="V1133" s="56">
        <f t="shared" si="55"/>
        <v>0.47891203703703705</v>
      </c>
    </row>
    <row r="1134" spans="1:22" x14ac:dyDescent="0.75">
      <c r="A1134" s="55">
        <v>42158.655868055554</v>
      </c>
      <c r="B1134" s="55">
        <v>42158.660532407404</v>
      </c>
      <c r="C1134" s="3">
        <v>403</v>
      </c>
      <c r="D1134" s="56">
        <f t="shared" si="53"/>
        <v>4.6643518518518518E-3</v>
      </c>
      <c r="N1134" s="55">
        <v>42202.484212962961</v>
      </c>
      <c r="O1134" s="55">
        <v>42206.677094907405</v>
      </c>
      <c r="P1134" s="3">
        <v>362265</v>
      </c>
      <c r="Q1134" s="58">
        <f t="shared" si="54"/>
        <v>4.1928819444444443</v>
      </c>
      <c r="S1134" s="55">
        <v>42592.530405092592</v>
      </c>
      <c r="T1134" s="55">
        <v>42592.651331018518</v>
      </c>
      <c r="U1134" s="3">
        <v>10448</v>
      </c>
      <c r="V1134" s="56">
        <f t="shared" si="55"/>
        <v>0.12092592592592592</v>
      </c>
    </row>
    <row r="1135" spans="1:22" x14ac:dyDescent="0.75">
      <c r="A1135" s="55">
        <v>42158.752268518518</v>
      </c>
      <c r="B1135" s="55">
        <v>42160.495069444441</v>
      </c>
      <c r="C1135" s="3">
        <v>150578</v>
      </c>
      <c r="D1135" s="56">
        <f t="shared" si="53"/>
        <v>1.7428009259259258</v>
      </c>
      <c r="N1135" s="55">
        <v>42202.581469907404</v>
      </c>
      <c r="O1135" s="55">
        <v>42202.712222222217</v>
      </c>
      <c r="P1135" s="3">
        <v>11297</v>
      </c>
      <c r="Q1135" s="58">
        <f t="shared" si="54"/>
        <v>0.13075231481481481</v>
      </c>
      <c r="S1135" s="55">
        <v>42592.910694444443</v>
      </c>
      <c r="T1135" s="55">
        <v>42593.405138888884</v>
      </c>
      <c r="U1135" s="3">
        <v>42720</v>
      </c>
      <c r="V1135" s="56">
        <f t="shared" si="55"/>
        <v>0.49444444444444446</v>
      </c>
    </row>
    <row r="1136" spans="1:22" x14ac:dyDescent="0.75">
      <c r="A1136" s="55">
        <v>42158.787476851852</v>
      </c>
      <c r="B1136" s="55">
        <v>42163.500590277778</v>
      </c>
      <c r="C1136" s="3">
        <v>407213</v>
      </c>
      <c r="D1136" s="56">
        <f t="shared" si="53"/>
        <v>4.7131134259259255</v>
      </c>
      <c r="N1136" s="55">
        <v>42202.584270833329</v>
      </c>
      <c r="O1136" s="55">
        <v>42202.712847222218</v>
      </c>
      <c r="P1136" s="3">
        <v>11109</v>
      </c>
      <c r="Q1136" s="58">
        <f t="shared" si="54"/>
        <v>0.12857638888888889</v>
      </c>
      <c r="S1136" s="55">
        <v>42593.405185185184</v>
      </c>
      <c r="T1136" s="55">
        <v>42657.360081018516</v>
      </c>
      <c r="U1136" s="3">
        <v>5525703</v>
      </c>
      <c r="V1136" s="56">
        <f t="shared" si="55"/>
        <v>63.954895833333332</v>
      </c>
    </row>
    <row r="1137" spans="1:22" x14ac:dyDescent="0.75">
      <c r="A1137" s="55">
        <v>42159.364618055552</v>
      </c>
      <c r="B1137" s="55">
        <v>42166.349282407406</v>
      </c>
      <c r="C1137" s="3">
        <v>603475</v>
      </c>
      <c r="D1137" s="56">
        <f t="shared" si="53"/>
        <v>6.9846643518518521</v>
      </c>
      <c r="N1137" s="55">
        <v>42202.67324074074</v>
      </c>
      <c r="O1137" s="55">
        <v>42205.416319444441</v>
      </c>
      <c r="P1137" s="3">
        <v>237002</v>
      </c>
      <c r="Q1137" s="58">
        <f t="shared" si="54"/>
        <v>2.7430787037037039</v>
      </c>
      <c r="S1137" s="55">
        <v>42596.610925925925</v>
      </c>
      <c r="T1137" s="55">
        <v>42597.396724537037</v>
      </c>
      <c r="U1137" s="3">
        <v>67893</v>
      </c>
      <c r="V1137" s="56">
        <f t="shared" si="55"/>
        <v>0.78579861111111116</v>
      </c>
    </row>
    <row r="1138" spans="1:22" x14ac:dyDescent="0.75">
      <c r="A1138" s="55">
        <v>42159.409988425927</v>
      </c>
      <c r="B1138" s="55">
        <v>42163.658495370371</v>
      </c>
      <c r="C1138" s="3">
        <v>367071</v>
      </c>
      <c r="D1138" s="56">
        <f t="shared" si="53"/>
        <v>4.2485069444444443</v>
      </c>
      <c r="N1138" s="55">
        <v>42202.73637731481</v>
      </c>
      <c r="O1138" s="55">
        <v>42214.394872685181</v>
      </c>
      <c r="P1138" s="3">
        <v>1007294</v>
      </c>
      <c r="Q1138" s="58">
        <f t="shared" si="54"/>
        <v>11.658495370370371</v>
      </c>
      <c r="S1138" s="55">
        <v>42597.711145833331</v>
      </c>
      <c r="T1138" s="55">
        <v>42599.544548611113</v>
      </c>
      <c r="U1138" s="3">
        <v>158406</v>
      </c>
      <c r="V1138" s="56">
        <f t="shared" si="55"/>
        <v>1.8334027777777777</v>
      </c>
    </row>
    <row r="1139" spans="1:22" x14ac:dyDescent="0.75">
      <c r="A1139" s="55">
        <v>42159.488217592589</v>
      </c>
      <c r="B1139" s="55">
        <v>42206.3596412037</v>
      </c>
      <c r="C1139" s="3">
        <v>4049691</v>
      </c>
      <c r="D1139" s="56">
        <f t="shared" si="53"/>
        <v>46.871423611111112</v>
      </c>
      <c r="N1139" s="55">
        <v>42202.874131944445</v>
      </c>
      <c r="O1139" s="55">
        <v>42206.400787037033</v>
      </c>
      <c r="P1139" s="3">
        <v>304703</v>
      </c>
      <c r="Q1139" s="58">
        <f t="shared" si="54"/>
        <v>3.5266550925925926</v>
      </c>
      <c r="S1139" s="55">
        <v>42598.60083333333</v>
      </c>
      <c r="T1139" s="55">
        <v>42598.693171296298</v>
      </c>
      <c r="U1139" s="3">
        <v>7978</v>
      </c>
      <c r="V1139" s="56">
        <f t="shared" si="55"/>
        <v>9.2337962962962969E-2</v>
      </c>
    </row>
    <row r="1140" spans="1:22" x14ac:dyDescent="0.75">
      <c r="A1140" s="55">
        <v>42159.537106481483</v>
      </c>
      <c r="B1140" s="55">
        <v>42163.662974537037</v>
      </c>
      <c r="C1140" s="3">
        <v>356475</v>
      </c>
      <c r="D1140" s="56">
        <f t="shared" si="53"/>
        <v>4.1258680555555554</v>
      </c>
      <c r="N1140" s="55">
        <v>42202.940057870372</v>
      </c>
      <c r="O1140" s="55">
        <v>42214.403587962959</v>
      </c>
      <c r="P1140" s="3">
        <v>990449</v>
      </c>
      <c r="Q1140" s="58">
        <f t="shared" si="54"/>
        <v>11.463530092592592</v>
      </c>
      <c r="S1140" s="55">
        <v>42598.718483796292</v>
      </c>
      <c r="T1140" s="55">
        <v>42599.301828703705</v>
      </c>
      <c r="U1140" s="3">
        <v>50401</v>
      </c>
      <c r="V1140" s="56">
        <f t="shared" si="55"/>
        <v>0.58334490740740741</v>
      </c>
    </row>
    <row r="1141" spans="1:22" x14ac:dyDescent="0.75">
      <c r="A1141" s="55">
        <v>42159.609247685185</v>
      </c>
      <c r="B1141" s="55">
        <v>42160.483981481477</v>
      </c>
      <c r="C1141" s="3">
        <v>75577</v>
      </c>
      <c r="D1141" s="56">
        <f t="shared" si="53"/>
        <v>0.87473379629629633</v>
      </c>
      <c r="N1141" s="55">
        <v>42203.688483796293</v>
      </c>
      <c r="O1141" s="55">
        <v>42205.388148148144</v>
      </c>
      <c r="P1141" s="3">
        <v>146851</v>
      </c>
      <c r="Q1141" s="58">
        <f t="shared" si="54"/>
        <v>1.6996643518518519</v>
      </c>
      <c r="S1141" s="55">
        <v>42598.774224537032</v>
      </c>
      <c r="T1141" s="55">
        <v>42599.392928240741</v>
      </c>
      <c r="U1141" s="3">
        <v>53456</v>
      </c>
      <c r="V1141" s="56">
        <f t="shared" si="55"/>
        <v>0.61870370370370376</v>
      </c>
    </row>
    <row r="1142" spans="1:22" x14ac:dyDescent="0.75">
      <c r="A1142" s="55">
        <v>42159.622916666667</v>
      </c>
      <c r="B1142" s="55">
        <v>42160.4837037037</v>
      </c>
      <c r="C1142" s="3">
        <v>74372</v>
      </c>
      <c r="D1142" s="56">
        <f t="shared" si="53"/>
        <v>0.86078703703703707</v>
      </c>
      <c r="N1142" s="55">
        <v>42204.560196759259</v>
      </c>
      <c r="O1142" s="55">
        <v>42205.413159722222</v>
      </c>
      <c r="P1142" s="3">
        <v>73696</v>
      </c>
      <c r="Q1142" s="58">
        <f t="shared" si="54"/>
        <v>0.85296296296296292</v>
      </c>
      <c r="S1142" s="55">
        <v>42598.804768518516</v>
      </c>
      <c r="T1142" s="55">
        <v>42599.40388888889</v>
      </c>
      <c r="U1142" s="3">
        <v>51764</v>
      </c>
      <c r="V1142" s="56">
        <f t="shared" si="55"/>
        <v>0.59912037037037036</v>
      </c>
    </row>
    <row r="1143" spans="1:22" x14ac:dyDescent="0.75">
      <c r="A1143" s="55">
        <v>42159.624548611107</v>
      </c>
      <c r="B1143" s="55">
        <v>42160.485821759255</v>
      </c>
      <c r="C1143" s="3">
        <v>74414</v>
      </c>
      <c r="D1143" s="56">
        <f t="shared" si="53"/>
        <v>0.86127314814814815</v>
      </c>
      <c r="N1143" s="55">
        <v>42204.63857638889</v>
      </c>
      <c r="O1143" s="55">
        <v>42213.437118055554</v>
      </c>
      <c r="P1143" s="3">
        <v>760194</v>
      </c>
      <c r="Q1143" s="58">
        <f t="shared" si="54"/>
        <v>8.7985416666666669</v>
      </c>
      <c r="S1143" s="55">
        <v>42599.01457175926</v>
      </c>
      <c r="T1143" s="55">
        <v>42599.405127314814</v>
      </c>
      <c r="U1143" s="3">
        <v>33744</v>
      </c>
      <c r="V1143" s="56">
        <f t="shared" si="55"/>
        <v>0.39055555555555554</v>
      </c>
    </row>
    <row r="1144" spans="1:22" x14ac:dyDescent="0.75">
      <c r="A1144" s="55">
        <v>42159.719583333332</v>
      </c>
      <c r="B1144" s="55">
        <v>42160.486192129625</v>
      </c>
      <c r="C1144" s="3">
        <v>66235</v>
      </c>
      <c r="D1144" s="56">
        <f t="shared" si="53"/>
        <v>0.7666087962962963</v>
      </c>
      <c r="N1144" s="55">
        <v>42204.696562500001</v>
      </c>
      <c r="O1144" s="55">
        <v>42205.311377314814</v>
      </c>
      <c r="P1144" s="3">
        <v>53120</v>
      </c>
      <c r="Q1144" s="58">
        <f t="shared" si="54"/>
        <v>0.61481481481481481</v>
      </c>
      <c r="S1144" s="55">
        <v>42599.015763888885</v>
      </c>
      <c r="T1144" s="55">
        <v>42599.408402777779</v>
      </c>
      <c r="U1144" s="3">
        <v>33924</v>
      </c>
      <c r="V1144" s="56">
        <f t="shared" si="55"/>
        <v>0.39263888888888887</v>
      </c>
    </row>
    <row r="1145" spans="1:22" x14ac:dyDescent="0.75">
      <c r="A1145" s="55">
        <v>42159.9296412037</v>
      </c>
      <c r="B1145" s="55">
        <v>42160.475902777776</v>
      </c>
      <c r="C1145" s="3">
        <v>47197</v>
      </c>
      <c r="D1145" s="56">
        <f t="shared" si="53"/>
        <v>0.54626157407407405</v>
      </c>
      <c r="N1145" s="55">
        <v>42205.735289351847</v>
      </c>
      <c r="O1145" s="55">
        <v>42206.350729166668</v>
      </c>
      <c r="P1145" s="3">
        <v>53174</v>
      </c>
      <c r="Q1145" s="58">
        <f t="shared" si="54"/>
        <v>0.6154398148148148</v>
      </c>
      <c r="S1145" s="55">
        <v>42599.464849537035</v>
      </c>
      <c r="T1145" s="55">
        <v>42599.468784722223</v>
      </c>
      <c r="U1145" s="3">
        <v>340</v>
      </c>
      <c r="V1145" s="56">
        <f t="shared" si="55"/>
        <v>3.9351851851851848E-3</v>
      </c>
    </row>
    <row r="1146" spans="1:22" x14ac:dyDescent="0.75">
      <c r="A1146" s="55">
        <v>42159.934317129628</v>
      </c>
      <c r="B1146" s="55">
        <v>42163.666851851849</v>
      </c>
      <c r="C1146" s="3">
        <v>322491</v>
      </c>
      <c r="D1146" s="56">
        <f t="shared" si="53"/>
        <v>3.7325347222222223</v>
      </c>
      <c r="N1146" s="55">
        <v>42205.864398148144</v>
      </c>
      <c r="O1146" s="55">
        <v>42206.355173611111</v>
      </c>
      <c r="P1146" s="3">
        <v>42403</v>
      </c>
      <c r="Q1146" s="58">
        <f t="shared" si="54"/>
        <v>0.49077546296296298</v>
      </c>
      <c r="S1146" s="55">
        <v>42599.888043981482</v>
      </c>
      <c r="T1146" s="55">
        <v>42600.439062500001</v>
      </c>
      <c r="U1146" s="3">
        <v>47608</v>
      </c>
      <c r="V1146" s="56">
        <f t="shared" si="55"/>
        <v>0.55101851851851846</v>
      </c>
    </row>
    <row r="1147" spans="1:22" x14ac:dyDescent="0.75">
      <c r="A1147" s="55">
        <v>42160.536134259259</v>
      </c>
      <c r="B1147" s="55">
        <v>42160.542615740742</v>
      </c>
      <c r="C1147" s="3">
        <v>560</v>
      </c>
      <c r="D1147" s="56">
        <f t="shared" si="53"/>
        <v>6.4814814814814813E-3</v>
      </c>
      <c r="N1147" s="55">
        <v>42206.409803240742</v>
      </c>
      <c r="O1147" s="55">
        <v>42206.433738425927</v>
      </c>
      <c r="P1147" s="3">
        <v>2068</v>
      </c>
      <c r="Q1147" s="58">
        <f t="shared" si="54"/>
        <v>2.3935185185185184E-2</v>
      </c>
      <c r="S1147" s="55">
        <v>42600.593634259254</v>
      </c>
      <c r="T1147" s="55">
        <v>42600.6090625</v>
      </c>
      <c r="U1147" s="3">
        <v>1333</v>
      </c>
      <c r="V1147" s="56">
        <f t="shared" si="55"/>
        <v>1.5428240740740741E-2</v>
      </c>
    </row>
    <row r="1148" spans="1:22" x14ac:dyDescent="0.75">
      <c r="A1148" s="55">
        <v>42160.621400462958</v>
      </c>
      <c r="B1148" s="55">
        <v>42160.672303240739</v>
      </c>
      <c r="C1148" s="3">
        <v>4398</v>
      </c>
      <c r="D1148" s="56">
        <f t="shared" si="53"/>
        <v>5.0902777777777776E-2</v>
      </c>
      <c r="N1148" s="55">
        <v>42206.45512731481</v>
      </c>
      <c r="O1148" s="55">
        <v>42206.566631944443</v>
      </c>
      <c r="P1148" s="3">
        <v>9634</v>
      </c>
      <c r="Q1148" s="58">
        <f t="shared" si="54"/>
        <v>0.11150462962962963</v>
      </c>
      <c r="S1148" s="55">
        <v>42604.35733796296</v>
      </c>
      <c r="T1148" s="55">
        <v>42604.41611111111</v>
      </c>
      <c r="U1148" s="3">
        <v>5078</v>
      </c>
      <c r="V1148" s="56">
        <f t="shared" si="55"/>
        <v>5.8773148148148151E-2</v>
      </c>
    </row>
    <row r="1149" spans="1:22" x14ac:dyDescent="0.75">
      <c r="A1149" s="55">
        <v>42160.696550925924</v>
      </c>
      <c r="B1149" s="55">
        <v>42163.670636574076</v>
      </c>
      <c r="C1149" s="3">
        <v>256961</v>
      </c>
      <c r="D1149" s="56">
        <f t="shared" si="53"/>
        <v>2.9740856481481481</v>
      </c>
      <c r="N1149" s="55">
        <v>42206.663854166662</v>
      </c>
      <c r="O1149" s="55">
        <v>42207.292430555557</v>
      </c>
      <c r="P1149" s="3">
        <v>54309</v>
      </c>
      <c r="Q1149" s="58">
        <f t="shared" si="54"/>
        <v>0.62857638888888889</v>
      </c>
      <c r="S1149" s="55">
        <v>42604.527557870366</v>
      </c>
      <c r="T1149" s="55">
        <v>42604.682349537034</v>
      </c>
      <c r="U1149" s="3">
        <v>13374</v>
      </c>
      <c r="V1149" s="56">
        <f t="shared" si="55"/>
        <v>0.15479166666666666</v>
      </c>
    </row>
    <row r="1150" spans="1:22" x14ac:dyDescent="0.75">
      <c r="A1150" s="55">
        <v>42161.032094907408</v>
      </c>
      <c r="B1150" s="55">
        <v>42163.678726851853</v>
      </c>
      <c r="C1150" s="3">
        <v>228669</v>
      </c>
      <c r="D1150" s="56">
        <f t="shared" si="53"/>
        <v>2.6466319444444446</v>
      </c>
      <c r="N1150" s="55">
        <v>42206.742129629631</v>
      </c>
      <c r="O1150" s="55">
        <v>42207.28765046296</v>
      </c>
      <c r="P1150" s="3">
        <v>47133</v>
      </c>
      <c r="Q1150" s="58">
        <f t="shared" si="54"/>
        <v>0.54552083333333334</v>
      </c>
      <c r="S1150" s="55">
        <v>42604.544791666667</v>
      </c>
      <c r="T1150" s="55">
        <v>42674.621527777774</v>
      </c>
      <c r="U1150" s="3">
        <v>6058230</v>
      </c>
      <c r="V1150" s="56">
        <f t="shared" si="55"/>
        <v>70.118402777777774</v>
      </c>
    </row>
    <row r="1151" spans="1:22" x14ac:dyDescent="0.75">
      <c r="A1151" s="55">
        <v>42161.467037037037</v>
      </c>
      <c r="B1151" s="55">
        <v>42163.412800925922</v>
      </c>
      <c r="C1151" s="3">
        <v>168114</v>
      </c>
      <c r="D1151" s="56">
        <f t="shared" si="53"/>
        <v>1.9457638888888888</v>
      </c>
      <c r="N1151" s="55">
        <v>42206.816736111112</v>
      </c>
      <c r="O1151" s="55">
        <v>42212.387754629628</v>
      </c>
      <c r="P1151" s="3">
        <v>481336</v>
      </c>
      <c r="Q1151" s="58">
        <f t="shared" si="54"/>
        <v>5.5710185185185184</v>
      </c>
      <c r="S1151" s="55">
        <v>42604.687997685185</v>
      </c>
      <c r="T1151" s="55">
        <v>42605.697685185187</v>
      </c>
      <c r="U1151" s="3">
        <v>87237</v>
      </c>
      <c r="V1151" s="56">
        <f t="shared" si="55"/>
        <v>1.0096875000000001</v>
      </c>
    </row>
    <row r="1152" spans="1:22" x14ac:dyDescent="0.75">
      <c r="A1152" s="55">
        <v>42161.468622685185</v>
      </c>
      <c r="B1152" s="55">
        <v>42163.358090277776</v>
      </c>
      <c r="C1152" s="3">
        <v>163250</v>
      </c>
      <c r="D1152" s="56">
        <f t="shared" si="53"/>
        <v>1.8894675925925926</v>
      </c>
      <c r="N1152" s="55">
        <v>42207.384432870371</v>
      </c>
      <c r="O1152" s="55">
        <v>42207.490312499998</v>
      </c>
      <c r="P1152" s="3">
        <v>9148</v>
      </c>
      <c r="Q1152" s="58">
        <f t="shared" si="54"/>
        <v>0.10587962962962963</v>
      </c>
      <c r="S1152" s="55">
        <v>42604.689039351848</v>
      </c>
      <c r="T1152" s="55">
        <v>42605.693472222221</v>
      </c>
      <c r="U1152" s="3">
        <v>86783</v>
      </c>
      <c r="V1152" s="56">
        <f t="shared" si="55"/>
        <v>1.0044328703703704</v>
      </c>
    </row>
    <row r="1153" spans="1:22" x14ac:dyDescent="0.75">
      <c r="A1153" s="55">
        <v>42161.46876157407</v>
      </c>
      <c r="B1153" s="55">
        <v>42206.360358796293</v>
      </c>
      <c r="C1153" s="3">
        <v>3878634</v>
      </c>
      <c r="D1153" s="56">
        <f t="shared" si="53"/>
        <v>44.891597222222224</v>
      </c>
      <c r="N1153" s="55">
        <v>42207.436550925922</v>
      </c>
      <c r="O1153" s="55">
        <v>42213.44326388889</v>
      </c>
      <c r="P1153" s="3">
        <v>518980</v>
      </c>
      <c r="Q1153" s="58">
        <f t="shared" si="54"/>
        <v>6.006712962962963</v>
      </c>
      <c r="S1153" s="55">
        <v>42604.689675925925</v>
      </c>
      <c r="T1153" s="55">
        <v>42642.337881944441</v>
      </c>
      <c r="U1153" s="3">
        <v>3252805</v>
      </c>
      <c r="V1153" s="56">
        <f t="shared" si="55"/>
        <v>37.648206018518522</v>
      </c>
    </row>
    <row r="1154" spans="1:22" x14ac:dyDescent="0.75">
      <c r="A1154" s="55">
        <v>42161.512627314813</v>
      </c>
      <c r="B1154" s="55">
        <v>42206.360949074071</v>
      </c>
      <c r="C1154" s="3">
        <v>3874895</v>
      </c>
      <c r="D1154" s="56">
        <f t="shared" si="53"/>
        <v>44.848321759259257</v>
      </c>
      <c r="N1154" s="55">
        <v>42207.464895833335</v>
      </c>
      <c r="O1154" s="55">
        <v>42212.40829861111</v>
      </c>
      <c r="P1154" s="3">
        <v>427110</v>
      </c>
      <c r="Q1154" s="58">
        <f t="shared" si="54"/>
        <v>4.943402777777778</v>
      </c>
      <c r="S1154" s="55">
        <v>42604.690995370365</v>
      </c>
      <c r="T1154" s="55">
        <v>42605.493055555555</v>
      </c>
      <c r="U1154" s="3">
        <v>69298</v>
      </c>
      <c r="V1154" s="56">
        <f t="shared" si="55"/>
        <v>0.80206018518518518</v>
      </c>
    </row>
    <row r="1155" spans="1:22" x14ac:dyDescent="0.75">
      <c r="A1155" s="55">
        <v>42161.513796296298</v>
      </c>
      <c r="B1155" s="55">
        <v>42163.418090277773</v>
      </c>
      <c r="C1155" s="3">
        <v>164531</v>
      </c>
      <c r="D1155" s="56">
        <f t="shared" ref="D1155:D1218" si="56">C1155/(24*60*60)</f>
        <v>1.9042939814814814</v>
      </c>
      <c r="N1155" s="55">
        <v>42207.495081018518</v>
      </c>
      <c r="O1155" s="55">
        <v>42207.505567129629</v>
      </c>
      <c r="P1155" s="3">
        <v>906</v>
      </c>
      <c r="Q1155" s="58">
        <f t="shared" ref="Q1155:Q1218" si="57">P1155/86400</f>
        <v>1.0486111111111111E-2</v>
      </c>
      <c r="S1155" s="55">
        <v>42605.002060185187</v>
      </c>
      <c r="T1155" s="55">
        <v>42605.518865740742</v>
      </c>
      <c r="U1155" s="3">
        <v>44652</v>
      </c>
      <c r="V1155" s="56">
        <f t="shared" si="55"/>
        <v>0.51680555555555552</v>
      </c>
    </row>
    <row r="1156" spans="1:22" x14ac:dyDescent="0.75">
      <c r="A1156" s="55">
        <v>42161.518229166664</v>
      </c>
      <c r="B1156" s="55">
        <v>42163.422708333332</v>
      </c>
      <c r="C1156" s="3">
        <v>164547</v>
      </c>
      <c r="D1156" s="56">
        <f t="shared" si="56"/>
        <v>1.9044791666666667</v>
      </c>
      <c r="N1156" s="55">
        <v>42207.570925925924</v>
      </c>
      <c r="O1156" s="55">
        <v>42254.602870370371</v>
      </c>
      <c r="P1156" s="3">
        <v>4063560</v>
      </c>
      <c r="Q1156" s="58">
        <f t="shared" si="57"/>
        <v>47.031944444444441</v>
      </c>
      <c r="S1156" s="55">
        <v>42605.591574074075</v>
      </c>
      <c r="T1156" s="55">
        <v>42606.557835648149</v>
      </c>
      <c r="U1156" s="3">
        <v>83485</v>
      </c>
      <c r="V1156" s="56">
        <f t="shared" ref="V1156:V1219" si="58">U1156/86400</f>
        <v>0.96626157407407409</v>
      </c>
    </row>
    <row r="1157" spans="1:22" x14ac:dyDescent="0.75">
      <c r="A1157" s="55">
        <v>42161.842442129629</v>
      </c>
      <c r="B1157" s="55">
        <v>42163.36001157407</v>
      </c>
      <c r="C1157" s="3">
        <v>131118</v>
      </c>
      <c r="D1157" s="56">
        <f t="shared" si="56"/>
        <v>1.5175694444444445</v>
      </c>
      <c r="N1157" s="55">
        <v>42207.578831018516</v>
      </c>
      <c r="O1157" s="55">
        <v>42208.392407407402</v>
      </c>
      <c r="P1157" s="3">
        <v>70293</v>
      </c>
      <c r="Q1157" s="58">
        <f t="shared" si="57"/>
        <v>0.81357638888888884</v>
      </c>
      <c r="S1157" s="55">
        <v>42605.655810185184</v>
      </c>
      <c r="T1157" s="55">
        <v>42605.661539351851</v>
      </c>
      <c r="U1157" s="3">
        <v>495</v>
      </c>
      <c r="V1157" s="56">
        <f t="shared" si="58"/>
        <v>5.7291666666666663E-3</v>
      </c>
    </row>
    <row r="1158" spans="1:22" x14ac:dyDescent="0.75">
      <c r="A1158" s="55">
        <v>42162.635578703703</v>
      </c>
      <c r="B1158" s="55">
        <v>42163.427754629629</v>
      </c>
      <c r="C1158" s="3">
        <v>68444</v>
      </c>
      <c r="D1158" s="56">
        <f t="shared" si="56"/>
        <v>0.79217592592592589</v>
      </c>
      <c r="N1158" s="55">
        <v>42207.58626157407</v>
      </c>
      <c r="O1158" s="55">
        <v>42207.641840277778</v>
      </c>
      <c r="P1158" s="3">
        <v>4802</v>
      </c>
      <c r="Q1158" s="58">
        <f t="shared" si="57"/>
        <v>5.5578703703703707E-2</v>
      </c>
      <c r="S1158" s="55">
        <v>42605.913425925923</v>
      </c>
      <c r="T1158" s="55">
        <v>42606.512928240736</v>
      </c>
      <c r="U1158" s="3">
        <v>51797</v>
      </c>
      <c r="V1158" s="56">
        <f t="shared" si="58"/>
        <v>0.59950231481481486</v>
      </c>
    </row>
    <row r="1159" spans="1:22" x14ac:dyDescent="0.75">
      <c r="A1159" s="55">
        <v>42162.637430555551</v>
      </c>
      <c r="B1159" s="55">
        <v>42163.422060185185</v>
      </c>
      <c r="C1159" s="3">
        <v>67792</v>
      </c>
      <c r="D1159" s="56">
        <f t="shared" si="56"/>
        <v>0.78462962962962968</v>
      </c>
      <c r="N1159" s="55">
        <v>42207.639189814814</v>
      </c>
      <c r="O1159" s="55">
        <v>42207.64738425926</v>
      </c>
      <c r="P1159" s="3">
        <v>708</v>
      </c>
      <c r="Q1159" s="58">
        <f t="shared" si="57"/>
        <v>8.1944444444444452E-3</v>
      </c>
      <c r="S1159" s="55">
        <v>42605.954722222217</v>
      </c>
      <c r="T1159" s="55">
        <v>42606.506747685184</v>
      </c>
      <c r="U1159" s="3">
        <v>47695</v>
      </c>
      <c r="V1159" s="56">
        <f t="shared" si="58"/>
        <v>0.55202546296296295</v>
      </c>
    </row>
    <row r="1160" spans="1:22" x14ac:dyDescent="0.75">
      <c r="A1160" s="55">
        <v>42162.641956018517</v>
      </c>
      <c r="B1160" s="55">
        <v>42163.425891203704</v>
      </c>
      <c r="C1160" s="3">
        <v>67732</v>
      </c>
      <c r="D1160" s="56">
        <f t="shared" si="56"/>
        <v>0.78393518518518523</v>
      </c>
      <c r="N1160" s="55">
        <v>42207.712175925924</v>
      </c>
      <c r="O1160" s="55">
        <v>42207.724409722221</v>
      </c>
      <c r="P1160" s="3">
        <v>1057</v>
      </c>
      <c r="Q1160" s="58">
        <f t="shared" si="57"/>
        <v>1.2233796296296296E-2</v>
      </c>
      <c r="S1160" s="55">
        <v>42606.432754629626</v>
      </c>
      <c r="T1160" s="55">
        <v>42606.509432870371</v>
      </c>
      <c r="U1160" s="3">
        <v>6625</v>
      </c>
      <c r="V1160" s="56">
        <f t="shared" si="58"/>
        <v>7.6678240740740741E-2</v>
      </c>
    </row>
    <row r="1161" spans="1:22" x14ac:dyDescent="0.75">
      <c r="A1161" s="55">
        <v>42162.676481481481</v>
      </c>
      <c r="B1161" s="55">
        <v>42163.685763888891</v>
      </c>
      <c r="C1161" s="3">
        <v>87202</v>
      </c>
      <c r="D1161" s="56">
        <f t="shared" si="56"/>
        <v>1.0092824074074074</v>
      </c>
      <c r="N1161" s="55">
        <v>42207.714548611111</v>
      </c>
      <c r="O1161" s="55">
        <v>42207.724791666667</v>
      </c>
      <c r="P1161" s="3">
        <v>885</v>
      </c>
      <c r="Q1161" s="58">
        <f t="shared" si="57"/>
        <v>1.0243055555555556E-2</v>
      </c>
      <c r="S1161" s="55">
        <v>42606.508703703701</v>
      </c>
      <c r="T1161" s="55">
        <v>42606.627060185187</v>
      </c>
      <c r="U1161" s="3">
        <v>10226</v>
      </c>
      <c r="V1161" s="56">
        <f t="shared" si="58"/>
        <v>0.11835648148148148</v>
      </c>
    </row>
    <row r="1162" spans="1:22" x14ac:dyDescent="0.75">
      <c r="A1162" s="55">
        <v>42162.702268518515</v>
      </c>
      <c r="B1162" s="55">
        <v>42163.453645833331</v>
      </c>
      <c r="C1162" s="3">
        <v>64919</v>
      </c>
      <c r="D1162" s="56">
        <f t="shared" si="56"/>
        <v>0.75137731481481485</v>
      </c>
      <c r="N1162" s="55">
        <v>42208.444143518514</v>
      </c>
      <c r="O1162" s="55">
        <v>42212.472685185181</v>
      </c>
      <c r="P1162" s="3">
        <v>348066</v>
      </c>
      <c r="Q1162" s="58">
        <f t="shared" si="57"/>
        <v>4.0285416666666665</v>
      </c>
      <c r="S1162" s="55">
        <v>42607.356979166667</v>
      </c>
      <c r="T1162" s="55">
        <v>42607.444432870368</v>
      </c>
      <c r="U1162" s="3">
        <v>7556</v>
      </c>
      <c r="V1162" s="56">
        <f t="shared" si="58"/>
        <v>8.74537037037037E-2</v>
      </c>
    </row>
    <row r="1163" spans="1:22" x14ac:dyDescent="0.75">
      <c r="A1163" s="55">
        <v>42162.772615740738</v>
      </c>
      <c r="B1163" s="55">
        <v>42163.426886574074</v>
      </c>
      <c r="C1163" s="3">
        <v>56529</v>
      </c>
      <c r="D1163" s="56">
        <f t="shared" si="56"/>
        <v>0.65427083333333336</v>
      </c>
      <c r="N1163" s="55">
        <v>42208.496701388889</v>
      </c>
      <c r="O1163" s="55">
        <v>42208.75608796296</v>
      </c>
      <c r="P1163" s="3">
        <v>22411</v>
      </c>
      <c r="Q1163" s="58">
        <f t="shared" si="57"/>
        <v>0.25938657407407406</v>
      </c>
      <c r="S1163" s="55">
        <v>42607.539502314816</v>
      </c>
      <c r="T1163" s="55">
        <v>42607.676898148144</v>
      </c>
      <c r="U1163" s="3">
        <v>11871</v>
      </c>
      <c r="V1163" s="56">
        <f t="shared" si="58"/>
        <v>0.13739583333333333</v>
      </c>
    </row>
    <row r="1164" spans="1:22" x14ac:dyDescent="0.75">
      <c r="A1164" s="55">
        <v>42162.833668981482</v>
      </c>
      <c r="B1164" s="55">
        <v>42163.414270833331</v>
      </c>
      <c r="C1164" s="3">
        <v>50164</v>
      </c>
      <c r="D1164" s="56">
        <f t="shared" si="56"/>
        <v>0.58060185185185187</v>
      </c>
      <c r="N1164" s="55">
        <v>42208.67864583333</v>
      </c>
      <c r="O1164" s="55">
        <v>42208.708749999998</v>
      </c>
      <c r="P1164" s="3">
        <v>2601</v>
      </c>
      <c r="Q1164" s="58">
        <f t="shared" si="57"/>
        <v>3.0104166666666668E-2</v>
      </c>
      <c r="S1164" s="55">
        <v>42607.55327546296</v>
      </c>
      <c r="T1164" s="55">
        <v>42607.677743055552</v>
      </c>
      <c r="U1164" s="3">
        <v>10754</v>
      </c>
      <c r="V1164" s="56">
        <f t="shared" si="58"/>
        <v>0.12446759259259259</v>
      </c>
    </row>
    <row r="1165" spans="1:22" x14ac:dyDescent="0.75">
      <c r="A1165" s="55">
        <v>42162.936967592592</v>
      </c>
      <c r="B1165" s="55">
        <v>42163.421724537038</v>
      </c>
      <c r="C1165" s="3">
        <v>41883</v>
      </c>
      <c r="D1165" s="56">
        <f t="shared" si="56"/>
        <v>0.48475694444444445</v>
      </c>
      <c r="N1165" s="55">
        <v>42209.414282407408</v>
      </c>
      <c r="O1165" s="55">
        <v>42209.561562499999</v>
      </c>
      <c r="P1165" s="3">
        <v>12725</v>
      </c>
      <c r="Q1165" s="58">
        <f t="shared" si="57"/>
        <v>0.14728009259259259</v>
      </c>
      <c r="S1165" s="55">
        <v>42607.652465277773</v>
      </c>
      <c r="T1165" s="55">
        <v>42611.457037037035</v>
      </c>
      <c r="U1165" s="3">
        <v>328715</v>
      </c>
      <c r="V1165" s="56">
        <f t="shared" si="58"/>
        <v>3.8045717592592592</v>
      </c>
    </row>
    <row r="1166" spans="1:22" x14ac:dyDescent="0.75">
      <c r="A1166" s="55">
        <v>42163.487384259257</v>
      </c>
      <c r="B1166" s="55">
        <v>42163.514745370368</v>
      </c>
      <c r="C1166" s="3">
        <v>2364</v>
      </c>
      <c r="D1166" s="56">
        <f t="shared" si="56"/>
        <v>2.736111111111111E-2</v>
      </c>
      <c r="N1166" s="55">
        <v>42209.462430555555</v>
      </c>
      <c r="O1166" s="55">
        <v>42220.505752314813</v>
      </c>
      <c r="P1166" s="3">
        <v>954143</v>
      </c>
      <c r="Q1166" s="58">
        <f t="shared" si="57"/>
        <v>11.043321759259259</v>
      </c>
      <c r="S1166" s="55">
        <v>42608.349039351851</v>
      </c>
      <c r="T1166" s="55">
        <v>42608.54142361111</v>
      </c>
      <c r="U1166" s="3">
        <v>16622</v>
      </c>
      <c r="V1166" s="56">
        <f t="shared" si="58"/>
        <v>0.19238425925925925</v>
      </c>
    </row>
    <row r="1167" spans="1:22" x14ac:dyDescent="0.75">
      <c r="A1167" s="55">
        <v>42163.504074074073</v>
      </c>
      <c r="B1167" s="55">
        <v>42163.511111111111</v>
      </c>
      <c r="C1167" s="3">
        <v>608</v>
      </c>
      <c r="D1167" s="56">
        <f t="shared" si="56"/>
        <v>7.037037037037037E-3</v>
      </c>
      <c r="N1167" s="55">
        <v>42209.553252314814</v>
      </c>
      <c r="O1167" s="55">
        <v>42209.58353009259</v>
      </c>
      <c r="P1167" s="3">
        <v>2616</v>
      </c>
      <c r="Q1167" s="58">
        <f t="shared" si="57"/>
        <v>3.0277777777777778E-2</v>
      </c>
      <c r="S1167" s="55">
        <v>42608.670555555553</v>
      </c>
      <c r="T1167" s="55">
        <v>42614.699803240735</v>
      </c>
      <c r="U1167" s="3">
        <v>520927</v>
      </c>
      <c r="V1167" s="56">
        <f t="shared" si="58"/>
        <v>6.0292476851851848</v>
      </c>
    </row>
    <row r="1168" spans="1:22" x14ac:dyDescent="0.75">
      <c r="A1168" s="55">
        <v>42163.67518518518</v>
      </c>
      <c r="B1168" s="55">
        <v>42163.681527777779</v>
      </c>
      <c r="C1168" s="3">
        <v>548</v>
      </c>
      <c r="D1168" s="56">
        <f t="shared" si="56"/>
        <v>6.3425925925925924E-3</v>
      </c>
      <c r="N1168" s="55">
        <v>42209.588472222218</v>
      </c>
      <c r="O1168" s="55">
        <v>42209.673680555556</v>
      </c>
      <c r="P1168" s="3">
        <v>7362</v>
      </c>
      <c r="Q1168" s="58">
        <f t="shared" si="57"/>
        <v>8.520833333333333E-2</v>
      </c>
      <c r="S1168" s="55">
        <v>42609.658912037034</v>
      </c>
      <c r="T1168" s="55">
        <v>42611.413842592592</v>
      </c>
      <c r="U1168" s="3">
        <v>151626</v>
      </c>
      <c r="V1168" s="56">
        <f t="shared" si="58"/>
        <v>1.7549305555555557</v>
      </c>
    </row>
    <row r="1169" spans="1:22" x14ac:dyDescent="0.75">
      <c r="A1169" s="55">
        <v>42163.700659722221</v>
      </c>
      <c r="B1169" s="55">
        <v>42165.348587962959</v>
      </c>
      <c r="C1169" s="3">
        <v>142381</v>
      </c>
      <c r="D1169" s="56">
        <f t="shared" si="56"/>
        <v>1.6479282407407407</v>
      </c>
      <c r="N1169" s="55">
        <v>42209.604120370372</v>
      </c>
      <c r="O1169" s="55">
        <v>42212.309687499997</v>
      </c>
      <c r="P1169" s="3">
        <v>233761</v>
      </c>
      <c r="Q1169" s="58">
        <f t="shared" si="57"/>
        <v>2.7055671296296295</v>
      </c>
      <c r="S1169" s="55">
        <v>42610.921574074069</v>
      </c>
      <c r="T1169" s="55">
        <v>42611.418819444443</v>
      </c>
      <c r="U1169" s="3">
        <v>42962</v>
      </c>
      <c r="V1169" s="56">
        <f t="shared" si="58"/>
        <v>0.49724537037037037</v>
      </c>
    </row>
    <row r="1170" spans="1:22" x14ac:dyDescent="0.75">
      <c r="A1170" s="55">
        <v>42163.705567129626</v>
      </c>
      <c r="B1170" s="55">
        <v>42165.348344907405</v>
      </c>
      <c r="C1170" s="3">
        <v>141936</v>
      </c>
      <c r="D1170" s="56">
        <f t="shared" si="56"/>
        <v>1.6427777777777777</v>
      </c>
      <c r="N1170" s="55">
        <v>42210.474629629629</v>
      </c>
      <c r="O1170" s="55">
        <v>42241.403993055552</v>
      </c>
      <c r="P1170" s="3">
        <v>2672297</v>
      </c>
      <c r="Q1170" s="58">
        <f t="shared" si="57"/>
        <v>30.929363425925924</v>
      </c>
      <c r="S1170" s="55">
        <v>42611.435694444444</v>
      </c>
      <c r="T1170" s="55">
        <v>42611.509965277779</v>
      </c>
      <c r="U1170" s="3">
        <v>6417</v>
      </c>
      <c r="V1170" s="56">
        <f t="shared" si="58"/>
        <v>7.4270833333333328E-2</v>
      </c>
    </row>
    <row r="1171" spans="1:22" x14ac:dyDescent="0.75">
      <c r="A1171" s="55">
        <v>42163.717245370368</v>
      </c>
      <c r="B1171" s="55">
        <v>42164.406793981478</v>
      </c>
      <c r="C1171" s="3">
        <v>59577</v>
      </c>
      <c r="D1171" s="56">
        <f t="shared" si="56"/>
        <v>0.6895486111111111</v>
      </c>
      <c r="N1171" s="55">
        <v>42210.582928240736</v>
      </c>
      <c r="O1171" s="55">
        <v>42214.631747685184</v>
      </c>
      <c r="P1171" s="3">
        <v>349818</v>
      </c>
      <c r="Q1171" s="58">
        <f t="shared" si="57"/>
        <v>4.0488194444444447</v>
      </c>
      <c r="S1171" s="55">
        <v>42611.683900462958</v>
      </c>
      <c r="T1171" s="55">
        <v>42612.400601851848</v>
      </c>
      <c r="U1171" s="3">
        <v>61923</v>
      </c>
      <c r="V1171" s="56">
        <f t="shared" si="58"/>
        <v>0.7167013888888889</v>
      </c>
    </row>
    <row r="1172" spans="1:22" x14ac:dyDescent="0.75">
      <c r="A1172" s="55">
        <v>42163.722905092589</v>
      </c>
      <c r="B1172" s="55">
        <v>42163.743043981478</v>
      </c>
      <c r="C1172" s="3">
        <v>1740</v>
      </c>
      <c r="D1172" s="56">
        <f t="shared" si="56"/>
        <v>2.013888888888889E-2</v>
      </c>
      <c r="N1172" s="55">
        <v>42210.585590277777</v>
      </c>
      <c r="O1172" s="55">
        <v>42214.632870370369</v>
      </c>
      <c r="P1172" s="3">
        <v>349685</v>
      </c>
      <c r="Q1172" s="58">
        <f t="shared" si="57"/>
        <v>4.0472800925925929</v>
      </c>
      <c r="S1172" s="55">
        <v>42612.497187499997</v>
      </c>
      <c r="T1172" s="55">
        <v>42614.568749999999</v>
      </c>
      <c r="U1172" s="3">
        <v>178983</v>
      </c>
      <c r="V1172" s="56">
        <f t="shared" si="58"/>
        <v>2.0715625000000002</v>
      </c>
    </row>
    <row r="1173" spans="1:22" x14ac:dyDescent="0.75">
      <c r="A1173" s="55">
        <v>42163.73400462963</v>
      </c>
      <c r="B1173" s="55">
        <v>42164.403229166666</v>
      </c>
      <c r="C1173" s="3">
        <v>57821</v>
      </c>
      <c r="D1173" s="56">
        <f t="shared" si="56"/>
        <v>0.66922453703703699</v>
      </c>
      <c r="N1173" s="55">
        <v>42210.587546296294</v>
      </c>
      <c r="O1173" s="55">
        <v>42214.636099537034</v>
      </c>
      <c r="P1173" s="3">
        <v>349795</v>
      </c>
      <c r="Q1173" s="58">
        <f t="shared" si="57"/>
        <v>4.0485532407407403</v>
      </c>
      <c r="S1173" s="55">
        <v>42614.742997685185</v>
      </c>
      <c r="T1173" s="55">
        <v>42629.557812499996</v>
      </c>
      <c r="U1173" s="3">
        <v>1280000</v>
      </c>
      <c r="V1173" s="56">
        <f t="shared" si="58"/>
        <v>14.814814814814815</v>
      </c>
    </row>
    <row r="1174" spans="1:22" x14ac:dyDescent="0.75">
      <c r="A1174" s="55">
        <v>42163.909895833334</v>
      </c>
      <c r="B1174" s="55">
        <v>42206.362291666665</v>
      </c>
      <c r="C1174" s="3">
        <v>3667887</v>
      </c>
      <c r="D1174" s="56">
        <f t="shared" si="56"/>
        <v>42.452395833333334</v>
      </c>
      <c r="N1174" s="55">
        <v>42210.588460648149</v>
      </c>
      <c r="O1174" s="55">
        <v>42214.637326388889</v>
      </c>
      <c r="P1174" s="3">
        <v>349822</v>
      </c>
      <c r="Q1174" s="58">
        <f t="shared" si="57"/>
        <v>4.0488657407407409</v>
      </c>
      <c r="S1174" s="55">
        <v>42615.449108796296</v>
      </c>
      <c r="T1174" s="55">
        <v>42615.543136574073</v>
      </c>
      <c r="U1174" s="3">
        <v>8124</v>
      </c>
      <c r="V1174" s="56">
        <f t="shared" si="58"/>
        <v>9.402777777777778E-2</v>
      </c>
    </row>
    <row r="1175" spans="1:22" x14ac:dyDescent="0.75">
      <c r="A1175" s="55">
        <v>42163.912395833329</v>
      </c>
      <c r="B1175" s="55">
        <v>42165.737291666665</v>
      </c>
      <c r="C1175" s="3">
        <v>157671</v>
      </c>
      <c r="D1175" s="56">
        <f t="shared" si="56"/>
        <v>1.8248958333333334</v>
      </c>
      <c r="N1175" s="55">
        <v>42210.707835648143</v>
      </c>
      <c r="O1175" s="55">
        <v>42213.438773148147</v>
      </c>
      <c r="P1175" s="3">
        <v>235953</v>
      </c>
      <c r="Q1175" s="58">
        <f t="shared" si="57"/>
        <v>2.7309375</v>
      </c>
      <c r="S1175" s="55">
        <v>42615.629247685181</v>
      </c>
      <c r="T1175" s="55">
        <v>42618.398368055554</v>
      </c>
      <c r="U1175" s="3">
        <v>239252</v>
      </c>
      <c r="V1175" s="56">
        <f t="shared" si="58"/>
        <v>2.7691203703703704</v>
      </c>
    </row>
    <row r="1176" spans="1:22" x14ac:dyDescent="0.75">
      <c r="A1176" s="55">
        <v>42164.284108796295</v>
      </c>
      <c r="B1176" s="55">
        <v>42164.385057870371</v>
      </c>
      <c r="C1176" s="3">
        <v>8722</v>
      </c>
      <c r="D1176" s="56">
        <f t="shared" si="56"/>
        <v>0.10094907407407408</v>
      </c>
      <c r="N1176" s="55">
        <v>42210.857893518514</v>
      </c>
      <c r="O1176" s="55">
        <v>42212.308506944442</v>
      </c>
      <c r="P1176" s="3">
        <v>125333</v>
      </c>
      <c r="Q1176" s="58">
        <f t="shared" si="57"/>
        <v>1.450613425925926</v>
      </c>
      <c r="S1176" s="55">
        <v>42617.004791666666</v>
      </c>
      <c r="T1176" s="55">
        <v>42618.637303240735</v>
      </c>
      <c r="U1176" s="3">
        <v>141049</v>
      </c>
      <c r="V1176" s="56">
        <f t="shared" si="58"/>
        <v>1.6325115740740741</v>
      </c>
    </row>
    <row r="1177" spans="1:22" x14ac:dyDescent="0.75">
      <c r="A1177" s="55">
        <v>42164.44563657407</v>
      </c>
      <c r="B1177" s="55">
        <v>42165.347187499996</v>
      </c>
      <c r="C1177" s="3">
        <v>77894</v>
      </c>
      <c r="D1177" s="56">
        <f t="shared" si="56"/>
        <v>0.90155092592592589</v>
      </c>
      <c r="N1177" s="55">
        <v>42211.871504629627</v>
      </c>
      <c r="O1177" s="55">
        <v>42213.439606481479</v>
      </c>
      <c r="P1177" s="3">
        <v>135484</v>
      </c>
      <c r="Q1177" s="58">
        <f t="shared" si="57"/>
        <v>1.5681018518518519</v>
      </c>
      <c r="S1177" s="55">
        <v>42618.337453703702</v>
      </c>
      <c r="T1177" s="55">
        <v>42618.345219907409</v>
      </c>
      <c r="U1177" s="3">
        <v>671</v>
      </c>
      <c r="V1177" s="56">
        <f t="shared" si="58"/>
        <v>7.766203703703704E-3</v>
      </c>
    </row>
    <row r="1178" spans="1:22" x14ac:dyDescent="0.75">
      <c r="A1178" s="55">
        <v>42164.509513888886</v>
      </c>
      <c r="B1178" s="55">
        <v>42165.747615740736</v>
      </c>
      <c r="C1178" s="3">
        <v>106972</v>
      </c>
      <c r="D1178" s="56">
        <f t="shared" si="56"/>
        <v>1.2381018518518518</v>
      </c>
      <c r="N1178" s="55">
        <v>42212.420069444444</v>
      </c>
      <c r="O1178" s="55">
        <v>42215.610798611109</v>
      </c>
      <c r="P1178" s="3">
        <v>275679</v>
      </c>
      <c r="Q1178" s="58">
        <f t="shared" si="57"/>
        <v>3.1907291666666668</v>
      </c>
      <c r="S1178" s="55">
        <v>42618.437442129631</v>
      </c>
      <c r="T1178" s="55">
        <v>42618.455833333333</v>
      </c>
      <c r="U1178" s="3">
        <v>1589</v>
      </c>
      <c r="V1178" s="56">
        <f t="shared" si="58"/>
        <v>1.8391203703703705E-2</v>
      </c>
    </row>
    <row r="1179" spans="1:22" x14ac:dyDescent="0.75">
      <c r="A1179" s="55">
        <v>42164.520474537036</v>
      </c>
      <c r="B1179" s="55">
        <v>42165.750509259255</v>
      </c>
      <c r="C1179" s="3">
        <v>106275</v>
      </c>
      <c r="D1179" s="56">
        <f t="shared" si="56"/>
        <v>1.2300347222222223</v>
      </c>
      <c r="N1179" s="55">
        <v>42212.522523148145</v>
      </c>
      <c r="O1179" s="55">
        <v>42212.598703703705</v>
      </c>
      <c r="P1179" s="3">
        <v>6582</v>
      </c>
      <c r="Q1179" s="58">
        <f t="shared" si="57"/>
        <v>7.6180555555555557E-2</v>
      </c>
      <c r="S1179" s="55">
        <v>42619.585509259261</v>
      </c>
      <c r="T1179" s="55">
        <v>42619.656192129631</v>
      </c>
      <c r="U1179" s="3">
        <v>6107</v>
      </c>
      <c r="V1179" s="56">
        <f t="shared" si="58"/>
        <v>7.0682870370370368E-2</v>
      </c>
    </row>
    <row r="1180" spans="1:22" x14ac:dyDescent="0.75">
      <c r="A1180" s="55">
        <v>42164.671157407407</v>
      </c>
      <c r="B1180" s="55">
        <v>42166.363252314812</v>
      </c>
      <c r="C1180" s="3">
        <v>146197</v>
      </c>
      <c r="D1180" s="56">
        <f t="shared" si="56"/>
        <v>1.6920949074074074</v>
      </c>
      <c r="N1180" s="55">
        <v>42212.665023148147</v>
      </c>
      <c r="O1180" s="55">
        <v>42215.616319444445</v>
      </c>
      <c r="P1180" s="3">
        <v>254992</v>
      </c>
      <c r="Q1180" s="58">
        <f t="shared" si="57"/>
        <v>2.9512962962962961</v>
      </c>
      <c r="S1180" s="55">
        <v>42619.789490740739</v>
      </c>
      <c r="T1180" s="55">
        <v>42620.412094907406</v>
      </c>
      <c r="U1180" s="3">
        <v>53793</v>
      </c>
      <c r="V1180" s="56">
        <f t="shared" si="58"/>
        <v>0.62260416666666663</v>
      </c>
    </row>
    <row r="1181" spans="1:22" x14ac:dyDescent="0.75">
      <c r="A1181" s="55">
        <v>42164.736770833333</v>
      </c>
      <c r="B1181" s="55">
        <v>42165.677418981482</v>
      </c>
      <c r="C1181" s="3">
        <v>81272</v>
      </c>
      <c r="D1181" s="56">
        <f t="shared" si="56"/>
        <v>0.94064814814814812</v>
      </c>
      <c r="N1181" s="55">
        <v>42212.667222222219</v>
      </c>
      <c r="O1181" s="55">
        <v>42215.619444444441</v>
      </c>
      <c r="P1181" s="3">
        <v>255072</v>
      </c>
      <c r="Q1181" s="58">
        <f t="shared" si="57"/>
        <v>2.9522222222222223</v>
      </c>
      <c r="S1181" s="55">
        <v>42620.364386574074</v>
      </c>
      <c r="T1181" s="55">
        <v>42621.502800925926</v>
      </c>
      <c r="U1181" s="3">
        <v>98359</v>
      </c>
      <c r="V1181" s="56">
        <f t="shared" si="58"/>
        <v>1.1384143518518519</v>
      </c>
    </row>
    <row r="1182" spans="1:22" x14ac:dyDescent="0.75">
      <c r="A1182" s="55">
        <v>42164.761273148149</v>
      </c>
      <c r="B1182" s="55">
        <v>42165.359108796292</v>
      </c>
      <c r="C1182" s="3">
        <v>51653</v>
      </c>
      <c r="D1182" s="56">
        <f t="shared" si="56"/>
        <v>0.59783564814814816</v>
      </c>
      <c r="N1182" s="55">
        <v>42212.682881944442</v>
      </c>
      <c r="O1182" s="55">
        <v>42220.446435185186</v>
      </c>
      <c r="P1182" s="3">
        <v>670771</v>
      </c>
      <c r="Q1182" s="58">
        <f t="shared" si="57"/>
        <v>7.763553240740741</v>
      </c>
      <c r="S1182" s="55">
        <v>42620.485868055555</v>
      </c>
      <c r="T1182" s="55">
        <v>42657.359467592592</v>
      </c>
      <c r="U1182" s="3">
        <v>3185879</v>
      </c>
      <c r="V1182" s="56">
        <f t="shared" si="58"/>
        <v>36.873599537037038</v>
      </c>
    </row>
    <row r="1183" spans="1:22" x14ac:dyDescent="0.75">
      <c r="A1183" s="55">
        <v>42164.820648148147</v>
      </c>
      <c r="B1183" s="55">
        <v>42165.411550925921</v>
      </c>
      <c r="C1183" s="3">
        <v>51054</v>
      </c>
      <c r="D1183" s="56">
        <f t="shared" si="56"/>
        <v>0.59090277777777778</v>
      </c>
      <c r="N1183" s="55">
        <v>42213.416655092587</v>
      </c>
      <c r="O1183" s="55">
        <v>42214.629918981482</v>
      </c>
      <c r="P1183" s="3">
        <v>104826</v>
      </c>
      <c r="Q1183" s="58">
        <f t="shared" si="57"/>
        <v>1.2132638888888889</v>
      </c>
      <c r="S1183" s="55">
        <v>42620.758622685185</v>
      </c>
      <c r="T1183" s="55">
        <v>42621.372013888889</v>
      </c>
      <c r="U1183" s="3">
        <v>52997</v>
      </c>
      <c r="V1183" s="56">
        <f t="shared" si="58"/>
        <v>0.6133912037037037</v>
      </c>
    </row>
    <row r="1184" spans="1:22" x14ac:dyDescent="0.75">
      <c r="A1184" s="55">
        <v>42164.822499999995</v>
      </c>
      <c r="B1184" s="55">
        <v>42165.412083333329</v>
      </c>
      <c r="C1184" s="3">
        <v>50940</v>
      </c>
      <c r="D1184" s="56">
        <f t="shared" si="56"/>
        <v>0.58958333333333335</v>
      </c>
      <c r="N1184" s="55">
        <v>42213.425694444442</v>
      </c>
      <c r="O1184" s="55">
        <v>42214.370416666665</v>
      </c>
      <c r="P1184" s="3">
        <v>81624</v>
      </c>
      <c r="Q1184" s="58">
        <f t="shared" si="57"/>
        <v>0.94472222222222224</v>
      </c>
      <c r="S1184" s="55">
        <v>42621.606678240736</v>
      </c>
      <c r="T1184" s="55">
        <v>42621.620925925927</v>
      </c>
      <c r="U1184" s="3">
        <v>1231</v>
      </c>
      <c r="V1184" s="56">
        <f t="shared" si="58"/>
        <v>1.4247685185185184E-2</v>
      </c>
    </row>
    <row r="1185" spans="1:22" x14ac:dyDescent="0.75">
      <c r="A1185" s="55">
        <v>42165.333877314813</v>
      </c>
      <c r="B1185" s="55">
        <v>42171.501666666663</v>
      </c>
      <c r="C1185" s="3">
        <v>532897</v>
      </c>
      <c r="D1185" s="56">
        <f t="shared" si="56"/>
        <v>6.1677893518518516</v>
      </c>
      <c r="N1185" s="55">
        <v>42213.427499999998</v>
      </c>
      <c r="O1185" s="55">
        <v>42220.447465277779</v>
      </c>
      <c r="P1185" s="3">
        <v>606525</v>
      </c>
      <c r="Q1185" s="58">
        <f t="shared" si="57"/>
        <v>7.0199652777777777</v>
      </c>
      <c r="S1185" s="55">
        <v>42621.749930555554</v>
      </c>
      <c r="T1185" s="55">
        <v>42622.399259259255</v>
      </c>
      <c r="U1185" s="3">
        <v>56102</v>
      </c>
      <c r="V1185" s="56">
        <f t="shared" si="58"/>
        <v>0.64932870370370366</v>
      </c>
    </row>
    <row r="1186" spans="1:22" x14ac:dyDescent="0.75">
      <c r="A1186" s="55">
        <v>42165.37663194444</v>
      </c>
      <c r="B1186" s="55">
        <v>42178.566944444443</v>
      </c>
      <c r="C1186" s="3">
        <v>1139643</v>
      </c>
      <c r="D1186" s="56">
        <f t="shared" si="56"/>
        <v>13.190312499999999</v>
      </c>
      <c r="N1186" s="55">
        <v>42213.498807870368</v>
      </c>
      <c r="O1186" s="55">
        <v>42215.645243055551</v>
      </c>
      <c r="P1186" s="3">
        <v>185452</v>
      </c>
      <c r="Q1186" s="58">
        <f t="shared" si="57"/>
        <v>2.1464351851851853</v>
      </c>
      <c r="S1186" s="55">
        <v>42621.908530092594</v>
      </c>
      <c r="T1186" s="55">
        <v>42622.377291666664</v>
      </c>
      <c r="U1186" s="3">
        <v>40501</v>
      </c>
      <c r="V1186" s="56">
        <f t="shared" si="58"/>
        <v>0.46876157407407409</v>
      </c>
    </row>
    <row r="1187" spans="1:22" x14ac:dyDescent="0.75">
      <c r="A1187" s="55">
        <v>42165.394236111111</v>
      </c>
      <c r="B1187" s="55">
        <v>42165.480810185181</v>
      </c>
      <c r="C1187" s="3">
        <v>7480</v>
      </c>
      <c r="D1187" s="56">
        <f t="shared" si="56"/>
        <v>8.6574074074074067E-2</v>
      </c>
      <c r="N1187" s="55">
        <v>42213.551759259259</v>
      </c>
      <c r="O1187" s="55">
        <v>42214.794664351852</v>
      </c>
      <c r="P1187" s="3">
        <v>107387</v>
      </c>
      <c r="Q1187" s="58">
        <f t="shared" si="57"/>
        <v>1.2429050925925926</v>
      </c>
      <c r="S1187" s="55">
        <v>42622.556770833333</v>
      </c>
      <c r="T1187" s="55">
        <v>42622.570196759254</v>
      </c>
      <c r="U1187" s="3">
        <v>1160</v>
      </c>
      <c r="V1187" s="56">
        <f t="shared" si="58"/>
        <v>1.3425925925925926E-2</v>
      </c>
    </row>
    <row r="1188" spans="1:22" x14ac:dyDescent="0.75">
      <c r="A1188" s="55">
        <v>42165.395243055551</v>
      </c>
      <c r="B1188" s="55">
        <v>42165.702511574069</v>
      </c>
      <c r="C1188" s="3">
        <v>26548</v>
      </c>
      <c r="D1188" s="56">
        <f t="shared" si="56"/>
        <v>0.3072685185185185</v>
      </c>
      <c r="N1188" s="55">
        <v>42213.555</v>
      </c>
      <c r="O1188" s="55">
        <v>42214.478773148148</v>
      </c>
      <c r="P1188" s="3">
        <v>79814</v>
      </c>
      <c r="Q1188" s="58">
        <f t="shared" si="57"/>
        <v>0.92377314814814815</v>
      </c>
      <c r="S1188" s="55">
        <v>42623.482349537036</v>
      </c>
      <c r="T1188" s="55">
        <v>42625.656446759254</v>
      </c>
      <c r="U1188" s="3">
        <v>187842</v>
      </c>
      <c r="V1188" s="56">
        <f t="shared" si="58"/>
        <v>2.1740972222222221</v>
      </c>
    </row>
    <row r="1189" spans="1:22" x14ac:dyDescent="0.75">
      <c r="A1189" s="55">
        <v>42165.58825231481</v>
      </c>
      <c r="B1189" s="55">
        <v>42200.663912037038</v>
      </c>
      <c r="C1189" s="3">
        <v>3030537</v>
      </c>
      <c r="D1189" s="56">
        <f t="shared" si="56"/>
        <v>35.07565972222222</v>
      </c>
      <c r="N1189" s="55">
        <v>42213.561909722222</v>
      </c>
      <c r="O1189" s="55">
        <v>42216.402615740742</v>
      </c>
      <c r="P1189" s="3">
        <v>245437</v>
      </c>
      <c r="Q1189" s="58">
        <f t="shared" si="57"/>
        <v>2.8407060185185187</v>
      </c>
      <c r="S1189" s="55">
        <v>42624.935486111106</v>
      </c>
      <c r="T1189" s="55">
        <v>42625.432511574072</v>
      </c>
      <c r="U1189" s="3">
        <v>42943</v>
      </c>
      <c r="V1189" s="56">
        <f t="shared" si="58"/>
        <v>0.49702546296296296</v>
      </c>
    </row>
    <row r="1190" spans="1:22" x14ac:dyDescent="0.75">
      <c r="A1190" s="55">
        <v>42165.659652777773</v>
      </c>
      <c r="B1190" s="55">
        <v>42171.497048611112</v>
      </c>
      <c r="C1190" s="3">
        <v>504351</v>
      </c>
      <c r="D1190" s="56">
        <f t="shared" si="56"/>
        <v>5.8373958333333329</v>
      </c>
      <c r="N1190" s="55">
        <v>42213.573541666665</v>
      </c>
      <c r="O1190" s="55">
        <v>42214.303310185183</v>
      </c>
      <c r="P1190" s="3">
        <v>63052</v>
      </c>
      <c r="Q1190" s="58">
        <f t="shared" si="57"/>
        <v>0.72976851851851854</v>
      </c>
      <c r="S1190" s="55">
        <v>42625.610613425924</v>
      </c>
      <c r="T1190" s="55">
        <v>42625.676678240736</v>
      </c>
      <c r="U1190" s="3">
        <v>5708</v>
      </c>
      <c r="V1190" s="56">
        <f t="shared" si="58"/>
        <v>6.6064814814814812E-2</v>
      </c>
    </row>
    <row r="1191" spans="1:22" x14ac:dyDescent="0.75">
      <c r="A1191" s="55">
        <v>42166.228530092594</v>
      </c>
      <c r="B1191" s="55">
        <v>42171.510706018518</v>
      </c>
      <c r="C1191" s="3">
        <v>456380</v>
      </c>
      <c r="D1191" s="56">
        <f t="shared" si="56"/>
        <v>5.2821759259259258</v>
      </c>
      <c r="N1191" s="55">
        <v>42213.586678240739</v>
      </c>
      <c r="O1191" s="55">
        <v>42236.425092592588</v>
      </c>
      <c r="P1191" s="3">
        <v>1973239</v>
      </c>
      <c r="Q1191" s="58">
        <f t="shared" si="57"/>
        <v>22.838414351851853</v>
      </c>
      <c r="S1191" s="55">
        <v>42625.666319444441</v>
      </c>
      <c r="T1191" s="55">
        <v>42625.682476851849</v>
      </c>
      <c r="U1191" s="3">
        <v>1396</v>
      </c>
      <c r="V1191" s="56">
        <f t="shared" si="58"/>
        <v>1.6157407407407409E-2</v>
      </c>
    </row>
    <row r="1192" spans="1:22" x14ac:dyDescent="0.75">
      <c r="A1192" s="55">
        <v>42166.450127314813</v>
      </c>
      <c r="B1192" s="55">
        <v>42166.473958333328</v>
      </c>
      <c r="C1192" s="3">
        <v>2059</v>
      </c>
      <c r="D1192" s="56">
        <f t="shared" si="56"/>
        <v>2.3831018518518519E-2</v>
      </c>
      <c r="N1192" s="55">
        <v>42213.628217592588</v>
      </c>
      <c r="O1192" s="55">
        <v>42214.308749999997</v>
      </c>
      <c r="P1192" s="3">
        <v>58798</v>
      </c>
      <c r="Q1192" s="58">
        <f t="shared" si="57"/>
        <v>0.68053240740740739</v>
      </c>
      <c r="S1192" s="55">
        <v>42625.720254629625</v>
      </c>
      <c r="T1192" s="55">
        <v>42626.456666666665</v>
      </c>
      <c r="U1192" s="3">
        <v>63626</v>
      </c>
      <c r="V1192" s="56">
        <f t="shared" si="58"/>
        <v>0.73641203703703706</v>
      </c>
    </row>
    <row r="1193" spans="1:22" x14ac:dyDescent="0.75">
      <c r="A1193" s="55">
        <v>42166.473229166666</v>
      </c>
      <c r="B1193" s="55">
        <v>42171.513506944444</v>
      </c>
      <c r="C1193" s="3">
        <v>435480</v>
      </c>
      <c r="D1193" s="56">
        <f t="shared" si="56"/>
        <v>5.0402777777777779</v>
      </c>
      <c r="N1193" s="55">
        <v>42213.770127314812</v>
      </c>
      <c r="O1193" s="55">
        <v>42214.306863425925</v>
      </c>
      <c r="P1193" s="3">
        <v>46374</v>
      </c>
      <c r="Q1193" s="58">
        <f t="shared" si="57"/>
        <v>0.53673611111111108</v>
      </c>
      <c r="S1193" s="55">
        <v>42625.843240740738</v>
      </c>
      <c r="T1193" s="55">
        <v>42626.459490740737</v>
      </c>
      <c r="U1193" s="3">
        <v>53244</v>
      </c>
      <c r="V1193" s="56">
        <f t="shared" si="58"/>
        <v>0.61624999999999996</v>
      </c>
    </row>
    <row r="1194" spans="1:22" x14ac:dyDescent="0.75">
      <c r="A1194" s="55">
        <v>42166.595266203702</v>
      </c>
      <c r="B1194" s="55">
        <v>42166.662870370368</v>
      </c>
      <c r="C1194" s="3">
        <v>5841</v>
      </c>
      <c r="D1194" s="56">
        <f t="shared" si="56"/>
        <v>6.7604166666666674E-2</v>
      </c>
      <c r="N1194" s="55">
        <v>42214.028171296297</v>
      </c>
      <c r="O1194" s="55">
        <v>42214.672581018516</v>
      </c>
      <c r="P1194" s="3">
        <v>55677</v>
      </c>
      <c r="Q1194" s="58">
        <f t="shared" si="57"/>
        <v>0.64440972222222226</v>
      </c>
      <c r="S1194" s="55">
        <v>42625.856076388889</v>
      </c>
      <c r="T1194" s="55">
        <v>42626.424537037034</v>
      </c>
      <c r="U1194" s="3">
        <v>49115</v>
      </c>
      <c r="V1194" s="56">
        <f t="shared" si="58"/>
        <v>0.56846064814814812</v>
      </c>
    </row>
    <row r="1195" spans="1:22" x14ac:dyDescent="0.75">
      <c r="A1195" s="55">
        <v>42166.597974537035</v>
      </c>
      <c r="B1195" s="55">
        <v>42166.664050925923</v>
      </c>
      <c r="C1195" s="3">
        <v>5709</v>
      </c>
      <c r="D1195" s="56">
        <f t="shared" si="56"/>
        <v>6.6076388888888893E-2</v>
      </c>
      <c r="N1195" s="55">
        <v>42214.43167824074</v>
      </c>
      <c r="O1195" s="55">
        <v>42214.581828703704</v>
      </c>
      <c r="P1195" s="3">
        <v>12973</v>
      </c>
      <c r="Q1195" s="58">
        <f t="shared" si="57"/>
        <v>0.15015046296296297</v>
      </c>
      <c r="S1195" s="55">
        <v>42626.667175925926</v>
      </c>
      <c r="T1195" s="55">
        <v>42626.726134259261</v>
      </c>
      <c r="U1195" s="3">
        <v>5094</v>
      </c>
      <c r="V1195" s="56">
        <f t="shared" si="58"/>
        <v>5.8958333333333335E-2</v>
      </c>
    </row>
    <row r="1196" spans="1:22" x14ac:dyDescent="0.75">
      <c r="A1196" s="55">
        <v>42166.598912037036</v>
      </c>
      <c r="B1196" s="55">
        <v>42166.665289351848</v>
      </c>
      <c r="C1196" s="3">
        <v>5735</v>
      </c>
      <c r="D1196" s="56">
        <f t="shared" si="56"/>
        <v>6.637731481481482E-2</v>
      </c>
      <c r="N1196" s="55">
        <v>42214.44940972222</v>
      </c>
      <c r="O1196" s="55">
        <v>42214.488252314812</v>
      </c>
      <c r="P1196" s="3">
        <v>3356</v>
      </c>
      <c r="Q1196" s="58">
        <f t="shared" si="57"/>
        <v>3.8842592592592595E-2</v>
      </c>
      <c r="S1196" s="55">
        <v>42626.755914351852</v>
      </c>
      <c r="T1196" s="55">
        <v>42674.626712962963</v>
      </c>
      <c r="U1196" s="3">
        <v>4139637</v>
      </c>
      <c r="V1196" s="56">
        <f t="shared" si="58"/>
        <v>47.912465277777777</v>
      </c>
    </row>
    <row r="1197" spans="1:22" x14ac:dyDescent="0.75">
      <c r="A1197" s="55">
        <v>42166.653958333329</v>
      </c>
      <c r="B1197" s="55">
        <v>42171.514328703699</v>
      </c>
      <c r="C1197" s="3">
        <v>419936</v>
      </c>
      <c r="D1197" s="56">
        <f t="shared" si="56"/>
        <v>4.8603703703703705</v>
      </c>
      <c r="N1197" s="55">
        <v>42214.563414351847</v>
      </c>
      <c r="O1197" s="55">
        <v>42214.68582175926</v>
      </c>
      <c r="P1197" s="3">
        <v>10576</v>
      </c>
      <c r="Q1197" s="58">
        <f t="shared" si="57"/>
        <v>0.12240740740740741</v>
      </c>
      <c r="S1197" s="55">
        <v>42628.466307870367</v>
      </c>
      <c r="T1197" s="55">
        <v>42628.485717592594</v>
      </c>
      <c r="U1197" s="3">
        <v>1677</v>
      </c>
      <c r="V1197" s="56">
        <f t="shared" si="58"/>
        <v>1.9409722222222221E-2</v>
      </c>
    </row>
    <row r="1198" spans="1:22" x14ac:dyDescent="0.75">
      <c r="A1198" s="55">
        <v>42166.932175925926</v>
      </c>
      <c r="B1198" s="55">
        <v>42174.414513888885</v>
      </c>
      <c r="C1198" s="3">
        <v>646474</v>
      </c>
      <c r="D1198" s="56">
        <f t="shared" si="56"/>
        <v>7.4823379629629629</v>
      </c>
      <c r="N1198" s="55">
        <v>42214.564849537033</v>
      </c>
      <c r="O1198" s="55">
        <v>42226.568182870367</v>
      </c>
      <c r="P1198" s="3">
        <v>1037088</v>
      </c>
      <c r="Q1198" s="58">
        <f t="shared" si="57"/>
        <v>12.003333333333334</v>
      </c>
      <c r="S1198" s="55">
        <v>42628.509965277779</v>
      </c>
      <c r="T1198" s="55">
        <v>42628.510671296295</v>
      </c>
      <c r="U1198" s="3">
        <v>61</v>
      </c>
      <c r="V1198" s="56">
        <f t="shared" si="58"/>
        <v>7.0601851851851847E-4</v>
      </c>
    </row>
    <row r="1199" spans="1:22" x14ac:dyDescent="0.75">
      <c r="A1199" s="55">
        <v>42166.937905092593</v>
      </c>
      <c r="B1199" s="55">
        <v>42174.562592592592</v>
      </c>
      <c r="C1199" s="3">
        <v>658773</v>
      </c>
      <c r="D1199" s="56">
        <f t="shared" si="56"/>
        <v>7.6246875000000003</v>
      </c>
      <c r="N1199" s="55">
        <v>42214.566215277773</v>
      </c>
      <c r="O1199" s="55">
        <v>42214.690706018519</v>
      </c>
      <c r="P1199" s="3">
        <v>10756</v>
      </c>
      <c r="Q1199" s="58">
        <f t="shared" si="57"/>
        <v>0.12449074074074074</v>
      </c>
      <c r="S1199" s="55">
        <v>42629.402627314812</v>
      </c>
      <c r="T1199" s="55">
        <v>42633.714305555557</v>
      </c>
      <c r="U1199" s="3">
        <v>372529</v>
      </c>
      <c r="V1199" s="56">
        <f t="shared" si="58"/>
        <v>4.3116782407407408</v>
      </c>
    </row>
    <row r="1200" spans="1:22" x14ac:dyDescent="0.75">
      <c r="A1200" s="55">
        <v>42166.939942129626</v>
      </c>
      <c r="B1200" s="55">
        <v>42174.567476851851</v>
      </c>
      <c r="C1200" s="3">
        <v>659019</v>
      </c>
      <c r="D1200" s="56">
        <f t="shared" si="56"/>
        <v>7.6275347222222223</v>
      </c>
      <c r="N1200" s="55">
        <v>42214.656157407408</v>
      </c>
      <c r="O1200" s="55">
        <v>42226.5696412037</v>
      </c>
      <c r="P1200" s="3">
        <v>1029325</v>
      </c>
      <c r="Q1200" s="58">
        <f t="shared" si="57"/>
        <v>11.913483796296296</v>
      </c>
      <c r="S1200" s="55">
        <v>42630.576956018514</v>
      </c>
      <c r="T1200" s="55">
        <v>42632.408206018517</v>
      </c>
      <c r="U1200" s="3">
        <v>158220</v>
      </c>
      <c r="V1200" s="56">
        <f t="shared" si="58"/>
        <v>1.83125</v>
      </c>
    </row>
    <row r="1201" spans="1:22" x14ac:dyDescent="0.75">
      <c r="A1201" s="55">
        <v>42166.941666666666</v>
      </c>
      <c r="B1201" s="55">
        <v>42174.626145833332</v>
      </c>
      <c r="C1201" s="3">
        <v>663939</v>
      </c>
      <c r="D1201" s="56">
        <f t="shared" si="56"/>
        <v>7.6844791666666667</v>
      </c>
      <c r="N1201" s="55">
        <v>42214.769201388888</v>
      </c>
      <c r="O1201" s="55">
        <v>42215.449467592589</v>
      </c>
      <c r="P1201" s="3">
        <v>58775</v>
      </c>
      <c r="Q1201" s="58">
        <f t="shared" si="57"/>
        <v>0.68026620370370372</v>
      </c>
      <c r="S1201" s="55">
        <v>42630.582627314812</v>
      </c>
      <c r="T1201" s="55">
        <v>42632.410266203704</v>
      </c>
      <c r="U1201" s="3">
        <v>157908</v>
      </c>
      <c r="V1201" s="56">
        <f t="shared" si="58"/>
        <v>1.8276388888888888</v>
      </c>
    </row>
    <row r="1202" spans="1:22" x14ac:dyDescent="0.75">
      <c r="A1202" s="55">
        <v>42166.943449074075</v>
      </c>
      <c r="B1202" s="55">
        <v>42167.55028935185</v>
      </c>
      <c r="C1202" s="3">
        <v>52431</v>
      </c>
      <c r="D1202" s="56">
        <f t="shared" si="56"/>
        <v>0.60684027777777783</v>
      </c>
      <c r="N1202" s="55">
        <v>42215.383298611108</v>
      </c>
      <c r="O1202" s="55">
        <v>42215.505729166667</v>
      </c>
      <c r="P1202" s="3">
        <v>10578</v>
      </c>
      <c r="Q1202" s="58">
        <f t="shared" si="57"/>
        <v>0.12243055555555556</v>
      </c>
      <c r="S1202" s="55">
        <v>42631.495578703703</v>
      </c>
      <c r="T1202" s="55">
        <v>42632.459722222222</v>
      </c>
      <c r="U1202" s="3">
        <v>83302</v>
      </c>
      <c r="V1202" s="56">
        <f t="shared" si="58"/>
        <v>0.96414351851851854</v>
      </c>
    </row>
    <row r="1203" spans="1:22" x14ac:dyDescent="0.75">
      <c r="A1203" s="55">
        <v>42166.94630787037</v>
      </c>
      <c r="B1203" s="55">
        <v>42174.628946759258</v>
      </c>
      <c r="C1203" s="3">
        <v>663780</v>
      </c>
      <c r="D1203" s="56">
        <f t="shared" si="56"/>
        <v>7.6826388888888886</v>
      </c>
      <c r="N1203" s="55">
        <v>42215.422013888885</v>
      </c>
      <c r="O1203" s="55">
        <v>42215.502488425926</v>
      </c>
      <c r="P1203" s="3">
        <v>6953</v>
      </c>
      <c r="Q1203" s="58">
        <f t="shared" si="57"/>
        <v>8.0474537037037039E-2</v>
      </c>
      <c r="S1203" s="55">
        <v>42631.497048611112</v>
      </c>
      <c r="T1203" s="55">
        <v>42632.464131944442</v>
      </c>
      <c r="U1203" s="3">
        <v>83556</v>
      </c>
      <c r="V1203" s="56">
        <f t="shared" si="58"/>
        <v>0.96708333333333329</v>
      </c>
    </row>
    <row r="1204" spans="1:22" x14ac:dyDescent="0.75">
      <c r="A1204" s="55">
        <v>42166.948599537034</v>
      </c>
      <c r="B1204" s="55">
        <v>42174.631192129629</v>
      </c>
      <c r="C1204" s="3">
        <v>663776</v>
      </c>
      <c r="D1204" s="56">
        <f t="shared" si="56"/>
        <v>7.6825925925925924</v>
      </c>
      <c r="N1204" s="55">
        <v>42215.43409722222</v>
      </c>
      <c r="O1204" s="55">
        <v>42215.438923611109</v>
      </c>
      <c r="P1204" s="3">
        <v>417</v>
      </c>
      <c r="Q1204" s="58">
        <f t="shared" si="57"/>
        <v>4.8263888888888887E-3</v>
      </c>
      <c r="S1204" s="55">
        <v>42632.546168981477</v>
      </c>
      <c r="T1204" s="55">
        <v>42634.696481481478</v>
      </c>
      <c r="U1204" s="3">
        <v>185787</v>
      </c>
      <c r="V1204" s="56">
        <f t="shared" si="58"/>
        <v>2.1503125000000001</v>
      </c>
    </row>
    <row r="1205" spans="1:22" x14ac:dyDescent="0.75">
      <c r="A1205" s="55">
        <v>42167.356423611112</v>
      </c>
      <c r="B1205" s="55">
        <v>42167.386412037034</v>
      </c>
      <c r="C1205" s="3">
        <v>2591</v>
      </c>
      <c r="D1205" s="56">
        <f t="shared" si="56"/>
        <v>2.9988425925925925E-2</v>
      </c>
      <c r="N1205" s="55">
        <v>42215.885833333334</v>
      </c>
      <c r="O1205" s="55">
        <v>42227.44458333333</v>
      </c>
      <c r="P1205" s="3">
        <v>998676</v>
      </c>
      <c r="Q1205" s="58">
        <f t="shared" si="57"/>
        <v>11.55875</v>
      </c>
      <c r="S1205" s="55">
        <v>42633.445208333331</v>
      </c>
      <c r="T1205" s="55">
        <v>42633.522303240738</v>
      </c>
      <c r="U1205" s="3">
        <v>6661</v>
      </c>
      <c r="V1205" s="56">
        <f t="shared" si="58"/>
        <v>7.7094907407407404E-2</v>
      </c>
    </row>
    <row r="1206" spans="1:22" x14ac:dyDescent="0.75">
      <c r="A1206" s="55">
        <v>42167.513287037036</v>
      </c>
      <c r="B1206" s="55">
        <v>42170.377638888887</v>
      </c>
      <c r="C1206" s="3">
        <v>247480</v>
      </c>
      <c r="D1206" s="56">
        <f t="shared" si="56"/>
        <v>2.8643518518518518</v>
      </c>
      <c r="N1206" s="55">
        <v>42216.302708333329</v>
      </c>
      <c r="O1206" s="55">
        <v>42216.391956018517</v>
      </c>
      <c r="P1206" s="3">
        <v>7711</v>
      </c>
      <c r="Q1206" s="58">
        <f t="shared" si="57"/>
        <v>8.924768518518518E-2</v>
      </c>
      <c r="S1206" s="55">
        <v>42633.459710648145</v>
      </c>
      <c r="T1206" s="55">
        <v>42633.524791666663</v>
      </c>
      <c r="U1206" s="3">
        <v>5623</v>
      </c>
      <c r="V1206" s="56">
        <f t="shared" si="58"/>
        <v>6.5081018518518524E-2</v>
      </c>
    </row>
    <row r="1207" spans="1:22" x14ac:dyDescent="0.75">
      <c r="A1207" s="55">
        <v>42167.518796296295</v>
      </c>
      <c r="B1207" s="55">
        <v>42171.516608796293</v>
      </c>
      <c r="C1207" s="3">
        <v>345411</v>
      </c>
      <c r="D1207" s="56">
        <f t="shared" si="56"/>
        <v>3.9978125000000002</v>
      </c>
      <c r="N1207" s="55">
        <v>42216.661527777775</v>
      </c>
      <c r="O1207" s="55">
        <v>42216.874062499999</v>
      </c>
      <c r="P1207" s="3">
        <v>18363</v>
      </c>
      <c r="Q1207" s="58">
        <f t="shared" si="57"/>
        <v>0.21253472222222222</v>
      </c>
      <c r="S1207" s="55">
        <v>42633.465185185181</v>
      </c>
      <c r="T1207" s="55">
        <v>42633.52648148148</v>
      </c>
      <c r="U1207" s="3">
        <v>5296</v>
      </c>
      <c r="V1207" s="56">
        <f t="shared" si="58"/>
        <v>6.1296296296296293E-2</v>
      </c>
    </row>
    <row r="1208" spans="1:22" x14ac:dyDescent="0.75">
      <c r="A1208" s="55">
        <v>42168.487581018519</v>
      </c>
      <c r="B1208" s="55">
        <v>42170.790358796294</v>
      </c>
      <c r="C1208" s="3">
        <v>198960</v>
      </c>
      <c r="D1208" s="56">
        <f t="shared" si="56"/>
        <v>2.3027777777777776</v>
      </c>
      <c r="N1208" s="55">
        <v>42216.665625000001</v>
      </c>
      <c r="O1208" s="55">
        <v>42216.874259259261</v>
      </c>
      <c r="P1208" s="3">
        <v>18026</v>
      </c>
      <c r="Q1208" s="58">
        <f t="shared" si="57"/>
        <v>0.20863425925925927</v>
      </c>
      <c r="S1208" s="55">
        <v>42633.475960648146</v>
      </c>
      <c r="T1208" s="55">
        <v>42633.494108796294</v>
      </c>
      <c r="U1208" s="3">
        <v>1568</v>
      </c>
      <c r="V1208" s="56">
        <f t="shared" si="58"/>
        <v>1.8148148148148149E-2</v>
      </c>
    </row>
    <row r="1209" spans="1:22" x14ac:dyDescent="0.75">
      <c r="A1209" s="55">
        <v>42168.556203703702</v>
      </c>
      <c r="B1209" s="55">
        <v>42170.719351851847</v>
      </c>
      <c r="C1209" s="3">
        <v>186896</v>
      </c>
      <c r="D1209" s="56">
        <f t="shared" si="56"/>
        <v>2.163148148148148</v>
      </c>
      <c r="N1209" s="55">
        <v>42216.779328703698</v>
      </c>
      <c r="O1209" s="55">
        <v>42226.571539351848</v>
      </c>
      <c r="P1209" s="3">
        <v>846047</v>
      </c>
      <c r="Q1209" s="58">
        <f t="shared" si="57"/>
        <v>9.7922106481481475</v>
      </c>
      <c r="S1209" s="55">
        <v>42633.525763888887</v>
      </c>
      <c r="T1209" s="55">
        <v>42633.733877314815</v>
      </c>
      <c r="U1209" s="3">
        <v>17981</v>
      </c>
      <c r="V1209" s="56">
        <f t="shared" si="58"/>
        <v>0.20811342592592594</v>
      </c>
    </row>
    <row r="1210" spans="1:22" x14ac:dyDescent="0.75">
      <c r="A1210" s="55">
        <v>42169.472800925927</v>
      </c>
      <c r="B1210" s="55">
        <v>42206.361585648148</v>
      </c>
      <c r="C1210" s="3">
        <v>3187191</v>
      </c>
      <c r="D1210" s="56">
        <f t="shared" si="56"/>
        <v>36.888784722222219</v>
      </c>
      <c r="N1210" s="55">
        <v>42217.598738425921</v>
      </c>
      <c r="O1210" s="55">
        <v>42219.375057870369</v>
      </c>
      <c r="P1210" s="3">
        <v>153474</v>
      </c>
      <c r="Q1210" s="58">
        <f t="shared" si="57"/>
        <v>1.7763194444444443</v>
      </c>
      <c r="S1210" s="55">
        <v>42634.532789351848</v>
      </c>
      <c r="T1210" s="55">
        <v>42634.648831018516</v>
      </c>
      <c r="U1210" s="3">
        <v>10026</v>
      </c>
      <c r="V1210" s="56">
        <f t="shared" si="58"/>
        <v>0.11604166666666667</v>
      </c>
    </row>
    <row r="1211" spans="1:22" x14ac:dyDescent="0.75">
      <c r="A1211" s="55">
        <v>42169.731423611112</v>
      </c>
      <c r="B1211" s="55">
        <v>42170.410624999997</v>
      </c>
      <c r="C1211" s="3">
        <v>58683</v>
      </c>
      <c r="D1211" s="56">
        <f t="shared" si="56"/>
        <v>0.67920138888888892</v>
      </c>
      <c r="N1211" s="55">
        <v>42217.830925925926</v>
      </c>
      <c r="O1211" s="55">
        <v>42236.427060185182</v>
      </c>
      <c r="P1211" s="3">
        <v>1606706</v>
      </c>
      <c r="Q1211" s="58">
        <f t="shared" si="57"/>
        <v>18.596134259259259</v>
      </c>
      <c r="S1211" s="55">
        <v>42634.569074074076</v>
      </c>
      <c r="T1211" s="55">
        <v>42634.685949074075</v>
      </c>
      <c r="U1211" s="3">
        <v>10098</v>
      </c>
      <c r="V1211" s="56">
        <f t="shared" si="58"/>
        <v>0.11687500000000001</v>
      </c>
    </row>
    <row r="1212" spans="1:22" x14ac:dyDescent="0.75">
      <c r="A1212" s="55">
        <v>42169.936689814815</v>
      </c>
      <c r="B1212" s="55">
        <v>42170.411898148144</v>
      </c>
      <c r="C1212" s="3">
        <v>41058</v>
      </c>
      <c r="D1212" s="56">
        <f t="shared" si="56"/>
        <v>0.47520833333333334</v>
      </c>
      <c r="N1212" s="55">
        <v>42217.969270833331</v>
      </c>
      <c r="O1212" s="55">
        <v>42219.384479166663</v>
      </c>
      <c r="P1212" s="3">
        <v>122274</v>
      </c>
      <c r="Q1212" s="58">
        <f t="shared" si="57"/>
        <v>1.4152083333333334</v>
      </c>
      <c r="S1212" s="55">
        <v>42634.611851851849</v>
      </c>
      <c r="T1212" s="55">
        <v>42698.457430555551</v>
      </c>
      <c r="U1212" s="3">
        <v>5519858</v>
      </c>
      <c r="V1212" s="56">
        <f t="shared" si="58"/>
        <v>63.887245370370373</v>
      </c>
    </row>
    <row r="1213" spans="1:22" x14ac:dyDescent="0.75">
      <c r="A1213" s="55">
        <v>42170.373333333329</v>
      </c>
      <c r="B1213" s="55">
        <v>42170.45643518518</v>
      </c>
      <c r="C1213" s="3">
        <v>7180</v>
      </c>
      <c r="D1213" s="56">
        <f t="shared" si="56"/>
        <v>8.3101851851851857E-2</v>
      </c>
      <c r="N1213" s="55">
        <v>42218.667523148149</v>
      </c>
      <c r="O1213" s="55">
        <v>42219.377939814811</v>
      </c>
      <c r="P1213" s="3">
        <v>61380</v>
      </c>
      <c r="Q1213" s="58">
        <f t="shared" si="57"/>
        <v>0.7104166666666667</v>
      </c>
      <c r="S1213" s="55">
        <v>42634.860439814816</v>
      </c>
      <c r="T1213" s="55">
        <v>42635.401238425926</v>
      </c>
      <c r="U1213" s="3">
        <v>46725</v>
      </c>
      <c r="V1213" s="56">
        <f t="shared" si="58"/>
        <v>0.54079861111111116</v>
      </c>
    </row>
    <row r="1214" spans="1:22" x14ac:dyDescent="0.75">
      <c r="A1214" s="55">
        <v>42170.481388888889</v>
      </c>
      <c r="B1214" s="55">
        <v>42170.507175925923</v>
      </c>
      <c r="C1214" s="3">
        <v>2228</v>
      </c>
      <c r="D1214" s="56">
        <f t="shared" si="56"/>
        <v>2.5787037037037035E-2</v>
      </c>
      <c r="N1214" s="55">
        <v>42218.737604166665</v>
      </c>
      <c r="O1214" s="55">
        <v>42219.379872685182</v>
      </c>
      <c r="P1214" s="3">
        <v>55492</v>
      </c>
      <c r="Q1214" s="58">
        <f t="shared" si="57"/>
        <v>0.64226851851851852</v>
      </c>
      <c r="S1214" s="55">
        <v>42635.353645833333</v>
      </c>
      <c r="T1214" s="55">
        <v>42635.384988425925</v>
      </c>
      <c r="U1214" s="3">
        <v>2708</v>
      </c>
      <c r="V1214" s="56">
        <f t="shared" si="58"/>
        <v>3.1342592592592596E-2</v>
      </c>
    </row>
    <row r="1215" spans="1:22" x14ac:dyDescent="0.75">
      <c r="A1215" s="55">
        <v>42170.509317129625</v>
      </c>
      <c r="B1215" s="55">
        <v>42171.294953703698</v>
      </c>
      <c r="C1215" s="3">
        <v>67879</v>
      </c>
      <c r="D1215" s="56">
        <f t="shared" si="56"/>
        <v>0.78563657407407406</v>
      </c>
      <c r="N1215" s="55">
        <v>42219.430891203701</v>
      </c>
      <c r="O1215" s="55">
        <v>42219.437314814815</v>
      </c>
      <c r="P1215" s="3">
        <v>555</v>
      </c>
      <c r="Q1215" s="58">
        <f t="shared" si="57"/>
        <v>6.4236111111111108E-3</v>
      </c>
      <c r="S1215" s="55">
        <v>42635.690578703703</v>
      </c>
      <c r="T1215" s="55">
        <v>42635.696064814816</v>
      </c>
      <c r="U1215" s="3">
        <v>474</v>
      </c>
      <c r="V1215" s="56">
        <f t="shared" si="58"/>
        <v>5.4861111111111109E-3</v>
      </c>
    </row>
    <row r="1216" spans="1:22" x14ac:dyDescent="0.75">
      <c r="A1216" s="55">
        <v>42170.620717592588</v>
      </c>
      <c r="B1216" s="55">
        <v>42181.629606481481</v>
      </c>
      <c r="C1216" s="3">
        <v>951168</v>
      </c>
      <c r="D1216" s="56">
        <f t="shared" si="56"/>
        <v>11.008888888888889</v>
      </c>
      <c r="N1216" s="55">
        <v>42219.563240740739</v>
      </c>
      <c r="O1216" s="55">
        <v>42220.441828703704</v>
      </c>
      <c r="P1216" s="3">
        <v>75910</v>
      </c>
      <c r="Q1216" s="58">
        <f t="shared" si="57"/>
        <v>0.87858796296296293</v>
      </c>
      <c r="S1216" s="55">
        <v>42636.667858796296</v>
      </c>
      <c r="T1216" s="55">
        <v>42674.6483912037</v>
      </c>
      <c r="U1216" s="3">
        <v>3285118</v>
      </c>
      <c r="V1216" s="56">
        <f t="shared" si="58"/>
        <v>38.022199074074074</v>
      </c>
    </row>
    <row r="1217" spans="1:22" x14ac:dyDescent="0.75">
      <c r="A1217" s="55">
        <v>42170.693425925921</v>
      </c>
      <c r="B1217" s="55">
        <v>42172.498553240737</v>
      </c>
      <c r="C1217" s="3">
        <v>155963</v>
      </c>
      <c r="D1217" s="56">
        <f t="shared" si="56"/>
        <v>1.8051273148148148</v>
      </c>
      <c r="N1217" s="55">
        <v>42219.673912037033</v>
      </c>
      <c r="O1217" s="55">
        <v>42220.418854166666</v>
      </c>
      <c r="P1217" s="3">
        <v>64363</v>
      </c>
      <c r="Q1217" s="58">
        <f t="shared" si="57"/>
        <v>0.74494212962962958</v>
      </c>
      <c r="S1217" s="55">
        <v>42636.736400462964</v>
      </c>
      <c r="T1217" s="55">
        <v>42639.401898148149</v>
      </c>
      <c r="U1217" s="3">
        <v>230299</v>
      </c>
      <c r="V1217" s="56">
        <f t="shared" si="58"/>
        <v>2.6654976851851853</v>
      </c>
    </row>
    <row r="1218" spans="1:22" x14ac:dyDescent="0.75">
      <c r="A1218" s="55">
        <v>42170.711805555555</v>
      </c>
      <c r="B1218" s="55">
        <v>42170.793333333335</v>
      </c>
      <c r="C1218" s="3">
        <v>7044</v>
      </c>
      <c r="D1218" s="56">
        <f t="shared" si="56"/>
        <v>8.1527777777777782E-2</v>
      </c>
      <c r="N1218" s="55">
        <v>42219.742962962962</v>
      </c>
      <c r="O1218" s="55">
        <v>42220.605474537035</v>
      </c>
      <c r="P1218" s="3">
        <v>74521</v>
      </c>
      <c r="Q1218" s="58">
        <f t="shared" si="57"/>
        <v>0.86251157407407408</v>
      </c>
      <c r="S1218" s="55">
        <v>42636.737002314811</v>
      </c>
      <c r="T1218" s="55">
        <v>42639.370462962965</v>
      </c>
      <c r="U1218" s="3">
        <v>227531</v>
      </c>
      <c r="V1218" s="56">
        <f t="shared" si="58"/>
        <v>2.633460648148148</v>
      </c>
    </row>
    <row r="1219" spans="1:22" x14ac:dyDescent="0.75">
      <c r="A1219" s="55">
        <v>42171.56113425926</v>
      </c>
      <c r="B1219" s="55">
        <v>42171.599016203705</v>
      </c>
      <c r="C1219" s="3">
        <v>3273</v>
      </c>
      <c r="D1219" s="56">
        <f t="shared" ref="D1219:D1282" si="59">C1219/(24*60*60)</f>
        <v>3.7881944444444447E-2</v>
      </c>
      <c r="N1219" s="55">
        <v>42219.876921296294</v>
      </c>
      <c r="O1219" s="55">
        <v>42220.521504629629</v>
      </c>
      <c r="P1219" s="3">
        <v>55692</v>
      </c>
      <c r="Q1219" s="58">
        <f t="shared" ref="Q1219:Q1282" si="60">P1219/86400</f>
        <v>0.64458333333333329</v>
      </c>
      <c r="S1219" s="55">
        <v>42636.739189814813</v>
      </c>
      <c r="T1219" s="55">
        <v>42639.402546296296</v>
      </c>
      <c r="U1219" s="3">
        <v>230114</v>
      </c>
      <c r="V1219" s="56">
        <f t="shared" si="58"/>
        <v>2.6633564814814816</v>
      </c>
    </row>
    <row r="1220" spans="1:22" x14ac:dyDescent="0.75">
      <c r="A1220" s="55">
        <v>42171.582152777773</v>
      </c>
      <c r="B1220" s="55">
        <v>42173.529872685183</v>
      </c>
      <c r="C1220" s="3">
        <v>168283</v>
      </c>
      <c r="D1220" s="56">
        <f t="shared" si="59"/>
        <v>1.9477199074074074</v>
      </c>
      <c r="N1220" s="55">
        <v>42219.976423611108</v>
      </c>
      <c r="O1220" s="55">
        <v>42220.523020833331</v>
      </c>
      <c r="P1220" s="3">
        <v>47226</v>
      </c>
      <c r="Q1220" s="58">
        <f t="shared" si="60"/>
        <v>0.54659722222222218</v>
      </c>
      <c r="S1220" s="55">
        <v>42636.741527777776</v>
      </c>
      <c r="T1220" s="55">
        <v>42698.458564814813</v>
      </c>
      <c r="U1220" s="3">
        <v>5335952</v>
      </c>
      <c r="V1220" s="56">
        <f t="shared" ref="V1220:V1283" si="61">U1220/86400</f>
        <v>61.758703703703702</v>
      </c>
    </row>
    <row r="1221" spans="1:22" x14ac:dyDescent="0.75">
      <c r="A1221" s="55">
        <v>42171.58935185185</v>
      </c>
      <c r="B1221" s="55">
        <v>42171.596724537034</v>
      </c>
      <c r="C1221" s="3">
        <v>637</v>
      </c>
      <c r="D1221" s="56">
        <f t="shared" si="59"/>
        <v>7.3726851851851852E-3</v>
      </c>
      <c r="N1221" s="55">
        <v>42219.995555555557</v>
      </c>
      <c r="O1221" s="55">
        <v>42236.425775462958</v>
      </c>
      <c r="P1221" s="3">
        <v>1419571</v>
      </c>
      <c r="Q1221" s="58">
        <f t="shared" si="60"/>
        <v>16.430219907407409</v>
      </c>
      <c r="S1221" s="55">
        <v>42638.945590277777</v>
      </c>
      <c r="T1221" s="55">
        <v>42640.721122685187</v>
      </c>
      <c r="U1221" s="3">
        <v>153406</v>
      </c>
      <c r="V1221" s="56">
        <f t="shared" si="61"/>
        <v>1.7755324074074075</v>
      </c>
    </row>
    <row r="1222" spans="1:22" x14ac:dyDescent="0.75">
      <c r="A1222" s="55">
        <v>42171.636192129627</v>
      </c>
      <c r="B1222" s="55">
        <v>42171.669351851851</v>
      </c>
      <c r="C1222" s="3">
        <v>2865</v>
      </c>
      <c r="D1222" s="56">
        <f t="shared" si="59"/>
        <v>3.3159722222222222E-2</v>
      </c>
      <c r="N1222" s="55">
        <v>42220.439606481479</v>
      </c>
      <c r="O1222" s="55">
        <v>42220.524560185186</v>
      </c>
      <c r="P1222" s="3">
        <v>7340</v>
      </c>
      <c r="Q1222" s="58">
        <f t="shared" si="60"/>
        <v>8.4953703703703698E-2</v>
      </c>
      <c r="S1222" s="55">
        <v>42638.953900462962</v>
      </c>
      <c r="T1222" s="55">
        <v>42641.417118055557</v>
      </c>
      <c r="U1222" s="3">
        <v>212822</v>
      </c>
      <c r="V1222" s="56">
        <f t="shared" si="61"/>
        <v>2.4632175925925925</v>
      </c>
    </row>
    <row r="1223" spans="1:22" x14ac:dyDescent="0.75">
      <c r="A1223" s="55">
        <v>42171.63927083333</v>
      </c>
      <c r="B1223" s="55">
        <v>42171.670671296291</v>
      </c>
      <c r="C1223" s="3">
        <v>2713</v>
      </c>
      <c r="D1223" s="56">
        <f t="shared" si="59"/>
        <v>3.1400462962962963E-2</v>
      </c>
      <c r="N1223" s="55">
        <v>42220.478576388887</v>
      </c>
      <c r="O1223" s="55">
        <v>42220.527777777774</v>
      </c>
      <c r="P1223" s="3">
        <v>4251</v>
      </c>
      <c r="Q1223" s="58">
        <f t="shared" si="60"/>
        <v>4.9201388888888892E-2</v>
      </c>
      <c r="S1223" s="55">
        <v>42639.489884259259</v>
      </c>
      <c r="T1223" s="55">
        <v>42639.674965277773</v>
      </c>
      <c r="U1223" s="3">
        <v>15991</v>
      </c>
      <c r="V1223" s="56">
        <f t="shared" si="61"/>
        <v>0.18508101851851852</v>
      </c>
    </row>
    <row r="1224" spans="1:22" x14ac:dyDescent="0.75">
      <c r="A1224" s="55">
        <v>42171.640717592592</v>
      </c>
      <c r="B1224" s="55">
        <v>42171.671354166661</v>
      </c>
      <c r="C1224" s="3">
        <v>2647</v>
      </c>
      <c r="D1224" s="56">
        <f t="shared" si="59"/>
        <v>3.0636574074074073E-2</v>
      </c>
      <c r="N1224" s="55">
        <v>42220.591469907406</v>
      </c>
      <c r="O1224" s="55">
        <v>42220.592719907407</v>
      </c>
      <c r="P1224" s="3">
        <v>108</v>
      </c>
      <c r="Q1224" s="58">
        <f t="shared" si="60"/>
        <v>1.25E-3</v>
      </c>
      <c r="S1224" s="55">
        <v>42639.61613425926</v>
      </c>
      <c r="T1224" s="55">
        <v>42641.416782407403</v>
      </c>
      <c r="U1224" s="3">
        <v>155576</v>
      </c>
      <c r="V1224" s="56">
        <f t="shared" si="61"/>
        <v>1.8006481481481482</v>
      </c>
    </row>
    <row r="1225" spans="1:22" x14ac:dyDescent="0.75">
      <c r="A1225" s="55">
        <v>42171.641736111109</v>
      </c>
      <c r="B1225" s="55">
        <v>42171.672280092593</v>
      </c>
      <c r="C1225" s="3">
        <v>2639</v>
      </c>
      <c r="D1225" s="56">
        <f t="shared" si="59"/>
        <v>3.0543981481481481E-2</v>
      </c>
      <c r="N1225" s="55">
        <v>42220.634907407402</v>
      </c>
      <c r="O1225" s="55">
        <v>42220.640185185184</v>
      </c>
      <c r="P1225" s="3">
        <v>456</v>
      </c>
      <c r="Q1225" s="58">
        <f t="shared" si="60"/>
        <v>5.2777777777777779E-3</v>
      </c>
      <c r="S1225" s="55">
        <v>42639.708182870367</v>
      </c>
      <c r="T1225" s="55">
        <v>42641.350613425922</v>
      </c>
      <c r="U1225" s="3">
        <v>141906</v>
      </c>
      <c r="V1225" s="56">
        <f t="shared" si="61"/>
        <v>1.6424305555555556</v>
      </c>
    </row>
    <row r="1226" spans="1:22" x14ac:dyDescent="0.75">
      <c r="A1226" s="55">
        <v>42171.64298611111</v>
      </c>
      <c r="B1226" s="55">
        <v>42214.477488425924</v>
      </c>
      <c r="C1226" s="3">
        <v>3700901</v>
      </c>
      <c r="D1226" s="56">
        <f t="shared" si="59"/>
        <v>42.834502314814813</v>
      </c>
      <c r="N1226" s="55">
        <v>42220.673622685186</v>
      </c>
      <c r="O1226" s="55">
        <v>42220.725405092591</v>
      </c>
      <c r="P1226" s="3">
        <v>4474</v>
      </c>
      <c r="Q1226" s="58">
        <f t="shared" si="60"/>
        <v>5.1782407407407409E-2</v>
      </c>
      <c r="S1226" s="55">
        <v>42639.740891203699</v>
      </c>
      <c r="T1226" s="55">
        <v>42640.417534722219</v>
      </c>
      <c r="U1226" s="3">
        <v>58462</v>
      </c>
      <c r="V1226" s="56">
        <f t="shared" si="61"/>
        <v>0.67664351851851856</v>
      </c>
    </row>
    <row r="1227" spans="1:22" x14ac:dyDescent="0.75">
      <c r="A1227" s="55">
        <v>42171.785081018519</v>
      </c>
      <c r="B1227" s="55">
        <v>42172.372094907405</v>
      </c>
      <c r="C1227" s="3">
        <v>50718</v>
      </c>
      <c r="D1227" s="56">
        <f t="shared" si="59"/>
        <v>0.58701388888888884</v>
      </c>
      <c r="N1227" s="55">
        <v>42220.952175925922</v>
      </c>
      <c r="O1227" s="55">
        <v>42221.557349537034</v>
      </c>
      <c r="P1227" s="3">
        <v>52287</v>
      </c>
      <c r="Q1227" s="58">
        <f t="shared" si="60"/>
        <v>0.60517361111111112</v>
      </c>
      <c r="S1227" s="55">
        <v>42639.850555555553</v>
      </c>
      <c r="T1227" s="55">
        <v>42674.637928240736</v>
      </c>
      <c r="U1227" s="3">
        <v>3009229</v>
      </c>
      <c r="V1227" s="56">
        <f t="shared" si="61"/>
        <v>34.829039351851854</v>
      </c>
    </row>
    <row r="1228" spans="1:22" x14ac:dyDescent="0.75">
      <c r="A1228" s="55">
        <v>42172.293078703704</v>
      </c>
      <c r="B1228" s="55">
        <v>42172.5149537037</v>
      </c>
      <c r="C1228" s="3">
        <v>19170</v>
      </c>
      <c r="D1228" s="56">
        <f t="shared" si="59"/>
        <v>0.22187499999999999</v>
      </c>
      <c r="N1228" s="55">
        <v>42220.956736111111</v>
      </c>
      <c r="O1228" s="55">
        <v>42221.558333333334</v>
      </c>
      <c r="P1228" s="3">
        <v>51978</v>
      </c>
      <c r="Q1228" s="58">
        <f t="shared" si="60"/>
        <v>0.60159722222222223</v>
      </c>
      <c r="S1228" s="55">
        <v>42640.444108796291</v>
      </c>
      <c r="T1228" s="55">
        <v>42640.461388888885</v>
      </c>
      <c r="U1228" s="3">
        <v>1493</v>
      </c>
      <c r="V1228" s="56">
        <f t="shared" si="61"/>
        <v>1.7280092592592593E-2</v>
      </c>
    </row>
    <row r="1229" spans="1:22" x14ac:dyDescent="0.75">
      <c r="A1229" s="55">
        <v>42172.473032407404</v>
      </c>
      <c r="B1229" s="55">
        <v>42172.49077546296</v>
      </c>
      <c r="C1229" s="3">
        <v>1533</v>
      </c>
      <c r="D1229" s="56">
        <f t="shared" si="59"/>
        <v>1.7743055555555557E-2</v>
      </c>
      <c r="N1229" s="55">
        <v>42220.964050925926</v>
      </c>
      <c r="O1229" s="55">
        <v>42221.27952546296</v>
      </c>
      <c r="P1229" s="3">
        <v>27257</v>
      </c>
      <c r="Q1229" s="58">
        <f t="shared" si="60"/>
        <v>0.31547453703703704</v>
      </c>
      <c r="S1229" s="55">
        <v>42640.504131944443</v>
      </c>
      <c r="T1229" s="55">
        <v>42640.507638888885</v>
      </c>
      <c r="U1229" s="3">
        <v>303</v>
      </c>
      <c r="V1229" s="56">
        <f t="shared" si="61"/>
        <v>3.5069444444444445E-3</v>
      </c>
    </row>
    <row r="1230" spans="1:22" x14ac:dyDescent="0.75">
      <c r="A1230" s="55">
        <v>42172.513020833328</v>
      </c>
      <c r="B1230" s="55">
        <v>42172.524375000001</v>
      </c>
      <c r="C1230" s="3">
        <v>981</v>
      </c>
      <c r="D1230" s="56">
        <f t="shared" si="59"/>
        <v>1.1354166666666667E-2</v>
      </c>
      <c r="N1230" s="55">
        <v>42220.966006944444</v>
      </c>
      <c r="O1230" s="55">
        <v>42242.801215277774</v>
      </c>
      <c r="P1230" s="3">
        <v>1886562</v>
      </c>
      <c r="Q1230" s="58">
        <f t="shared" si="60"/>
        <v>21.835208333333334</v>
      </c>
      <c r="S1230" s="55">
        <v>42640.619247685187</v>
      </c>
      <c r="T1230" s="55">
        <v>42641.420138888891</v>
      </c>
      <c r="U1230" s="3">
        <v>69197</v>
      </c>
      <c r="V1230" s="56">
        <f t="shared" si="61"/>
        <v>0.8008912037037037</v>
      </c>
    </row>
    <row r="1231" spans="1:22" x14ac:dyDescent="0.75">
      <c r="A1231" s="55">
        <v>42172.800428240742</v>
      </c>
      <c r="B1231" s="55">
        <v>42173.391365740739</v>
      </c>
      <c r="C1231" s="3">
        <v>51057</v>
      </c>
      <c r="D1231" s="56">
        <f t="shared" si="59"/>
        <v>0.5909375</v>
      </c>
      <c r="N1231" s="55">
        <v>42220.969282407408</v>
      </c>
      <c r="O1231" s="55">
        <v>42221.563113425924</v>
      </c>
      <c r="P1231" s="3">
        <v>51307</v>
      </c>
      <c r="Q1231" s="58">
        <f t="shared" si="60"/>
        <v>0.59383101851851849</v>
      </c>
      <c r="S1231" s="55">
        <v>42641.608657407407</v>
      </c>
      <c r="T1231" s="55">
        <v>42641.689027777778</v>
      </c>
      <c r="U1231" s="3">
        <v>6944</v>
      </c>
      <c r="V1231" s="56">
        <f t="shared" si="61"/>
        <v>8.037037037037037E-2</v>
      </c>
    </row>
    <row r="1232" spans="1:22" x14ac:dyDescent="0.75">
      <c r="A1232" s="55">
        <v>42172.834699074076</v>
      </c>
      <c r="B1232" s="55">
        <v>42173.433761574073</v>
      </c>
      <c r="C1232" s="3">
        <v>51759</v>
      </c>
      <c r="D1232" s="56">
        <f t="shared" si="59"/>
        <v>0.59906250000000005</v>
      </c>
      <c r="N1232" s="55">
        <v>42220.973391203705</v>
      </c>
      <c r="O1232" s="55">
        <v>42221.574074074073</v>
      </c>
      <c r="P1232" s="3">
        <v>51899</v>
      </c>
      <c r="Q1232" s="58">
        <f t="shared" si="60"/>
        <v>0.60068287037037038</v>
      </c>
      <c r="S1232" s="55">
        <v>42641.658043981479</v>
      </c>
      <c r="T1232" s="55">
        <v>42641.694560185184</v>
      </c>
      <c r="U1232" s="3">
        <v>3155</v>
      </c>
      <c r="V1232" s="56">
        <f t="shared" si="61"/>
        <v>3.6516203703703703E-2</v>
      </c>
    </row>
    <row r="1233" spans="1:22" x14ac:dyDescent="0.75">
      <c r="A1233" s="55">
        <v>42173.326550925922</v>
      </c>
      <c r="B1233" s="55">
        <v>42174.64167824074</v>
      </c>
      <c r="C1233" s="3">
        <v>113627</v>
      </c>
      <c r="D1233" s="56">
        <f t="shared" si="59"/>
        <v>1.3151273148148148</v>
      </c>
      <c r="N1233" s="55">
        <v>42220.974988425922</v>
      </c>
      <c r="O1233" s="55">
        <v>42221.564791666664</v>
      </c>
      <c r="P1233" s="3">
        <v>50959</v>
      </c>
      <c r="Q1233" s="58">
        <f t="shared" si="60"/>
        <v>0.58980324074074075</v>
      </c>
      <c r="S1233" s="55">
        <v>42641.766064814816</v>
      </c>
      <c r="T1233" s="55">
        <v>42642.459293981483</v>
      </c>
      <c r="U1233" s="3">
        <v>59895</v>
      </c>
      <c r="V1233" s="56">
        <f t="shared" si="61"/>
        <v>0.69322916666666667</v>
      </c>
    </row>
    <row r="1234" spans="1:22" x14ac:dyDescent="0.75">
      <c r="A1234" s="55">
        <v>42173.45144675926</v>
      </c>
      <c r="B1234" s="55">
        <v>42173.479305555556</v>
      </c>
      <c r="C1234" s="3">
        <v>2407</v>
      </c>
      <c r="D1234" s="56">
        <f t="shared" si="59"/>
        <v>2.7858796296296295E-2</v>
      </c>
      <c r="N1234" s="55">
        <v>42221.362233796295</v>
      </c>
      <c r="O1234" s="55">
        <v>42221.386770833335</v>
      </c>
      <c r="P1234" s="3">
        <v>2120</v>
      </c>
      <c r="Q1234" s="58">
        <f t="shared" si="60"/>
        <v>2.4537037037037038E-2</v>
      </c>
      <c r="S1234" s="55">
        <v>42642.576145833329</v>
      </c>
      <c r="T1234" s="55">
        <v>42642.581585648149</v>
      </c>
      <c r="U1234" s="3">
        <v>470</v>
      </c>
      <c r="V1234" s="56">
        <f t="shared" si="61"/>
        <v>5.4398148148148149E-3</v>
      </c>
    </row>
    <row r="1235" spans="1:22" x14ac:dyDescent="0.75">
      <c r="A1235" s="55">
        <v>42173.499293981477</v>
      </c>
      <c r="B1235" s="55">
        <v>42173.648483796293</v>
      </c>
      <c r="C1235" s="3">
        <v>12890</v>
      </c>
      <c r="D1235" s="56">
        <f t="shared" si="59"/>
        <v>0.1491898148148148</v>
      </c>
      <c r="N1235" s="55">
        <v>42221.366296296292</v>
      </c>
      <c r="O1235" s="55">
        <v>42221.548460648148</v>
      </c>
      <c r="P1235" s="3">
        <v>15739</v>
      </c>
      <c r="Q1235" s="58">
        <f t="shared" si="60"/>
        <v>0.18216435185185184</v>
      </c>
      <c r="S1235" s="55">
        <v>42642.621967592589</v>
      </c>
      <c r="T1235" s="55">
        <v>42642.639351851853</v>
      </c>
      <c r="U1235" s="3">
        <v>1502</v>
      </c>
      <c r="V1235" s="56">
        <f t="shared" si="61"/>
        <v>1.7384259259259259E-2</v>
      </c>
    </row>
    <row r="1236" spans="1:22" x14ac:dyDescent="0.75">
      <c r="A1236" s="55">
        <v>42173.50403935185</v>
      </c>
      <c r="B1236" s="55">
        <v>42173.520277777774</v>
      </c>
      <c r="C1236" s="3">
        <v>1403</v>
      </c>
      <c r="D1236" s="56">
        <f t="shared" si="59"/>
        <v>1.6238425925925927E-2</v>
      </c>
      <c r="N1236" s="55">
        <v>42221.479363425926</v>
      </c>
      <c r="O1236" s="55">
        <v>42221.506932870368</v>
      </c>
      <c r="P1236" s="3">
        <v>2382</v>
      </c>
      <c r="Q1236" s="58">
        <f t="shared" si="60"/>
        <v>2.7569444444444445E-2</v>
      </c>
      <c r="S1236" s="55">
        <v>42642.646435185183</v>
      </c>
      <c r="T1236" s="55">
        <v>42642.678194444445</v>
      </c>
      <c r="U1236" s="3">
        <v>2744</v>
      </c>
      <c r="V1236" s="56">
        <f t="shared" si="61"/>
        <v>3.1759259259259258E-2</v>
      </c>
    </row>
    <row r="1237" spans="1:22" x14ac:dyDescent="0.75">
      <c r="A1237" s="55">
        <v>42173.521053240736</v>
      </c>
      <c r="B1237" s="55">
        <v>42173.530370370368</v>
      </c>
      <c r="C1237" s="3">
        <v>805</v>
      </c>
      <c r="D1237" s="56">
        <f t="shared" si="59"/>
        <v>9.3171296296296301E-3</v>
      </c>
      <c r="N1237" s="55">
        <v>42221.481076388889</v>
      </c>
      <c r="O1237" s="55">
        <v>42221.501180555555</v>
      </c>
      <c r="P1237" s="3">
        <v>1737</v>
      </c>
      <c r="Q1237" s="58">
        <f t="shared" si="60"/>
        <v>2.0104166666666666E-2</v>
      </c>
      <c r="S1237" s="55">
        <v>42642.697465277779</v>
      </c>
      <c r="T1237" s="55">
        <v>42643.324120370366</v>
      </c>
      <c r="U1237" s="3">
        <v>54143</v>
      </c>
      <c r="V1237" s="56">
        <f t="shared" si="61"/>
        <v>0.62665509259259256</v>
      </c>
    </row>
    <row r="1238" spans="1:22" x14ac:dyDescent="0.75">
      <c r="A1238" s="55">
        <v>42173.576064814813</v>
      </c>
      <c r="B1238" s="55">
        <v>42174.648599537039</v>
      </c>
      <c r="C1238" s="3">
        <v>92667</v>
      </c>
      <c r="D1238" s="56">
        <f t="shared" si="59"/>
        <v>1.0725347222222221</v>
      </c>
      <c r="N1238" s="55">
        <v>42221.657349537032</v>
      </c>
      <c r="O1238" s="55">
        <v>42221.658553240741</v>
      </c>
      <c r="P1238" s="3">
        <v>104</v>
      </c>
      <c r="Q1238" s="58">
        <f t="shared" si="60"/>
        <v>1.2037037037037038E-3</v>
      </c>
      <c r="S1238" s="55">
        <v>42643.457638888889</v>
      </c>
      <c r="T1238" s="55">
        <v>42647.467534722222</v>
      </c>
      <c r="U1238" s="3">
        <v>346455</v>
      </c>
      <c r="V1238" s="56">
        <f t="shared" si="61"/>
        <v>4.0098958333333332</v>
      </c>
    </row>
    <row r="1239" spans="1:22" x14ac:dyDescent="0.75">
      <c r="A1239" s="55">
        <v>42173.579479166663</v>
      </c>
      <c r="B1239" s="55">
        <v>42173.648865740739</v>
      </c>
      <c r="C1239" s="3">
        <v>5995</v>
      </c>
      <c r="D1239" s="56">
        <f t="shared" si="59"/>
        <v>6.9386574074074073E-2</v>
      </c>
      <c r="N1239" s="55">
        <v>42221.962094907409</v>
      </c>
      <c r="O1239" s="55">
        <v>42222.481516203705</v>
      </c>
      <c r="P1239" s="3">
        <v>44878</v>
      </c>
      <c r="Q1239" s="58">
        <f t="shared" si="60"/>
        <v>0.5194212962962963</v>
      </c>
      <c r="S1239" s="55">
        <v>42643.465995370367</v>
      </c>
      <c r="T1239" s="55">
        <v>42643.490960648145</v>
      </c>
      <c r="U1239" s="3">
        <v>2157</v>
      </c>
      <c r="V1239" s="56">
        <f t="shared" si="61"/>
        <v>2.4965277777777777E-2</v>
      </c>
    </row>
    <row r="1240" spans="1:22" x14ac:dyDescent="0.75">
      <c r="A1240" s="55">
        <v>42173.689074074071</v>
      </c>
      <c r="B1240" s="55">
        <v>42174.407743055555</v>
      </c>
      <c r="C1240" s="3">
        <v>62093</v>
      </c>
      <c r="D1240" s="56">
        <f t="shared" si="59"/>
        <v>0.71866898148148151</v>
      </c>
      <c r="N1240" s="55">
        <v>42222.469895833332</v>
      </c>
      <c r="O1240" s="55">
        <v>42222.614293981482</v>
      </c>
      <c r="P1240" s="3">
        <v>12476</v>
      </c>
      <c r="Q1240" s="58">
        <f t="shared" si="60"/>
        <v>0.14439814814814814</v>
      </c>
      <c r="S1240" s="55">
        <v>42643.493425925924</v>
      </c>
      <c r="T1240" s="55">
        <v>42647.344629629624</v>
      </c>
      <c r="U1240" s="3">
        <v>332744</v>
      </c>
      <c r="V1240" s="56">
        <f t="shared" si="61"/>
        <v>3.8512037037037037</v>
      </c>
    </row>
    <row r="1241" spans="1:22" x14ac:dyDescent="0.75">
      <c r="A1241" s="55">
        <v>42173.761666666665</v>
      </c>
      <c r="B1241" s="55">
        <v>42174.433946759258</v>
      </c>
      <c r="C1241" s="3">
        <v>58085</v>
      </c>
      <c r="D1241" s="56">
        <f t="shared" si="59"/>
        <v>0.67228009259259258</v>
      </c>
      <c r="N1241" s="55">
        <v>42222.472152777773</v>
      </c>
      <c r="O1241" s="55">
        <v>42226.382523148146</v>
      </c>
      <c r="P1241" s="3">
        <v>337856</v>
      </c>
      <c r="Q1241" s="58">
        <f t="shared" si="60"/>
        <v>3.9103703703703703</v>
      </c>
      <c r="S1241" s="55">
        <v>42643.926192129627</v>
      </c>
      <c r="T1241" s="55">
        <v>42647.632615740738</v>
      </c>
      <c r="U1241" s="3">
        <v>320235</v>
      </c>
      <c r="V1241" s="56">
        <f t="shared" si="61"/>
        <v>3.7064236111111111</v>
      </c>
    </row>
    <row r="1242" spans="1:22" x14ac:dyDescent="0.75">
      <c r="A1242" s="55">
        <v>42173.795115740737</v>
      </c>
      <c r="B1242" s="55">
        <v>42174.405358796292</v>
      </c>
      <c r="C1242" s="3">
        <v>52725</v>
      </c>
      <c r="D1242" s="56">
        <f t="shared" si="59"/>
        <v>0.61024305555555558</v>
      </c>
      <c r="N1242" s="55">
        <v>42222.650763888887</v>
      </c>
      <c r="O1242" s="55">
        <v>42222.654224537036</v>
      </c>
      <c r="P1242" s="3">
        <v>299</v>
      </c>
      <c r="Q1242" s="58">
        <f t="shared" si="60"/>
        <v>3.460648148148148E-3</v>
      </c>
      <c r="S1242" s="55">
        <v>42643.954282407409</v>
      </c>
      <c r="T1242" s="55">
        <v>42647.447488425925</v>
      </c>
      <c r="U1242" s="3">
        <v>301813</v>
      </c>
      <c r="V1242" s="56">
        <f t="shared" si="61"/>
        <v>3.4932060185185185</v>
      </c>
    </row>
    <row r="1243" spans="1:22" x14ac:dyDescent="0.75">
      <c r="A1243" s="55">
        <v>42173.80978009259</v>
      </c>
      <c r="B1243" s="55">
        <v>42177.434942129628</v>
      </c>
      <c r="C1243" s="3">
        <v>313214</v>
      </c>
      <c r="D1243" s="56">
        <f t="shared" si="59"/>
        <v>3.625162037037037</v>
      </c>
      <c r="N1243" s="55">
        <v>42222.727997685186</v>
      </c>
      <c r="O1243" s="55">
        <v>42223.483113425922</v>
      </c>
      <c r="P1243" s="3">
        <v>65242</v>
      </c>
      <c r="Q1243" s="58">
        <f t="shared" si="60"/>
        <v>0.75511574074074073</v>
      </c>
      <c r="S1243" s="55">
        <v>42644.57163194444</v>
      </c>
      <c r="T1243" s="55">
        <v>42647.689363425925</v>
      </c>
      <c r="U1243" s="3">
        <v>269372</v>
      </c>
      <c r="V1243" s="56">
        <f t="shared" si="61"/>
        <v>3.1177314814814814</v>
      </c>
    </row>
    <row r="1244" spans="1:22" x14ac:dyDescent="0.75">
      <c r="A1244" s="55">
        <v>42174.578020833331</v>
      </c>
      <c r="B1244" s="55">
        <v>42174.627129629625</v>
      </c>
      <c r="C1244" s="3">
        <v>4243</v>
      </c>
      <c r="D1244" s="56">
        <f t="shared" si="59"/>
        <v>4.9108796296296296E-2</v>
      </c>
      <c r="N1244" s="55">
        <v>42222.75949074074</v>
      </c>
      <c r="O1244" s="55">
        <v>42243.42019675926</v>
      </c>
      <c r="P1244" s="3">
        <v>1785085</v>
      </c>
      <c r="Q1244" s="58">
        <f t="shared" si="60"/>
        <v>20.660706018518518</v>
      </c>
      <c r="S1244" s="55">
        <v>42645.456018518518</v>
      </c>
      <c r="T1244" s="55">
        <v>42647.689930555556</v>
      </c>
      <c r="U1244" s="3">
        <v>193010</v>
      </c>
      <c r="V1244" s="56">
        <f t="shared" si="61"/>
        <v>2.2339120370370371</v>
      </c>
    </row>
    <row r="1245" spans="1:22" x14ac:dyDescent="0.75">
      <c r="A1245" s="55">
        <v>42174.665914351848</v>
      </c>
      <c r="B1245" s="55">
        <v>42177.327118055553</v>
      </c>
      <c r="C1245" s="3">
        <v>229928</v>
      </c>
      <c r="D1245" s="56">
        <f t="shared" si="59"/>
        <v>2.6612037037037037</v>
      </c>
      <c r="N1245" s="55">
        <v>42223.365798611107</v>
      </c>
      <c r="O1245" s="55">
        <v>42223.385509259257</v>
      </c>
      <c r="P1245" s="3">
        <v>1703</v>
      </c>
      <c r="Q1245" s="58">
        <f t="shared" si="60"/>
        <v>1.9710648148148147E-2</v>
      </c>
      <c r="S1245" s="55">
        <v>42645.526597222219</v>
      </c>
      <c r="T1245" s="55">
        <v>42647.45107638889</v>
      </c>
      <c r="U1245" s="3">
        <v>166275</v>
      </c>
      <c r="V1245" s="56">
        <f t="shared" si="61"/>
        <v>1.9244791666666667</v>
      </c>
    </row>
    <row r="1246" spans="1:22" x14ac:dyDescent="0.75">
      <c r="A1246" s="55">
        <v>42174.692847222221</v>
      </c>
      <c r="B1246" s="55">
        <v>42177.34039351852</v>
      </c>
      <c r="C1246" s="3">
        <v>228748</v>
      </c>
      <c r="D1246" s="56">
        <f t="shared" si="59"/>
        <v>2.6475462962962961</v>
      </c>
      <c r="N1246" s="55">
        <v>42223.401261574072</v>
      </c>
      <c r="O1246" s="55">
        <v>42223.469305555554</v>
      </c>
      <c r="P1246" s="3">
        <v>5879</v>
      </c>
      <c r="Q1246" s="58">
        <f t="shared" si="60"/>
        <v>6.8043981481481483E-2</v>
      </c>
      <c r="S1246" s="55">
        <v>42645.536643518513</v>
      </c>
      <c r="T1246" s="55">
        <v>42647.452615740738</v>
      </c>
      <c r="U1246" s="3">
        <v>165540</v>
      </c>
      <c r="V1246" s="56">
        <f t="shared" si="61"/>
        <v>1.9159722222222222</v>
      </c>
    </row>
    <row r="1247" spans="1:22" x14ac:dyDescent="0.75">
      <c r="A1247" s="55">
        <v>42174.705532407403</v>
      </c>
      <c r="B1247" s="55">
        <v>42177.381261574075</v>
      </c>
      <c r="C1247" s="3">
        <v>231183</v>
      </c>
      <c r="D1247" s="56">
        <f t="shared" si="59"/>
        <v>2.6757291666666667</v>
      </c>
      <c r="N1247" s="55">
        <v>42223.419027777774</v>
      </c>
      <c r="O1247" s="55">
        <v>42226.663136574076</v>
      </c>
      <c r="P1247" s="3">
        <v>280291</v>
      </c>
      <c r="Q1247" s="58">
        <f t="shared" si="60"/>
        <v>3.2441087962962962</v>
      </c>
      <c r="S1247" s="55">
        <v>42645.776331018518</v>
      </c>
      <c r="T1247" s="55">
        <v>42647.456979166665</v>
      </c>
      <c r="U1247" s="3">
        <v>145208</v>
      </c>
      <c r="V1247" s="56">
        <f t="shared" si="61"/>
        <v>1.6806481481481481</v>
      </c>
    </row>
    <row r="1248" spans="1:22" x14ac:dyDescent="0.75">
      <c r="A1248" s="55">
        <v>42174.79241898148</v>
      </c>
      <c r="B1248" s="55">
        <v>42177.455706018518</v>
      </c>
      <c r="C1248" s="3">
        <v>230108</v>
      </c>
      <c r="D1248" s="56">
        <f t="shared" si="59"/>
        <v>2.663287037037037</v>
      </c>
      <c r="N1248" s="55">
        <v>42223.473564814813</v>
      </c>
      <c r="O1248" s="55">
        <v>42236.426041666666</v>
      </c>
      <c r="P1248" s="3">
        <v>1119094</v>
      </c>
      <c r="Q1248" s="58">
        <f t="shared" si="60"/>
        <v>12.952476851851852</v>
      </c>
      <c r="S1248" s="55">
        <v>42646.318437499998</v>
      </c>
      <c r="T1248" s="55">
        <v>42649.372604166667</v>
      </c>
      <c r="U1248" s="3">
        <v>263880</v>
      </c>
      <c r="V1248" s="56">
        <f t="shared" si="61"/>
        <v>3.0541666666666667</v>
      </c>
    </row>
    <row r="1249" spans="1:22" x14ac:dyDescent="0.75">
      <c r="A1249" s="55">
        <v>42174.82534722222</v>
      </c>
      <c r="B1249" s="55">
        <v>42177.468796296293</v>
      </c>
      <c r="C1249" s="3">
        <v>228394</v>
      </c>
      <c r="D1249" s="56">
        <f t="shared" si="59"/>
        <v>2.6434490740740739</v>
      </c>
      <c r="N1249" s="55">
        <v>42223.48706018518</v>
      </c>
      <c r="O1249" s="55">
        <v>42228.378055555557</v>
      </c>
      <c r="P1249" s="3">
        <v>422582</v>
      </c>
      <c r="Q1249" s="58">
        <f t="shared" si="60"/>
        <v>4.8909953703703701</v>
      </c>
      <c r="S1249" s="55">
        <v>42646.488333333335</v>
      </c>
      <c r="T1249" s="55">
        <v>42647.460879629631</v>
      </c>
      <c r="U1249" s="3">
        <v>84028</v>
      </c>
      <c r="V1249" s="56">
        <f t="shared" si="61"/>
        <v>0.9725462962962963</v>
      </c>
    </row>
    <row r="1250" spans="1:22" x14ac:dyDescent="0.75">
      <c r="A1250" s="55">
        <v>42174.842627314814</v>
      </c>
      <c r="B1250" s="55">
        <v>42226.581805555557</v>
      </c>
      <c r="C1250" s="3">
        <v>4470265</v>
      </c>
      <c r="D1250" s="56">
        <f t="shared" si="59"/>
        <v>51.739178240740742</v>
      </c>
      <c r="N1250" s="55">
        <v>42223.632430555554</v>
      </c>
      <c r="O1250" s="55">
        <v>42226.573252314811</v>
      </c>
      <c r="P1250" s="3">
        <v>254087</v>
      </c>
      <c r="Q1250" s="58">
        <f t="shared" si="60"/>
        <v>2.9408217592592591</v>
      </c>
      <c r="S1250" s="55">
        <v>42646.491157407407</v>
      </c>
      <c r="T1250" s="55">
        <v>42647.462673611109</v>
      </c>
      <c r="U1250" s="3">
        <v>83939</v>
      </c>
      <c r="V1250" s="56">
        <f t="shared" si="61"/>
        <v>0.97151620370370373</v>
      </c>
    </row>
    <row r="1251" spans="1:22" x14ac:dyDescent="0.75">
      <c r="A1251" s="55">
        <v>42175.568611111106</v>
      </c>
      <c r="B1251" s="55">
        <v>42177.471712962964</v>
      </c>
      <c r="C1251" s="3">
        <v>164428</v>
      </c>
      <c r="D1251" s="56">
        <f t="shared" si="59"/>
        <v>1.9031018518518519</v>
      </c>
      <c r="N1251" s="55">
        <v>42223.642349537033</v>
      </c>
      <c r="O1251" s="55">
        <v>42226.577418981477</v>
      </c>
      <c r="P1251" s="3">
        <v>253590</v>
      </c>
      <c r="Q1251" s="58">
        <f t="shared" si="60"/>
        <v>2.9350694444444443</v>
      </c>
      <c r="S1251" s="55">
        <v>42647.535925925928</v>
      </c>
      <c r="T1251" s="55">
        <v>42647.688946759255</v>
      </c>
      <c r="U1251" s="3">
        <v>13221</v>
      </c>
      <c r="V1251" s="56">
        <f t="shared" si="61"/>
        <v>0.15302083333333333</v>
      </c>
    </row>
    <row r="1252" spans="1:22" x14ac:dyDescent="0.75">
      <c r="A1252" s="55">
        <v>42175.570277777777</v>
      </c>
      <c r="B1252" s="55">
        <v>42177.474444444444</v>
      </c>
      <c r="C1252" s="3">
        <v>164520</v>
      </c>
      <c r="D1252" s="56">
        <f t="shared" si="59"/>
        <v>1.9041666666666666</v>
      </c>
      <c r="N1252" s="55">
        <v>42223.647314814814</v>
      </c>
      <c r="O1252" s="55">
        <v>42226.396724537037</v>
      </c>
      <c r="P1252" s="3">
        <v>237549</v>
      </c>
      <c r="Q1252" s="58">
        <f t="shared" si="60"/>
        <v>2.749409722222222</v>
      </c>
      <c r="S1252" s="55">
        <v>42647.629745370366</v>
      </c>
      <c r="T1252" s="55">
        <v>42647.687210648146</v>
      </c>
      <c r="U1252" s="3">
        <v>4965</v>
      </c>
      <c r="V1252" s="56">
        <f t="shared" si="61"/>
        <v>5.7465277777777775E-2</v>
      </c>
    </row>
    <row r="1253" spans="1:22" x14ac:dyDescent="0.75">
      <c r="A1253" s="55">
        <v>42175.571377314816</v>
      </c>
      <c r="B1253" s="55">
        <v>42177.475046296291</v>
      </c>
      <c r="C1253" s="3">
        <v>164477</v>
      </c>
      <c r="D1253" s="56">
        <f t="shared" si="59"/>
        <v>1.9036689814814816</v>
      </c>
      <c r="N1253" s="55">
        <v>42223.680023148147</v>
      </c>
      <c r="O1253" s="55">
        <v>42226.419016203705</v>
      </c>
      <c r="P1253" s="3">
        <v>236649</v>
      </c>
      <c r="Q1253" s="58">
        <f t="shared" si="60"/>
        <v>2.7389930555555555</v>
      </c>
      <c r="S1253" s="55">
        <v>42648.656122685185</v>
      </c>
      <c r="T1253" s="55">
        <v>42648.681840277779</v>
      </c>
      <c r="U1253" s="3">
        <v>2222</v>
      </c>
      <c r="V1253" s="56">
        <f t="shared" si="61"/>
        <v>2.5717592592592594E-2</v>
      </c>
    </row>
    <row r="1254" spans="1:22" x14ac:dyDescent="0.75">
      <c r="A1254" s="55">
        <v>42175.573078703703</v>
      </c>
      <c r="B1254" s="55">
        <v>42177.477060185185</v>
      </c>
      <c r="C1254" s="3">
        <v>164504</v>
      </c>
      <c r="D1254" s="56">
        <f t="shared" si="59"/>
        <v>1.9039814814814815</v>
      </c>
      <c r="N1254" s="55">
        <v>42223.689803240741</v>
      </c>
      <c r="O1254" s="55">
        <v>42226.537129629629</v>
      </c>
      <c r="P1254" s="3">
        <v>246009</v>
      </c>
      <c r="Q1254" s="58">
        <f t="shared" si="60"/>
        <v>2.8473263888888889</v>
      </c>
      <c r="S1254" s="55">
        <v>42649.72</v>
      </c>
      <c r="T1254" s="55">
        <v>42656.384421296294</v>
      </c>
      <c r="U1254" s="3">
        <v>575806</v>
      </c>
      <c r="V1254" s="56">
        <f t="shared" si="61"/>
        <v>6.6644212962962959</v>
      </c>
    </row>
    <row r="1255" spans="1:22" x14ac:dyDescent="0.75">
      <c r="A1255" s="55">
        <v>42175.830775462964</v>
      </c>
      <c r="B1255" s="55">
        <v>42177.464513888888</v>
      </c>
      <c r="C1255" s="3">
        <v>141155</v>
      </c>
      <c r="D1255" s="56">
        <f t="shared" si="59"/>
        <v>1.633738425925926</v>
      </c>
      <c r="N1255" s="55">
        <v>42224.563541666663</v>
      </c>
      <c r="O1255" s="55">
        <v>42226.494826388887</v>
      </c>
      <c r="P1255" s="3">
        <v>166863</v>
      </c>
      <c r="Q1255" s="58">
        <f t="shared" si="60"/>
        <v>1.9312847222222222</v>
      </c>
      <c r="S1255" s="55">
        <v>42650.486516203702</v>
      </c>
      <c r="T1255" s="55">
        <v>42650.586435185185</v>
      </c>
      <c r="U1255" s="3">
        <v>8633</v>
      </c>
      <c r="V1255" s="56">
        <f t="shared" si="61"/>
        <v>9.9918981481481484E-2</v>
      </c>
    </row>
    <row r="1256" spans="1:22" x14ac:dyDescent="0.75">
      <c r="A1256" s="55">
        <v>42176.489293981482</v>
      </c>
      <c r="B1256" s="55">
        <v>42177.363078703704</v>
      </c>
      <c r="C1256" s="3">
        <v>75495</v>
      </c>
      <c r="D1256" s="56">
        <f t="shared" si="59"/>
        <v>0.87378472222222225</v>
      </c>
      <c r="N1256" s="55">
        <v>42225.171377314815</v>
      </c>
      <c r="O1256" s="55">
        <v>42226.598460648143</v>
      </c>
      <c r="P1256" s="3">
        <v>123300</v>
      </c>
      <c r="Q1256" s="58">
        <f t="shared" si="60"/>
        <v>1.4270833333333333</v>
      </c>
      <c r="S1256" s="55">
        <v>42650.529409722221</v>
      </c>
      <c r="T1256" s="55">
        <v>42650.534722222219</v>
      </c>
      <c r="U1256" s="3">
        <v>459</v>
      </c>
      <c r="V1256" s="56">
        <f t="shared" si="61"/>
        <v>5.3125000000000004E-3</v>
      </c>
    </row>
    <row r="1257" spans="1:22" x14ac:dyDescent="0.75">
      <c r="A1257" s="55">
        <v>42176.770370370366</v>
      </c>
      <c r="B1257" s="55">
        <v>42177.400277777779</v>
      </c>
      <c r="C1257" s="3">
        <v>54424</v>
      </c>
      <c r="D1257" s="56">
        <f t="shared" si="59"/>
        <v>0.62990740740740736</v>
      </c>
      <c r="N1257" s="55">
        <v>42225.499988425923</v>
      </c>
      <c r="O1257" s="55">
        <v>42226.40042824074</v>
      </c>
      <c r="P1257" s="3">
        <v>77798</v>
      </c>
      <c r="Q1257" s="58">
        <f t="shared" si="60"/>
        <v>0.90043981481481483</v>
      </c>
      <c r="S1257" s="55">
        <v>42650.652592592589</v>
      </c>
      <c r="T1257" s="55">
        <v>42653.65347222222</v>
      </c>
      <c r="U1257" s="3">
        <v>259276</v>
      </c>
      <c r="V1257" s="56">
        <f t="shared" si="61"/>
        <v>3.0008796296296296</v>
      </c>
    </row>
    <row r="1258" spans="1:22" x14ac:dyDescent="0.75">
      <c r="A1258" s="55">
        <v>42177.503599537034</v>
      </c>
      <c r="B1258" s="55">
        <v>42177.514120370368</v>
      </c>
      <c r="C1258" s="3">
        <v>909</v>
      </c>
      <c r="D1258" s="56">
        <f t="shared" si="59"/>
        <v>1.0520833333333333E-2</v>
      </c>
      <c r="N1258" s="55">
        <v>42225.553391203699</v>
      </c>
      <c r="O1258" s="55">
        <v>42243.771435185183</v>
      </c>
      <c r="P1258" s="3">
        <v>1574039</v>
      </c>
      <c r="Q1258" s="58">
        <f t="shared" si="60"/>
        <v>18.218043981481483</v>
      </c>
      <c r="S1258" s="55">
        <v>42653.657175925924</v>
      </c>
      <c r="T1258" s="55">
        <v>42654.378425925926</v>
      </c>
      <c r="U1258" s="3">
        <v>62316</v>
      </c>
      <c r="V1258" s="56">
        <f t="shared" si="61"/>
        <v>0.72124999999999995</v>
      </c>
    </row>
    <row r="1259" spans="1:22" x14ac:dyDescent="0.75">
      <c r="A1259" s="55">
        <v>42177.505671296298</v>
      </c>
      <c r="B1259" s="55">
        <v>42177.514814814815</v>
      </c>
      <c r="C1259" s="3">
        <v>790</v>
      </c>
      <c r="D1259" s="56">
        <f t="shared" si="59"/>
        <v>9.1435185185185178E-3</v>
      </c>
      <c r="N1259" s="55">
        <v>42225.663819444446</v>
      </c>
      <c r="O1259" s="55">
        <v>42226.383854166663</v>
      </c>
      <c r="P1259" s="3">
        <v>62211</v>
      </c>
      <c r="Q1259" s="58">
        <f t="shared" si="60"/>
        <v>0.7200347222222222</v>
      </c>
      <c r="S1259" s="55">
        <v>42654.076018518514</v>
      </c>
      <c r="T1259" s="55">
        <v>42655.32739583333</v>
      </c>
      <c r="U1259" s="3">
        <v>108119</v>
      </c>
      <c r="V1259" s="56">
        <f t="shared" si="61"/>
        <v>1.2513773148148148</v>
      </c>
    </row>
    <row r="1260" spans="1:22" x14ac:dyDescent="0.75">
      <c r="A1260" s="55">
        <v>42177.54106481481</v>
      </c>
      <c r="B1260" s="55">
        <v>42178.412766203699</v>
      </c>
      <c r="C1260" s="3">
        <v>75315</v>
      </c>
      <c r="D1260" s="56">
        <f t="shared" si="59"/>
        <v>0.87170138888888893</v>
      </c>
      <c r="N1260" s="55">
        <v>42225.889143518514</v>
      </c>
      <c r="O1260" s="55">
        <v>42226.574942129628</v>
      </c>
      <c r="P1260" s="3">
        <v>59253</v>
      </c>
      <c r="Q1260" s="58">
        <f t="shared" si="60"/>
        <v>0.68579861111111107</v>
      </c>
      <c r="S1260" s="55">
        <v>42654.426087962958</v>
      </c>
      <c r="T1260" s="55">
        <v>42656.455081018517</v>
      </c>
      <c r="U1260" s="3">
        <v>175305</v>
      </c>
      <c r="V1260" s="56">
        <f t="shared" si="61"/>
        <v>2.0289930555555555</v>
      </c>
    </row>
    <row r="1261" spans="1:22" x14ac:dyDescent="0.75">
      <c r="A1261" s="55">
        <v>42177.604282407403</v>
      </c>
      <c r="B1261" s="55">
        <v>42178.558599537035</v>
      </c>
      <c r="C1261" s="3">
        <v>82453</v>
      </c>
      <c r="D1261" s="56">
        <f t="shared" si="59"/>
        <v>0.95431712962962967</v>
      </c>
      <c r="N1261" s="55">
        <v>42225.922349537039</v>
      </c>
      <c r="O1261" s="55">
        <v>42226.600335648145</v>
      </c>
      <c r="P1261" s="3">
        <v>58578</v>
      </c>
      <c r="Q1261" s="58">
        <f t="shared" si="60"/>
        <v>0.67798611111111107</v>
      </c>
      <c r="S1261" s="55">
        <v>42654.483043981483</v>
      </c>
      <c r="T1261" s="55">
        <v>42654.49454861111</v>
      </c>
      <c r="U1261" s="3">
        <v>994</v>
      </c>
      <c r="V1261" s="56">
        <f t="shared" si="61"/>
        <v>1.150462962962963E-2</v>
      </c>
    </row>
    <row r="1262" spans="1:22" x14ac:dyDescent="0.75">
      <c r="A1262" s="55">
        <v>42177.705995370372</v>
      </c>
      <c r="B1262" s="55">
        <v>42178.384259259255</v>
      </c>
      <c r="C1262" s="3">
        <v>58602</v>
      </c>
      <c r="D1262" s="56">
        <f t="shared" si="59"/>
        <v>0.67826388888888889</v>
      </c>
      <c r="N1262" s="55">
        <v>42226.040127314816</v>
      </c>
      <c r="O1262" s="55">
        <v>42227.443680555552</v>
      </c>
      <c r="P1262" s="3">
        <v>121267</v>
      </c>
      <c r="Q1262" s="58">
        <f t="shared" si="60"/>
        <v>1.4035532407407407</v>
      </c>
      <c r="S1262" s="55">
        <v>42654.484097222223</v>
      </c>
      <c r="T1262" s="55">
        <v>42654.495196759257</v>
      </c>
      <c r="U1262" s="3">
        <v>959</v>
      </c>
      <c r="V1262" s="56">
        <f t="shared" si="61"/>
        <v>1.1099537037037036E-2</v>
      </c>
    </row>
    <row r="1263" spans="1:22" x14ac:dyDescent="0.75">
      <c r="A1263" s="55">
        <v>42177.744027777779</v>
      </c>
      <c r="B1263" s="55">
        <v>42178.429942129631</v>
      </c>
      <c r="C1263" s="3">
        <v>59263</v>
      </c>
      <c r="D1263" s="56">
        <f t="shared" si="59"/>
        <v>0.6859143518518519</v>
      </c>
      <c r="N1263" s="55">
        <v>42226.043263888889</v>
      </c>
      <c r="O1263" s="55">
        <v>42227.444201388884</v>
      </c>
      <c r="P1263" s="3">
        <v>121041</v>
      </c>
      <c r="Q1263" s="58">
        <f t="shared" si="60"/>
        <v>1.4009374999999999</v>
      </c>
      <c r="S1263" s="55">
        <v>42654.48715277778</v>
      </c>
      <c r="T1263" s="55">
        <v>42654.495439814811</v>
      </c>
      <c r="U1263" s="3">
        <v>716</v>
      </c>
      <c r="V1263" s="56">
        <f t="shared" si="61"/>
        <v>8.2870370370370372E-3</v>
      </c>
    </row>
    <row r="1264" spans="1:22" x14ac:dyDescent="0.75">
      <c r="A1264" s="55">
        <v>42177.765324074069</v>
      </c>
      <c r="B1264" s="55">
        <v>42178.428055555552</v>
      </c>
      <c r="C1264" s="3">
        <v>57260</v>
      </c>
      <c r="D1264" s="56">
        <f t="shared" si="59"/>
        <v>0.66273148148148153</v>
      </c>
      <c r="N1264" s="55">
        <v>42226.39570601852</v>
      </c>
      <c r="O1264" s="55">
        <v>42227.447708333333</v>
      </c>
      <c r="P1264" s="3">
        <v>90893</v>
      </c>
      <c r="Q1264" s="58">
        <f t="shared" si="60"/>
        <v>1.0520023148148148</v>
      </c>
      <c r="S1264" s="55">
        <v>42654.553541666668</v>
      </c>
      <c r="T1264" s="55">
        <v>42654.617233796293</v>
      </c>
      <c r="U1264" s="3">
        <v>5503</v>
      </c>
      <c r="V1264" s="56">
        <f t="shared" si="61"/>
        <v>6.3692129629629626E-2</v>
      </c>
    </row>
    <row r="1265" spans="1:22" x14ac:dyDescent="0.75">
      <c r="A1265" s="55">
        <v>42178.441458333335</v>
      </c>
      <c r="B1265" s="55">
        <v>42178.468738425923</v>
      </c>
      <c r="C1265" s="3">
        <v>2357</v>
      </c>
      <c r="D1265" s="56">
        <f t="shared" si="59"/>
        <v>2.7280092592592592E-2</v>
      </c>
      <c r="N1265" s="55">
        <v>42226.397581018515</v>
      </c>
      <c r="O1265" s="55">
        <v>42227.449097222219</v>
      </c>
      <c r="P1265" s="3">
        <v>90851</v>
      </c>
      <c r="Q1265" s="58">
        <f t="shared" si="60"/>
        <v>1.0515162037037038</v>
      </c>
      <c r="S1265" s="55">
        <v>42654.90415509259</v>
      </c>
      <c r="T1265" s="55">
        <v>42655.589849537035</v>
      </c>
      <c r="U1265" s="3">
        <v>59244</v>
      </c>
      <c r="V1265" s="56">
        <f t="shared" si="61"/>
        <v>0.6856944444444445</v>
      </c>
    </row>
    <row r="1266" spans="1:22" x14ac:dyDescent="0.75">
      <c r="A1266" s="55">
        <v>42178.475370370368</v>
      </c>
      <c r="B1266" s="55">
        <v>42200.66506944444</v>
      </c>
      <c r="C1266" s="3">
        <v>1917190</v>
      </c>
      <c r="D1266" s="56">
        <f t="shared" si="59"/>
        <v>22.189699074074074</v>
      </c>
      <c r="N1266" s="55">
        <v>42226.404502314814</v>
      </c>
      <c r="O1266" s="55">
        <v>42227.45108796296</v>
      </c>
      <c r="P1266" s="3">
        <v>90425</v>
      </c>
      <c r="Q1266" s="58">
        <f t="shared" si="60"/>
        <v>1.0465856481481481</v>
      </c>
      <c r="S1266" s="55">
        <v>42654.906076388885</v>
      </c>
      <c r="T1266" s="55">
        <v>42655.591377314813</v>
      </c>
      <c r="U1266" s="3">
        <v>59210</v>
      </c>
      <c r="V1266" s="56">
        <f t="shared" si="61"/>
        <v>0.68530092592592595</v>
      </c>
    </row>
    <row r="1267" spans="1:22" x14ac:dyDescent="0.75">
      <c r="A1267" s="55">
        <v>42178.525659722218</v>
      </c>
      <c r="B1267" s="55">
        <v>42206.363668981481</v>
      </c>
      <c r="C1267" s="3">
        <v>2405204</v>
      </c>
      <c r="D1267" s="56">
        <f t="shared" si="59"/>
        <v>27.838009259259259</v>
      </c>
      <c r="N1267" s="55">
        <v>42226.406817129631</v>
      </c>
      <c r="O1267" s="55">
        <v>42227.453611111108</v>
      </c>
      <c r="P1267" s="3">
        <v>90443</v>
      </c>
      <c r="Q1267" s="58">
        <f t="shared" si="60"/>
        <v>1.0467939814814815</v>
      </c>
      <c r="S1267" s="55">
        <v>42654.908946759257</v>
      </c>
      <c r="T1267" s="55">
        <v>42655.594606481478</v>
      </c>
      <c r="U1267" s="3">
        <v>59241</v>
      </c>
      <c r="V1267" s="56">
        <f t="shared" si="61"/>
        <v>0.68565972222222227</v>
      </c>
    </row>
    <row r="1268" spans="1:22" x14ac:dyDescent="0.75">
      <c r="A1268" s="55">
        <v>42178.604016203702</v>
      </c>
      <c r="B1268" s="55">
        <v>42178.632222222222</v>
      </c>
      <c r="C1268" s="3">
        <v>2437</v>
      </c>
      <c r="D1268" s="56">
        <f t="shared" si="59"/>
        <v>2.8206018518518519E-2</v>
      </c>
      <c r="N1268" s="55">
        <v>42226.435624999998</v>
      </c>
      <c r="O1268" s="55">
        <v>42227.684861111113</v>
      </c>
      <c r="P1268" s="3">
        <v>107934</v>
      </c>
      <c r="Q1268" s="58">
        <f t="shared" si="60"/>
        <v>1.2492361111111112</v>
      </c>
      <c r="S1268" s="55">
        <v>42654.909594907404</v>
      </c>
      <c r="T1268" s="55">
        <v>42655.360162037032</v>
      </c>
      <c r="U1268" s="3">
        <v>38929</v>
      </c>
      <c r="V1268" s="56">
        <f t="shared" si="61"/>
        <v>0.45056712962962964</v>
      </c>
    </row>
    <row r="1269" spans="1:22" x14ac:dyDescent="0.75">
      <c r="A1269" s="55">
        <v>42178.684074074074</v>
      </c>
      <c r="B1269" s="55">
        <v>42179.400868055556</v>
      </c>
      <c r="C1269" s="3">
        <v>61931</v>
      </c>
      <c r="D1269" s="56">
        <f t="shared" si="59"/>
        <v>0.71679398148148143</v>
      </c>
      <c r="N1269" s="55">
        <v>42226.497731481482</v>
      </c>
      <c r="O1269" s="55">
        <v>42226.576168981483</v>
      </c>
      <c r="P1269" s="3">
        <v>6777</v>
      </c>
      <c r="Q1269" s="58">
        <f t="shared" si="60"/>
        <v>7.8437499999999993E-2</v>
      </c>
      <c r="S1269" s="55">
        <v>42656.491574074069</v>
      </c>
      <c r="T1269" s="55">
        <v>42656.597245370365</v>
      </c>
      <c r="U1269" s="3">
        <v>9130</v>
      </c>
      <c r="V1269" s="56">
        <f t="shared" si="61"/>
        <v>0.10567129629629629</v>
      </c>
    </row>
    <row r="1270" spans="1:22" x14ac:dyDescent="0.75">
      <c r="A1270" s="55">
        <v>42178.904479166667</v>
      </c>
      <c r="B1270" s="55">
        <v>42179.383622685185</v>
      </c>
      <c r="C1270" s="3">
        <v>41398</v>
      </c>
      <c r="D1270" s="56">
        <f t="shared" si="59"/>
        <v>0.4791435185185185</v>
      </c>
      <c r="N1270" s="55">
        <v>42226.525925925926</v>
      </c>
      <c r="O1270" s="55">
        <v>42228.506469907406</v>
      </c>
      <c r="P1270" s="3">
        <v>171119</v>
      </c>
      <c r="Q1270" s="58">
        <f t="shared" si="60"/>
        <v>1.9805439814814816</v>
      </c>
      <c r="S1270" s="55">
        <v>42656.945937500001</v>
      </c>
      <c r="T1270" s="55">
        <v>42657.358182870368</v>
      </c>
      <c r="U1270" s="3">
        <v>35618</v>
      </c>
      <c r="V1270" s="56">
        <f t="shared" si="61"/>
        <v>0.41224537037037035</v>
      </c>
    </row>
    <row r="1271" spans="1:22" x14ac:dyDescent="0.75">
      <c r="A1271" s="55">
        <v>42179.455844907403</v>
      </c>
      <c r="B1271" s="55">
        <v>42179.515173611107</v>
      </c>
      <c r="C1271" s="3">
        <v>5126</v>
      </c>
      <c r="D1271" s="56">
        <f t="shared" si="59"/>
        <v>5.9328703703703703E-2</v>
      </c>
      <c r="N1271" s="55">
        <v>42226.550613425927</v>
      </c>
      <c r="O1271" s="55">
        <v>42227.45820601852</v>
      </c>
      <c r="P1271" s="3">
        <v>78416</v>
      </c>
      <c r="Q1271" s="58">
        <f t="shared" si="60"/>
        <v>0.90759259259259262</v>
      </c>
      <c r="S1271" s="55">
        <v>42657.493078703701</v>
      </c>
      <c r="T1271" s="55">
        <v>42657.669918981483</v>
      </c>
      <c r="U1271" s="3">
        <v>15279</v>
      </c>
      <c r="V1271" s="56">
        <f t="shared" si="61"/>
        <v>0.17684027777777778</v>
      </c>
    </row>
    <row r="1272" spans="1:22" x14ac:dyDescent="0.75">
      <c r="A1272" s="55">
        <v>42179.461631944439</v>
      </c>
      <c r="B1272" s="55">
        <v>42179.518726851849</v>
      </c>
      <c r="C1272" s="3">
        <v>4933</v>
      </c>
      <c r="D1272" s="56">
        <f t="shared" si="59"/>
        <v>5.7094907407407407E-2</v>
      </c>
      <c r="N1272" s="55">
        <v>42226.55469907407</v>
      </c>
      <c r="O1272" s="55">
        <v>42226.562696759254</v>
      </c>
      <c r="P1272" s="3">
        <v>691</v>
      </c>
      <c r="Q1272" s="58">
        <f t="shared" si="60"/>
        <v>7.9976851851851858E-3</v>
      </c>
      <c r="S1272" s="55">
        <v>42657.495868055557</v>
      </c>
      <c r="T1272" s="55">
        <v>42657.572118055556</v>
      </c>
      <c r="U1272" s="3">
        <v>6588</v>
      </c>
      <c r="V1272" s="56">
        <f t="shared" si="61"/>
        <v>7.6249999999999998E-2</v>
      </c>
    </row>
    <row r="1273" spans="1:22" x14ac:dyDescent="0.75">
      <c r="A1273" s="55">
        <v>42179.570497685185</v>
      </c>
      <c r="B1273" s="55">
        <v>42181.584178240737</v>
      </c>
      <c r="C1273" s="3">
        <v>173982</v>
      </c>
      <c r="D1273" s="56">
        <f t="shared" si="59"/>
        <v>2.0136805555555557</v>
      </c>
      <c r="N1273" s="55">
        <v>42226.557476851849</v>
      </c>
      <c r="O1273" s="55">
        <v>42227.462280092594</v>
      </c>
      <c r="P1273" s="3">
        <v>78175</v>
      </c>
      <c r="Q1273" s="58">
        <f t="shared" si="60"/>
        <v>0.9048032407407407</v>
      </c>
      <c r="S1273" s="55">
        <v>42658.82917824074</v>
      </c>
      <c r="T1273" s="55">
        <v>42667.738240740742</v>
      </c>
      <c r="U1273" s="3">
        <v>769743</v>
      </c>
      <c r="V1273" s="56">
        <f t="shared" si="61"/>
        <v>8.9090624999999992</v>
      </c>
    </row>
    <row r="1274" spans="1:22" x14ac:dyDescent="0.75">
      <c r="A1274" s="55">
        <v>42179.623773148145</v>
      </c>
      <c r="B1274" s="55">
        <v>42179.697719907403</v>
      </c>
      <c r="C1274" s="3">
        <v>6389</v>
      </c>
      <c r="D1274" s="56">
        <f t="shared" si="59"/>
        <v>7.3946759259259254E-2</v>
      </c>
      <c r="N1274" s="55">
        <v>42226.637164351851</v>
      </c>
      <c r="O1274" s="55">
        <v>42227.4059375</v>
      </c>
      <c r="P1274" s="3">
        <v>66422</v>
      </c>
      <c r="Q1274" s="58">
        <f t="shared" si="60"/>
        <v>0.76877314814814812</v>
      </c>
      <c r="S1274" s="55">
        <v>42659.640868055554</v>
      </c>
      <c r="T1274" s="55">
        <v>42670.422581018516</v>
      </c>
      <c r="U1274" s="3">
        <v>931540</v>
      </c>
      <c r="V1274" s="56">
        <f t="shared" si="61"/>
        <v>10.781712962962963</v>
      </c>
    </row>
    <row r="1275" spans="1:22" x14ac:dyDescent="0.75">
      <c r="A1275" s="55">
        <v>42179.671736111108</v>
      </c>
      <c r="B1275" s="55">
        <v>42181.629143518519</v>
      </c>
      <c r="C1275" s="3">
        <v>169120</v>
      </c>
      <c r="D1275" s="56">
        <f t="shared" si="59"/>
        <v>1.9574074074074075</v>
      </c>
      <c r="N1275" s="55">
        <v>42226.728356481479</v>
      </c>
      <c r="O1275" s="55">
        <v>42227.369976851849</v>
      </c>
      <c r="P1275" s="3">
        <v>55436</v>
      </c>
      <c r="Q1275" s="58">
        <f t="shared" si="60"/>
        <v>0.64162037037037034</v>
      </c>
      <c r="S1275" s="55">
        <v>42660.360462962963</v>
      </c>
      <c r="T1275" s="55">
        <v>42660.418240740742</v>
      </c>
      <c r="U1275" s="3">
        <v>4992</v>
      </c>
      <c r="V1275" s="56">
        <f t="shared" si="61"/>
        <v>5.7777777777777775E-2</v>
      </c>
    </row>
    <row r="1276" spans="1:22" x14ac:dyDescent="0.75">
      <c r="A1276" s="55">
        <v>42179.686979166661</v>
      </c>
      <c r="B1276" s="55">
        <v>42179.694861111107</v>
      </c>
      <c r="C1276" s="3">
        <v>681</v>
      </c>
      <c r="D1276" s="56">
        <f t="shared" si="59"/>
        <v>7.8819444444444449E-3</v>
      </c>
      <c r="N1276" s="55">
        <v>42226.805625000001</v>
      </c>
      <c r="O1276" s="55">
        <v>42227.464872685181</v>
      </c>
      <c r="P1276" s="3">
        <v>56959</v>
      </c>
      <c r="Q1276" s="58">
        <f t="shared" si="60"/>
        <v>0.65924768518518517</v>
      </c>
      <c r="S1276" s="55">
        <v>42660.361805555556</v>
      </c>
      <c r="T1276" s="55">
        <v>42670.431701388887</v>
      </c>
      <c r="U1276" s="3">
        <v>870039</v>
      </c>
      <c r="V1276" s="56">
        <f t="shared" si="61"/>
        <v>10.069895833333334</v>
      </c>
    </row>
    <row r="1277" spans="1:22" x14ac:dyDescent="0.75">
      <c r="A1277" s="55">
        <v>42179.751759259256</v>
      </c>
      <c r="B1277" s="55">
        <v>42180.386956018519</v>
      </c>
      <c r="C1277" s="3">
        <v>54881</v>
      </c>
      <c r="D1277" s="56">
        <f t="shared" si="59"/>
        <v>0.63519675925925922</v>
      </c>
      <c r="N1277" s="55">
        <v>42227.350937499999</v>
      </c>
      <c r="O1277" s="55">
        <v>42227.473668981482</v>
      </c>
      <c r="P1277" s="3">
        <v>10604</v>
      </c>
      <c r="Q1277" s="58">
        <f t="shared" si="60"/>
        <v>0.12273148148148148</v>
      </c>
      <c r="S1277" s="55">
        <v>42660.363634259258</v>
      </c>
      <c r="T1277" s="55">
        <v>42660.41983796296</v>
      </c>
      <c r="U1277" s="3">
        <v>4856</v>
      </c>
      <c r="V1277" s="56">
        <f t="shared" si="61"/>
        <v>5.6203703703703707E-2</v>
      </c>
    </row>
    <row r="1278" spans="1:22" x14ac:dyDescent="0.75">
      <c r="A1278" s="55">
        <v>42179.982951388884</v>
      </c>
      <c r="B1278" s="55">
        <v>42180.517280092594</v>
      </c>
      <c r="C1278" s="3">
        <v>46166</v>
      </c>
      <c r="D1278" s="56">
        <f t="shared" si="59"/>
        <v>0.53432870370370367</v>
      </c>
      <c r="N1278" s="55">
        <v>42227.422476851847</v>
      </c>
      <c r="O1278" s="55">
        <v>42227.671921296293</v>
      </c>
      <c r="P1278" s="3">
        <v>21552</v>
      </c>
      <c r="Q1278" s="58">
        <f t="shared" si="60"/>
        <v>0.24944444444444444</v>
      </c>
      <c r="S1278" s="55">
        <v>42660.428773148145</v>
      </c>
      <c r="T1278" s="55">
        <v>42660.489722222221</v>
      </c>
      <c r="U1278" s="3">
        <v>5266</v>
      </c>
      <c r="V1278" s="56">
        <f t="shared" si="61"/>
        <v>6.0949074074074072E-2</v>
      </c>
    </row>
    <row r="1279" spans="1:22" x14ac:dyDescent="0.75">
      <c r="A1279" s="55">
        <v>42180.492465277777</v>
      </c>
      <c r="B1279" s="55">
        <v>42180.518032407403</v>
      </c>
      <c r="C1279" s="3">
        <v>2209</v>
      </c>
      <c r="D1279" s="56">
        <f t="shared" si="59"/>
        <v>2.5567129629629631E-2</v>
      </c>
      <c r="N1279" s="55">
        <v>42227.455393518518</v>
      </c>
      <c r="O1279" s="55">
        <v>42227.491273148145</v>
      </c>
      <c r="P1279" s="3">
        <v>3100</v>
      </c>
      <c r="Q1279" s="58">
        <f t="shared" si="60"/>
        <v>3.5879629629629629E-2</v>
      </c>
      <c r="S1279" s="55">
        <v>42660.436597222222</v>
      </c>
      <c r="T1279" s="55">
        <v>42660.445208333331</v>
      </c>
      <c r="U1279" s="3">
        <v>744</v>
      </c>
      <c r="V1279" s="56">
        <f t="shared" si="61"/>
        <v>8.611111111111111E-3</v>
      </c>
    </row>
    <row r="1280" spans="1:22" x14ac:dyDescent="0.75">
      <c r="A1280" s="55">
        <v>42180.543587962959</v>
      </c>
      <c r="B1280" s="55">
        <v>42180.60056712963</v>
      </c>
      <c r="C1280" s="3">
        <v>4923</v>
      </c>
      <c r="D1280" s="56">
        <f t="shared" si="59"/>
        <v>5.6979166666666664E-2</v>
      </c>
      <c r="N1280" s="55">
        <v>42227.755462962959</v>
      </c>
      <c r="O1280" s="55">
        <v>42228.441134259258</v>
      </c>
      <c r="P1280" s="3">
        <v>59242</v>
      </c>
      <c r="Q1280" s="58">
        <f t="shared" si="60"/>
        <v>0.68567129629629631</v>
      </c>
      <c r="S1280" s="55">
        <v>42660.548888888887</v>
      </c>
      <c r="T1280" s="55">
        <v>42660.735358796293</v>
      </c>
      <c r="U1280" s="3">
        <v>16111</v>
      </c>
      <c r="V1280" s="56">
        <f t="shared" si="61"/>
        <v>0.1864699074074074</v>
      </c>
    </row>
    <row r="1281" spans="1:22" x14ac:dyDescent="0.75">
      <c r="A1281" s="55">
        <v>42180.547407407408</v>
      </c>
      <c r="B1281" s="55">
        <v>42180.601851851847</v>
      </c>
      <c r="C1281" s="3">
        <v>4704</v>
      </c>
      <c r="D1281" s="56">
        <f t="shared" si="59"/>
        <v>5.4444444444444441E-2</v>
      </c>
      <c r="N1281" s="55">
        <v>42228.44736111111</v>
      </c>
      <c r="O1281" s="55">
        <v>42228.51390046296</v>
      </c>
      <c r="P1281" s="3">
        <v>5749</v>
      </c>
      <c r="Q1281" s="58">
        <f t="shared" si="60"/>
        <v>6.653935185185185E-2</v>
      </c>
      <c r="S1281" s="55">
        <v>42660.771203703705</v>
      </c>
      <c r="T1281" s="55">
        <v>42661.639872685184</v>
      </c>
      <c r="U1281" s="3">
        <v>75053</v>
      </c>
      <c r="V1281" s="56">
        <f t="shared" si="61"/>
        <v>0.86866898148148153</v>
      </c>
    </row>
    <row r="1282" spans="1:22" x14ac:dyDescent="0.75">
      <c r="A1282" s="55">
        <v>42180.56013888889</v>
      </c>
      <c r="B1282" s="55">
        <v>42180.608414351853</v>
      </c>
      <c r="C1282" s="3">
        <v>4171</v>
      </c>
      <c r="D1282" s="56">
        <f t="shared" si="59"/>
        <v>4.8275462962962964E-2</v>
      </c>
      <c r="N1282" s="55">
        <v>42228.636782407404</v>
      </c>
      <c r="O1282" s="55">
        <v>42229.405868055554</v>
      </c>
      <c r="P1282" s="3">
        <v>66449</v>
      </c>
      <c r="Q1282" s="58">
        <f t="shared" si="60"/>
        <v>0.76908564814814817</v>
      </c>
      <c r="S1282" s="55">
        <v>42661.455555555556</v>
      </c>
      <c r="T1282" s="55">
        <v>42661.460439814815</v>
      </c>
      <c r="U1282" s="3">
        <v>422</v>
      </c>
      <c r="V1282" s="56">
        <f t="shared" si="61"/>
        <v>4.8842592592592592E-3</v>
      </c>
    </row>
    <row r="1283" spans="1:22" x14ac:dyDescent="0.75">
      <c r="A1283" s="55">
        <v>42180.565833333334</v>
      </c>
      <c r="B1283" s="55">
        <v>42180.663634259261</v>
      </c>
      <c r="C1283" s="3">
        <v>8450</v>
      </c>
      <c r="D1283" s="56">
        <f t="shared" ref="D1283:D1346" si="62">C1283/(24*60*60)</f>
        <v>9.780092592592593E-2</v>
      </c>
      <c r="N1283" s="55">
        <v>42228.659270833334</v>
      </c>
      <c r="O1283" s="55">
        <v>42229.40121527778</v>
      </c>
      <c r="P1283" s="3">
        <v>64104</v>
      </c>
      <c r="Q1283" s="58">
        <f t="shared" ref="Q1283:Q1346" si="63">P1283/86400</f>
        <v>0.74194444444444441</v>
      </c>
      <c r="S1283" s="55">
        <v>42661.621064814812</v>
      </c>
      <c r="T1283" s="55">
        <v>42670.46738425926</v>
      </c>
      <c r="U1283" s="3">
        <v>764322</v>
      </c>
      <c r="V1283" s="56">
        <f t="shared" si="61"/>
        <v>8.8463194444444451</v>
      </c>
    </row>
    <row r="1284" spans="1:22" x14ac:dyDescent="0.75">
      <c r="A1284" s="55">
        <v>42180.566898148143</v>
      </c>
      <c r="B1284" s="55">
        <v>42180.610289351847</v>
      </c>
      <c r="C1284" s="3">
        <v>3749</v>
      </c>
      <c r="D1284" s="56">
        <f t="shared" si="62"/>
        <v>4.3391203703703703E-2</v>
      </c>
      <c r="N1284" s="55">
        <v>42228.693298611106</v>
      </c>
      <c r="O1284" s="55">
        <v>42248.672465277778</v>
      </c>
      <c r="P1284" s="3">
        <v>1726200</v>
      </c>
      <c r="Q1284" s="58">
        <f t="shared" si="63"/>
        <v>19.979166666666668</v>
      </c>
      <c r="S1284" s="55">
        <v>42661.670578703699</v>
      </c>
      <c r="T1284" s="55">
        <v>42661.678773148145</v>
      </c>
      <c r="U1284" s="3">
        <v>708</v>
      </c>
      <c r="V1284" s="56">
        <f t="shared" ref="V1284:V1347" si="64">U1284/86400</f>
        <v>8.1944444444444452E-3</v>
      </c>
    </row>
    <row r="1285" spans="1:22" x14ac:dyDescent="0.75">
      <c r="A1285" s="55">
        <v>42180.638645833329</v>
      </c>
      <c r="B1285" s="55">
        <v>42180.707418981481</v>
      </c>
      <c r="C1285" s="3">
        <v>5942</v>
      </c>
      <c r="D1285" s="56">
        <f t="shared" si="62"/>
        <v>6.8773148148148153E-2</v>
      </c>
      <c r="N1285" s="55">
        <v>42228.735729166663</v>
      </c>
      <c r="O1285" s="55">
        <v>42229.402256944442</v>
      </c>
      <c r="P1285" s="3">
        <v>57588</v>
      </c>
      <c r="Q1285" s="58">
        <f t="shared" si="63"/>
        <v>0.66652777777777783</v>
      </c>
      <c r="S1285" s="55">
        <v>42661.725451388884</v>
      </c>
      <c r="T1285" s="55">
        <v>42662.401539351849</v>
      </c>
      <c r="U1285" s="3">
        <v>58414</v>
      </c>
      <c r="V1285" s="56">
        <f t="shared" si="64"/>
        <v>0.67608796296296292</v>
      </c>
    </row>
    <row r="1286" spans="1:22" x14ac:dyDescent="0.75">
      <c r="A1286" s="55">
        <v>42180.639733796292</v>
      </c>
      <c r="B1286" s="55">
        <v>42180.707488425927</v>
      </c>
      <c r="C1286" s="3">
        <v>5854</v>
      </c>
      <c r="D1286" s="56">
        <f t="shared" si="62"/>
        <v>6.7754629629629623E-2</v>
      </c>
      <c r="N1286" s="55">
        <v>42228.834872685184</v>
      </c>
      <c r="O1286" s="55">
        <v>42229.397546296292</v>
      </c>
      <c r="P1286" s="3">
        <v>48615</v>
      </c>
      <c r="Q1286" s="58">
        <f t="shared" si="63"/>
        <v>0.56267361111111114</v>
      </c>
      <c r="S1286" s="55">
        <v>42662.317303240736</v>
      </c>
      <c r="T1286" s="55">
        <v>42662.404953703699</v>
      </c>
      <c r="U1286" s="3">
        <v>7573</v>
      </c>
      <c r="V1286" s="56">
        <f t="shared" si="64"/>
        <v>8.7650462962962958E-2</v>
      </c>
    </row>
    <row r="1287" spans="1:22" x14ac:dyDescent="0.75">
      <c r="A1287" s="55">
        <v>42180.688217592593</v>
      </c>
      <c r="B1287" s="55">
        <v>42181.664618055554</v>
      </c>
      <c r="C1287" s="3">
        <v>84361</v>
      </c>
      <c r="D1287" s="56">
        <f t="shared" si="62"/>
        <v>0.97640046296296301</v>
      </c>
      <c r="N1287" s="55">
        <v>42228.884710648148</v>
      </c>
      <c r="O1287" s="55">
        <v>42236.426354166666</v>
      </c>
      <c r="P1287" s="3">
        <v>651598</v>
      </c>
      <c r="Q1287" s="58">
        <f t="shared" si="63"/>
        <v>7.5416435185185184</v>
      </c>
      <c r="S1287" s="55">
        <v>42662.480358796296</v>
      </c>
      <c r="T1287" s="55">
        <v>42662.640648148146</v>
      </c>
      <c r="U1287" s="3">
        <v>13849</v>
      </c>
      <c r="V1287" s="56">
        <f t="shared" si="64"/>
        <v>0.16028935185185186</v>
      </c>
    </row>
    <row r="1288" spans="1:22" x14ac:dyDescent="0.75">
      <c r="A1288" s="55">
        <v>42180.692893518513</v>
      </c>
      <c r="B1288" s="55">
        <v>42180.711469907408</v>
      </c>
      <c r="C1288" s="3">
        <v>1605</v>
      </c>
      <c r="D1288" s="56">
        <f t="shared" si="62"/>
        <v>1.8576388888888889E-2</v>
      </c>
      <c r="N1288" s="55">
        <v>42229.468414351853</v>
      </c>
      <c r="O1288" s="55">
        <v>42229.471562499995</v>
      </c>
      <c r="P1288" s="3">
        <v>272</v>
      </c>
      <c r="Q1288" s="58">
        <f t="shared" si="63"/>
        <v>3.1481481481481482E-3</v>
      </c>
      <c r="S1288" s="55">
        <v>42662.693495370368</v>
      </c>
      <c r="T1288" s="55">
        <v>42662.709155092591</v>
      </c>
      <c r="U1288" s="3">
        <v>1353</v>
      </c>
      <c r="V1288" s="56">
        <f t="shared" si="64"/>
        <v>1.5659722222222221E-2</v>
      </c>
    </row>
    <row r="1289" spans="1:22" x14ac:dyDescent="0.75">
      <c r="A1289" s="55">
        <v>42180.756608796291</v>
      </c>
      <c r="B1289" s="55">
        <v>42181.392511574071</v>
      </c>
      <c r="C1289" s="3">
        <v>54942</v>
      </c>
      <c r="D1289" s="56">
        <f t="shared" si="62"/>
        <v>0.63590277777777782</v>
      </c>
      <c r="N1289" s="55">
        <v>42229.659837962958</v>
      </c>
      <c r="O1289" s="55">
        <v>42230.314166666663</v>
      </c>
      <c r="P1289" s="3">
        <v>56534</v>
      </c>
      <c r="Q1289" s="58">
        <f t="shared" si="63"/>
        <v>0.65432870370370366</v>
      </c>
      <c r="S1289" s="55">
        <v>42662.694618055553</v>
      </c>
      <c r="T1289" s="55">
        <v>42663.360625000001</v>
      </c>
      <c r="U1289" s="3">
        <v>57543</v>
      </c>
      <c r="V1289" s="56">
        <f t="shared" si="64"/>
        <v>0.66600694444444442</v>
      </c>
    </row>
    <row r="1290" spans="1:22" x14ac:dyDescent="0.75">
      <c r="A1290" s="55">
        <v>42180.81962962963</v>
      </c>
      <c r="B1290" s="55">
        <v>42181.666273148148</v>
      </c>
      <c r="C1290" s="3">
        <v>73150</v>
      </c>
      <c r="D1290" s="56">
        <f t="shared" si="62"/>
        <v>0.84664351851851849</v>
      </c>
      <c r="N1290" s="55">
        <v>42230.345567129625</v>
      </c>
      <c r="O1290" s="55">
        <v>42233.415682870371</v>
      </c>
      <c r="P1290" s="3">
        <v>265258</v>
      </c>
      <c r="Q1290" s="58">
        <f t="shared" si="63"/>
        <v>3.0701157407407407</v>
      </c>
      <c r="S1290" s="55">
        <v>42662.695833333331</v>
      </c>
      <c r="T1290" s="55">
        <v>42662.711157407408</v>
      </c>
      <c r="U1290" s="3">
        <v>1324</v>
      </c>
      <c r="V1290" s="56">
        <f t="shared" si="64"/>
        <v>1.5324074074074073E-2</v>
      </c>
    </row>
    <row r="1291" spans="1:22" x14ac:dyDescent="0.75">
      <c r="A1291" s="55">
        <v>42180.832835648143</v>
      </c>
      <c r="B1291" s="55">
        <v>42181.418541666666</v>
      </c>
      <c r="C1291" s="3">
        <v>50605</v>
      </c>
      <c r="D1291" s="56">
        <f t="shared" si="62"/>
        <v>0.58570601851851856</v>
      </c>
      <c r="N1291" s="55">
        <v>42230.644131944442</v>
      </c>
      <c r="O1291" s="55">
        <v>42233.399814814817</v>
      </c>
      <c r="P1291" s="3">
        <v>238091</v>
      </c>
      <c r="Q1291" s="58">
        <f t="shared" si="63"/>
        <v>2.7556828703703702</v>
      </c>
      <c r="S1291" s="55">
        <v>42662.718287037038</v>
      </c>
      <c r="T1291" s="55">
        <v>42663.426539351851</v>
      </c>
      <c r="U1291" s="3">
        <v>61193</v>
      </c>
      <c r="V1291" s="56">
        <f t="shared" si="64"/>
        <v>0.70825231481481477</v>
      </c>
    </row>
    <row r="1292" spans="1:22" x14ac:dyDescent="0.75">
      <c r="A1292" s="55">
        <v>42180.912060185183</v>
      </c>
      <c r="B1292" s="55">
        <v>42181.668506944443</v>
      </c>
      <c r="C1292" s="3">
        <v>65357</v>
      </c>
      <c r="D1292" s="56">
        <f t="shared" si="62"/>
        <v>0.7564467592592593</v>
      </c>
      <c r="N1292" s="55">
        <v>42230.646134259259</v>
      </c>
      <c r="O1292" s="55">
        <v>42233.399166666662</v>
      </c>
      <c r="P1292" s="3">
        <v>237862</v>
      </c>
      <c r="Q1292" s="58">
        <f t="shared" si="63"/>
        <v>2.7530324074074075</v>
      </c>
      <c r="S1292" s="55">
        <v>42663.479629629626</v>
      </c>
      <c r="T1292" s="55">
        <v>42663.510752314811</v>
      </c>
      <c r="U1292" s="3">
        <v>2689</v>
      </c>
      <c r="V1292" s="56">
        <f t="shared" si="64"/>
        <v>3.1122685185185184E-2</v>
      </c>
    </row>
    <row r="1293" spans="1:22" x14ac:dyDescent="0.75">
      <c r="A1293" s="55">
        <v>42181.310891203699</v>
      </c>
      <c r="B1293" s="55">
        <v>42184.440902777773</v>
      </c>
      <c r="C1293" s="3">
        <v>270433</v>
      </c>
      <c r="D1293" s="56">
        <f t="shared" si="62"/>
        <v>3.1300115740740742</v>
      </c>
      <c r="N1293" s="55">
        <v>42230.651064814811</v>
      </c>
      <c r="O1293" s="55">
        <v>42233.401631944442</v>
      </c>
      <c r="P1293" s="3">
        <v>237649</v>
      </c>
      <c r="Q1293" s="58">
        <f t="shared" si="63"/>
        <v>2.7505671296296295</v>
      </c>
      <c r="S1293" s="55">
        <v>42663.482233796298</v>
      </c>
      <c r="T1293" s="55">
        <v>42663.511331018519</v>
      </c>
      <c r="U1293" s="3">
        <v>2514</v>
      </c>
      <c r="V1293" s="56">
        <f t="shared" si="64"/>
        <v>2.9097222222222222E-2</v>
      </c>
    </row>
    <row r="1294" spans="1:22" x14ac:dyDescent="0.75">
      <c r="A1294" s="55">
        <v>42181.517233796294</v>
      </c>
      <c r="B1294" s="55">
        <v>42181.637453703705</v>
      </c>
      <c r="C1294" s="3">
        <v>10387</v>
      </c>
      <c r="D1294" s="56">
        <f t="shared" si="62"/>
        <v>0.12021990740740741</v>
      </c>
      <c r="N1294" s="55">
        <v>42230.811620370368</v>
      </c>
      <c r="O1294" s="55">
        <v>42233.391747685186</v>
      </c>
      <c r="P1294" s="3">
        <v>222923</v>
      </c>
      <c r="Q1294" s="58">
        <f t="shared" si="63"/>
        <v>2.5801273148148147</v>
      </c>
      <c r="S1294" s="55">
        <v>42664.46362268518</v>
      </c>
      <c r="T1294" s="55">
        <v>42667.371307870366</v>
      </c>
      <c r="U1294" s="3">
        <v>251224</v>
      </c>
      <c r="V1294" s="56">
        <f t="shared" si="64"/>
        <v>2.9076851851851853</v>
      </c>
    </row>
    <row r="1295" spans="1:22" x14ac:dyDescent="0.75">
      <c r="A1295" s="55">
        <v>42181.555451388886</v>
      </c>
      <c r="B1295" s="55">
        <v>42181.686354166668</v>
      </c>
      <c r="C1295" s="3">
        <v>11310</v>
      </c>
      <c r="D1295" s="56">
        <f t="shared" si="62"/>
        <v>0.13090277777777778</v>
      </c>
      <c r="N1295" s="55">
        <v>42231.334282407406</v>
      </c>
      <c r="O1295" s="55">
        <v>42233.402627314812</v>
      </c>
      <c r="P1295" s="3">
        <v>178705</v>
      </c>
      <c r="Q1295" s="58">
        <f t="shared" si="63"/>
        <v>2.0683449074074076</v>
      </c>
      <c r="S1295" s="55">
        <v>42664.522199074076</v>
      </c>
      <c r="T1295" s="55">
        <v>42667.433634259258</v>
      </c>
      <c r="U1295" s="3">
        <v>251548</v>
      </c>
      <c r="V1295" s="56">
        <f t="shared" si="64"/>
        <v>2.9114351851851854</v>
      </c>
    </row>
    <row r="1296" spans="1:22" x14ac:dyDescent="0.75">
      <c r="A1296" s="55">
        <v>42181.589189814811</v>
      </c>
      <c r="B1296" s="55">
        <v>42184.420358796291</v>
      </c>
      <c r="C1296" s="3">
        <v>244613</v>
      </c>
      <c r="D1296" s="56">
        <f t="shared" si="62"/>
        <v>2.8311689814814813</v>
      </c>
      <c r="N1296" s="55">
        <v>42232.596226851849</v>
      </c>
      <c r="O1296" s="55">
        <v>42233.41505787037</v>
      </c>
      <c r="P1296" s="3">
        <v>70747</v>
      </c>
      <c r="Q1296" s="58">
        <f t="shared" si="63"/>
        <v>0.81883101851851847</v>
      </c>
      <c r="S1296" s="55">
        <v>42664.523263888885</v>
      </c>
      <c r="T1296" s="55">
        <v>42667.434791666667</v>
      </c>
      <c r="U1296" s="3">
        <v>251556</v>
      </c>
      <c r="V1296" s="56">
        <f t="shared" si="64"/>
        <v>2.9115277777777777</v>
      </c>
    </row>
    <row r="1297" spans="1:22" x14ac:dyDescent="0.75">
      <c r="A1297" s="55">
        <v>42181.831724537034</v>
      </c>
      <c r="B1297" s="55">
        <v>42184.402511574073</v>
      </c>
      <c r="C1297" s="3">
        <v>222116</v>
      </c>
      <c r="D1297" s="56">
        <f t="shared" si="62"/>
        <v>2.5707870370370371</v>
      </c>
      <c r="N1297" s="55">
        <v>42232.600706018515</v>
      </c>
      <c r="O1297" s="55">
        <v>42233.404479166667</v>
      </c>
      <c r="P1297" s="3">
        <v>69446</v>
      </c>
      <c r="Q1297" s="58">
        <f t="shared" si="63"/>
        <v>0.80377314814814815</v>
      </c>
      <c r="S1297" s="55">
        <v>42664.570486111108</v>
      </c>
      <c r="T1297" s="55">
        <v>42664.586296296293</v>
      </c>
      <c r="U1297" s="3">
        <v>1366</v>
      </c>
      <c r="V1297" s="56">
        <f t="shared" si="64"/>
        <v>1.5810185185185184E-2</v>
      </c>
    </row>
    <row r="1298" spans="1:22" x14ac:dyDescent="0.75">
      <c r="A1298" s="55">
        <v>42182.444201388884</v>
      </c>
      <c r="B1298" s="55">
        <v>42184.461909722224</v>
      </c>
      <c r="C1298" s="3">
        <v>174330</v>
      </c>
      <c r="D1298" s="56">
        <f t="shared" si="62"/>
        <v>2.0177083333333332</v>
      </c>
      <c r="N1298" s="55">
        <v>42232.699259259258</v>
      </c>
      <c r="O1298" s="55">
        <v>42233.398634259254</v>
      </c>
      <c r="P1298" s="3">
        <v>60426</v>
      </c>
      <c r="Q1298" s="58">
        <f t="shared" si="63"/>
        <v>0.69937499999999997</v>
      </c>
      <c r="S1298" s="55">
        <v>42664.677685185183</v>
      </c>
      <c r="T1298" s="55">
        <v>42670.37768518518</v>
      </c>
      <c r="U1298" s="3">
        <v>492480</v>
      </c>
      <c r="V1298" s="56">
        <f t="shared" si="64"/>
        <v>5.7</v>
      </c>
    </row>
    <row r="1299" spans="1:22" x14ac:dyDescent="0.75">
      <c r="A1299" s="55">
        <v>42183.605324074073</v>
      </c>
      <c r="B1299" s="55">
        <v>42184.401284722218</v>
      </c>
      <c r="C1299" s="3">
        <v>68771</v>
      </c>
      <c r="D1299" s="56">
        <f t="shared" si="62"/>
        <v>0.79596064814814815</v>
      </c>
      <c r="N1299" s="55">
        <v>42233.369016203702</v>
      </c>
      <c r="O1299" s="55">
        <v>42233.409421296295</v>
      </c>
      <c r="P1299" s="3">
        <v>3491</v>
      </c>
      <c r="Q1299" s="58">
        <f t="shared" si="63"/>
        <v>4.040509259259259E-2</v>
      </c>
      <c r="S1299" s="55">
        <v>42664.838587962964</v>
      </c>
      <c r="T1299" s="55">
        <v>42667.770833333328</v>
      </c>
      <c r="U1299" s="3">
        <v>253346</v>
      </c>
      <c r="V1299" s="56">
        <f t="shared" si="64"/>
        <v>2.9322453703703704</v>
      </c>
    </row>
    <row r="1300" spans="1:22" x14ac:dyDescent="0.75">
      <c r="A1300" s="55">
        <v>42183.698946759258</v>
      </c>
      <c r="B1300" s="55">
        <v>42184.470196759255</v>
      </c>
      <c r="C1300" s="3">
        <v>66636</v>
      </c>
      <c r="D1300" s="56">
        <f t="shared" si="62"/>
        <v>0.77124999999999999</v>
      </c>
      <c r="N1300" s="55">
        <v>42233.649918981479</v>
      </c>
      <c r="O1300" s="55">
        <v>42233.68237268518</v>
      </c>
      <c r="P1300" s="3">
        <v>2804</v>
      </c>
      <c r="Q1300" s="58">
        <f t="shared" si="63"/>
        <v>3.2453703703703707E-2</v>
      </c>
      <c r="S1300" s="55">
        <v>42665.628032407403</v>
      </c>
      <c r="T1300" s="55">
        <v>42667.461712962962</v>
      </c>
      <c r="U1300" s="3">
        <v>158430</v>
      </c>
      <c r="V1300" s="56">
        <f t="shared" si="64"/>
        <v>1.8336805555555555</v>
      </c>
    </row>
    <row r="1301" spans="1:22" x14ac:dyDescent="0.75">
      <c r="A1301" s="55">
        <v>42183.966504629629</v>
      </c>
      <c r="B1301" s="55">
        <v>42184.400011574071</v>
      </c>
      <c r="C1301" s="3">
        <v>37455</v>
      </c>
      <c r="D1301" s="56">
        <f t="shared" si="62"/>
        <v>0.43350694444444443</v>
      </c>
      <c r="N1301" s="55">
        <v>42233.726388888885</v>
      </c>
      <c r="O1301" s="55">
        <v>42234.394999999997</v>
      </c>
      <c r="P1301" s="3">
        <v>57768</v>
      </c>
      <c r="Q1301" s="58">
        <f t="shared" si="63"/>
        <v>0.66861111111111116</v>
      </c>
      <c r="S1301" s="55">
        <v>42665.999293981477</v>
      </c>
      <c r="T1301" s="55">
        <v>42667.411736111113</v>
      </c>
      <c r="U1301" s="3">
        <v>122035</v>
      </c>
      <c r="V1301" s="56">
        <f t="shared" si="64"/>
        <v>1.4124421296296297</v>
      </c>
    </row>
    <row r="1302" spans="1:22" x14ac:dyDescent="0.75">
      <c r="A1302" s="55">
        <v>42184.476631944446</v>
      </c>
      <c r="B1302" s="55">
        <v>42184.599398148144</v>
      </c>
      <c r="C1302" s="3">
        <v>10607</v>
      </c>
      <c r="D1302" s="56">
        <f t="shared" si="62"/>
        <v>0.1227662037037037</v>
      </c>
      <c r="N1302" s="55">
        <v>42233.934664351851</v>
      </c>
      <c r="O1302" s="55">
        <v>42234.334293981483</v>
      </c>
      <c r="P1302" s="3">
        <v>34528</v>
      </c>
      <c r="Q1302" s="58">
        <f t="shared" si="63"/>
        <v>0.39962962962962961</v>
      </c>
      <c r="S1302" s="55">
        <v>42666.516238425924</v>
      </c>
      <c r="T1302" s="55">
        <v>42667.776203703703</v>
      </c>
      <c r="U1302" s="3">
        <v>108861</v>
      </c>
      <c r="V1302" s="56">
        <f t="shared" si="64"/>
        <v>1.2599652777777777</v>
      </c>
    </row>
    <row r="1303" spans="1:22" x14ac:dyDescent="0.75">
      <c r="A1303" s="55">
        <v>42184.565243055556</v>
      </c>
      <c r="B1303" s="55">
        <v>42184.569085648145</v>
      </c>
      <c r="C1303" s="3">
        <v>332</v>
      </c>
      <c r="D1303" s="56">
        <f t="shared" si="62"/>
        <v>3.8425925925925928E-3</v>
      </c>
      <c r="N1303" s="55">
        <v>42233.939317129625</v>
      </c>
      <c r="O1303" s="55">
        <v>42234.394490740742</v>
      </c>
      <c r="P1303" s="3">
        <v>39327</v>
      </c>
      <c r="Q1303" s="58">
        <f t="shared" si="63"/>
        <v>0.4551736111111111</v>
      </c>
      <c r="S1303" s="55">
        <v>42666.555995370371</v>
      </c>
      <c r="T1303" s="55">
        <v>42667.683541666665</v>
      </c>
      <c r="U1303" s="3">
        <v>97420</v>
      </c>
      <c r="V1303" s="56">
        <f t="shared" si="64"/>
        <v>1.1275462962962963</v>
      </c>
    </row>
    <row r="1304" spans="1:22" x14ac:dyDescent="0.75">
      <c r="A1304" s="55">
        <v>42185.644166666665</v>
      </c>
      <c r="B1304" s="55">
        <v>42186.380891203698</v>
      </c>
      <c r="C1304" s="3">
        <v>63653</v>
      </c>
      <c r="D1304" s="56">
        <f t="shared" si="62"/>
        <v>0.736724537037037</v>
      </c>
      <c r="N1304" s="55">
        <v>42233.941446759258</v>
      </c>
      <c r="O1304" s="55">
        <v>42234.39461805555</v>
      </c>
      <c r="P1304" s="3">
        <v>39154</v>
      </c>
      <c r="Q1304" s="58">
        <f t="shared" si="63"/>
        <v>0.45317129629629632</v>
      </c>
      <c r="S1304" s="55">
        <v>42667.361284722218</v>
      </c>
      <c r="T1304" s="55">
        <v>42667.783819444441</v>
      </c>
      <c r="U1304" s="3">
        <v>36507</v>
      </c>
      <c r="V1304" s="56">
        <f t="shared" si="64"/>
        <v>0.42253472222222221</v>
      </c>
    </row>
    <row r="1305" spans="1:22" x14ac:dyDescent="0.75">
      <c r="A1305" s="55">
        <v>42185.708275462959</v>
      </c>
      <c r="B1305" s="55">
        <v>42186.386747685181</v>
      </c>
      <c r="C1305" s="3">
        <v>58620</v>
      </c>
      <c r="D1305" s="56">
        <f t="shared" si="62"/>
        <v>0.67847222222222225</v>
      </c>
      <c r="N1305" s="55">
        <v>42234.425497685181</v>
      </c>
      <c r="O1305" s="55">
        <v>42234.432638888888</v>
      </c>
      <c r="P1305" s="3">
        <v>617</v>
      </c>
      <c r="Q1305" s="58">
        <f t="shared" si="63"/>
        <v>7.1412037037037034E-3</v>
      </c>
      <c r="S1305" s="55">
        <v>42667.362696759257</v>
      </c>
      <c r="T1305" s="55">
        <v>42667.763622685183</v>
      </c>
      <c r="U1305" s="3">
        <v>34640</v>
      </c>
      <c r="V1305" s="56">
        <f t="shared" si="64"/>
        <v>0.40092592592592591</v>
      </c>
    </row>
    <row r="1306" spans="1:22" x14ac:dyDescent="0.75">
      <c r="A1306" s="55">
        <v>42185.709270833329</v>
      </c>
      <c r="B1306" s="55">
        <v>42186.387303240735</v>
      </c>
      <c r="C1306" s="3">
        <v>58582</v>
      </c>
      <c r="D1306" s="56">
        <f t="shared" si="62"/>
        <v>0.67803240740740744</v>
      </c>
      <c r="N1306" s="55">
        <v>42234.481226851851</v>
      </c>
      <c r="O1306" s="55">
        <v>42234.566377314812</v>
      </c>
      <c r="P1306" s="3">
        <v>7357</v>
      </c>
      <c r="Q1306" s="58">
        <f t="shared" si="63"/>
        <v>8.5150462962962969E-2</v>
      </c>
      <c r="S1306" s="55">
        <v>42667.533842592587</v>
      </c>
      <c r="T1306" s="55">
        <v>42667.569363425922</v>
      </c>
      <c r="U1306" s="3">
        <v>3069</v>
      </c>
      <c r="V1306" s="56">
        <f t="shared" si="64"/>
        <v>3.5520833333333335E-2</v>
      </c>
    </row>
    <row r="1307" spans="1:22" x14ac:dyDescent="0.75">
      <c r="A1307" s="55">
        <v>42185.710104166668</v>
      </c>
      <c r="B1307" s="55">
        <v>42186.388171296298</v>
      </c>
      <c r="C1307" s="3">
        <v>58585</v>
      </c>
      <c r="D1307" s="56">
        <f t="shared" si="62"/>
        <v>0.67806712962962967</v>
      </c>
      <c r="N1307" s="55">
        <v>42234.597453703704</v>
      </c>
      <c r="O1307" s="55">
        <v>42234.599027777775</v>
      </c>
      <c r="P1307" s="3">
        <v>136</v>
      </c>
      <c r="Q1307" s="58">
        <f t="shared" si="63"/>
        <v>1.5740740740740741E-3</v>
      </c>
      <c r="S1307" s="55">
        <v>42667.581053240741</v>
      </c>
      <c r="T1307" s="55">
        <v>42667.679918981477</v>
      </c>
      <c r="U1307" s="3">
        <v>8542</v>
      </c>
      <c r="V1307" s="56">
        <f t="shared" si="64"/>
        <v>9.886574074074074E-2</v>
      </c>
    </row>
    <row r="1308" spans="1:22" x14ac:dyDescent="0.75">
      <c r="A1308" s="55">
        <v>42185.720312500001</v>
      </c>
      <c r="B1308" s="55">
        <v>42186.388877314814</v>
      </c>
      <c r="C1308" s="3">
        <v>57764</v>
      </c>
      <c r="D1308" s="56">
        <f t="shared" si="62"/>
        <v>0.66856481481481478</v>
      </c>
      <c r="N1308" s="55">
        <v>42234.659803240742</v>
      </c>
      <c r="O1308" s="55">
        <v>42235.401504629626</v>
      </c>
      <c r="P1308" s="3">
        <v>64083</v>
      </c>
      <c r="Q1308" s="58">
        <f t="shared" si="63"/>
        <v>0.74170138888888892</v>
      </c>
      <c r="S1308" s="55">
        <v>42667.667997685181</v>
      </c>
      <c r="T1308" s="55">
        <v>42667.733043981483</v>
      </c>
      <c r="U1308" s="3">
        <v>5620</v>
      </c>
      <c r="V1308" s="56">
        <f t="shared" si="64"/>
        <v>6.5046296296296297E-2</v>
      </c>
    </row>
    <row r="1309" spans="1:22" x14ac:dyDescent="0.75">
      <c r="A1309" s="55">
        <v>42185.729259259257</v>
      </c>
      <c r="B1309" s="55">
        <v>42186.389293981483</v>
      </c>
      <c r="C1309" s="3">
        <v>57027</v>
      </c>
      <c r="D1309" s="56">
        <f t="shared" si="62"/>
        <v>0.66003472222222226</v>
      </c>
      <c r="N1309" s="55">
        <v>42234.662430555552</v>
      </c>
      <c r="O1309" s="55">
        <v>42235.400740740741</v>
      </c>
      <c r="P1309" s="3">
        <v>63790</v>
      </c>
      <c r="Q1309" s="58">
        <f t="shared" si="63"/>
        <v>0.73831018518518521</v>
      </c>
      <c r="S1309" s="55">
        <v>42667.694386574076</v>
      </c>
      <c r="T1309" s="55">
        <v>42704.468784722223</v>
      </c>
      <c r="U1309" s="3">
        <v>3180908</v>
      </c>
      <c r="V1309" s="56">
        <f t="shared" si="64"/>
        <v>36.816064814814816</v>
      </c>
    </row>
    <row r="1310" spans="1:22" x14ac:dyDescent="0.75">
      <c r="A1310" s="55">
        <v>42185.837592592594</v>
      </c>
      <c r="B1310" s="55">
        <v>42186.315462962964</v>
      </c>
      <c r="C1310" s="3">
        <v>41288</v>
      </c>
      <c r="D1310" s="56">
        <f t="shared" si="62"/>
        <v>0.47787037037037039</v>
      </c>
      <c r="N1310" s="55">
        <v>42234.687291666662</v>
      </c>
      <c r="O1310" s="55">
        <v>42235.39844907407</v>
      </c>
      <c r="P1310" s="3">
        <v>61444</v>
      </c>
      <c r="Q1310" s="58">
        <f t="shared" si="63"/>
        <v>0.7111574074074074</v>
      </c>
      <c r="S1310" s="55">
        <v>42668.330405092594</v>
      </c>
      <c r="T1310" s="55">
        <v>42668.785671296297</v>
      </c>
      <c r="U1310" s="3">
        <v>39335</v>
      </c>
      <c r="V1310" s="56">
        <f t="shared" si="64"/>
        <v>0.45526620370370369</v>
      </c>
    </row>
    <row r="1311" spans="1:22" x14ac:dyDescent="0.75">
      <c r="A1311" s="55">
        <v>42186.301076388889</v>
      </c>
      <c r="B1311" s="55">
        <v>42186.397662037038</v>
      </c>
      <c r="C1311" s="3">
        <v>8345</v>
      </c>
      <c r="D1311" s="56">
        <f t="shared" si="62"/>
        <v>9.6585648148148143E-2</v>
      </c>
      <c r="N1311" s="55">
        <v>42234.722291666665</v>
      </c>
      <c r="O1311" s="55">
        <v>42235.40420138889</v>
      </c>
      <c r="P1311" s="3">
        <v>58917</v>
      </c>
      <c r="Q1311" s="58">
        <f t="shared" si="63"/>
        <v>0.68190972222222224</v>
      </c>
      <c r="S1311" s="55">
        <v>42668.36310185185</v>
      </c>
      <c r="T1311" s="55">
        <v>42668.628877314812</v>
      </c>
      <c r="U1311" s="3">
        <v>22963</v>
      </c>
      <c r="V1311" s="56">
        <f t="shared" si="64"/>
        <v>0.26577546296296295</v>
      </c>
    </row>
    <row r="1312" spans="1:22" x14ac:dyDescent="0.75">
      <c r="A1312" s="55">
        <v>42186.404918981483</v>
      </c>
      <c r="B1312" s="55">
        <v>42186.427291666667</v>
      </c>
      <c r="C1312" s="3">
        <v>1933</v>
      </c>
      <c r="D1312" s="56">
        <f t="shared" si="62"/>
        <v>2.2372685185185186E-2</v>
      </c>
      <c r="N1312" s="55">
        <v>42234.730439814812</v>
      </c>
      <c r="O1312" s="55">
        <v>42234.735717592594</v>
      </c>
      <c r="P1312" s="3">
        <v>456</v>
      </c>
      <c r="Q1312" s="58">
        <f t="shared" si="63"/>
        <v>5.2777777777777779E-3</v>
      </c>
      <c r="S1312" s="55">
        <v>42669.389537037037</v>
      </c>
      <c r="T1312" s="55">
        <v>42669.586006944446</v>
      </c>
      <c r="U1312" s="3">
        <v>16975</v>
      </c>
      <c r="V1312" s="56">
        <f t="shared" si="64"/>
        <v>0.19646990740740741</v>
      </c>
    </row>
    <row r="1313" spans="1:22" x14ac:dyDescent="0.75">
      <c r="A1313" s="55">
        <v>42186.484791666662</v>
      </c>
      <c r="B1313" s="55">
        <v>42186.518634259257</v>
      </c>
      <c r="C1313" s="3">
        <v>2924</v>
      </c>
      <c r="D1313" s="56">
        <f t="shared" si="62"/>
        <v>3.3842592592592591E-2</v>
      </c>
      <c r="N1313" s="55">
        <v>42234.734097222223</v>
      </c>
      <c r="O1313" s="55">
        <v>42234.740254629629</v>
      </c>
      <c r="P1313" s="3">
        <v>532</v>
      </c>
      <c r="Q1313" s="58">
        <f t="shared" si="63"/>
        <v>6.1574074074074074E-3</v>
      </c>
      <c r="S1313" s="55">
        <v>42669.390324074069</v>
      </c>
      <c r="T1313" s="55">
        <v>42669.586736111109</v>
      </c>
      <c r="U1313" s="3">
        <v>16970</v>
      </c>
      <c r="V1313" s="56">
        <f t="shared" si="64"/>
        <v>0.19641203703703702</v>
      </c>
    </row>
    <row r="1314" spans="1:22" x14ac:dyDescent="0.75">
      <c r="A1314" s="55">
        <v>42186.52512731481</v>
      </c>
      <c r="B1314" s="55">
        <v>42187.609583333331</v>
      </c>
      <c r="C1314" s="3">
        <v>93697</v>
      </c>
      <c r="D1314" s="56">
        <f t="shared" si="62"/>
        <v>1.0844560185185186</v>
      </c>
      <c r="N1314" s="55">
        <v>42234.738460648143</v>
      </c>
      <c r="O1314" s="55">
        <v>42234.741909722223</v>
      </c>
      <c r="P1314" s="3">
        <v>298</v>
      </c>
      <c r="Q1314" s="58">
        <f t="shared" si="63"/>
        <v>3.449074074074074E-3</v>
      </c>
      <c r="S1314" s="55">
        <v>42669.392604166664</v>
      </c>
      <c r="T1314" s="55">
        <v>42671.779618055552</v>
      </c>
      <c r="U1314" s="3">
        <v>206238</v>
      </c>
      <c r="V1314" s="56">
        <f t="shared" si="64"/>
        <v>2.3870138888888888</v>
      </c>
    </row>
    <row r="1315" spans="1:22" x14ac:dyDescent="0.75">
      <c r="A1315" s="55">
        <v>42186.550347222219</v>
      </c>
      <c r="B1315" s="55">
        <v>42186.572106481479</v>
      </c>
      <c r="C1315" s="3">
        <v>1880</v>
      </c>
      <c r="D1315" s="56">
        <f t="shared" si="62"/>
        <v>2.1759259259259259E-2</v>
      </c>
      <c r="N1315" s="55">
        <v>42234.744837962964</v>
      </c>
      <c r="O1315" s="55">
        <v>42235.438738425924</v>
      </c>
      <c r="P1315" s="3">
        <v>59953</v>
      </c>
      <c r="Q1315" s="58">
        <f t="shared" si="63"/>
        <v>0.69390046296296293</v>
      </c>
      <c r="S1315" s="55">
        <v>42669.485104166662</v>
      </c>
      <c r="T1315" s="55">
        <v>42674.521435185183</v>
      </c>
      <c r="U1315" s="3">
        <v>438739</v>
      </c>
      <c r="V1315" s="56">
        <f t="shared" si="64"/>
        <v>5.0779976851851849</v>
      </c>
    </row>
    <row r="1316" spans="1:22" x14ac:dyDescent="0.75">
      <c r="A1316" s="55">
        <v>42186.579375000001</v>
      </c>
      <c r="B1316" s="55">
        <v>42186.609965277778</v>
      </c>
      <c r="C1316" s="3">
        <v>2643</v>
      </c>
      <c r="D1316" s="56">
        <f t="shared" si="62"/>
        <v>3.0590277777777779E-2</v>
      </c>
      <c r="N1316" s="55">
        <v>42234.746886574074</v>
      </c>
      <c r="O1316" s="55">
        <v>42235.438900462963</v>
      </c>
      <c r="P1316" s="3">
        <v>59790</v>
      </c>
      <c r="Q1316" s="58">
        <f t="shared" si="63"/>
        <v>0.69201388888888893</v>
      </c>
      <c r="S1316" s="55">
        <v>42669.489155092589</v>
      </c>
      <c r="T1316" s="55">
        <v>42674.64331018518</v>
      </c>
      <c r="U1316" s="3">
        <v>448919</v>
      </c>
      <c r="V1316" s="56">
        <f t="shared" si="64"/>
        <v>5.1958217592592595</v>
      </c>
    </row>
    <row r="1317" spans="1:22" x14ac:dyDescent="0.75">
      <c r="A1317" s="55">
        <v>42186.625300925924</v>
      </c>
      <c r="B1317" s="55">
        <v>42186.648530092592</v>
      </c>
      <c r="C1317" s="3">
        <v>2007</v>
      </c>
      <c r="D1317" s="56">
        <f t="shared" si="62"/>
        <v>2.3229166666666665E-2</v>
      </c>
      <c r="N1317" s="55">
        <v>42234.789618055554</v>
      </c>
      <c r="O1317" s="55">
        <v>42235.399872685186</v>
      </c>
      <c r="P1317" s="3">
        <v>52726</v>
      </c>
      <c r="Q1317" s="58">
        <f t="shared" si="63"/>
        <v>0.61025462962962962</v>
      </c>
      <c r="S1317" s="55">
        <v>42669.490752314814</v>
      </c>
      <c r="T1317" s="55">
        <v>42674.481064814812</v>
      </c>
      <c r="U1317" s="3">
        <v>434763</v>
      </c>
      <c r="V1317" s="56">
        <f t="shared" si="64"/>
        <v>5.0319791666666669</v>
      </c>
    </row>
    <row r="1318" spans="1:22" x14ac:dyDescent="0.75">
      <c r="A1318" s="55">
        <v>42187.351782407408</v>
      </c>
      <c r="B1318" s="55">
        <v>42187.38009259259</v>
      </c>
      <c r="C1318" s="3">
        <v>2446</v>
      </c>
      <c r="D1318" s="56">
        <f t="shared" si="62"/>
        <v>2.8310185185185185E-2</v>
      </c>
      <c r="N1318" s="55">
        <v>42235.326550925922</v>
      </c>
      <c r="O1318" s="55">
        <v>42235.403298611112</v>
      </c>
      <c r="P1318" s="3">
        <v>6631</v>
      </c>
      <c r="Q1318" s="58">
        <f t="shared" si="63"/>
        <v>7.6747685185185183E-2</v>
      </c>
      <c r="S1318" s="55">
        <v>42669.502141203702</v>
      </c>
      <c r="T1318" s="55">
        <v>42669.591111111113</v>
      </c>
      <c r="U1318" s="3">
        <v>7687</v>
      </c>
      <c r="V1318" s="56">
        <f t="shared" si="64"/>
        <v>8.8969907407407414E-2</v>
      </c>
    </row>
    <row r="1319" spans="1:22" x14ac:dyDescent="0.75">
      <c r="A1319" s="55">
        <v>42187.452696759261</v>
      </c>
      <c r="B1319" s="55">
        <v>42187.630590277775</v>
      </c>
      <c r="C1319" s="3">
        <v>15370</v>
      </c>
      <c r="D1319" s="56">
        <f t="shared" si="62"/>
        <v>0.17789351851851851</v>
      </c>
      <c r="N1319" s="55">
        <v>42235.375150462962</v>
      </c>
      <c r="O1319" s="55">
        <v>42235.754328703704</v>
      </c>
      <c r="P1319" s="3">
        <v>32761</v>
      </c>
      <c r="Q1319" s="58">
        <f t="shared" si="63"/>
        <v>0.37917824074074075</v>
      </c>
      <c r="S1319" s="55">
        <v>42669.872870370367</v>
      </c>
      <c r="T1319" s="55">
        <v>42670.437881944439</v>
      </c>
      <c r="U1319" s="3">
        <v>48817</v>
      </c>
      <c r="V1319" s="56">
        <f t="shared" si="64"/>
        <v>0.5650115740740741</v>
      </c>
    </row>
    <row r="1320" spans="1:22" x14ac:dyDescent="0.75">
      <c r="A1320" s="55">
        <v>42187.611828703702</v>
      </c>
      <c r="B1320" s="55">
        <v>42191.424999999996</v>
      </c>
      <c r="C1320" s="3">
        <v>329458</v>
      </c>
      <c r="D1320" s="56">
        <f t="shared" si="62"/>
        <v>3.8131712962962965</v>
      </c>
      <c r="N1320" s="55">
        <v>42235.443090277775</v>
      </c>
      <c r="O1320" s="55">
        <v>42235.448472222219</v>
      </c>
      <c r="P1320" s="3">
        <v>465</v>
      </c>
      <c r="Q1320" s="58">
        <f t="shared" si="63"/>
        <v>5.3819444444444444E-3</v>
      </c>
      <c r="S1320" s="55">
        <v>42669.877141203702</v>
      </c>
      <c r="T1320" s="55">
        <v>42670.854027777779</v>
      </c>
      <c r="U1320" s="3">
        <v>84403</v>
      </c>
      <c r="V1320" s="56">
        <f t="shared" si="64"/>
        <v>0.97688657407407409</v>
      </c>
    </row>
    <row r="1321" spans="1:22" x14ac:dyDescent="0.75">
      <c r="A1321" s="55">
        <v>42187.61204861111</v>
      </c>
      <c r="B1321" s="55">
        <v>42188.291666666664</v>
      </c>
      <c r="C1321" s="3">
        <v>58719</v>
      </c>
      <c r="D1321" s="56">
        <f t="shared" si="62"/>
        <v>0.67961805555555554</v>
      </c>
      <c r="N1321" s="55">
        <v>42235.472928240742</v>
      </c>
      <c r="O1321" s="55">
        <v>42235.502037037033</v>
      </c>
      <c r="P1321" s="3">
        <v>2515</v>
      </c>
      <c r="Q1321" s="58">
        <f t="shared" si="63"/>
        <v>2.9108796296296296E-2</v>
      </c>
      <c r="S1321" s="55">
        <v>42669.967604166668</v>
      </c>
      <c r="T1321" s="55">
        <v>42670.43368055555</v>
      </c>
      <c r="U1321" s="3">
        <v>40269</v>
      </c>
      <c r="V1321" s="56">
        <f t="shared" si="64"/>
        <v>0.46607638888888892</v>
      </c>
    </row>
    <row r="1322" spans="1:22" x14ac:dyDescent="0.75">
      <c r="A1322" s="55">
        <v>42187.625254629631</v>
      </c>
      <c r="B1322" s="55">
        <v>42188.404942129629</v>
      </c>
      <c r="C1322" s="3">
        <v>67365</v>
      </c>
      <c r="D1322" s="56">
        <f t="shared" si="62"/>
        <v>0.77968749999999998</v>
      </c>
      <c r="N1322" s="55">
        <v>42235.571481481478</v>
      </c>
      <c r="O1322" s="55">
        <v>42235.606817129628</v>
      </c>
      <c r="P1322" s="3">
        <v>3053</v>
      </c>
      <c r="Q1322" s="58">
        <f t="shared" si="63"/>
        <v>3.5335648148148151E-2</v>
      </c>
      <c r="S1322" s="55">
        <v>42670.533668981479</v>
      </c>
      <c r="T1322" s="55">
        <v>42670.68513888889</v>
      </c>
      <c r="U1322" s="3">
        <v>13087</v>
      </c>
      <c r="V1322" s="56">
        <f t="shared" si="64"/>
        <v>0.1514699074074074</v>
      </c>
    </row>
    <row r="1323" spans="1:22" x14ac:dyDescent="0.75">
      <c r="A1323" s="55">
        <v>42188.356886574074</v>
      </c>
      <c r="B1323" s="55">
        <v>42188.411516203705</v>
      </c>
      <c r="C1323" s="3">
        <v>4720</v>
      </c>
      <c r="D1323" s="56">
        <f t="shared" si="62"/>
        <v>5.4629629629629632E-2</v>
      </c>
      <c r="N1323" s="55">
        <v>42235.579224537032</v>
      </c>
      <c r="O1323" s="55">
        <v>42235.626643518517</v>
      </c>
      <c r="P1323" s="3">
        <v>4097</v>
      </c>
      <c r="Q1323" s="58">
        <f t="shared" si="63"/>
        <v>4.7418981481481479E-2</v>
      </c>
      <c r="S1323" s="55">
        <v>42670.605671296296</v>
      </c>
      <c r="T1323" s="55">
        <v>42674.368333333332</v>
      </c>
      <c r="U1323" s="3">
        <v>328694</v>
      </c>
      <c r="V1323" s="56">
        <f t="shared" si="64"/>
        <v>3.8043287037037037</v>
      </c>
    </row>
    <row r="1324" spans="1:22" x14ac:dyDescent="0.75">
      <c r="A1324" s="55">
        <v>42188.425578703704</v>
      </c>
      <c r="B1324" s="55">
        <v>42188.440532407403</v>
      </c>
      <c r="C1324" s="3">
        <v>1292</v>
      </c>
      <c r="D1324" s="56">
        <f t="shared" si="62"/>
        <v>1.4953703703703703E-2</v>
      </c>
      <c r="N1324" s="55">
        <v>42235.931944444441</v>
      </c>
      <c r="O1324" s="55">
        <v>42236.422766203701</v>
      </c>
      <c r="P1324" s="3">
        <v>42407</v>
      </c>
      <c r="Q1324" s="58">
        <f t="shared" si="63"/>
        <v>0.49082175925925925</v>
      </c>
      <c r="S1324" s="55">
        <v>42670.931041666663</v>
      </c>
      <c r="T1324" s="55">
        <v>42671.397546296292</v>
      </c>
      <c r="U1324" s="3">
        <v>40306</v>
      </c>
      <c r="V1324" s="56">
        <f t="shared" si="64"/>
        <v>0.46650462962962963</v>
      </c>
    </row>
    <row r="1325" spans="1:22" x14ac:dyDescent="0.75">
      <c r="A1325" s="55">
        <v>42188.454004629632</v>
      </c>
      <c r="B1325" s="55">
        <v>42214.642175925925</v>
      </c>
      <c r="C1325" s="3">
        <v>2262658</v>
      </c>
      <c r="D1325" s="56">
        <f t="shared" si="62"/>
        <v>26.188171296296296</v>
      </c>
      <c r="N1325" s="55">
        <v>42235.935787037037</v>
      </c>
      <c r="O1325" s="55">
        <v>42236.422465277778</v>
      </c>
      <c r="P1325" s="3">
        <v>42049</v>
      </c>
      <c r="Q1325" s="58">
        <f t="shared" si="63"/>
        <v>0.48667824074074073</v>
      </c>
      <c r="S1325" s="55">
        <v>42670.932141203702</v>
      </c>
      <c r="T1325" s="55">
        <v>42671.400289351848</v>
      </c>
      <c r="U1325" s="3">
        <v>40448</v>
      </c>
      <c r="V1325" s="56">
        <f t="shared" si="64"/>
        <v>0.46814814814814815</v>
      </c>
    </row>
    <row r="1326" spans="1:22" x14ac:dyDescent="0.75">
      <c r="A1326" s="55">
        <v>42188.498368055552</v>
      </c>
      <c r="B1326" s="55">
        <v>42188.577407407407</v>
      </c>
      <c r="C1326" s="3">
        <v>6829</v>
      </c>
      <c r="D1326" s="56">
        <f t="shared" si="62"/>
        <v>7.9039351851851847E-2</v>
      </c>
      <c r="N1326" s="55">
        <v>42235.941377314812</v>
      </c>
      <c r="O1326" s="55">
        <v>42236.422175925924</v>
      </c>
      <c r="P1326" s="3">
        <v>41541</v>
      </c>
      <c r="Q1326" s="58">
        <f t="shared" si="63"/>
        <v>0.48079861111111111</v>
      </c>
      <c r="S1326" s="55">
        <v>42670.937465277777</v>
      </c>
      <c r="T1326" s="55">
        <v>42698.469942129625</v>
      </c>
      <c r="U1326" s="3">
        <v>2382406</v>
      </c>
      <c r="V1326" s="56">
        <f t="shared" si="64"/>
        <v>27.574143518518518</v>
      </c>
    </row>
    <row r="1327" spans="1:22" x14ac:dyDescent="0.75">
      <c r="A1327" s="55">
        <v>42188.567835648144</v>
      </c>
      <c r="B1327" s="55">
        <v>42194.519131944442</v>
      </c>
      <c r="C1327" s="3">
        <v>514192</v>
      </c>
      <c r="D1327" s="56">
        <f t="shared" si="62"/>
        <v>5.9512962962962961</v>
      </c>
      <c r="N1327" s="55">
        <v>42236.43063657407</v>
      </c>
      <c r="O1327" s="55">
        <v>42236.433900462958</v>
      </c>
      <c r="P1327" s="3">
        <v>282</v>
      </c>
      <c r="Q1327" s="58">
        <f t="shared" si="63"/>
        <v>3.2638888888888891E-3</v>
      </c>
      <c r="S1327" s="55">
        <v>42671.028553240736</v>
      </c>
      <c r="T1327" s="55">
        <v>42671.403148148143</v>
      </c>
      <c r="U1327" s="3">
        <v>32365</v>
      </c>
      <c r="V1327" s="56">
        <f t="shared" si="64"/>
        <v>0.37459490740740742</v>
      </c>
    </row>
    <row r="1328" spans="1:22" x14ac:dyDescent="0.75">
      <c r="A1328" s="55">
        <v>42188.571412037032</v>
      </c>
      <c r="B1328" s="55">
        <v>42188.608298611107</v>
      </c>
      <c r="C1328" s="3">
        <v>3187</v>
      </c>
      <c r="D1328" s="56">
        <f t="shared" si="62"/>
        <v>3.6886574074074072E-2</v>
      </c>
      <c r="N1328" s="55">
        <v>42236.456145833334</v>
      </c>
      <c r="O1328" s="55">
        <v>42248.671087962961</v>
      </c>
      <c r="P1328" s="3">
        <v>1055371</v>
      </c>
      <c r="Q1328" s="58">
        <f t="shared" si="63"/>
        <v>12.21494212962963</v>
      </c>
      <c r="S1328" s="55">
        <v>42671.045300925922</v>
      </c>
      <c r="T1328" s="55">
        <v>42671.405289351853</v>
      </c>
      <c r="U1328" s="3">
        <v>31103</v>
      </c>
      <c r="V1328" s="56">
        <f t="shared" si="64"/>
        <v>0.35998842592592595</v>
      </c>
    </row>
    <row r="1329" spans="1:22" x14ac:dyDescent="0.75">
      <c r="A1329" s="55">
        <v>42188.575370370367</v>
      </c>
      <c r="B1329" s="55">
        <v>42188.609270833331</v>
      </c>
      <c r="C1329" s="3">
        <v>2929</v>
      </c>
      <c r="D1329" s="56">
        <f t="shared" si="62"/>
        <v>3.3900462962962966E-2</v>
      </c>
      <c r="N1329" s="55">
        <v>42236.50267361111</v>
      </c>
      <c r="O1329" s="55">
        <v>42236.580069444441</v>
      </c>
      <c r="P1329" s="3">
        <v>6687</v>
      </c>
      <c r="Q1329" s="58">
        <f t="shared" si="63"/>
        <v>7.739583333333333E-2</v>
      </c>
      <c r="S1329" s="55">
        <v>42671.05064814815</v>
      </c>
      <c r="T1329" s="55">
        <v>42671.407291666663</v>
      </c>
      <c r="U1329" s="3">
        <v>30814</v>
      </c>
      <c r="V1329" s="56">
        <f t="shared" si="64"/>
        <v>0.3566435185185185</v>
      </c>
    </row>
    <row r="1330" spans="1:22" x14ac:dyDescent="0.75">
      <c r="A1330" s="55">
        <v>42188.582870370366</v>
      </c>
      <c r="B1330" s="55">
        <v>42192.403009259258</v>
      </c>
      <c r="C1330" s="3">
        <v>330060</v>
      </c>
      <c r="D1330" s="56">
        <f t="shared" si="62"/>
        <v>3.8201388888888888</v>
      </c>
      <c r="N1330" s="55">
        <v>42236.52239583333</v>
      </c>
      <c r="O1330" s="55">
        <v>42236.581712962958</v>
      </c>
      <c r="P1330" s="3">
        <v>5125</v>
      </c>
      <c r="Q1330" s="58">
        <f t="shared" si="63"/>
        <v>5.9317129629629629E-2</v>
      </c>
      <c r="S1330" s="55">
        <v>42671.051631944443</v>
      </c>
      <c r="T1330" s="55">
        <v>42671.410821759258</v>
      </c>
      <c r="U1330" s="3">
        <v>31034</v>
      </c>
      <c r="V1330" s="56">
        <f t="shared" si="64"/>
        <v>0.35918981481481482</v>
      </c>
    </row>
    <row r="1331" spans="1:22" x14ac:dyDescent="0.75">
      <c r="A1331" s="55">
        <v>42188.659537037034</v>
      </c>
      <c r="B1331" s="55">
        <v>42192.326990740738</v>
      </c>
      <c r="C1331" s="3">
        <v>316868</v>
      </c>
      <c r="D1331" s="56">
        <f t="shared" si="62"/>
        <v>3.6674537037037038</v>
      </c>
      <c r="N1331" s="55">
        <v>42236.610949074071</v>
      </c>
      <c r="O1331" s="55">
        <v>42236.668738425928</v>
      </c>
      <c r="P1331" s="3">
        <v>4993</v>
      </c>
      <c r="Q1331" s="58">
        <f t="shared" si="63"/>
        <v>5.7789351851851849E-2</v>
      </c>
      <c r="S1331" s="55">
        <v>42671.883032407408</v>
      </c>
      <c r="T1331" s="55">
        <v>42674.445138888885</v>
      </c>
      <c r="U1331" s="3">
        <v>224966</v>
      </c>
      <c r="V1331" s="56">
        <f t="shared" si="64"/>
        <v>2.6037731481481483</v>
      </c>
    </row>
    <row r="1332" spans="1:22" x14ac:dyDescent="0.75">
      <c r="A1332" s="55">
        <v>42188.706030092588</v>
      </c>
      <c r="B1332" s="55">
        <v>42191.447152777779</v>
      </c>
      <c r="C1332" s="3">
        <v>236833</v>
      </c>
      <c r="D1332" s="56">
        <f t="shared" si="62"/>
        <v>2.7411226851851853</v>
      </c>
      <c r="N1332" s="55">
        <v>42236.651412037034</v>
      </c>
      <c r="O1332" s="55">
        <v>42236.704571759255</v>
      </c>
      <c r="P1332" s="3">
        <v>4593</v>
      </c>
      <c r="Q1332" s="58">
        <f t="shared" si="63"/>
        <v>5.3159722222222219E-2</v>
      </c>
      <c r="S1332" s="55">
        <v>42671.888009259259</v>
      </c>
      <c r="T1332" s="55">
        <v>42674.445254629631</v>
      </c>
      <c r="U1332" s="3">
        <v>224546</v>
      </c>
      <c r="V1332" s="56">
        <f t="shared" si="64"/>
        <v>2.5989120370370369</v>
      </c>
    </row>
    <row r="1333" spans="1:22" x14ac:dyDescent="0.75">
      <c r="A1333" s="55">
        <v>42188.857592592591</v>
      </c>
      <c r="B1333" s="55">
        <v>42191.302314814813</v>
      </c>
      <c r="C1333" s="3">
        <v>211224</v>
      </c>
      <c r="D1333" s="56">
        <f t="shared" si="62"/>
        <v>2.444722222222222</v>
      </c>
      <c r="N1333" s="55">
        <v>42236.704953703702</v>
      </c>
      <c r="O1333" s="55">
        <v>42236.705729166664</v>
      </c>
      <c r="P1333" s="3">
        <v>67</v>
      </c>
      <c r="Q1333" s="58">
        <f t="shared" si="63"/>
        <v>7.7546296296296293E-4</v>
      </c>
      <c r="S1333" s="55">
        <v>42671.888749999998</v>
      </c>
      <c r="T1333" s="55">
        <v>42674.4453125</v>
      </c>
      <c r="U1333" s="3">
        <v>224487</v>
      </c>
      <c r="V1333" s="56">
        <f t="shared" si="64"/>
        <v>2.5982291666666666</v>
      </c>
    </row>
    <row r="1334" spans="1:22" x14ac:dyDescent="0.75">
      <c r="A1334" s="55">
        <v>42188.862025462964</v>
      </c>
      <c r="B1334" s="55">
        <v>42191.304837962962</v>
      </c>
      <c r="C1334" s="3">
        <v>211059</v>
      </c>
      <c r="D1334" s="56">
        <f t="shared" si="62"/>
        <v>2.4428125000000001</v>
      </c>
      <c r="N1334" s="55">
        <v>42237.575706018513</v>
      </c>
      <c r="O1334" s="55">
        <v>42237.637164351851</v>
      </c>
      <c r="P1334" s="3">
        <v>5310</v>
      </c>
      <c r="Q1334" s="58">
        <f t="shared" si="63"/>
        <v>6.145833333333333E-2</v>
      </c>
      <c r="S1334" s="55">
        <v>42672.595925925925</v>
      </c>
      <c r="T1334" s="55">
        <v>42674.445370370369</v>
      </c>
      <c r="U1334" s="3">
        <v>163392</v>
      </c>
      <c r="V1334" s="56">
        <f t="shared" si="64"/>
        <v>1.8911111111111112</v>
      </c>
    </row>
    <row r="1335" spans="1:22" x14ac:dyDescent="0.75">
      <c r="A1335" s="55">
        <v>42188.969108796293</v>
      </c>
      <c r="B1335" s="55">
        <v>42191.501493055555</v>
      </c>
      <c r="C1335" s="3">
        <v>218798</v>
      </c>
      <c r="D1335" s="56">
        <f t="shared" si="62"/>
        <v>2.5323842592592594</v>
      </c>
      <c r="N1335" s="55">
        <v>42237.863738425927</v>
      </c>
      <c r="O1335" s="55">
        <v>42240.348449074074</v>
      </c>
      <c r="P1335" s="3">
        <v>214679</v>
      </c>
      <c r="Q1335" s="58">
        <f t="shared" si="63"/>
        <v>2.4847106481481482</v>
      </c>
      <c r="S1335" s="55">
        <v>42674.761701388888</v>
      </c>
      <c r="T1335" s="55">
        <v>42675.509293981479</v>
      </c>
      <c r="U1335" s="3">
        <v>64592</v>
      </c>
      <c r="V1335" s="56">
        <f t="shared" si="64"/>
        <v>0.74759259259259259</v>
      </c>
    </row>
    <row r="1336" spans="1:22" x14ac:dyDescent="0.75">
      <c r="A1336" s="55">
        <v>42189.388564814813</v>
      </c>
      <c r="B1336" s="55">
        <v>42191.288657407407</v>
      </c>
      <c r="C1336" s="3">
        <v>164168</v>
      </c>
      <c r="D1336" s="56">
        <f t="shared" si="62"/>
        <v>1.9000925925925927</v>
      </c>
      <c r="N1336" s="55">
        <v>42239.674849537034</v>
      </c>
      <c r="O1336" s="55">
        <v>42240.471388888887</v>
      </c>
      <c r="P1336" s="3">
        <v>68821</v>
      </c>
      <c r="Q1336" s="58">
        <f t="shared" si="63"/>
        <v>0.79653935185185187</v>
      </c>
      <c r="S1336" s="55">
        <v>42674.839745370366</v>
      </c>
      <c r="T1336" s="55">
        <v>42675.424861111111</v>
      </c>
      <c r="U1336" s="3">
        <v>50554</v>
      </c>
      <c r="V1336" s="56">
        <f t="shared" si="64"/>
        <v>0.58511574074074069</v>
      </c>
    </row>
    <row r="1337" spans="1:22" x14ac:dyDescent="0.75">
      <c r="A1337" s="55">
        <v>42189.918715277774</v>
      </c>
      <c r="B1337" s="55">
        <v>42192.371400462958</v>
      </c>
      <c r="C1337" s="3">
        <v>211912</v>
      </c>
      <c r="D1337" s="56">
        <f t="shared" si="62"/>
        <v>2.4526851851851852</v>
      </c>
      <c r="N1337" s="55">
        <v>42239.676006944443</v>
      </c>
      <c r="O1337" s="55">
        <v>42240.401608796295</v>
      </c>
      <c r="P1337" s="3">
        <v>62692</v>
      </c>
      <c r="Q1337" s="58">
        <f t="shared" si="63"/>
        <v>0.72560185185185189</v>
      </c>
      <c r="S1337" s="55">
        <v>42674.852222222224</v>
      </c>
      <c r="T1337" s="55">
        <v>42675.425682870366</v>
      </c>
      <c r="U1337" s="3">
        <v>49547</v>
      </c>
      <c r="V1337" s="56">
        <f t="shared" si="64"/>
        <v>0.57346064814814812</v>
      </c>
    </row>
    <row r="1338" spans="1:22" x14ac:dyDescent="0.75">
      <c r="A1338" s="55">
        <v>42190.415787037033</v>
      </c>
      <c r="B1338" s="55">
        <v>42192.415173611109</v>
      </c>
      <c r="C1338" s="3">
        <v>172747</v>
      </c>
      <c r="D1338" s="56">
        <f t="shared" si="62"/>
        <v>1.9993865740740742</v>
      </c>
      <c r="N1338" s="55">
        <v>42239.951168981483</v>
      </c>
      <c r="O1338" s="55">
        <v>42247.406412037039</v>
      </c>
      <c r="P1338" s="3">
        <v>644133</v>
      </c>
      <c r="Q1338" s="58">
        <f t="shared" si="63"/>
        <v>7.455243055555556</v>
      </c>
      <c r="S1338" s="55">
        <v>42675.404745370368</v>
      </c>
      <c r="T1338" s="55">
        <v>42675.432557870372</v>
      </c>
      <c r="U1338" s="3">
        <v>2403</v>
      </c>
      <c r="V1338" s="56">
        <f t="shared" si="64"/>
        <v>2.78125E-2</v>
      </c>
    </row>
    <row r="1339" spans="1:22" x14ac:dyDescent="0.75">
      <c r="A1339" s="55">
        <v>42191.365219907406</v>
      </c>
      <c r="B1339" s="55">
        <v>42191.392881944441</v>
      </c>
      <c r="C1339" s="3">
        <v>2390</v>
      </c>
      <c r="D1339" s="56">
        <f t="shared" si="62"/>
        <v>2.7662037037037037E-2</v>
      </c>
      <c r="N1339" s="55">
        <v>42240.385138888887</v>
      </c>
      <c r="O1339" s="55">
        <v>42254.497048611112</v>
      </c>
      <c r="P1339" s="3">
        <v>1219269</v>
      </c>
      <c r="Q1339" s="58">
        <f t="shared" si="63"/>
        <v>14.111909722222222</v>
      </c>
      <c r="S1339" s="55">
        <v>42675.467893518515</v>
      </c>
      <c r="T1339" s="55">
        <v>42675.54824074074</v>
      </c>
      <c r="U1339" s="3">
        <v>6942</v>
      </c>
      <c r="V1339" s="56">
        <f t="shared" si="64"/>
        <v>8.0347222222222223E-2</v>
      </c>
    </row>
    <row r="1340" spans="1:22" x14ac:dyDescent="0.75">
      <c r="A1340" s="55">
        <v>42191.407789351848</v>
      </c>
      <c r="B1340" s="55">
        <v>42191.597627314812</v>
      </c>
      <c r="C1340" s="3">
        <v>16402</v>
      </c>
      <c r="D1340" s="56">
        <f t="shared" si="62"/>
        <v>0.18983796296296296</v>
      </c>
      <c r="N1340" s="55">
        <v>42240.515520833331</v>
      </c>
      <c r="O1340" s="55">
        <v>42240.601319444446</v>
      </c>
      <c r="P1340" s="3">
        <v>7413</v>
      </c>
      <c r="Q1340" s="58">
        <f t="shared" si="63"/>
        <v>8.5798611111111117E-2</v>
      </c>
      <c r="S1340" s="55">
        <v>42675.556539351848</v>
      </c>
      <c r="T1340" s="55">
        <v>42675.742905092593</v>
      </c>
      <c r="U1340" s="3">
        <v>16102</v>
      </c>
      <c r="V1340" s="56">
        <f t="shared" si="64"/>
        <v>0.18636574074074075</v>
      </c>
    </row>
    <row r="1341" spans="1:22" x14ac:dyDescent="0.75">
      <c r="A1341" s="55">
        <v>42191.446851851848</v>
      </c>
      <c r="B1341" s="55">
        <v>42191.449467592589</v>
      </c>
      <c r="C1341" s="3">
        <v>226</v>
      </c>
      <c r="D1341" s="56">
        <f t="shared" si="62"/>
        <v>2.6157407407407405E-3</v>
      </c>
      <c r="N1341" s="55">
        <v>42240.626770833333</v>
      </c>
      <c r="O1341" s="55">
        <v>42241.46980324074</v>
      </c>
      <c r="P1341" s="3">
        <v>72838</v>
      </c>
      <c r="Q1341" s="58">
        <f t="shared" si="63"/>
        <v>0.84303240740740737</v>
      </c>
      <c r="S1341" s="55">
        <v>42676.487268518518</v>
      </c>
      <c r="T1341" s="55">
        <v>42676.644386574073</v>
      </c>
      <c r="U1341" s="3">
        <v>13575</v>
      </c>
      <c r="V1341" s="56">
        <f t="shared" si="64"/>
        <v>0.15711805555555555</v>
      </c>
    </row>
    <row r="1342" spans="1:22" x14ac:dyDescent="0.75">
      <c r="A1342" s="55">
        <v>42192.381956018515</v>
      </c>
      <c r="B1342" s="55">
        <v>42192.433298611111</v>
      </c>
      <c r="C1342" s="3">
        <v>4436</v>
      </c>
      <c r="D1342" s="56">
        <f t="shared" si="62"/>
        <v>5.1342592592592592E-2</v>
      </c>
      <c r="N1342" s="55">
        <v>42240.628148148149</v>
      </c>
      <c r="O1342" s="55">
        <v>42240.707974537036</v>
      </c>
      <c r="P1342" s="3">
        <v>6897</v>
      </c>
      <c r="Q1342" s="58">
        <f t="shared" si="63"/>
        <v>7.9826388888888891E-2</v>
      </c>
      <c r="S1342" s="55">
        <v>42676.490173611106</v>
      </c>
      <c r="T1342" s="55">
        <v>42676.645972222221</v>
      </c>
      <c r="U1342" s="3">
        <v>13461</v>
      </c>
      <c r="V1342" s="56">
        <f t="shared" si="64"/>
        <v>0.15579861111111112</v>
      </c>
    </row>
    <row r="1343" spans="1:22" x14ac:dyDescent="0.75">
      <c r="A1343" s="55">
        <v>42192.397986111107</v>
      </c>
      <c r="B1343" s="55">
        <v>42192.40116898148</v>
      </c>
      <c r="C1343" s="3">
        <v>275</v>
      </c>
      <c r="D1343" s="56">
        <f t="shared" si="62"/>
        <v>3.1828703703703702E-3</v>
      </c>
      <c r="N1343" s="55">
        <v>42240.696608796294</v>
      </c>
      <c r="O1343" s="55">
        <v>42240.733159722222</v>
      </c>
      <c r="P1343" s="3">
        <v>3158</v>
      </c>
      <c r="Q1343" s="58">
        <f t="shared" si="63"/>
        <v>3.6550925925925924E-2</v>
      </c>
      <c r="S1343" s="55">
        <v>42676.495347222219</v>
      </c>
      <c r="T1343" s="55">
        <v>42676.647199074076</v>
      </c>
      <c r="U1343" s="3">
        <v>13120</v>
      </c>
      <c r="V1343" s="56">
        <f t="shared" si="64"/>
        <v>0.15185185185185185</v>
      </c>
    </row>
    <row r="1344" spans="1:22" x14ac:dyDescent="0.75">
      <c r="A1344" s="55">
        <v>42192.451481481483</v>
      </c>
      <c r="B1344" s="55">
        <v>42192.468206018515</v>
      </c>
      <c r="C1344" s="3">
        <v>1445</v>
      </c>
      <c r="D1344" s="56">
        <f t="shared" si="62"/>
        <v>1.6724537037037038E-2</v>
      </c>
      <c r="N1344" s="55">
        <v>42241.377129629625</v>
      </c>
      <c r="O1344" s="55">
        <v>42241.459236111106</v>
      </c>
      <c r="P1344" s="3">
        <v>7094</v>
      </c>
      <c r="Q1344" s="58">
        <f t="shared" si="63"/>
        <v>8.2106481481481475E-2</v>
      </c>
      <c r="S1344" s="55">
        <v>42676.499537037038</v>
      </c>
      <c r="T1344" s="55">
        <v>42677.82613425926</v>
      </c>
      <c r="U1344" s="3">
        <v>114618</v>
      </c>
      <c r="V1344" s="56">
        <f t="shared" si="64"/>
        <v>1.3265972222222222</v>
      </c>
    </row>
    <row r="1345" spans="1:22" x14ac:dyDescent="0.75">
      <c r="A1345" s="55">
        <v>42192.452743055554</v>
      </c>
      <c r="B1345" s="55">
        <v>42192.481979166667</v>
      </c>
      <c r="C1345" s="3">
        <v>2526</v>
      </c>
      <c r="D1345" s="56">
        <f t="shared" si="62"/>
        <v>2.9236111111111112E-2</v>
      </c>
      <c r="N1345" s="55">
        <v>42241.433379629627</v>
      </c>
      <c r="O1345" s="55">
        <v>42262.388472222221</v>
      </c>
      <c r="P1345" s="3">
        <v>1810520</v>
      </c>
      <c r="Q1345" s="58">
        <f t="shared" si="63"/>
        <v>20.955092592592592</v>
      </c>
      <c r="S1345" s="55">
        <v>42676.587858796294</v>
      </c>
      <c r="T1345" s="55">
        <v>42676.655752314815</v>
      </c>
      <c r="U1345" s="3">
        <v>5866</v>
      </c>
      <c r="V1345" s="56">
        <f t="shared" si="64"/>
        <v>6.789351851851852E-2</v>
      </c>
    </row>
    <row r="1346" spans="1:22" x14ac:dyDescent="0.75">
      <c r="A1346" s="55">
        <v>42192.453958333332</v>
      </c>
      <c r="B1346" s="55">
        <v>42192.482187499998</v>
      </c>
      <c r="C1346" s="3">
        <v>2439</v>
      </c>
      <c r="D1346" s="56">
        <f t="shared" si="62"/>
        <v>2.8229166666666666E-2</v>
      </c>
      <c r="N1346" s="55">
        <v>42241.44263888889</v>
      </c>
      <c r="O1346" s="55">
        <v>42241.460682870369</v>
      </c>
      <c r="P1346" s="3">
        <v>1559</v>
      </c>
      <c r="Q1346" s="58">
        <f t="shared" si="63"/>
        <v>1.804398148148148E-2</v>
      </c>
      <c r="S1346" s="55">
        <v>42676.588807870372</v>
      </c>
      <c r="T1346" s="55">
        <v>42676.655601851853</v>
      </c>
      <c r="U1346" s="3">
        <v>5771</v>
      </c>
      <c r="V1346" s="56">
        <f t="shared" si="64"/>
        <v>6.6793981481481482E-2</v>
      </c>
    </row>
    <row r="1347" spans="1:22" x14ac:dyDescent="0.75">
      <c r="A1347" s="55">
        <v>42192.666076388887</v>
      </c>
      <c r="B1347" s="55">
        <v>42193.364837962959</v>
      </c>
      <c r="C1347" s="3">
        <v>60373</v>
      </c>
      <c r="D1347" s="56">
        <f t="shared" ref="D1347:D1410" si="65">C1347/(24*60*60)</f>
        <v>0.69876157407407402</v>
      </c>
      <c r="N1347" s="55">
        <v>42241.448900462958</v>
      </c>
      <c r="O1347" s="55">
        <v>42243.607488425921</v>
      </c>
      <c r="P1347" s="3">
        <v>186502</v>
      </c>
      <c r="Q1347" s="58">
        <f t="shared" ref="Q1347:Q1410" si="66">P1347/86400</f>
        <v>2.158587962962963</v>
      </c>
      <c r="S1347" s="55">
        <v>42676.602997685186</v>
      </c>
      <c r="T1347" s="55">
        <v>42676.636932870366</v>
      </c>
      <c r="U1347" s="3">
        <v>2932</v>
      </c>
      <c r="V1347" s="56">
        <f t="shared" si="64"/>
        <v>3.3935185185185186E-2</v>
      </c>
    </row>
    <row r="1348" spans="1:22" x14ac:dyDescent="0.75">
      <c r="A1348" s="55">
        <v>42192.744097222218</v>
      </c>
      <c r="B1348" s="55">
        <v>42207.48945601852</v>
      </c>
      <c r="C1348" s="3">
        <v>1273999</v>
      </c>
      <c r="D1348" s="56">
        <f t="shared" si="65"/>
        <v>14.745358796296296</v>
      </c>
      <c r="N1348" s="55">
        <v>42241.58971064815</v>
      </c>
      <c r="O1348" s="55">
        <v>42241.622291666667</v>
      </c>
      <c r="P1348" s="3">
        <v>2815</v>
      </c>
      <c r="Q1348" s="58">
        <f t="shared" si="66"/>
        <v>3.2581018518518516E-2</v>
      </c>
      <c r="S1348" s="55">
        <v>42676.903113425928</v>
      </c>
      <c r="T1348" s="55">
        <v>42677.398136574069</v>
      </c>
      <c r="U1348" s="3">
        <v>42770</v>
      </c>
      <c r="V1348" s="56">
        <f t="shared" ref="V1348:V1411" si="67">U1348/86400</f>
        <v>0.49502314814814813</v>
      </c>
    </row>
    <row r="1349" spans="1:22" x14ac:dyDescent="0.75">
      <c r="A1349" s="55">
        <v>42192.840694444443</v>
      </c>
      <c r="B1349" s="55">
        <v>42194.565335648149</v>
      </c>
      <c r="C1349" s="3">
        <v>149009</v>
      </c>
      <c r="D1349" s="56">
        <f t="shared" si="65"/>
        <v>1.7246412037037038</v>
      </c>
      <c r="N1349" s="55">
        <v>42241.591828703698</v>
      </c>
      <c r="O1349" s="55">
        <v>42241.626956018517</v>
      </c>
      <c r="P1349" s="3">
        <v>3035</v>
      </c>
      <c r="Q1349" s="58">
        <f t="shared" si="66"/>
        <v>3.5127314814814813E-2</v>
      </c>
      <c r="S1349" s="55">
        <v>42677.44862268518</v>
      </c>
      <c r="T1349" s="55">
        <v>42677.569097222222</v>
      </c>
      <c r="U1349" s="3">
        <v>10409</v>
      </c>
      <c r="V1349" s="56">
        <f t="shared" si="67"/>
        <v>0.12047453703703703</v>
      </c>
    </row>
    <row r="1350" spans="1:22" x14ac:dyDescent="0.75">
      <c r="A1350" s="55">
        <v>42193.362870370365</v>
      </c>
      <c r="B1350" s="55">
        <v>42193.388298611113</v>
      </c>
      <c r="C1350" s="3">
        <v>2197</v>
      </c>
      <c r="D1350" s="56">
        <f t="shared" si="65"/>
        <v>2.5428240740740741E-2</v>
      </c>
      <c r="N1350" s="55">
        <v>42241.59412037037</v>
      </c>
      <c r="O1350" s="55">
        <v>42241.626412037032</v>
      </c>
      <c r="P1350" s="3">
        <v>2790</v>
      </c>
      <c r="Q1350" s="58">
        <f t="shared" si="66"/>
        <v>3.229166666666667E-2</v>
      </c>
      <c r="S1350" s="55">
        <v>42677.533055555556</v>
      </c>
      <c r="T1350" s="55">
        <v>42677.616863425923</v>
      </c>
      <c r="U1350" s="3">
        <v>7241</v>
      </c>
      <c r="V1350" s="56">
        <f t="shared" si="67"/>
        <v>8.3807870370370366E-2</v>
      </c>
    </row>
    <row r="1351" spans="1:22" x14ac:dyDescent="0.75">
      <c r="A1351" s="55">
        <v>42193.372430555552</v>
      </c>
      <c r="B1351" s="55">
        <v>42193.392442129625</v>
      </c>
      <c r="C1351" s="3">
        <v>1729</v>
      </c>
      <c r="D1351" s="56">
        <f t="shared" si="65"/>
        <v>2.0011574074074074E-2</v>
      </c>
      <c r="N1351" s="55">
        <v>42241.612604166665</v>
      </c>
      <c r="O1351" s="55">
        <v>42241.627881944441</v>
      </c>
      <c r="P1351" s="3">
        <v>1320</v>
      </c>
      <c r="Q1351" s="58">
        <f t="shared" si="66"/>
        <v>1.5277777777777777E-2</v>
      </c>
      <c r="S1351" s="55">
        <v>42677.787766203699</v>
      </c>
      <c r="T1351" s="55">
        <v>42678.456643518519</v>
      </c>
      <c r="U1351" s="3">
        <v>57791</v>
      </c>
      <c r="V1351" s="56">
        <f t="shared" si="67"/>
        <v>0.66887731481481483</v>
      </c>
    </row>
    <row r="1352" spans="1:22" x14ac:dyDescent="0.75">
      <c r="A1352" s="55">
        <v>42193.418043981481</v>
      </c>
      <c r="B1352" s="55">
        <v>42193.508564814816</v>
      </c>
      <c r="C1352" s="3">
        <v>7821</v>
      </c>
      <c r="D1352" s="56">
        <f t="shared" si="65"/>
        <v>9.0520833333333328E-2</v>
      </c>
      <c r="N1352" s="55">
        <v>42241.620266203703</v>
      </c>
      <c r="O1352" s="55">
        <v>42241.63003472222</v>
      </c>
      <c r="P1352" s="3">
        <v>844</v>
      </c>
      <c r="Q1352" s="58">
        <f t="shared" si="66"/>
        <v>9.7685185185185184E-3</v>
      </c>
      <c r="S1352" s="55">
        <v>42677.790208333332</v>
      </c>
      <c r="T1352" s="55">
        <v>42678.458969907406</v>
      </c>
      <c r="U1352" s="3">
        <v>57781</v>
      </c>
      <c r="V1352" s="56">
        <f t="shared" si="67"/>
        <v>0.66876157407407411</v>
      </c>
    </row>
    <row r="1353" spans="1:22" x14ac:dyDescent="0.75">
      <c r="A1353" s="55">
        <v>42193.449293981481</v>
      </c>
      <c r="B1353" s="55">
        <v>42193.482361111106</v>
      </c>
      <c r="C1353" s="3">
        <v>2857</v>
      </c>
      <c r="D1353" s="56">
        <f t="shared" si="65"/>
        <v>3.3067129629629627E-2</v>
      </c>
      <c r="N1353" s="55">
        <v>42241.622164351851</v>
      </c>
      <c r="O1353" s="55">
        <v>42241.631145833329</v>
      </c>
      <c r="P1353" s="3">
        <v>776</v>
      </c>
      <c r="Q1353" s="58">
        <f t="shared" si="66"/>
        <v>8.9814814814814809E-3</v>
      </c>
      <c r="S1353" s="55">
        <v>42678.41606481481</v>
      </c>
      <c r="T1353" s="55">
        <v>42678.466631944444</v>
      </c>
      <c r="U1353" s="3">
        <v>4369</v>
      </c>
      <c r="V1353" s="56">
        <f t="shared" si="67"/>
        <v>5.0567129629629629E-2</v>
      </c>
    </row>
    <row r="1354" spans="1:22" x14ac:dyDescent="0.75">
      <c r="A1354" s="55">
        <v>42193.484525462962</v>
      </c>
      <c r="B1354" s="55">
        <v>42194.351226851853</v>
      </c>
      <c r="C1354" s="3">
        <v>74883</v>
      </c>
      <c r="D1354" s="56">
        <f t="shared" si="65"/>
        <v>0.86670138888888892</v>
      </c>
      <c r="N1354" s="55">
        <v>42241.637986111113</v>
      </c>
      <c r="O1354" s="55">
        <v>42243.446388888886</v>
      </c>
      <c r="P1354" s="3">
        <v>156246</v>
      </c>
      <c r="Q1354" s="58">
        <f t="shared" si="66"/>
        <v>1.8084027777777778</v>
      </c>
      <c r="S1354" s="55">
        <v>42678.719247685185</v>
      </c>
      <c r="T1354" s="55">
        <v>42681.341539351852</v>
      </c>
      <c r="U1354" s="3">
        <v>226566</v>
      </c>
      <c r="V1354" s="56">
        <f t="shared" si="67"/>
        <v>2.6222916666666665</v>
      </c>
    </row>
    <row r="1355" spans="1:22" x14ac:dyDescent="0.75">
      <c r="A1355" s="55">
        <v>42193.583043981482</v>
      </c>
      <c r="B1355" s="55">
        <v>42193.593657407408</v>
      </c>
      <c r="C1355" s="3">
        <v>917</v>
      </c>
      <c r="D1355" s="56">
        <f t="shared" si="65"/>
        <v>1.0613425925925925E-2</v>
      </c>
      <c r="N1355" s="55">
        <v>42241.646724537037</v>
      </c>
      <c r="O1355" s="55">
        <v>42244.601631944446</v>
      </c>
      <c r="P1355" s="3">
        <v>255304</v>
      </c>
      <c r="Q1355" s="58">
        <f t="shared" si="66"/>
        <v>2.9549074074074073</v>
      </c>
      <c r="S1355" s="55">
        <v>42679.483391203699</v>
      </c>
      <c r="T1355" s="55">
        <v>42681.467604166668</v>
      </c>
      <c r="U1355" s="3">
        <v>171436</v>
      </c>
      <c r="V1355" s="56">
        <f t="shared" si="67"/>
        <v>1.984212962962963</v>
      </c>
    </row>
    <row r="1356" spans="1:22" x14ac:dyDescent="0.75">
      <c r="A1356" s="55">
        <v>42193.628148148149</v>
      </c>
      <c r="B1356" s="55">
        <v>42193.690949074073</v>
      </c>
      <c r="C1356" s="3">
        <v>5426</v>
      </c>
      <c r="D1356" s="56">
        <f t="shared" si="65"/>
        <v>6.2800925925925927E-2</v>
      </c>
      <c r="N1356" s="55">
        <v>42241.648819444439</v>
      </c>
      <c r="O1356" s="55">
        <v>42243.64126157407</v>
      </c>
      <c r="P1356" s="3">
        <v>172147</v>
      </c>
      <c r="Q1356" s="58">
        <f t="shared" si="66"/>
        <v>1.9924421296296295</v>
      </c>
      <c r="S1356" s="55">
        <v>42680.883437500001</v>
      </c>
      <c r="T1356" s="55">
        <v>42681.344097222223</v>
      </c>
      <c r="U1356" s="3">
        <v>39801</v>
      </c>
      <c r="V1356" s="56">
        <f t="shared" si="67"/>
        <v>0.46065972222222223</v>
      </c>
    </row>
    <row r="1357" spans="1:22" x14ac:dyDescent="0.75">
      <c r="A1357" s="55">
        <v>42193.765983796293</v>
      </c>
      <c r="B1357" s="55">
        <v>42194.728530092594</v>
      </c>
      <c r="C1357" s="3">
        <v>83164</v>
      </c>
      <c r="D1357" s="56">
        <f t="shared" si="65"/>
        <v>0.96254629629629629</v>
      </c>
      <c r="N1357" s="55">
        <v>42241.650601851848</v>
      </c>
      <c r="O1357" s="55">
        <v>42244.601342592592</v>
      </c>
      <c r="P1357" s="3">
        <v>254944</v>
      </c>
      <c r="Q1357" s="58">
        <f t="shared" si="66"/>
        <v>2.9507407407407409</v>
      </c>
      <c r="S1357" s="55">
        <v>42681.434039351851</v>
      </c>
      <c r="T1357" s="55">
        <v>42681.441122685181</v>
      </c>
      <c r="U1357" s="3">
        <v>612</v>
      </c>
      <c r="V1357" s="56">
        <f t="shared" si="67"/>
        <v>7.083333333333333E-3</v>
      </c>
    </row>
    <row r="1358" spans="1:22" x14ac:dyDescent="0.75">
      <c r="A1358" s="55">
        <v>42193.795717592591</v>
      </c>
      <c r="B1358" s="55">
        <v>42194.40320601852</v>
      </c>
      <c r="C1358" s="3">
        <v>52487</v>
      </c>
      <c r="D1358" s="56">
        <f t="shared" si="65"/>
        <v>0.60748842592592589</v>
      </c>
      <c r="N1358" s="55">
        <v>42241.652025462958</v>
      </c>
      <c r="O1358" s="55">
        <v>42243.642060185186</v>
      </c>
      <c r="P1358" s="3">
        <v>171939</v>
      </c>
      <c r="Q1358" s="58">
        <f t="shared" si="66"/>
        <v>1.9900347222222223</v>
      </c>
      <c r="S1358" s="55">
        <v>42681.523657407408</v>
      </c>
      <c r="T1358" s="55">
        <v>42681.636666666665</v>
      </c>
      <c r="U1358" s="3">
        <v>9764</v>
      </c>
      <c r="V1358" s="56">
        <f t="shared" si="67"/>
        <v>0.11300925925925925</v>
      </c>
    </row>
    <row r="1359" spans="1:22" x14ac:dyDescent="0.75">
      <c r="A1359" s="55">
        <v>42194.261840277773</v>
      </c>
      <c r="B1359" s="55">
        <v>42194.434872685182</v>
      </c>
      <c r="C1359" s="3">
        <v>14950</v>
      </c>
      <c r="D1359" s="56">
        <f t="shared" si="65"/>
        <v>0.17303240740740741</v>
      </c>
      <c r="N1359" s="55">
        <v>42241.75708333333</v>
      </c>
      <c r="O1359" s="55">
        <v>42242.393611111111</v>
      </c>
      <c r="P1359" s="3">
        <v>54996</v>
      </c>
      <c r="Q1359" s="58">
        <f t="shared" si="66"/>
        <v>0.6365277777777778</v>
      </c>
      <c r="S1359" s="55">
        <v>42681.597824074073</v>
      </c>
      <c r="T1359" s="55">
        <v>42683.514837962961</v>
      </c>
      <c r="U1359" s="3">
        <v>165630</v>
      </c>
      <c r="V1359" s="56">
        <f t="shared" si="67"/>
        <v>1.9170138888888888</v>
      </c>
    </row>
    <row r="1360" spans="1:22" x14ac:dyDescent="0.75">
      <c r="A1360" s="55">
        <v>42194.485601851848</v>
      </c>
      <c r="B1360" s="55">
        <v>42206.358217592591</v>
      </c>
      <c r="C1360" s="3">
        <v>1025794</v>
      </c>
      <c r="D1360" s="56">
        <f t="shared" si="65"/>
        <v>11.872615740740741</v>
      </c>
      <c r="N1360" s="55">
        <v>42242.455416666664</v>
      </c>
      <c r="O1360" s="55">
        <v>42242.504953703705</v>
      </c>
      <c r="P1360" s="3">
        <v>4280</v>
      </c>
      <c r="Q1360" s="58">
        <f t="shared" si="66"/>
        <v>4.9537037037037039E-2</v>
      </c>
      <c r="S1360" s="55">
        <v>42681.598321759258</v>
      </c>
      <c r="T1360" s="55">
        <v>42683.512048611112</v>
      </c>
      <c r="U1360" s="3">
        <v>165346</v>
      </c>
      <c r="V1360" s="56">
        <f t="shared" si="67"/>
        <v>1.9137268518518518</v>
      </c>
    </row>
    <row r="1361" spans="1:22" x14ac:dyDescent="0.75">
      <c r="A1361" s="55">
        <v>42194.624930555554</v>
      </c>
      <c r="B1361" s="55">
        <v>42194.718807870369</v>
      </c>
      <c r="C1361" s="3">
        <v>8111</v>
      </c>
      <c r="D1361" s="56">
        <f t="shared" si="65"/>
        <v>9.3877314814814816E-2</v>
      </c>
      <c r="N1361" s="55">
        <v>42242.552662037036</v>
      </c>
      <c r="O1361" s="55">
        <v>42242.561377314814</v>
      </c>
      <c r="P1361" s="3">
        <v>753</v>
      </c>
      <c r="Q1361" s="58">
        <f t="shared" si="66"/>
        <v>8.7152777777777784E-3</v>
      </c>
      <c r="S1361" s="55">
        <v>42681.601296296292</v>
      </c>
      <c r="T1361" s="55">
        <v>42704.469131944439</v>
      </c>
      <c r="U1361" s="3">
        <v>1975781</v>
      </c>
      <c r="V1361" s="56">
        <f t="shared" si="67"/>
        <v>22.867835648148148</v>
      </c>
    </row>
    <row r="1362" spans="1:22" x14ac:dyDescent="0.75">
      <c r="A1362" s="55">
        <v>42194.62767361111</v>
      </c>
      <c r="B1362" s="55">
        <v>42194.718124999999</v>
      </c>
      <c r="C1362" s="3">
        <v>7815</v>
      </c>
      <c r="D1362" s="56">
        <f t="shared" si="65"/>
        <v>9.0451388888888887E-2</v>
      </c>
      <c r="N1362" s="55">
        <v>42242.557754629626</v>
      </c>
      <c r="O1362" s="55">
        <v>42242.60974537037</v>
      </c>
      <c r="P1362" s="3">
        <v>4492</v>
      </c>
      <c r="Q1362" s="58">
        <f t="shared" si="66"/>
        <v>5.199074074074074E-2</v>
      </c>
      <c r="S1362" s="55">
        <v>42681.651689814811</v>
      </c>
      <c r="T1362" s="55">
        <v>42682.405474537038</v>
      </c>
      <c r="U1362" s="3">
        <v>65127</v>
      </c>
      <c r="V1362" s="56">
        <f t="shared" si="67"/>
        <v>0.75378472222222226</v>
      </c>
    </row>
    <row r="1363" spans="1:22" x14ac:dyDescent="0.75">
      <c r="A1363" s="55">
        <v>42194.62903935185</v>
      </c>
      <c r="B1363" s="55">
        <v>42194.643958333334</v>
      </c>
      <c r="C1363" s="3">
        <v>1289</v>
      </c>
      <c r="D1363" s="56">
        <f t="shared" si="65"/>
        <v>1.4918981481481481E-2</v>
      </c>
      <c r="N1363" s="55">
        <v>42242.661956018514</v>
      </c>
      <c r="O1363" s="55">
        <v>42247.386354166665</v>
      </c>
      <c r="P1363" s="3">
        <v>408188</v>
      </c>
      <c r="Q1363" s="58">
        <f t="shared" si="66"/>
        <v>4.7243981481481478</v>
      </c>
      <c r="S1363" s="55">
        <v>42681.698749999996</v>
      </c>
      <c r="T1363" s="55">
        <v>42682.409097222218</v>
      </c>
      <c r="U1363" s="3">
        <v>61374</v>
      </c>
      <c r="V1363" s="56">
        <f t="shared" si="67"/>
        <v>0.71034722222222224</v>
      </c>
    </row>
    <row r="1364" spans="1:22" x14ac:dyDescent="0.75">
      <c r="A1364" s="55">
        <v>42194.634745370371</v>
      </c>
      <c r="B1364" s="55">
        <v>42194.644270833334</v>
      </c>
      <c r="C1364" s="3">
        <v>823</v>
      </c>
      <c r="D1364" s="56">
        <f t="shared" si="65"/>
        <v>9.525462962962963E-3</v>
      </c>
      <c r="N1364" s="55">
        <v>42242.897569444445</v>
      </c>
      <c r="O1364" s="55">
        <v>42243.469837962963</v>
      </c>
      <c r="P1364" s="3">
        <v>49444</v>
      </c>
      <c r="Q1364" s="58">
        <f t="shared" si="66"/>
        <v>0.57226851851851857</v>
      </c>
      <c r="S1364" s="55">
        <v>42681.744907407403</v>
      </c>
      <c r="T1364" s="55">
        <v>42682.397141203699</v>
      </c>
      <c r="U1364" s="3">
        <v>56353</v>
      </c>
      <c r="V1364" s="56">
        <f t="shared" si="67"/>
        <v>0.6522337962962963</v>
      </c>
    </row>
    <row r="1365" spans="1:22" x14ac:dyDescent="0.75">
      <c r="A1365" s="55">
        <v>42194.646296296298</v>
      </c>
      <c r="B1365" s="55">
        <v>42194.717928240738</v>
      </c>
      <c r="C1365" s="3">
        <v>6189</v>
      </c>
      <c r="D1365" s="56">
        <f t="shared" si="65"/>
        <v>7.1631944444444443E-2</v>
      </c>
      <c r="N1365" s="55">
        <v>42243.375625000001</v>
      </c>
      <c r="O1365" s="55">
        <v>42243.764988425923</v>
      </c>
      <c r="P1365" s="3">
        <v>33641</v>
      </c>
      <c r="Q1365" s="58">
        <f t="shared" si="66"/>
        <v>0.38936342592592593</v>
      </c>
      <c r="S1365" s="55">
        <v>42681.746365740742</v>
      </c>
      <c r="T1365" s="55">
        <v>42682.397615740738</v>
      </c>
      <c r="U1365" s="3">
        <v>56268</v>
      </c>
      <c r="V1365" s="56">
        <f t="shared" si="67"/>
        <v>0.65125</v>
      </c>
    </row>
    <row r="1366" spans="1:22" x14ac:dyDescent="0.75">
      <c r="A1366" s="55">
        <v>42194.685891203699</v>
      </c>
      <c r="B1366" s="55">
        <v>42195.384317129625</v>
      </c>
      <c r="C1366" s="3">
        <v>60344</v>
      </c>
      <c r="D1366" s="56">
        <f t="shared" si="65"/>
        <v>0.69842592592592589</v>
      </c>
      <c r="N1366" s="55">
        <v>42243.391550925924</v>
      </c>
      <c r="O1366" s="55">
        <v>42243.765659722223</v>
      </c>
      <c r="P1366" s="3">
        <v>32323</v>
      </c>
      <c r="Q1366" s="58">
        <f t="shared" si="66"/>
        <v>0.37410879629629629</v>
      </c>
      <c r="S1366" s="55">
        <v>42681.748657407406</v>
      </c>
      <c r="T1366" s="55">
        <v>42682.399502314816</v>
      </c>
      <c r="U1366" s="3">
        <v>56233</v>
      </c>
      <c r="V1366" s="56">
        <f t="shared" si="67"/>
        <v>0.65084490740740741</v>
      </c>
    </row>
    <row r="1367" spans="1:22" x14ac:dyDescent="0.75">
      <c r="A1367" s="55">
        <v>42194.697268518517</v>
      </c>
      <c r="B1367" s="55">
        <v>42200.467372685183</v>
      </c>
      <c r="C1367" s="3">
        <v>498537</v>
      </c>
      <c r="D1367" s="56">
        <f t="shared" si="65"/>
        <v>5.770104166666667</v>
      </c>
      <c r="N1367" s="55">
        <v>42243.466863425921</v>
      </c>
      <c r="O1367" s="55">
        <v>42247.385115740741</v>
      </c>
      <c r="P1367" s="3">
        <v>338537</v>
      </c>
      <c r="Q1367" s="58">
        <f t="shared" si="66"/>
        <v>3.918252314814815</v>
      </c>
      <c r="S1367" s="55">
        <v>42682.533182870371</v>
      </c>
      <c r="T1367" s="55">
        <v>42682.607847222222</v>
      </c>
      <c r="U1367" s="3">
        <v>6451</v>
      </c>
      <c r="V1367" s="56">
        <f t="shared" si="67"/>
        <v>7.4664351851851857E-2</v>
      </c>
    </row>
    <row r="1368" spans="1:22" x14ac:dyDescent="0.75">
      <c r="A1368" s="55">
        <v>42194.702384259261</v>
      </c>
      <c r="B1368" s="55">
        <v>42195.41302083333</v>
      </c>
      <c r="C1368" s="3">
        <v>61399</v>
      </c>
      <c r="D1368" s="56">
        <f t="shared" si="65"/>
        <v>0.7106365740740741</v>
      </c>
      <c r="N1368" s="55">
        <v>42243.49827546296</v>
      </c>
      <c r="O1368" s="55">
        <v>42243.504236111112</v>
      </c>
      <c r="P1368" s="3">
        <v>515</v>
      </c>
      <c r="Q1368" s="58">
        <f t="shared" si="66"/>
        <v>5.9606481481481481E-3</v>
      </c>
      <c r="S1368" s="55">
        <v>42682.791145833333</v>
      </c>
      <c r="T1368" s="55">
        <v>42685.381967592592</v>
      </c>
      <c r="U1368" s="3">
        <v>223847</v>
      </c>
      <c r="V1368" s="56">
        <f t="shared" si="67"/>
        <v>2.5908217592592591</v>
      </c>
    </row>
    <row r="1369" spans="1:22" x14ac:dyDescent="0.75">
      <c r="A1369" s="55">
        <v>42194.709282407406</v>
      </c>
      <c r="B1369" s="55">
        <v>42195.40856481481</v>
      </c>
      <c r="C1369" s="3">
        <v>60418</v>
      </c>
      <c r="D1369" s="56">
        <f t="shared" si="65"/>
        <v>0.69928240740740744</v>
      </c>
      <c r="N1369" s="55">
        <v>42243.563773148147</v>
      </c>
      <c r="O1369" s="55">
        <v>42243.645173611112</v>
      </c>
      <c r="P1369" s="3">
        <v>7033</v>
      </c>
      <c r="Q1369" s="58">
        <f t="shared" si="66"/>
        <v>8.1400462962962966E-2</v>
      </c>
      <c r="S1369" s="55">
        <v>42683.587881944441</v>
      </c>
      <c r="T1369" s="55">
        <v>42683.678298611107</v>
      </c>
      <c r="U1369" s="3">
        <v>7812</v>
      </c>
      <c r="V1369" s="56">
        <f t="shared" si="67"/>
        <v>9.0416666666666673E-2</v>
      </c>
    </row>
    <row r="1370" spans="1:22" x14ac:dyDescent="0.75">
      <c r="A1370" s="55">
        <v>42194.714270833334</v>
      </c>
      <c r="B1370" s="55">
        <v>42195.408888888887</v>
      </c>
      <c r="C1370" s="3">
        <v>60015</v>
      </c>
      <c r="D1370" s="56">
        <f t="shared" si="65"/>
        <v>0.69461805555555556</v>
      </c>
      <c r="N1370" s="55">
        <v>42243.6637037037</v>
      </c>
      <c r="O1370" s="55">
        <v>42248.529293981483</v>
      </c>
      <c r="P1370" s="3">
        <v>420387</v>
      </c>
      <c r="Q1370" s="58">
        <f t="shared" si="66"/>
        <v>4.8655902777777778</v>
      </c>
      <c r="S1370" s="55">
        <v>42683.588506944441</v>
      </c>
      <c r="T1370" s="55">
        <v>42683.67931712963</v>
      </c>
      <c r="U1370" s="3">
        <v>7846</v>
      </c>
      <c r="V1370" s="56">
        <f t="shared" si="67"/>
        <v>9.0810185185185188E-2</v>
      </c>
    </row>
    <row r="1371" spans="1:22" x14ac:dyDescent="0.75">
      <c r="A1371" s="55">
        <v>42194.731458333328</v>
      </c>
      <c r="B1371" s="55">
        <v>42194.744953703703</v>
      </c>
      <c r="C1371" s="3">
        <v>1166</v>
      </c>
      <c r="D1371" s="56">
        <f t="shared" si="65"/>
        <v>1.3495370370370371E-2</v>
      </c>
      <c r="N1371" s="55">
        <v>42244.338564814811</v>
      </c>
      <c r="O1371" s="55">
        <v>42247.49077546296</v>
      </c>
      <c r="P1371" s="3">
        <v>272351</v>
      </c>
      <c r="Q1371" s="58">
        <f t="shared" si="66"/>
        <v>3.1522106481481482</v>
      </c>
      <c r="S1371" s="55">
        <v>42683.589305555557</v>
      </c>
      <c r="T1371" s="55">
        <v>42683.679918981477</v>
      </c>
      <c r="U1371" s="3">
        <v>7829</v>
      </c>
      <c r="V1371" s="56">
        <f t="shared" si="67"/>
        <v>9.0613425925925931E-2</v>
      </c>
    </row>
    <row r="1372" spans="1:22" x14ac:dyDescent="0.75">
      <c r="A1372" s="55">
        <v>42194.905358796292</v>
      </c>
      <c r="B1372" s="55">
        <v>42198.371689814812</v>
      </c>
      <c r="C1372" s="3">
        <v>299491</v>
      </c>
      <c r="D1372" s="56">
        <f t="shared" si="65"/>
        <v>3.4663310185185185</v>
      </c>
      <c r="N1372" s="55">
        <v>42244.557581018518</v>
      </c>
      <c r="O1372" s="55">
        <v>42248.595092592594</v>
      </c>
      <c r="P1372" s="3">
        <v>348841</v>
      </c>
      <c r="Q1372" s="58">
        <f t="shared" si="66"/>
        <v>4.0375115740740739</v>
      </c>
      <c r="S1372" s="55">
        <v>42683.590740740736</v>
      </c>
      <c r="T1372" s="55">
        <v>42683.680300925924</v>
      </c>
      <c r="U1372" s="3">
        <v>7738</v>
      </c>
      <c r="V1372" s="56">
        <f t="shared" si="67"/>
        <v>8.9560185185185187E-2</v>
      </c>
    </row>
    <row r="1373" spans="1:22" x14ac:dyDescent="0.75">
      <c r="A1373" s="55">
        <v>42195.526493055557</v>
      </c>
      <c r="B1373" s="55">
        <v>42198.394571759258</v>
      </c>
      <c r="C1373" s="3">
        <v>247802</v>
      </c>
      <c r="D1373" s="56">
        <f t="shared" si="65"/>
        <v>2.8680787037037039</v>
      </c>
      <c r="N1373" s="55">
        <v>42244.684502314813</v>
      </c>
      <c r="O1373" s="55">
        <v>42254.448796296296</v>
      </c>
      <c r="P1373" s="3">
        <v>843635</v>
      </c>
      <c r="Q1373" s="58">
        <f t="shared" si="66"/>
        <v>9.7642939814814813</v>
      </c>
      <c r="S1373" s="55">
        <v>42683.620810185181</v>
      </c>
      <c r="T1373" s="55">
        <v>42683.683240740742</v>
      </c>
      <c r="U1373" s="3">
        <v>5394</v>
      </c>
      <c r="V1373" s="56">
        <f t="shared" si="67"/>
        <v>6.2430555555555559E-2</v>
      </c>
    </row>
    <row r="1374" spans="1:22" x14ac:dyDescent="0.75">
      <c r="A1374" s="55">
        <v>42195.664108796293</v>
      </c>
      <c r="B1374" s="55">
        <v>42195.689768518518</v>
      </c>
      <c r="C1374" s="3">
        <v>2217</v>
      </c>
      <c r="D1374" s="56">
        <f t="shared" si="65"/>
        <v>2.5659722222222223E-2</v>
      </c>
      <c r="N1374" s="55">
        <v>42245.594189814816</v>
      </c>
      <c r="O1374" s="55">
        <v>42248.372453703705</v>
      </c>
      <c r="P1374" s="3">
        <v>240042</v>
      </c>
      <c r="Q1374" s="58">
        <f t="shared" si="66"/>
        <v>2.7782638888888891</v>
      </c>
      <c r="S1374" s="55">
        <v>42683.660081018519</v>
      </c>
      <c r="T1374" s="55">
        <v>42683.691678240742</v>
      </c>
      <c r="U1374" s="3">
        <v>2730</v>
      </c>
      <c r="V1374" s="56">
        <f t="shared" si="67"/>
        <v>3.1597222222222221E-2</v>
      </c>
    </row>
    <row r="1375" spans="1:22" x14ac:dyDescent="0.75">
      <c r="A1375" s="55">
        <v>42195.669282407405</v>
      </c>
      <c r="B1375" s="55">
        <v>42195.688969907409</v>
      </c>
      <c r="C1375" s="3">
        <v>1701</v>
      </c>
      <c r="D1375" s="56">
        <f t="shared" si="65"/>
        <v>1.96875E-2</v>
      </c>
      <c r="N1375" s="55">
        <v>42246.630254629628</v>
      </c>
      <c r="O1375" s="55">
        <v>42247.390289351853</v>
      </c>
      <c r="P1375" s="3">
        <v>65667</v>
      </c>
      <c r="Q1375" s="58">
        <f t="shared" si="66"/>
        <v>0.76003472222222224</v>
      </c>
      <c r="S1375" s="55">
        <v>42684.564965277779</v>
      </c>
      <c r="T1375" s="55">
        <v>42685.42423611111</v>
      </c>
      <c r="U1375" s="3">
        <v>74241</v>
      </c>
      <c r="V1375" s="56">
        <f t="shared" si="67"/>
        <v>0.85927083333333332</v>
      </c>
    </row>
    <row r="1376" spans="1:22" x14ac:dyDescent="0.75">
      <c r="A1376" s="55">
        <v>42197.700162037036</v>
      </c>
      <c r="B1376" s="55">
        <v>42199.45925925926</v>
      </c>
      <c r="C1376" s="3">
        <v>151986</v>
      </c>
      <c r="D1376" s="56">
        <f t="shared" si="65"/>
        <v>1.7590972222222223</v>
      </c>
      <c r="N1376" s="55">
        <v>42246.876307870371</v>
      </c>
      <c r="O1376" s="55">
        <v>42248.388368055552</v>
      </c>
      <c r="P1376" s="3">
        <v>130642</v>
      </c>
      <c r="Q1376" s="58">
        <f t="shared" si="66"/>
        <v>1.5120601851851851</v>
      </c>
      <c r="S1376" s="55">
        <v>42685.478414351848</v>
      </c>
      <c r="T1376" s="55">
        <v>42685.573229166665</v>
      </c>
      <c r="U1376" s="3">
        <v>8192</v>
      </c>
      <c r="V1376" s="56">
        <f t="shared" si="67"/>
        <v>9.481481481481481E-2</v>
      </c>
    </row>
    <row r="1377" spans="1:22" x14ac:dyDescent="0.75">
      <c r="A1377" s="55">
        <v>42197.751134259255</v>
      </c>
      <c r="B1377" s="55">
        <v>42198.39980324074</v>
      </c>
      <c r="C1377" s="3">
        <v>56045</v>
      </c>
      <c r="D1377" s="56">
        <f t="shared" si="65"/>
        <v>0.64866898148148144</v>
      </c>
      <c r="N1377" s="55">
        <v>42246.958136574074</v>
      </c>
      <c r="O1377" s="55">
        <v>42248.390590277777</v>
      </c>
      <c r="P1377" s="3">
        <v>123764</v>
      </c>
      <c r="Q1377" s="58">
        <f t="shared" si="66"/>
        <v>1.4324537037037037</v>
      </c>
      <c r="S1377" s="55">
        <v>42685.53969907407</v>
      </c>
      <c r="T1377" s="55">
        <v>42685.56549768518</v>
      </c>
      <c r="U1377" s="3">
        <v>2229</v>
      </c>
      <c r="V1377" s="56">
        <f t="shared" si="67"/>
        <v>2.5798611111111112E-2</v>
      </c>
    </row>
    <row r="1378" spans="1:22" x14ac:dyDescent="0.75">
      <c r="A1378" s="55">
        <v>42197.752094907402</v>
      </c>
      <c r="B1378" s="55">
        <v>42198.391828703701</v>
      </c>
      <c r="C1378" s="3">
        <v>55273</v>
      </c>
      <c r="D1378" s="56">
        <f t="shared" si="65"/>
        <v>0.63973379629629634</v>
      </c>
      <c r="N1378" s="55">
        <v>42247.526990740742</v>
      </c>
      <c r="O1378" s="55">
        <v>42254.415127314816</v>
      </c>
      <c r="P1378" s="3">
        <v>595135</v>
      </c>
      <c r="Q1378" s="58">
        <f t="shared" si="66"/>
        <v>6.8881365740740739</v>
      </c>
      <c r="S1378" s="55">
        <v>42685.575636574074</v>
      </c>
      <c r="T1378" s="55">
        <v>42685.587037037032</v>
      </c>
      <c r="U1378" s="3">
        <v>985</v>
      </c>
      <c r="V1378" s="56">
        <f t="shared" si="67"/>
        <v>1.1400462962962963E-2</v>
      </c>
    </row>
    <row r="1379" spans="1:22" x14ac:dyDescent="0.75">
      <c r="A1379" s="55">
        <v>42198.463796296295</v>
      </c>
      <c r="B1379" s="55">
        <v>42198.466168981482</v>
      </c>
      <c r="C1379" s="3">
        <v>205</v>
      </c>
      <c r="D1379" s="56">
        <f t="shared" si="65"/>
        <v>2.3726851851851851E-3</v>
      </c>
      <c r="N1379" s="55">
        <v>42247.535312499997</v>
      </c>
      <c r="O1379" s="55">
        <v>42247.591585648144</v>
      </c>
      <c r="P1379" s="3">
        <v>4862</v>
      </c>
      <c r="Q1379" s="58">
        <f t="shared" si="66"/>
        <v>5.6273148148148149E-2</v>
      </c>
      <c r="S1379" s="55">
        <v>42687.596851851849</v>
      </c>
      <c r="T1379" s="55">
        <v>42698.493715277778</v>
      </c>
      <c r="U1379" s="3">
        <v>941489</v>
      </c>
      <c r="V1379" s="56">
        <f t="shared" si="67"/>
        <v>10.896863425925925</v>
      </c>
    </row>
    <row r="1380" spans="1:22" x14ac:dyDescent="0.75">
      <c r="A1380" s="55">
        <v>42198.464525462958</v>
      </c>
      <c r="B1380" s="55">
        <v>42199.408784722218</v>
      </c>
      <c r="C1380" s="3">
        <v>81584</v>
      </c>
      <c r="D1380" s="56">
        <f t="shared" si="65"/>
        <v>0.94425925925925924</v>
      </c>
      <c r="N1380" s="55">
        <v>42248.415682870371</v>
      </c>
      <c r="O1380" s="55">
        <v>42248.641006944439</v>
      </c>
      <c r="P1380" s="3">
        <v>19468</v>
      </c>
      <c r="Q1380" s="58">
        <f t="shared" si="66"/>
        <v>0.22532407407407407</v>
      </c>
      <c r="S1380" s="55">
        <v>42687.758842592593</v>
      </c>
      <c r="T1380" s="55">
        <v>42688.426041666666</v>
      </c>
      <c r="U1380" s="3">
        <v>57646</v>
      </c>
      <c r="V1380" s="56">
        <f t="shared" si="67"/>
        <v>0.66719907407407408</v>
      </c>
    </row>
    <row r="1381" spans="1:22" x14ac:dyDescent="0.75">
      <c r="A1381" s="55">
        <v>42198.513796296298</v>
      </c>
      <c r="B1381" s="55">
        <v>42198.562314814815</v>
      </c>
      <c r="C1381" s="3">
        <v>4192</v>
      </c>
      <c r="D1381" s="56">
        <f t="shared" si="65"/>
        <v>4.8518518518518516E-2</v>
      </c>
      <c r="N1381" s="55">
        <v>42248.512604166666</v>
      </c>
      <c r="O1381" s="55">
        <v>42248.590914351851</v>
      </c>
      <c r="P1381" s="3">
        <v>6766</v>
      </c>
      <c r="Q1381" s="58">
        <f t="shared" si="66"/>
        <v>7.8310185185185191E-2</v>
      </c>
      <c r="S1381" s="55">
        <v>42687.76390046296</v>
      </c>
      <c r="T1381" s="55">
        <v>42688.428530092591</v>
      </c>
      <c r="U1381" s="3">
        <v>57424</v>
      </c>
      <c r="V1381" s="56">
        <f t="shared" si="67"/>
        <v>0.66462962962962968</v>
      </c>
    </row>
    <row r="1382" spans="1:22" x14ac:dyDescent="0.75">
      <c r="A1382" s="55">
        <v>42198.559166666666</v>
      </c>
      <c r="B1382" s="55">
        <v>42200.466828703698</v>
      </c>
      <c r="C1382" s="3">
        <v>164822</v>
      </c>
      <c r="D1382" s="56">
        <f t="shared" si="65"/>
        <v>1.907662037037037</v>
      </c>
      <c r="N1382" s="55">
        <v>42248.520162037035</v>
      </c>
      <c r="O1382" s="55">
        <v>42254.417974537035</v>
      </c>
      <c r="P1382" s="3">
        <v>509571</v>
      </c>
      <c r="Q1382" s="58">
        <f t="shared" si="66"/>
        <v>5.8978124999999997</v>
      </c>
      <c r="S1382" s="55">
        <v>42687.765416666662</v>
      </c>
      <c r="T1382" s="55">
        <v>42688.429976851847</v>
      </c>
      <c r="U1382" s="3">
        <v>57418</v>
      </c>
      <c r="V1382" s="56">
        <f t="shared" si="67"/>
        <v>0.66456018518518523</v>
      </c>
    </row>
    <row r="1383" spans="1:22" x14ac:dyDescent="0.75">
      <c r="A1383" s="55">
        <v>42198.65</v>
      </c>
      <c r="B1383" s="55">
        <v>42200.660520833335</v>
      </c>
      <c r="C1383" s="3">
        <v>173709</v>
      </c>
      <c r="D1383" s="56">
        <f t="shared" si="65"/>
        <v>2.0105208333333335</v>
      </c>
      <c r="N1383" s="55">
        <v>42248.52616898148</v>
      </c>
      <c r="O1383" s="55">
        <v>42248.593912037039</v>
      </c>
      <c r="P1383" s="3">
        <v>5853</v>
      </c>
      <c r="Q1383" s="58">
        <f t="shared" si="66"/>
        <v>6.7743055555555556E-2</v>
      </c>
      <c r="S1383" s="55">
        <v>42687.808368055557</v>
      </c>
      <c r="T1383" s="55">
        <v>42688.431886574072</v>
      </c>
      <c r="U1383" s="3">
        <v>53872</v>
      </c>
      <c r="V1383" s="56">
        <f t="shared" si="67"/>
        <v>0.62351851851851847</v>
      </c>
    </row>
    <row r="1384" spans="1:22" x14ac:dyDescent="0.75">
      <c r="A1384" s="55">
        <v>42198.717175925922</v>
      </c>
      <c r="B1384" s="55">
        <v>42198.727326388886</v>
      </c>
      <c r="C1384" s="3">
        <v>877</v>
      </c>
      <c r="D1384" s="56">
        <f t="shared" si="65"/>
        <v>1.0150462962962964E-2</v>
      </c>
      <c r="N1384" s="55">
        <v>42248.638599537036</v>
      </c>
      <c r="O1384" s="55">
        <v>42269.393287037034</v>
      </c>
      <c r="P1384" s="3">
        <v>1793205</v>
      </c>
      <c r="Q1384" s="58">
        <f t="shared" si="66"/>
        <v>20.754687499999999</v>
      </c>
      <c r="S1384" s="55">
        <v>42688.579375000001</v>
      </c>
      <c r="T1384" s="55">
        <v>42688.689293981479</v>
      </c>
      <c r="U1384" s="3">
        <v>9497</v>
      </c>
      <c r="V1384" s="56">
        <f t="shared" si="67"/>
        <v>0.10991898148148148</v>
      </c>
    </row>
    <row r="1385" spans="1:22" x14ac:dyDescent="0.75">
      <c r="A1385" s="55">
        <v>42198.74009259259</v>
      </c>
      <c r="B1385" s="55">
        <v>42199.442812499998</v>
      </c>
      <c r="C1385" s="3">
        <v>60715</v>
      </c>
      <c r="D1385" s="56">
        <f t="shared" si="65"/>
        <v>0.70271990740740742</v>
      </c>
      <c r="N1385" s="55">
        <v>42248.640243055554</v>
      </c>
      <c r="O1385" s="55">
        <v>42249.412685185183</v>
      </c>
      <c r="P1385" s="3">
        <v>66739</v>
      </c>
      <c r="Q1385" s="58">
        <f t="shared" si="66"/>
        <v>0.77244212962962966</v>
      </c>
      <c r="S1385" s="55">
        <v>42688.580300925925</v>
      </c>
      <c r="T1385" s="55">
        <v>42688.690208333333</v>
      </c>
      <c r="U1385" s="3">
        <v>9496</v>
      </c>
      <c r="V1385" s="56">
        <f t="shared" si="67"/>
        <v>0.10990740740740741</v>
      </c>
    </row>
    <row r="1386" spans="1:22" x14ac:dyDescent="0.75">
      <c r="A1386" s="55">
        <v>42198.740787037037</v>
      </c>
      <c r="B1386" s="55">
        <v>42199.442881944444</v>
      </c>
      <c r="C1386" s="3">
        <v>60661</v>
      </c>
      <c r="D1386" s="56">
        <f t="shared" si="65"/>
        <v>0.70209490740740743</v>
      </c>
      <c r="N1386" s="55">
        <v>42248.667326388888</v>
      </c>
      <c r="O1386" s="55">
        <v>42254.449293981481</v>
      </c>
      <c r="P1386" s="3">
        <v>499562</v>
      </c>
      <c r="Q1386" s="58">
        <f t="shared" si="66"/>
        <v>5.7819675925925926</v>
      </c>
      <c r="S1386" s="55">
        <v>42688.631840277776</v>
      </c>
      <c r="T1386" s="55">
        <v>42702.674953703703</v>
      </c>
      <c r="U1386" s="3">
        <v>1213325</v>
      </c>
      <c r="V1386" s="56">
        <f t="shared" si="67"/>
        <v>14.043113425925926</v>
      </c>
    </row>
    <row r="1387" spans="1:22" x14ac:dyDescent="0.75">
      <c r="A1387" s="55">
        <v>42198.784768518519</v>
      </c>
      <c r="B1387" s="55">
        <v>42199.429837962962</v>
      </c>
      <c r="C1387" s="3">
        <v>55734</v>
      </c>
      <c r="D1387" s="56">
        <f t="shared" si="65"/>
        <v>0.64506944444444447</v>
      </c>
      <c r="N1387" s="55">
        <v>42248.71707175926</v>
      </c>
      <c r="O1387" s="55">
        <v>42249.417812499996</v>
      </c>
      <c r="P1387" s="3">
        <v>60544</v>
      </c>
      <c r="Q1387" s="58">
        <f t="shared" si="66"/>
        <v>0.70074074074074078</v>
      </c>
      <c r="S1387" s="55">
        <v>42688.742569444439</v>
      </c>
      <c r="T1387" s="55">
        <v>42689.474270833329</v>
      </c>
      <c r="U1387" s="3">
        <v>63219</v>
      </c>
      <c r="V1387" s="56">
        <f t="shared" si="67"/>
        <v>0.73170138888888892</v>
      </c>
    </row>
    <row r="1388" spans="1:22" x14ac:dyDescent="0.75">
      <c r="A1388" s="55">
        <v>42199.410578703704</v>
      </c>
      <c r="B1388" s="55">
        <v>42199.572349537033</v>
      </c>
      <c r="C1388" s="3">
        <v>13977</v>
      </c>
      <c r="D1388" s="56">
        <f t="shared" si="65"/>
        <v>0.16177083333333334</v>
      </c>
      <c r="N1388" s="55">
        <v>42248.745358796295</v>
      </c>
      <c r="O1388" s="55">
        <v>42248.751493055555</v>
      </c>
      <c r="P1388" s="3">
        <v>530</v>
      </c>
      <c r="Q1388" s="58">
        <f t="shared" si="66"/>
        <v>6.1342592592592594E-3</v>
      </c>
      <c r="S1388" s="55">
        <v>42689.865393518514</v>
      </c>
      <c r="T1388" s="55">
        <v>42690.488611111112</v>
      </c>
      <c r="U1388" s="3">
        <v>53846</v>
      </c>
      <c r="V1388" s="56">
        <f t="shared" si="67"/>
        <v>0.62321759259259257</v>
      </c>
    </row>
    <row r="1389" spans="1:22" x14ac:dyDescent="0.75">
      <c r="A1389" s="55">
        <v>42199.437534722223</v>
      </c>
      <c r="B1389" s="55">
        <v>42199.466215277775</v>
      </c>
      <c r="C1389" s="3">
        <v>2478</v>
      </c>
      <c r="D1389" s="56">
        <f t="shared" si="65"/>
        <v>2.8680555555555556E-2</v>
      </c>
      <c r="N1389" s="55">
        <v>42248.749710648146</v>
      </c>
      <c r="O1389" s="55">
        <v>42248.75540509259</v>
      </c>
      <c r="P1389" s="3">
        <v>492</v>
      </c>
      <c r="Q1389" s="58">
        <f t="shared" si="66"/>
        <v>5.6944444444444447E-3</v>
      </c>
      <c r="S1389" s="55">
        <v>42690.030405092592</v>
      </c>
      <c r="T1389" s="55">
        <v>42690.421111111107</v>
      </c>
      <c r="U1389" s="3">
        <v>33757</v>
      </c>
      <c r="V1389" s="56">
        <f t="shared" si="67"/>
        <v>0.39070601851851849</v>
      </c>
    </row>
    <row r="1390" spans="1:22" x14ac:dyDescent="0.75">
      <c r="A1390" s="55">
        <v>42199.462754629625</v>
      </c>
      <c r="B1390" s="55">
        <v>42199.476296296292</v>
      </c>
      <c r="C1390" s="3">
        <v>1170</v>
      </c>
      <c r="D1390" s="56">
        <f t="shared" si="65"/>
        <v>1.3541666666666667E-2</v>
      </c>
      <c r="N1390" s="55">
        <v>42248.773738425924</v>
      </c>
      <c r="O1390" s="55">
        <v>42249.486921296295</v>
      </c>
      <c r="P1390" s="3">
        <v>61619</v>
      </c>
      <c r="Q1390" s="58">
        <f t="shared" si="66"/>
        <v>0.71318287037037043</v>
      </c>
      <c r="S1390" s="55">
        <v>42690.680127314816</v>
      </c>
      <c r="T1390" s="55">
        <v>42782.447326388887</v>
      </c>
      <c r="U1390" s="3">
        <v>7928686</v>
      </c>
      <c r="V1390" s="56">
        <f t="shared" si="67"/>
        <v>91.767199074074071</v>
      </c>
    </row>
    <row r="1391" spans="1:22" x14ac:dyDescent="0.75">
      <c r="A1391" s="55">
        <v>42199.480578703704</v>
      </c>
      <c r="B1391" s="55">
        <v>42199.579861111109</v>
      </c>
      <c r="C1391" s="3">
        <v>8578</v>
      </c>
      <c r="D1391" s="56">
        <f t="shared" si="65"/>
        <v>9.9282407407407403E-2</v>
      </c>
      <c r="N1391" s="55">
        <v>42248.884317129625</v>
      </c>
      <c r="O1391" s="55">
        <v>42254.424837962964</v>
      </c>
      <c r="P1391" s="3">
        <v>478701</v>
      </c>
      <c r="Q1391" s="58">
        <f t="shared" si="66"/>
        <v>5.5405208333333329</v>
      </c>
      <c r="S1391" s="55">
        <v>42690.691377314812</v>
      </c>
      <c r="T1391" s="55">
        <v>42690.703506944439</v>
      </c>
      <c r="U1391" s="3">
        <v>1048</v>
      </c>
      <c r="V1391" s="56">
        <f t="shared" si="67"/>
        <v>1.2129629629629629E-2</v>
      </c>
    </row>
    <row r="1392" spans="1:22" x14ac:dyDescent="0.75">
      <c r="A1392" s="55">
        <v>42199.572881944441</v>
      </c>
      <c r="B1392" s="55">
        <v>42199.632523148146</v>
      </c>
      <c r="C1392" s="3">
        <v>5153</v>
      </c>
      <c r="D1392" s="56">
        <f t="shared" si="65"/>
        <v>5.9641203703703703E-2</v>
      </c>
      <c r="N1392" s="55">
        <v>42249.50681712963</v>
      </c>
      <c r="O1392" s="55">
        <v>42249.52171296296</v>
      </c>
      <c r="P1392" s="3">
        <v>1287</v>
      </c>
      <c r="Q1392" s="58">
        <f t="shared" si="66"/>
        <v>1.4895833333333334E-2</v>
      </c>
      <c r="S1392" s="55">
        <v>42690.861840277779</v>
      </c>
      <c r="T1392" s="55">
        <v>42691.379363425927</v>
      </c>
      <c r="U1392" s="3">
        <v>44714</v>
      </c>
      <c r="V1392" s="56">
        <f t="shared" si="67"/>
        <v>0.51752314814814815</v>
      </c>
    </row>
    <row r="1393" spans="1:22" x14ac:dyDescent="0.75">
      <c r="A1393" s="55">
        <v>42199.574050925927</v>
      </c>
      <c r="B1393" s="55">
        <v>42199.632662037038</v>
      </c>
      <c r="C1393" s="3">
        <v>5064</v>
      </c>
      <c r="D1393" s="56">
        <f t="shared" si="65"/>
        <v>5.8611111111111114E-2</v>
      </c>
      <c r="N1393" s="55">
        <v>42249.521273148144</v>
      </c>
      <c r="O1393" s="55">
        <v>42254.495671296296</v>
      </c>
      <c r="P1393" s="3">
        <v>429788</v>
      </c>
      <c r="Q1393" s="58">
        <f t="shared" si="66"/>
        <v>4.9743981481481478</v>
      </c>
      <c r="S1393" s="55">
        <v>42690.979398148149</v>
      </c>
      <c r="T1393" s="55">
        <v>42691.458495370367</v>
      </c>
      <c r="U1393" s="3">
        <v>41394</v>
      </c>
      <c r="V1393" s="56">
        <f t="shared" si="67"/>
        <v>0.47909722222222223</v>
      </c>
    </row>
    <row r="1394" spans="1:22" x14ac:dyDescent="0.75">
      <c r="A1394" s="55">
        <v>42199.72934027778</v>
      </c>
      <c r="B1394" s="55">
        <v>42214.477696759255</v>
      </c>
      <c r="C1394" s="3">
        <v>1274258</v>
      </c>
      <c r="D1394" s="56">
        <f t="shared" si="65"/>
        <v>14.748356481481482</v>
      </c>
      <c r="N1394" s="55">
        <v>42249.668634259258</v>
      </c>
      <c r="O1394" s="55">
        <v>42250.414733796293</v>
      </c>
      <c r="P1394" s="3">
        <v>64463</v>
      </c>
      <c r="Q1394" s="58">
        <f t="shared" si="66"/>
        <v>0.74609953703703702</v>
      </c>
      <c r="S1394" s="55">
        <v>42690.981053240735</v>
      </c>
      <c r="T1394" s="55">
        <v>42691.458958333329</v>
      </c>
      <c r="U1394" s="3">
        <v>41291</v>
      </c>
      <c r="V1394" s="56">
        <f t="shared" si="67"/>
        <v>0.47790509259259262</v>
      </c>
    </row>
    <row r="1395" spans="1:22" x14ac:dyDescent="0.75">
      <c r="A1395" s="55">
        <v>42200.425439814811</v>
      </c>
      <c r="B1395" s="55">
        <v>42200.568090277775</v>
      </c>
      <c r="C1395" s="3">
        <v>12325</v>
      </c>
      <c r="D1395" s="56">
        <f t="shared" si="65"/>
        <v>0.14265046296296297</v>
      </c>
      <c r="N1395" s="55">
        <v>42249.932511574072</v>
      </c>
      <c r="O1395" s="55">
        <v>42254.428912037038</v>
      </c>
      <c r="P1395" s="3">
        <v>388489</v>
      </c>
      <c r="Q1395" s="58">
        <f t="shared" si="66"/>
        <v>4.4964004629629626</v>
      </c>
      <c r="S1395" s="55">
        <v>42690.986388888887</v>
      </c>
      <c r="T1395" s="55">
        <v>42691.459629629629</v>
      </c>
      <c r="U1395" s="3">
        <v>40888</v>
      </c>
      <c r="V1395" s="56">
        <f t="shared" si="67"/>
        <v>0.47324074074074074</v>
      </c>
    </row>
    <row r="1396" spans="1:22" x14ac:dyDescent="0.75">
      <c r="A1396" s="55">
        <v>42200.499456018515</v>
      </c>
      <c r="B1396" s="55">
        <v>42200.569780092592</v>
      </c>
      <c r="C1396" s="3">
        <v>6076</v>
      </c>
      <c r="D1396" s="56">
        <f t="shared" si="65"/>
        <v>7.0324074074074081E-2</v>
      </c>
      <c r="N1396" s="55">
        <v>42250.494756944441</v>
      </c>
      <c r="O1396" s="55">
        <v>42250.583599537036</v>
      </c>
      <c r="P1396" s="3">
        <v>7676</v>
      </c>
      <c r="Q1396" s="58">
        <f t="shared" si="66"/>
        <v>8.8842592592592598E-2</v>
      </c>
      <c r="S1396" s="55">
        <v>42691.616215277776</v>
      </c>
      <c r="T1396" s="55">
        <v>42691.627719907403</v>
      </c>
      <c r="U1396" s="3">
        <v>994</v>
      </c>
      <c r="V1396" s="56">
        <f t="shared" si="67"/>
        <v>1.150462962962963E-2</v>
      </c>
    </row>
    <row r="1397" spans="1:22" x14ac:dyDescent="0.75">
      <c r="A1397" s="55">
        <v>42200.532013888886</v>
      </c>
      <c r="B1397" s="55">
        <v>42206.364340277774</v>
      </c>
      <c r="C1397" s="3">
        <v>503913</v>
      </c>
      <c r="D1397" s="56">
        <f t="shared" si="65"/>
        <v>5.8323263888888892</v>
      </c>
      <c r="N1397" s="55">
        <v>42250.499097222222</v>
      </c>
      <c r="O1397" s="55">
        <v>42250.52202546296</v>
      </c>
      <c r="P1397" s="3">
        <v>1981</v>
      </c>
      <c r="Q1397" s="58">
        <f t="shared" si="66"/>
        <v>2.2928240740740742E-2</v>
      </c>
      <c r="S1397" s="55">
        <v>42692.04415509259</v>
      </c>
      <c r="T1397" s="55">
        <v>42692.452256944445</v>
      </c>
      <c r="U1397" s="3">
        <v>35260</v>
      </c>
      <c r="V1397" s="56">
        <f t="shared" si="67"/>
        <v>0.40810185185185183</v>
      </c>
    </row>
    <row r="1398" spans="1:22" x14ac:dyDescent="0.75">
      <c r="A1398" s="55">
        <v>42200.546157407407</v>
      </c>
      <c r="B1398" s="55">
        <v>42205.288854166662</v>
      </c>
      <c r="C1398" s="3">
        <v>409769</v>
      </c>
      <c r="D1398" s="56">
        <f t="shared" si="65"/>
        <v>4.7426967592592595</v>
      </c>
      <c r="N1398" s="55">
        <v>42250.510266203702</v>
      </c>
      <c r="O1398" s="55">
        <v>42250.520543981482</v>
      </c>
      <c r="P1398" s="3">
        <v>888</v>
      </c>
      <c r="Q1398" s="58">
        <f t="shared" si="66"/>
        <v>1.0277777777777778E-2</v>
      </c>
      <c r="S1398" s="55">
        <v>42692.045335648145</v>
      </c>
      <c r="T1398" s="55">
        <v>42692.45313657407</v>
      </c>
      <c r="U1398" s="3">
        <v>35234</v>
      </c>
      <c r="V1398" s="56">
        <f t="shared" si="67"/>
        <v>0.40780092592592593</v>
      </c>
    </row>
    <row r="1399" spans="1:22" x14ac:dyDescent="0.75">
      <c r="A1399" s="55">
        <v>42200.600381944445</v>
      </c>
      <c r="B1399" s="55">
        <v>42200.647187499999</v>
      </c>
      <c r="C1399" s="3">
        <v>4044</v>
      </c>
      <c r="D1399" s="56">
        <f t="shared" si="65"/>
        <v>4.6805555555555559E-2</v>
      </c>
      <c r="N1399" s="55">
        <v>42250.513275462959</v>
      </c>
      <c r="O1399" s="55">
        <v>42250.517893518518</v>
      </c>
      <c r="P1399" s="3">
        <v>399</v>
      </c>
      <c r="Q1399" s="58">
        <f t="shared" si="66"/>
        <v>4.6180555555555558E-3</v>
      </c>
      <c r="S1399" s="55">
        <v>42692.0465625</v>
      </c>
      <c r="T1399" s="55">
        <v>42692.455046296294</v>
      </c>
      <c r="U1399" s="3">
        <v>35293</v>
      </c>
      <c r="V1399" s="56">
        <f t="shared" si="67"/>
        <v>0.40848379629629628</v>
      </c>
    </row>
    <row r="1400" spans="1:22" x14ac:dyDescent="0.75">
      <c r="A1400" s="55">
        <v>42200.710370370369</v>
      </c>
      <c r="B1400" s="55">
        <v>42200.71806712963</v>
      </c>
      <c r="C1400" s="3">
        <v>665</v>
      </c>
      <c r="D1400" s="56">
        <f t="shared" si="65"/>
        <v>7.6967592592592591E-3</v>
      </c>
      <c r="N1400" s="55">
        <v>42250.546053240738</v>
      </c>
      <c r="O1400" s="55">
        <v>42250.571469907409</v>
      </c>
      <c r="P1400" s="3">
        <v>2196</v>
      </c>
      <c r="Q1400" s="58">
        <f t="shared" si="66"/>
        <v>2.5416666666666667E-2</v>
      </c>
      <c r="S1400" s="55">
        <v>42692.517060185186</v>
      </c>
      <c r="T1400" s="55">
        <v>42695.404872685183</v>
      </c>
      <c r="U1400" s="3">
        <v>249507</v>
      </c>
      <c r="V1400" s="56">
        <f t="shared" si="67"/>
        <v>2.8878124999999999</v>
      </c>
    </row>
    <row r="1401" spans="1:22" x14ac:dyDescent="0.75">
      <c r="A1401" s="55">
        <v>42200.800196759257</v>
      </c>
      <c r="B1401" s="55">
        <v>42202.375138888885</v>
      </c>
      <c r="C1401" s="3">
        <v>136075</v>
      </c>
      <c r="D1401" s="56">
        <f t="shared" si="65"/>
        <v>1.5749421296296295</v>
      </c>
      <c r="N1401" s="55">
        <v>42250.611620370371</v>
      </c>
      <c r="O1401" s="55">
        <v>42254.466956018514</v>
      </c>
      <c r="P1401" s="3">
        <v>333101</v>
      </c>
      <c r="Q1401" s="58">
        <f t="shared" si="66"/>
        <v>3.8553356481481482</v>
      </c>
      <c r="S1401" s="55">
        <v>42692.832349537035</v>
      </c>
      <c r="T1401" s="55">
        <v>42695.401828703703</v>
      </c>
      <c r="U1401" s="3">
        <v>222003</v>
      </c>
      <c r="V1401" s="56">
        <f t="shared" si="67"/>
        <v>2.5694791666666665</v>
      </c>
    </row>
    <row r="1402" spans="1:22" x14ac:dyDescent="0.75">
      <c r="A1402" s="55">
        <v>42201.685011574074</v>
      </c>
      <c r="B1402" s="55">
        <v>42202.390532407408</v>
      </c>
      <c r="C1402" s="3">
        <v>60957</v>
      </c>
      <c r="D1402" s="56">
        <f t="shared" si="65"/>
        <v>0.70552083333333337</v>
      </c>
      <c r="N1402" s="55">
        <v>42250.679340277777</v>
      </c>
      <c r="O1402" s="55">
        <v>42254.468275462961</v>
      </c>
      <c r="P1402" s="3">
        <v>327364</v>
      </c>
      <c r="Q1402" s="58">
        <f t="shared" si="66"/>
        <v>3.7889351851851854</v>
      </c>
      <c r="S1402" s="55">
        <v>42694.693171296298</v>
      </c>
      <c r="T1402" s="55">
        <v>42695.420844907407</v>
      </c>
      <c r="U1402" s="3">
        <v>62871</v>
      </c>
      <c r="V1402" s="56">
        <f t="shared" si="67"/>
        <v>0.72767361111111106</v>
      </c>
    </row>
    <row r="1403" spans="1:22" x14ac:dyDescent="0.75">
      <c r="A1403" s="55">
        <v>42201.687858796293</v>
      </c>
      <c r="B1403" s="55">
        <v>42202.391122685185</v>
      </c>
      <c r="C1403" s="3">
        <v>60762</v>
      </c>
      <c r="D1403" s="56">
        <f t="shared" si="65"/>
        <v>0.70326388888888891</v>
      </c>
      <c r="N1403" s="55">
        <v>42250.742476851847</v>
      </c>
      <c r="O1403" s="55">
        <v>42254.469236111108</v>
      </c>
      <c r="P1403" s="3">
        <v>321992</v>
      </c>
      <c r="Q1403" s="58">
        <f t="shared" si="66"/>
        <v>3.7267592592592593</v>
      </c>
      <c r="S1403" s="55">
        <v>42694.699537037035</v>
      </c>
      <c r="T1403" s="55">
        <v>42695.467476851853</v>
      </c>
      <c r="U1403" s="3">
        <v>66350</v>
      </c>
      <c r="V1403" s="56">
        <f t="shared" si="67"/>
        <v>0.76793981481481477</v>
      </c>
    </row>
    <row r="1404" spans="1:22" x14ac:dyDescent="0.75">
      <c r="A1404" s="55">
        <v>42202.474282407406</v>
      </c>
      <c r="B1404" s="55">
        <v>42254.498067129629</v>
      </c>
      <c r="C1404" s="3">
        <v>4494855</v>
      </c>
      <c r="D1404" s="56">
        <f t="shared" si="65"/>
        <v>52.023784722222224</v>
      </c>
      <c r="N1404" s="55">
        <v>42251.410995370366</v>
      </c>
      <c r="O1404" s="55">
        <v>42257.317893518513</v>
      </c>
      <c r="P1404" s="3">
        <v>510356</v>
      </c>
      <c r="Q1404" s="58">
        <f t="shared" si="66"/>
        <v>5.906898148148148</v>
      </c>
      <c r="S1404" s="55">
        <v>42694.700729166667</v>
      </c>
      <c r="T1404" s="55">
        <v>42695.433807870366</v>
      </c>
      <c r="U1404" s="3">
        <v>63338</v>
      </c>
      <c r="V1404" s="56">
        <f t="shared" si="67"/>
        <v>0.73307870370370365</v>
      </c>
    </row>
    <row r="1405" spans="1:22" x14ac:dyDescent="0.75">
      <c r="A1405" s="55">
        <v>42202.474479166667</v>
      </c>
      <c r="B1405" s="55">
        <v>42254.498252314814</v>
      </c>
      <c r="C1405" s="3">
        <v>4494854</v>
      </c>
      <c r="D1405" s="56">
        <f t="shared" si="65"/>
        <v>52.023773148148145</v>
      </c>
      <c r="N1405" s="55">
        <v>42251.535057870366</v>
      </c>
      <c r="O1405" s="55">
        <v>42254.424050925925</v>
      </c>
      <c r="P1405" s="3">
        <v>249609</v>
      </c>
      <c r="Q1405" s="58">
        <f t="shared" si="66"/>
        <v>2.8889930555555554</v>
      </c>
      <c r="S1405" s="55">
        <v>42695.488333333335</v>
      </c>
      <c r="T1405" s="55">
        <v>42695.507604166662</v>
      </c>
      <c r="U1405" s="3">
        <v>1665</v>
      </c>
      <c r="V1405" s="56">
        <f t="shared" si="67"/>
        <v>1.9270833333333334E-2</v>
      </c>
    </row>
    <row r="1406" spans="1:22" x14ac:dyDescent="0.75">
      <c r="A1406" s="55">
        <v>42202.484212962961</v>
      </c>
      <c r="B1406" s="55">
        <v>42206.677094907405</v>
      </c>
      <c r="C1406" s="3">
        <v>362265</v>
      </c>
      <c r="D1406" s="56">
        <f t="shared" si="65"/>
        <v>4.1928819444444443</v>
      </c>
      <c r="N1406" s="55">
        <v>42251.53770833333</v>
      </c>
      <c r="O1406" s="55">
        <v>42254.467453703699</v>
      </c>
      <c r="P1406" s="3">
        <v>253130</v>
      </c>
      <c r="Q1406" s="58">
        <f t="shared" si="66"/>
        <v>2.9297453703703704</v>
      </c>
      <c r="S1406" s="55">
        <v>42695.77008101852</v>
      </c>
      <c r="T1406" s="55">
        <v>42696.342743055553</v>
      </c>
      <c r="U1406" s="3">
        <v>49478</v>
      </c>
      <c r="V1406" s="56">
        <f t="shared" si="67"/>
        <v>0.572662037037037</v>
      </c>
    </row>
    <row r="1407" spans="1:22" x14ac:dyDescent="0.75">
      <c r="A1407" s="55">
        <v>42202.533090277779</v>
      </c>
      <c r="B1407" s="55">
        <v>42205.418402777774</v>
      </c>
      <c r="C1407" s="3">
        <v>249291</v>
      </c>
      <c r="D1407" s="56">
        <f t="shared" si="65"/>
        <v>2.8853124999999999</v>
      </c>
      <c r="N1407" s="55">
        <v>42251.921597222223</v>
      </c>
      <c r="O1407" s="55">
        <v>42254.33761574074</v>
      </c>
      <c r="P1407" s="3">
        <v>208744</v>
      </c>
      <c r="Q1407" s="58">
        <f t="shared" si="66"/>
        <v>2.4160185185185186</v>
      </c>
      <c r="S1407" s="55">
        <v>42695.896898148145</v>
      </c>
      <c r="T1407" s="55">
        <v>42696.402592592589</v>
      </c>
      <c r="U1407" s="3">
        <v>43692</v>
      </c>
      <c r="V1407" s="56">
        <f t="shared" si="67"/>
        <v>0.50569444444444445</v>
      </c>
    </row>
    <row r="1408" spans="1:22" x14ac:dyDescent="0.75">
      <c r="A1408" s="55">
        <v>42202.581469907404</v>
      </c>
      <c r="B1408" s="55">
        <v>42202.712222222217</v>
      </c>
      <c r="C1408" s="3">
        <v>11297</v>
      </c>
      <c r="D1408" s="56">
        <f t="shared" si="65"/>
        <v>0.13075231481481481</v>
      </c>
      <c r="N1408" s="55">
        <v>42252.057812499996</v>
      </c>
      <c r="O1408" s="55">
        <v>42254.34034722222</v>
      </c>
      <c r="P1408" s="3">
        <v>197211</v>
      </c>
      <c r="Q1408" s="58">
        <f t="shared" si="66"/>
        <v>2.2825347222222221</v>
      </c>
      <c r="S1408" s="55">
        <v>42696.605509259258</v>
      </c>
      <c r="T1408" s="55">
        <v>42696.642430555556</v>
      </c>
      <c r="U1408" s="3">
        <v>3190</v>
      </c>
      <c r="V1408" s="56">
        <f t="shared" si="67"/>
        <v>3.6921296296296299E-2</v>
      </c>
    </row>
    <row r="1409" spans="1:22" x14ac:dyDescent="0.75">
      <c r="A1409" s="55">
        <v>42202.584270833329</v>
      </c>
      <c r="B1409" s="55">
        <v>42202.712847222218</v>
      </c>
      <c r="C1409" s="3">
        <v>11109</v>
      </c>
      <c r="D1409" s="56">
        <f t="shared" si="65"/>
        <v>0.12857638888888889</v>
      </c>
      <c r="N1409" s="55">
        <v>42252.22042824074</v>
      </c>
      <c r="O1409" s="55">
        <v>42254.447905092587</v>
      </c>
      <c r="P1409" s="3">
        <v>192454</v>
      </c>
      <c r="Q1409" s="58">
        <f t="shared" si="66"/>
        <v>2.227476851851852</v>
      </c>
      <c r="S1409" s="55">
        <v>42696.81046296296</v>
      </c>
      <c r="T1409" s="55">
        <v>42697.513726851852</v>
      </c>
      <c r="U1409" s="3">
        <v>60762</v>
      </c>
      <c r="V1409" s="56">
        <f t="shared" si="67"/>
        <v>0.70326388888888891</v>
      </c>
    </row>
    <row r="1410" spans="1:22" x14ac:dyDescent="0.75">
      <c r="A1410" s="55">
        <v>42202.67324074074</v>
      </c>
      <c r="B1410" s="55">
        <v>42205.416319444441</v>
      </c>
      <c r="C1410" s="3">
        <v>237002</v>
      </c>
      <c r="D1410" s="56">
        <f t="shared" si="65"/>
        <v>2.7430787037037039</v>
      </c>
      <c r="N1410" s="55">
        <v>42252.227685185186</v>
      </c>
      <c r="O1410" s="55">
        <v>42254.477824074071</v>
      </c>
      <c r="P1410" s="3">
        <v>194412</v>
      </c>
      <c r="Q1410" s="58">
        <f t="shared" si="66"/>
        <v>2.2501388888888889</v>
      </c>
      <c r="S1410" s="55">
        <v>42697.466377314813</v>
      </c>
      <c r="T1410" s="55">
        <v>42699.346597222218</v>
      </c>
      <c r="U1410" s="3">
        <v>162451</v>
      </c>
      <c r="V1410" s="56">
        <f t="shared" si="67"/>
        <v>1.8802199074074073</v>
      </c>
    </row>
    <row r="1411" spans="1:22" x14ac:dyDescent="0.75">
      <c r="A1411" s="55">
        <v>42202.73637731481</v>
      </c>
      <c r="B1411" s="55">
        <v>42214.394872685181</v>
      </c>
      <c r="C1411" s="3">
        <v>1007294</v>
      </c>
      <c r="D1411" s="56">
        <f t="shared" ref="D1411:D1474" si="68">C1411/(24*60*60)</f>
        <v>11.658495370370371</v>
      </c>
      <c r="N1411" s="55">
        <v>42252.51699074074</v>
      </c>
      <c r="O1411" s="55">
        <v>42255.474629629629</v>
      </c>
      <c r="P1411" s="3">
        <v>255540</v>
      </c>
      <c r="Q1411" s="58">
        <f t="shared" ref="Q1411:Q1474" si="69">P1411/86400</f>
        <v>2.9576388888888889</v>
      </c>
      <c r="S1411" s="55">
        <v>42697.493912037033</v>
      </c>
      <c r="T1411" s="55">
        <v>42697.548935185187</v>
      </c>
      <c r="U1411" s="3">
        <v>4754</v>
      </c>
      <c r="V1411" s="56">
        <f t="shared" si="67"/>
        <v>5.5023148148148147E-2</v>
      </c>
    </row>
    <row r="1412" spans="1:22" x14ac:dyDescent="0.75">
      <c r="A1412" s="55">
        <v>42202.874131944445</v>
      </c>
      <c r="B1412" s="55">
        <v>42206.400787037033</v>
      </c>
      <c r="C1412" s="3">
        <v>304703</v>
      </c>
      <c r="D1412" s="56">
        <f t="shared" si="68"/>
        <v>3.5266550925925926</v>
      </c>
      <c r="N1412" s="55">
        <v>42254.051238425927</v>
      </c>
      <c r="O1412" s="55">
        <v>42254.357835648145</v>
      </c>
      <c r="P1412" s="3">
        <v>26490</v>
      </c>
      <c r="Q1412" s="58">
        <f t="shared" si="69"/>
        <v>0.30659722222222224</v>
      </c>
      <c r="S1412" s="55">
        <v>42697.691076388888</v>
      </c>
      <c r="T1412" s="55">
        <v>42698.501458333332</v>
      </c>
      <c r="U1412" s="3">
        <v>70017</v>
      </c>
      <c r="V1412" s="56">
        <f t="shared" ref="V1412:V1475" si="70">U1412/86400</f>
        <v>0.81038194444444445</v>
      </c>
    </row>
    <row r="1413" spans="1:22" x14ac:dyDescent="0.75">
      <c r="A1413" s="55">
        <v>42202.890925925924</v>
      </c>
      <c r="B1413" s="55">
        <v>42206.404733796291</v>
      </c>
      <c r="C1413" s="3">
        <v>303593</v>
      </c>
      <c r="D1413" s="56">
        <f t="shared" si="68"/>
        <v>3.5138078703703703</v>
      </c>
      <c r="N1413" s="55">
        <v>42254.435231481482</v>
      </c>
      <c r="O1413" s="55">
        <v>42254.485150462962</v>
      </c>
      <c r="P1413" s="3">
        <v>4313</v>
      </c>
      <c r="Q1413" s="58">
        <f t="shared" si="69"/>
        <v>4.9918981481481481E-2</v>
      </c>
      <c r="S1413" s="55">
        <v>42697.699236111112</v>
      </c>
      <c r="T1413" s="55">
        <v>42697.72824074074</v>
      </c>
      <c r="U1413" s="3">
        <v>2506</v>
      </c>
      <c r="V1413" s="56">
        <f t="shared" si="70"/>
        <v>2.900462962962963E-2</v>
      </c>
    </row>
    <row r="1414" spans="1:22" x14ac:dyDescent="0.75">
      <c r="A1414" s="55">
        <v>42202.940057870372</v>
      </c>
      <c r="B1414" s="55">
        <v>42214.403587962959</v>
      </c>
      <c r="C1414" s="3">
        <v>990449</v>
      </c>
      <c r="D1414" s="56">
        <f t="shared" si="68"/>
        <v>11.463530092592592</v>
      </c>
      <c r="N1414" s="55">
        <v>42254.682037037033</v>
      </c>
      <c r="O1414" s="55">
        <v>42255.432152777779</v>
      </c>
      <c r="P1414" s="3">
        <v>64810</v>
      </c>
      <c r="Q1414" s="58">
        <f t="shared" si="69"/>
        <v>0.75011574074074072</v>
      </c>
      <c r="S1414" s="55">
        <v>42698.392384259256</v>
      </c>
      <c r="T1414" s="55">
        <v>42698.4528125</v>
      </c>
      <c r="U1414" s="3">
        <v>5221</v>
      </c>
      <c r="V1414" s="56">
        <f t="shared" si="70"/>
        <v>6.0428240740740741E-2</v>
      </c>
    </row>
    <row r="1415" spans="1:22" x14ac:dyDescent="0.75">
      <c r="A1415" s="55">
        <v>42203.571747685186</v>
      </c>
      <c r="B1415" s="55">
        <v>42206.406122685185</v>
      </c>
      <c r="C1415" s="3">
        <v>244890</v>
      </c>
      <c r="D1415" s="56">
        <f t="shared" si="68"/>
        <v>2.8343750000000001</v>
      </c>
      <c r="N1415" s="55">
        <v>42254.696909722217</v>
      </c>
      <c r="O1415" s="55">
        <v>42257.704594907409</v>
      </c>
      <c r="P1415" s="3">
        <v>259864</v>
      </c>
      <c r="Q1415" s="58">
        <f t="shared" si="69"/>
        <v>3.0076851851851854</v>
      </c>
      <c r="S1415" s="55">
        <v>42699.385694444441</v>
      </c>
      <c r="T1415" s="55">
        <v>42704.469351851847</v>
      </c>
      <c r="U1415" s="3">
        <v>439228</v>
      </c>
      <c r="V1415" s="56">
        <f t="shared" si="70"/>
        <v>5.083657407407407</v>
      </c>
    </row>
    <row r="1416" spans="1:22" x14ac:dyDescent="0.75">
      <c r="A1416" s="55">
        <v>42203.688483796293</v>
      </c>
      <c r="B1416" s="55">
        <v>42205.388148148144</v>
      </c>
      <c r="C1416" s="3">
        <v>146851</v>
      </c>
      <c r="D1416" s="56">
        <f t="shared" si="68"/>
        <v>1.6996643518518519</v>
      </c>
      <c r="N1416" s="55">
        <v>42254.733726851853</v>
      </c>
      <c r="O1416" s="55">
        <v>42257.597430555557</v>
      </c>
      <c r="P1416" s="3">
        <v>247424</v>
      </c>
      <c r="Q1416" s="58">
        <f t="shared" si="69"/>
        <v>2.8637037037037039</v>
      </c>
      <c r="S1416" s="55">
        <v>42699.454537037032</v>
      </c>
      <c r="T1416" s="55">
        <v>42699.476030092592</v>
      </c>
      <c r="U1416" s="3">
        <v>1857</v>
      </c>
      <c r="V1416" s="56">
        <f t="shared" si="70"/>
        <v>2.1493055555555557E-2</v>
      </c>
    </row>
    <row r="1417" spans="1:22" x14ac:dyDescent="0.75">
      <c r="A1417" s="55">
        <v>42204.425034722219</v>
      </c>
      <c r="B1417" s="55">
        <v>42205.394513888888</v>
      </c>
      <c r="C1417" s="3">
        <v>83763</v>
      </c>
      <c r="D1417" s="56">
        <f t="shared" si="68"/>
        <v>0.96947916666666667</v>
      </c>
      <c r="N1417" s="55">
        <v>42254.751099537032</v>
      </c>
      <c r="O1417" s="55">
        <v>42257.71943287037</v>
      </c>
      <c r="P1417" s="3">
        <v>256464</v>
      </c>
      <c r="Q1417" s="58">
        <f t="shared" si="69"/>
        <v>2.9683333333333333</v>
      </c>
      <c r="S1417" s="55">
        <v>42699.456018518518</v>
      </c>
      <c r="T1417" s="55">
        <v>42699.478159722217</v>
      </c>
      <c r="U1417" s="3">
        <v>1913</v>
      </c>
      <c r="V1417" s="56">
        <f t="shared" si="70"/>
        <v>2.2141203703703705E-2</v>
      </c>
    </row>
    <row r="1418" spans="1:22" x14ac:dyDescent="0.75">
      <c r="A1418" s="55">
        <v>42204.560196759259</v>
      </c>
      <c r="B1418" s="55">
        <v>42205.413159722222</v>
      </c>
      <c r="C1418" s="3">
        <v>73696</v>
      </c>
      <c r="D1418" s="56">
        <f t="shared" si="68"/>
        <v>0.85296296296296292</v>
      </c>
      <c r="N1418" s="55">
        <v>42254.794166666667</v>
      </c>
      <c r="O1418" s="55">
        <v>42390.496944444443</v>
      </c>
      <c r="P1418" s="3">
        <v>11728320</v>
      </c>
      <c r="Q1418" s="58">
        <f t="shared" si="69"/>
        <v>135.74444444444444</v>
      </c>
      <c r="S1418" s="55">
        <v>42699.457106481481</v>
      </c>
      <c r="T1418" s="55">
        <v>42699.478738425925</v>
      </c>
      <c r="U1418" s="3">
        <v>1869</v>
      </c>
      <c r="V1418" s="56">
        <f t="shared" si="70"/>
        <v>2.1631944444444443E-2</v>
      </c>
    </row>
    <row r="1419" spans="1:22" x14ac:dyDescent="0.75">
      <c r="A1419" s="55">
        <v>42204.63857638889</v>
      </c>
      <c r="B1419" s="55">
        <v>42213.437118055554</v>
      </c>
      <c r="C1419" s="3">
        <v>760194</v>
      </c>
      <c r="D1419" s="56">
        <f t="shared" si="68"/>
        <v>8.7985416666666669</v>
      </c>
      <c r="N1419" s="55">
        <v>42255.332604166666</v>
      </c>
      <c r="O1419" s="55">
        <v>42256.770868055552</v>
      </c>
      <c r="P1419" s="3">
        <v>124266</v>
      </c>
      <c r="Q1419" s="58">
        <f t="shared" si="69"/>
        <v>1.4382638888888888</v>
      </c>
      <c r="S1419" s="55">
        <v>42699.486018518517</v>
      </c>
      <c r="T1419" s="55">
        <v>42711.481168981481</v>
      </c>
      <c r="U1419" s="3">
        <v>1036381</v>
      </c>
      <c r="V1419" s="56">
        <f t="shared" si="70"/>
        <v>11.995150462962963</v>
      </c>
    </row>
    <row r="1420" spans="1:22" x14ac:dyDescent="0.75">
      <c r="A1420" s="55">
        <v>42204.696562500001</v>
      </c>
      <c r="B1420" s="55">
        <v>42205.311377314814</v>
      </c>
      <c r="C1420" s="3">
        <v>53120</v>
      </c>
      <c r="D1420" s="56">
        <f t="shared" si="68"/>
        <v>0.61481481481481481</v>
      </c>
      <c r="N1420" s="55">
        <v>42255.340173611112</v>
      </c>
      <c r="O1420" s="55">
        <v>42256.772175925922</v>
      </c>
      <c r="P1420" s="3">
        <v>123725</v>
      </c>
      <c r="Q1420" s="58">
        <f t="shared" si="69"/>
        <v>1.4320023148148149</v>
      </c>
      <c r="S1420" s="55">
        <v>42699.537499999999</v>
      </c>
      <c r="T1420" s="55">
        <v>42699.571006944439</v>
      </c>
      <c r="U1420" s="3">
        <v>2895</v>
      </c>
      <c r="V1420" s="56">
        <f t="shared" si="70"/>
        <v>3.3506944444444443E-2</v>
      </c>
    </row>
    <row r="1421" spans="1:22" x14ac:dyDescent="0.75">
      <c r="A1421" s="55">
        <v>42205.620902777773</v>
      </c>
      <c r="B1421" s="55">
        <v>42205.66511574074</v>
      </c>
      <c r="C1421" s="3">
        <v>3820</v>
      </c>
      <c r="D1421" s="56">
        <f t="shared" si="68"/>
        <v>4.4212962962962961E-2</v>
      </c>
      <c r="N1421" s="55">
        <v>42255.342141203699</v>
      </c>
      <c r="O1421" s="55">
        <v>42256.772719907407</v>
      </c>
      <c r="P1421" s="3">
        <v>123602</v>
      </c>
      <c r="Q1421" s="58">
        <f t="shared" si="69"/>
        <v>1.4305787037037037</v>
      </c>
      <c r="S1421" s="55">
        <v>42699.788217592592</v>
      </c>
      <c r="T1421" s="55">
        <v>42702.436168981483</v>
      </c>
      <c r="U1421" s="3">
        <v>228783</v>
      </c>
      <c r="V1421" s="56">
        <f t="shared" si="70"/>
        <v>2.647951388888889</v>
      </c>
    </row>
    <row r="1422" spans="1:22" x14ac:dyDescent="0.75">
      <c r="A1422" s="55">
        <v>42205.735289351847</v>
      </c>
      <c r="B1422" s="55">
        <v>42206.350729166668</v>
      </c>
      <c r="C1422" s="3">
        <v>53174</v>
      </c>
      <c r="D1422" s="56">
        <f t="shared" si="68"/>
        <v>0.6154398148148148</v>
      </c>
      <c r="N1422" s="55">
        <v>42255.344907407409</v>
      </c>
      <c r="O1422" s="55">
        <v>42256.772916666661</v>
      </c>
      <c r="P1422" s="3">
        <v>123380</v>
      </c>
      <c r="Q1422" s="58">
        <f t="shared" si="69"/>
        <v>1.4280092592592593</v>
      </c>
      <c r="S1422" s="55">
        <v>42700.38003472222</v>
      </c>
      <c r="T1422" s="55">
        <v>42702.414756944439</v>
      </c>
      <c r="U1422" s="3">
        <v>175800</v>
      </c>
      <c r="V1422" s="56">
        <f t="shared" si="70"/>
        <v>2.0347222222222223</v>
      </c>
    </row>
    <row r="1423" spans="1:22" x14ac:dyDescent="0.75">
      <c r="A1423" s="55">
        <v>42205.864398148144</v>
      </c>
      <c r="B1423" s="55">
        <v>42206.355173611111</v>
      </c>
      <c r="C1423" s="3">
        <v>42403</v>
      </c>
      <c r="D1423" s="56">
        <f t="shared" si="68"/>
        <v>0.49077546296296298</v>
      </c>
      <c r="N1423" s="55">
        <v>42255.540671296294</v>
      </c>
      <c r="O1423" s="55">
        <v>42258.384652777779</v>
      </c>
      <c r="P1423" s="3">
        <v>245720</v>
      </c>
      <c r="Q1423" s="58">
        <f t="shared" si="69"/>
        <v>2.8439814814814817</v>
      </c>
      <c r="S1423" s="55">
        <v>42700.382314814815</v>
      </c>
      <c r="T1423" s="55">
        <v>42702.425335648149</v>
      </c>
      <c r="U1423" s="3">
        <v>176517</v>
      </c>
      <c r="V1423" s="56">
        <f t="shared" si="70"/>
        <v>2.0430208333333333</v>
      </c>
    </row>
    <row r="1424" spans="1:22" x14ac:dyDescent="0.75">
      <c r="A1424" s="55">
        <v>42206.409803240742</v>
      </c>
      <c r="B1424" s="55">
        <v>42206.433738425927</v>
      </c>
      <c r="C1424" s="3">
        <v>2068</v>
      </c>
      <c r="D1424" s="56">
        <f t="shared" si="68"/>
        <v>2.3935185185185184E-2</v>
      </c>
      <c r="N1424" s="55">
        <v>42256.662222222221</v>
      </c>
      <c r="O1424" s="55">
        <v>42257.38177083333</v>
      </c>
      <c r="P1424" s="3">
        <v>62169</v>
      </c>
      <c r="Q1424" s="58">
        <f t="shared" si="69"/>
        <v>0.71954861111111112</v>
      </c>
      <c r="S1424" s="55">
        <v>42700.765115740738</v>
      </c>
      <c r="T1424" s="55">
        <v>42702.428865740738</v>
      </c>
      <c r="U1424" s="3">
        <v>143748</v>
      </c>
      <c r="V1424" s="56">
        <f t="shared" si="70"/>
        <v>1.6637500000000001</v>
      </c>
    </row>
    <row r="1425" spans="1:22" x14ac:dyDescent="0.75">
      <c r="A1425" s="55">
        <v>42206.45512731481</v>
      </c>
      <c r="B1425" s="55">
        <v>42206.566631944443</v>
      </c>
      <c r="C1425" s="3">
        <v>9634</v>
      </c>
      <c r="D1425" s="56">
        <f t="shared" si="68"/>
        <v>0.11150462962962963</v>
      </c>
      <c r="N1425" s="55">
        <v>42256.695196759254</v>
      </c>
      <c r="O1425" s="55">
        <v>42256.701793981483</v>
      </c>
      <c r="P1425" s="3">
        <v>570</v>
      </c>
      <c r="Q1425" s="58">
        <f t="shared" si="69"/>
        <v>6.5972222222222222E-3</v>
      </c>
      <c r="S1425" s="55">
        <v>42701.921840277777</v>
      </c>
      <c r="T1425" s="55">
        <v>42702.304340277777</v>
      </c>
      <c r="U1425" s="3">
        <v>33048</v>
      </c>
      <c r="V1425" s="56">
        <f t="shared" si="70"/>
        <v>0.38250000000000001</v>
      </c>
    </row>
    <row r="1426" spans="1:22" x14ac:dyDescent="0.75">
      <c r="A1426" s="55">
        <v>42206.663854166662</v>
      </c>
      <c r="B1426" s="55">
        <v>42207.292430555557</v>
      </c>
      <c r="C1426" s="3">
        <v>54309</v>
      </c>
      <c r="D1426" s="56">
        <f t="shared" si="68"/>
        <v>0.62857638888888889</v>
      </c>
      <c r="N1426" s="55">
        <v>42256.700902777775</v>
      </c>
      <c r="O1426" s="55">
        <v>42256.704016203701</v>
      </c>
      <c r="P1426" s="3">
        <v>269</v>
      </c>
      <c r="Q1426" s="58">
        <f t="shared" si="69"/>
        <v>3.1134259259259257E-3</v>
      </c>
      <c r="S1426" s="55">
        <v>42702.404791666668</v>
      </c>
      <c r="T1426" s="55">
        <v>42702.435150462959</v>
      </c>
      <c r="U1426" s="3">
        <v>2623</v>
      </c>
      <c r="V1426" s="56">
        <f t="shared" si="70"/>
        <v>3.0358796296296297E-2</v>
      </c>
    </row>
    <row r="1427" spans="1:22" x14ac:dyDescent="0.75">
      <c r="A1427" s="55">
        <v>42206.742129629631</v>
      </c>
      <c r="B1427" s="55">
        <v>42207.28765046296</v>
      </c>
      <c r="C1427" s="3">
        <v>47133</v>
      </c>
      <c r="D1427" s="56">
        <f t="shared" si="68"/>
        <v>0.54552083333333334</v>
      </c>
      <c r="N1427" s="55">
        <v>42256.996793981481</v>
      </c>
      <c r="O1427" s="55">
        <v>42257.453240740739</v>
      </c>
      <c r="P1427" s="3">
        <v>39437</v>
      </c>
      <c r="Q1427" s="58">
        <f t="shared" si="69"/>
        <v>0.45644675925925926</v>
      </c>
      <c r="S1427" s="55">
        <v>42702.466724537036</v>
      </c>
      <c r="T1427" s="55">
        <v>42702.515856481477</v>
      </c>
      <c r="U1427" s="3">
        <v>4245</v>
      </c>
      <c r="V1427" s="56">
        <f t="shared" si="70"/>
        <v>4.9131944444444443E-2</v>
      </c>
    </row>
    <row r="1428" spans="1:22" x14ac:dyDescent="0.75">
      <c r="A1428" s="55">
        <v>42206.816736111112</v>
      </c>
      <c r="B1428" s="55">
        <v>42212.387754629628</v>
      </c>
      <c r="C1428" s="3">
        <v>481336</v>
      </c>
      <c r="D1428" s="56">
        <f t="shared" si="68"/>
        <v>5.5710185185185184</v>
      </c>
      <c r="N1428" s="55">
        <v>42257.485474537032</v>
      </c>
      <c r="O1428" s="55">
        <v>42257.579722222217</v>
      </c>
      <c r="P1428" s="3">
        <v>8143</v>
      </c>
      <c r="Q1428" s="58">
        <f t="shared" si="69"/>
        <v>9.4247685185185184E-2</v>
      </c>
      <c r="S1428" s="55">
        <v>42702.646296296298</v>
      </c>
      <c r="T1428" s="55">
        <v>42702.648020833331</v>
      </c>
      <c r="U1428" s="3">
        <v>149</v>
      </c>
      <c r="V1428" s="56">
        <f t="shared" si="70"/>
        <v>1.724537037037037E-3</v>
      </c>
    </row>
    <row r="1429" spans="1:22" x14ac:dyDescent="0.75">
      <c r="A1429" s="55">
        <v>42206.851793981477</v>
      </c>
      <c r="B1429" s="55">
        <v>42236.424571759257</v>
      </c>
      <c r="C1429" s="3">
        <v>2555088</v>
      </c>
      <c r="D1429" s="56">
        <f t="shared" si="68"/>
        <v>29.572777777777777</v>
      </c>
      <c r="N1429" s="55">
        <v>42257.519791666666</v>
      </c>
      <c r="O1429" s="55">
        <v>42257.580879629626</v>
      </c>
      <c r="P1429" s="3">
        <v>5278</v>
      </c>
      <c r="Q1429" s="58">
        <f t="shared" si="69"/>
        <v>6.1087962962962962E-2</v>
      </c>
      <c r="S1429" s="55">
        <v>42702.693020833329</v>
      </c>
      <c r="T1429" s="55">
        <v>42702.733807870369</v>
      </c>
      <c r="U1429" s="3">
        <v>3524</v>
      </c>
      <c r="V1429" s="56">
        <f t="shared" si="70"/>
        <v>4.0787037037037038E-2</v>
      </c>
    </row>
    <row r="1430" spans="1:22" x14ac:dyDescent="0.75">
      <c r="A1430" s="55">
        <v>42206.852442129632</v>
      </c>
      <c r="B1430" s="55">
        <v>42236.424849537034</v>
      </c>
      <c r="C1430" s="3">
        <v>2555056</v>
      </c>
      <c r="D1430" s="56">
        <f t="shared" si="68"/>
        <v>29.572407407407407</v>
      </c>
      <c r="N1430" s="55">
        <v>42257.608495370368</v>
      </c>
      <c r="O1430" s="55">
        <v>42257.640983796293</v>
      </c>
      <c r="P1430" s="3">
        <v>2807</v>
      </c>
      <c r="Q1430" s="58">
        <f t="shared" si="69"/>
        <v>3.2488425925925928E-2</v>
      </c>
      <c r="S1430" s="55">
        <v>42702.709803240738</v>
      </c>
      <c r="T1430" s="55">
        <v>42702.716689814813</v>
      </c>
      <c r="U1430" s="3">
        <v>595</v>
      </c>
      <c r="V1430" s="56">
        <f t="shared" si="70"/>
        <v>6.8865740740740745E-3</v>
      </c>
    </row>
    <row r="1431" spans="1:22" x14ac:dyDescent="0.75">
      <c r="A1431" s="55">
        <v>42207.308888888889</v>
      </c>
      <c r="B1431" s="55">
        <v>42208.438587962963</v>
      </c>
      <c r="C1431" s="3">
        <v>97606</v>
      </c>
      <c r="D1431" s="56">
        <f t="shared" si="68"/>
        <v>1.129699074074074</v>
      </c>
      <c r="N1431" s="55">
        <v>42257.710995370369</v>
      </c>
      <c r="O1431" s="55">
        <v>42373.419178240736</v>
      </c>
      <c r="P1431" s="3">
        <v>10000787</v>
      </c>
      <c r="Q1431" s="58">
        <f t="shared" si="69"/>
        <v>115.74984953703704</v>
      </c>
      <c r="S1431" s="55">
        <v>42703.310254629629</v>
      </c>
      <c r="T1431" s="55">
        <v>42703.435081018513</v>
      </c>
      <c r="U1431" s="3">
        <v>10785</v>
      </c>
      <c r="V1431" s="56">
        <f t="shared" si="70"/>
        <v>0.12482638888888889</v>
      </c>
    </row>
    <row r="1432" spans="1:22" x14ac:dyDescent="0.75">
      <c r="A1432" s="55">
        <v>42207.384432870371</v>
      </c>
      <c r="B1432" s="55">
        <v>42207.490312499998</v>
      </c>
      <c r="C1432" s="3">
        <v>9148</v>
      </c>
      <c r="D1432" s="56">
        <f t="shared" si="68"/>
        <v>0.10587962962962963</v>
      </c>
      <c r="N1432" s="55">
        <v>42258.29650462963</v>
      </c>
      <c r="O1432" s="55">
        <v>42263.625555555554</v>
      </c>
      <c r="P1432" s="3">
        <v>460430</v>
      </c>
      <c r="Q1432" s="58">
        <f t="shared" si="69"/>
        <v>5.3290509259259258</v>
      </c>
      <c r="S1432" s="55">
        <v>42703.449594907404</v>
      </c>
      <c r="T1432" s="55">
        <v>42703.562604166662</v>
      </c>
      <c r="U1432" s="3">
        <v>9764</v>
      </c>
      <c r="V1432" s="56">
        <f t="shared" si="70"/>
        <v>0.11300925925925925</v>
      </c>
    </row>
    <row r="1433" spans="1:22" x14ac:dyDescent="0.75">
      <c r="A1433" s="55">
        <v>42207.436550925922</v>
      </c>
      <c r="B1433" s="55">
        <v>42213.44326388889</v>
      </c>
      <c r="C1433" s="3">
        <v>518980</v>
      </c>
      <c r="D1433" s="56">
        <f t="shared" si="68"/>
        <v>6.006712962962963</v>
      </c>
      <c r="N1433" s="55">
        <v>42258.475752314815</v>
      </c>
      <c r="O1433" s="55">
        <v>42263.638344907406</v>
      </c>
      <c r="P1433" s="3">
        <v>446048</v>
      </c>
      <c r="Q1433" s="58">
        <f t="shared" si="69"/>
        <v>5.1625925925925928</v>
      </c>
      <c r="S1433" s="55">
        <v>42703.65956018518</v>
      </c>
      <c r="T1433" s="55">
        <v>42703.703379629631</v>
      </c>
      <c r="U1433" s="3">
        <v>3786</v>
      </c>
      <c r="V1433" s="56">
        <f t="shared" si="70"/>
        <v>4.3819444444444446E-2</v>
      </c>
    </row>
    <row r="1434" spans="1:22" x14ac:dyDescent="0.75">
      <c r="A1434" s="55">
        <v>42207.464895833335</v>
      </c>
      <c r="B1434" s="55">
        <v>42212.40829861111</v>
      </c>
      <c r="C1434" s="3">
        <v>427110</v>
      </c>
      <c r="D1434" s="56">
        <f t="shared" si="68"/>
        <v>4.943402777777778</v>
      </c>
      <c r="N1434" s="55">
        <v>42260.102326388886</v>
      </c>
      <c r="O1434" s="55">
        <v>42262.640428240738</v>
      </c>
      <c r="P1434" s="3">
        <v>219292</v>
      </c>
      <c r="Q1434" s="58">
        <f t="shared" si="69"/>
        <v>2.5381018518518519</v>
      </c>
      <c r="S1434" s="55">
        <v>42703.678657407407</v>
      </c>
      <c r="T1434" s="55">
        <v>42704.365960648145</v>
      </c>
      <c r="U1434" s="3">
        <v>59383</v>
      </c>
      <c r="V1434" s="56">
        <f t="shared" si="70"/>
        <v>0.68730324074074078</v>
      </c>
    </row>
    <row r="1435" spans="1:22" x14ac:dyDescent="0.75">
      <c r="A1435" s="55">
        <v>42207.495081018518</v>
      </c>
      <c r="B1435" s="55">
        <v>42207.505567129629</v>
      </c>
      <c r="C1435" s="3">
        <v>906</v>
      </c>
      <c r="D1435" s="56">
        <f t="shared" si="68"/>
        <v>1.0486111111111111E-2</v>
      </c>
      <c r="N1435" s="55">
        <v>42260.823576388888</v>
      </c>
      <c r="O1435" s="55">
        <v>42290.526087962964</v>
      </c>
      <c r="P1435" s="3">
        <v>2566297</v>
      </c>
      <c r="Q1435" s="58">
        <f t="shared" si="69"/>
        <v>29.702511574074073</v>
      </c>
      <c r="S1435" s="55">
        <v>42704.415474537032</v>
      </c>
      <c r="T1435" s="55">
        <v>42704.52815972222</v>
      </c>
      <c r="U1435" s="3">
        <v>9736</v>
      </c>
      <c r="V1435" s="56">
        <f t="shared" si="70"/>
        <v>0.11268518518518518</v>
      </c>
    </row>
    <row r="1436" spans="1:22" x14ac:dyDescent="0.75">
      <c r="A1436" s="55">
        <v>42207.570925925924</v>
      </c>
      <c r="B1436" s="55">
        <v>42254.602870370371</v>
      </c>
      <c r="C1436" s="3">
        <v>4063560</v>
      </c>
      <c r="D1436" s="56">
        <f t="shared" si="68"/>
        <v>47.031944444444441</v>
      </c>
      <c r="N1436" s="55">
        <v>42261.352060185185</v>
      </c>
      <c r="O1436" s="55">
        <v>42271.461527777778</v>
      </c>
      <c r="P1436" s="3">
        <v>873458</v>
      </c>
      <c r="Q1436" s="58">
        <f t="shared" si="69"/>
        <v>10.109467592592592</v>
      </c>
      <c r="S1436" s="55">
        <v>42704.473495370366</v>
      </c>
      <c r="T1436" s="55">
        <v>42704.530775462961</v>
      </c>
      <c r="U1436" s="3">
        <v>4949</v>
      </c>
      <c r="V1436" s="56">
        <f t="shared" si="70"/>
        <v>5.7280092592592591E-2</v>
      </c>
    </row>
    <row r="1437" spans="1:22" x14ac:dyDescent="0.75">
      <c r="A1437" s="55">
        <v>42207.578831018516</v>
      </c>
      <c r="B1437" s="55">
        <v>42208.392407407402</v>
      </c>
      <c r="C1437" s="3">
        <v>70293</v>
      </c>
      <c r="D1437" s="56">
        <f t="shared" si="68"/>
        <v>0.81357638888888884</v>
      </c>
      <c r="N1437" s="55">
        <v>42261.412326388891</v>
      </c>
      <c r="O1437" s="55">
        <v>42264.522557870368</v>
      </c>
      <c r="P1437" s="3">
        <v>268724</v>
      </c>
      <c r="Q1437" s="58">
        <f t="shared" si="69"/>
        <v>3.1102314814814815</v>
      </c>
      <c r="S1437" s="55">
        <v>42704.600081018514</v>
      </c>
      <c r="T1437" s="55">
        <v>42704.657870370371</v>
      </c>
      <c r="U1437" s="3">
        <v>4993</v>
      </c>
      <c r="V1437" s="56">
        <f t="shared" si="70"/>
        <v>5.7789351851851849E-2</v>
      </c>
    </row>
    <row r="1438" spans="1:22" x14ac:dyDescent="0.75">
      <c r="A1438" s="55">
        <v>42207.58626157407</v>
      </c>
      <c r="B1438" s="55">
        <v>42207.641840277778</v>
      </c>
      <c r="C1438" s="3">
        <v>4802</v>
      </c>
      <c r="D1438" s="56">
        <f t="shared" si="68"/>
        <v>5.5578703703703707E-2</v>
      </c>
      <c r="N1438" s="55">
        <v>42261.461527777778</v>
      </c>
      <c r="O1438" s="55">
        <v>42290.524363425924</v>
      </c>
      <c r="P1438" s="3">
        <v>2511029</v>
      </c>
      <c r="Q1438" s="58">
        <f t="shared" si="69"/>
        <v>29.062835648148148</v>
      </c>
      <c r="S1438" s="55">
        <v>42705.148622685185</v>
      </c>
      <c r="T1438" s="55">
        <v>42705.46361111111</v>
      </c>
      <c r="U1438" s="3">
        <v>27215</v>
      </c>
      <c r="V1438" s="56">
        <f t="shared" si="70"/>
        <v>0.31498842592592591</v>
      </c>
    </row>
    <row r="1439" spans="1:22" x14ac:dyDescent="0.75">
      <c r="A1439" s="55">
        <v>42207.639189814814</v>
      </c>
      <c r="B1439" s="55">
        <v>42207.64738425926</v>
      </c>
      <c r="C1439" s="3">
        <v>708</v>
      </c>
      <c r="D1439" s="56">
        <f t="shared" si="68"/>
        <v>8.1944444444444452E-3</v>
      </c>
      <c r="N1439" s="55">
        <v>42261.494976851849</v>
      </c>
      <c r="O1439" s="55">
        <v>42262.456643518519</v>
      </c>
      <c r="P1439" s="3">
        <v>83088</v>
      </c>
      <c r="Q1439" s="58">
        <f t="shared" si="69"/>
        <v>0.96166666666666667</v>
      </c>
      <c r="S1439" s="55">
        <v>42705.500254629631</v>
      </c>
      <c r="T1439" s="55">
        <v>42705.563009259255</v>
      </c>
      <c r="U1439" s="3">
        <v>5422</v>
      </c>
      <c r="V1439" s="56">
        <f t="shared" si="70"/>
        <v>6.2754629629629632E-2</v>
      </c>
    </row>
    <row r="1440" spans="1:22" x14ac:dyDescent="0.75">
      <c r="A1440" s="55">
        <v>42207.712175925924</v>
      </c>
      <c r="B1440" s="55">
        <v>42207.724409722221</v>
      </c>
      <c r="C1440" s="3">
        <v>1057</v>
      </c>
      <c r="D1440" s="56">
        <f t="shared" si="68"/>
        <v>1.2233796296296296E-2</v>
      </c>
      <c r="N1440" s="55">
        <v>42261.505648148144</v>
      </c>
      <c r="O1440" s="55">
        <v>42291.533391203702</v>
      </c>
      <c r="P1440" s="3">
        <v>2594397</v>
      </c>
      <c r="Q1440" s="58">
        <f t="shared" si="69"/>
        <v>30.027743055555554</v>
      </c>
      <c r="S1440" s="55">
        <v>42705.501539351848</v>
      </c>
      <c r="T1440" s="55">
        <v>42795.373773148145</v>
      </c>
      <c r="U1440" s="3">
        <v>7764961</v>
      </c>
      <c r="V1440" s="56">
        <f t="shared" si="70"/>
        <v>89.8722337962963</v>
      </c>
    </row>
    <row r="1441" spans="1:22" x14ac:dyDescent="0.75">
      <c r="A1441" s="55">
        <v>42207.714548611111</v>
      </c>
      <c r="B1441" s="55">
        <v>42207.724791666667</v>
      </c>
      <c r="C1441" s="3">
        <v>885</v>
      </c>
      <c r="D1441" s="56">
        <f t="shared" si="68"/>
        <v>1.0243055555555556E-2</v>
      </c>
      <c r="N1441" s="55">
        <v>42261.508310185185</v>
      </c>
      <c r="O1441" s="55">
        <v>42262.457326388889</v>
      </c>
      <c r="P1441" s="3">
        <v>81995</v>
      </c>
      <c r="Q1441" s="58">
        <f t="shared" si="69"/>
        <v>0.94901620370370365</v>
      </c>
      <c r="S1441" s="55">
        <v>42705.71429398148</v>
      </c>
      <c r="T1441" s="55">
        <v>42706.404039351852</v>
      </c>
      <c r="U1441" s="3">
        <v>59594</v>
      </c>
      <c r="V1441" s="56">
        <f t="shared" si="70"/>
        <v>0.68974537037037043</v>
      </c>
    </row>
    <row r="1442" spans="1:22" x14ac:dyDescent="0.75">
      <c r="A1442" s="55">
        <v>42208.444143518514</v>
      </c>
      <c r="B1442" s="55">
        <v>42212.472685185181</v>
      </c>
      <c r="C1442" s="3">
        <v>348066</v>
      </c>
      <c r="D1442" s="56">
        <f t="shared" si="68"/>
        <v>4.0285416666666665</v>
      </c>
      <c r="N1442" s="55">
        <v>42261.522939814815</v>
      </c>
      <c r="O1442" s="55">
        <v>42262.457812499997</v>
      </c>
      <c r="P1442" s="3">
        <v>80773</v>
      </c>
      <c r="Q1442" s="58">
        <f t="shared" si="69"/>
        <v>0.93487268518518518</v>
      </c>
      <c r="S1442" s="55">
        <v>42705.852604166663</v>
      </c>
      <c r="T1442" s="55">
        <v>42710.4846412037</v>
      </c>
      <c r="U1442" s="3">
        <v>400208</v>
      </c>
      <c r="V1442" s="56">
        <f t="shared" si="70"/>
        <v>4.632037037037037</v>
      </c>
    </row>
    <row r="1443" spans="1:22" x14ac:dyDescent="0.75">
      <c r="A1443" s="55">
        <v>42208.463657407403</v>
      </c>
      <c r="B1443" s="55">
        <v>42208.488113425927</v>
      </c>
      <c r="C1443" s="3">
        <v>2113</v>
      </c>
      <c r="D1443" s="56">
        <f t="shared" si="68"/>
        <v>2.4456018518518519E-2</v>
      </c>
      <c r="N1443" s="55">
        <v>42261.524907407409</v>
      </c>
      <c r="O1443" s="55">
        <v>42262.459444444445</v>
      </c>
      <c r="P1443" s="3">
        <v>80744</v>
      </c>
      <c r="Q1443" s="58">
        <f t="shared" si="69"/>
        <v>0.93453703703703705</v>
      </c>
      <c r="S1443" s="55">
        <v>42705.893888888888</v>
      </c>
      <c r="T1443" s="55">
        <v>42706.407789351848</v>
      </c>
      <c r="U1443" s="3">
        <v>44401</v>
      </c>
      <c r="V1443" s="56">
        <f t="shared" si="70"/>
        <v>0.51390046296296299</v>
      </c>
    </row>
    <row r="1444" spans="1:22" x14ac:dyDescent="0.75">
      <c r="A1444" s="55">
        <v>42208.496701388889</v>
      </c>
      <c r="B1444" s="55">
        <v>42208.75608796296</v>
      </c>
      <c r="C1444" s="3">
        <v>22411</v>
      </c>
      <c r="D1444" s="56">
        <f t="shared" si="68"/>
        <v>0.25938657407407406</v>
      </c>
      <c r="N1444" s="55">
        <v>42261.526990740742</v>
      </c>
      <c r="O1444" s="55">
        <v>42262.459953703699</v>
      </c>
      <c r="P1444" s="3">
        <v>80608</v>
      </c>
      <c r="Q1444" s="58">
        <f t="shared" si="69"/>
        <v>0.93296296296296299</v>
      </c>
      <c r="S1444" s="55">
        <v>42705.917812499996</v>
      </c>
      <c r="T1444" s="55">
        <v>42706.411249999997</v>
      </c>
      <c r="U1444" s="3">
        <v>42633</v>
      </c>
      <c r="V1444" s="56">
        <f t="shared" si="70"/>
        <v>0.49343749999999997</v>
      </c>
    </row>
    <row r="1445" spans="1:22" x14ac:dyDescent="0.75">
      <c r="A1445" s="55">
        <v>42208.67864583333</v>
      </c>
      <c r="B1445" s="55">
        <v>42208.708749999998</v>
      </c>
      <c r="C1445" s="3">
        <v>2601</v>
      </c>
      <c r="D1445" s="56">
        <f t="shared" si="68"/>
        <v>3.0104166666666668E-2</v>
      </c>
      <c r="N1445" s="55">
        <v>42261.52784722222</v>
      </c>
      <c r="O1445" s="55">
        <v>42262.461226851847</v>
      </c>
      <c r="P1445" s="3">
        <v>80644</v>
      </c>
      <c r="Q1445" s="58">
        <f t="shared" si="69"/>
        <v>0.93337962962962961</v>
      </c>
      <c r="S1445" s="55">
        <v>42706.525138888886</v>
      </c>
      <c r="T1445" s="55">
        <v>42710.602418981478</v>
      </c>
      <c r="U1445" s="3">
        <v>352277</v>
      </c>
      <c r="V1445" s="56">
        <f t="shared" si="70"/>
        <v>4.0772800925925923</v>
      </c>
    </row>
    <row r="1446" spans="1:22" x14ac:dyDescent="0.75">
      <c r="A1446" s="55">
        <v>42209.414282407408</v>
      </c>
      <c r="B1446" s="55">
        <v>42209.561562499999</v>
      </c>
      <c r="C1446" s="3">
        <v>12725</v>
      </c>
      <c r="D1446" s="56">
        <f t="shared" si="68"/>
        <v>0.14728009259259259</v>
      </c>
      <c r="N1446" s="55">
        <v>42261.529988425922</v>
      </c>
      <c r="O1446" s="55">
        <v>42262.461712962962</v>
      </c>
      <c r="P1446" s="3">
        <v>80501</v>
      </c>
      <c r="Q1446" s="58">
        <f t="shared" si="69"/>
        <v>0.93172453703703706</v>
      </c>
      <c r="S1446" s="55">
        <v>42707.384247685186</v>
      </c>
      <c r="T1446" s="55">
        <v>42709.417210648149</v>
      </c>
      <c r="U1446" s="3">
        <v>175648</v>
      </c>
      <c r="V1446" s="56">
        <f t="shared" si="70"/>
        <v>2.0329629629629631</v>
      </c>
    </row>
    <row r="1447" spans="1:22" x14ac:dyDescent="0.75">
      <c r="A1447" s="55">
        <v>42209.462430555555</v>
      </c>
      <c r="B1447" s="55">
        <v>42220.505752314813</v>
      </c>
      <c r="C1447" s="3">
        <v>954143</v>
      </c>
      <c r="D1447" s="56">
        <f t="shared" si="68"/>
        <v>11.043321759259259</v>
      </c>
      <c r="N1447" s="55">
        <v>42261.531192129631</v>
      </c>
      <c r="O1447" s="55">
        <v>42262.462488425925</v>
      </c>
      <c r="P1447" s="3">
        <v>80464</v>
      </c>
      <c r="Q1447" s="58">
        <f t="shared" si="69"/>
        <v>0.93129629629629629</v>
      </c>
      <c r="S1447" s="55">
        <v>42707.63612268518</v>
      </c>
      <c r="T1447" s="55">
        <v>42709.418483796297</v>
      </c>
      <c r="U1447" s="3">
        <v>153996</v>
      </c>
      <c r="V1447" s="56">
        <f t="shared" si="70"/>
        <v>1.7823611111111111</v>
      </c>
    </row>
    <row r="1448" spans="1:22" x14ac:dyDescent="0.75">
      <c r="A1448" s="55">
        <v>42209.553252314814</v>
      </c>
      <c r="B1448" s="55">
        <v>42209.58353009259</v>
      </c>
      <c r="C1448" s="3">
        <v>2616</v>
      </c>
      <c r="D1448" s="56">
        <f t="shared" si="68"/>
        <v>3.0277777777777778E-2</v>
      </c>
      <c r="N1448" s="55">
        <v>42261.53261574074</v>
      </c>
      <c r="O1448" s="55">
        <v>42262.487118055556</v>
      </c>
      <c r="P1448" s="3">
        <v>82469</v>
      </c>
      <c r="Q1448" s="58">
        <f t="shared" si="69"/>
        <v>0.95450231481481485</v>
      </c>
      <c r="S1448" s="55">
        <v>42709.433807870366</v>
      </c>
      <c r="T1448" s="55">
        <v>42709.438969907409</v>
      </c>
      <c r="U1448" s="3">
        <v>446</v>
      </c>
      <c r="V1448" s="56">
        <f t="shared" si="70"/>
        <v>5.162037037037037E-3</v>
      </c>
    </row>
    <row r="1449" spans="1:22" x14ac:dyDescent="0.75">
      <c r="A1449" s="55">
        <v>42209.557175925926</v>
      </c>
      <c r="B1449" s="55">
        <v>42212.511782407404</v>
      </c>
      <c r="C1449" s="3">
        <v>255278</v>
      </c>
      <c r="D1449" s="56">
        <f t="shared" si="68"/>
        <v>2.9546064814814814</v>
      </c>
      <c r="N1449" s="55">
        <v>42261.544895833329</v>
      </c>
      <c r="O1449" s="55">
        <v>42262.463368055556</v>
      </c>
      <c r="P1449" s="3">
        <v>79356</v>
      </c>
      <c r="Q1449" s="58">
        <f t="shared" si="69"/>
        <v>0.91847222222222225</v>
      </c>
      <c r="S1449" s="55">
        <v>42709.512037037035</v>
      </c>
      <c r="T1449" s="55">
        <v>42709.551192129627</v>
      </c>
      <c r="U1449" s="3">
        <v>3383</v>
      </c>
      <c r="V1449" s="56">
        <f t="shared" si="70"/>
        <v>3.9155092592592596E-2</v>
      </c>
    </row>
    <row r="1450" spans="1:22" x14ac:dyDescent="0.75">
      <c r="A1450" s="55">
        <v>42209.588472222218</v>
      </c>
      <c r="B1450" s="55">
        <v>42209.673680555556</v>
      </c>
      <c r="C1450" s="3">
        <v>7362</v>
      </c>
      <c r="D1450" s="56">
        <f t="shared" si="68"/>
        <v>8.520833333333333E-2</v>
      </c>
      <c r="N1450" s="55">
        <v>42261.545949074076</v>
      </c>
      <c r="O1450" s="55">
        <v>42262.463738425926</v>
      </c>
      <c r="P1450" s="3">
        <v>79297</v>
      </c>
      <c r="Q1450" s="58">
        <f t="shared" si="69"/>
        <v>0.91778935185185184</v>
      </c>
      <c r="S1450" s="55">
        <v>42709.878090277773</v>
      </c>
      <c r="T1450" s="55">
        <v>42710.356168981481</v>
      </c>
      <c r="U1450" s="3">
        <v>41306</v>
      </c>
      <c r="V1450" s="56">
        <f t="shared" si="70"/>
        <v>0.4780787037037037</v>
      </c>
    </row>
    <row r="1451" spans="1:22" x14ac:dyDescent="0.75">
      <c r="A1451" s="55">
        <v>42209.599942129629</v>
      </c>
      <c r="B1451" s="55">
        <v>42212.38113425926</v>
      </c>
      <c r="C1451" s="3">
        <v>240295</v>
      </c>
      <c r="D1451" s="56">
        <f t="shared" si="68"/>
        <v>2.7811921296296296</v>
      </c>
      <c r="N1451" s="55">
        <v>42261.547106481477</v>
      </c>
      <c r="O1451" s="55">
        <v>42262.464062499996</v>
      </c>
      <c r="P1451" s="3">
        <v>79225</v>
      </c>
      <c r="Q1451" s="58">
        <f t="shared" si="69"/>
        <v>0.91695601851851849</v>
      </c>
      <c r="S1451" s="55">
        <v>42710.456296296295</v>
      </c>
      <c r="T1451" s="55">
        <v>42710.52542824074</v>
      </c>
      <c r="U1451" s="3">
        <v>5973</v>
      </c>
      <c r="V1451" s="56">
        <f t="shared" si="70"/>
        <v>6.913194444444444E-2</v>
      </c>
    </row>
    <row r="1452" spans="1:22" x14ac:dyDescent="0.75">
      <c r="A1452" s="55">
        <v>42209.604120370372</v>
      </c>
      <c r="B1452" s="55">
        <v>42212.309687499997</v>
      </c>
      <c r="C1452" s="3">
        <v>233761</v>
      </c>
      <c r="D1452" s="56">
        <f t="shared" si="68"/>
        <v>2.7055671296296295</v>
      </c>
      <c r="N1452" s="55">
        <v>42261.548043981478</v>
      </c>
      <c r="O1452" s="55">
        <v>42262.464560185181</v>
      </c>
      <c r="P1452" s="3">
        <v>79187</v>
      </c>
      <c r="Q1452" s="58">
        <f t="shared" si="69"/>
        <v>0.91651620370370368</v>
      </c>
      <c r="S1452" s="55">
        <v>42710.521215277775</v>
      </c>
      <c r="T1452" s="55">
        <v>42710.524050925924</v>
      </c>
      <c r="U1452" s="3">
        <v>245</v>
      </c>
      <c r="V1452" s="56">
        <f t="shared" si="70"/>
        <v>2.8356481481481483E-3</v>
      </c>
    </row>
    <row r="1453" spans="1:22" x14ac:dyDescent="0.75">
      <c r="A1453" s="55">
        <v>42210.474629629629</v>
      </c>
      <c r="B1453" s="55">
        <v>42241.403993055552</v>
      </c>
      <c r="C1453" s="3">
        <v>2672297</v>
      </c>
      <c r="D1453" s="56">
        <f t="shared" si="68"/>
        <v>30.929363425925924</v>
      </c>
      <c r="N1453" s="55">
        <v>42261.549537037034</v>
      </c>
      <c r="O1453" s="55">
        <v>42262.542245370372</v>
      </c>
      <c r="P1453" s="3">
        <v>85770</v>
      </c>
      <c r="Q1453" s="58">
        <f t="shared" si="69"/>
        <v>0.9927083333333333</v>
      </c>
      <c r="S1453" s="55">
        <v>42710.73841435185</v>
      </c>
      <c r="T1453" s="55">
        <v>42712.446585648147</v>
      </c>
      <c r="U1453" s="3">
        <v>147586</v>
      </c>
      <c r="V1453" s="56">
        <f t="shared" si="70"/>
        <v>1.7081712962962963</v>
      </c>
    </row>
    <row r="1454" spans="1:22" x14ac:dyDescent="0.75">
      <c r="A1454" s="55">
        <v>42210.582928240736</v>
      </c>
      <c r="B1454" s="55">
        <v>42214.631747685184</v>
      </c>
      <c r="C1454" s="3">
        <v>349818</v>
      </c>
      <c r="D1454" s="56">
        <f t="shared" si="68"/>
        <v>4.0488194444444447</v>
      </c>
      <c r="N1454" s="55">
        <v>42261.551516203705</v>
      </c>
      <c r="O1454" s="55">
        <v>42262.49800925926</v>
      </c>
      <c r="P1454" s="3">
        <v>81777</v>
      </c>
      <c r="Q1454" s="58">
        <f t="shared" si="69"/>
        <v>0.94649305555555552</v>
      </c>
      <c r="S1454" s="55">
        <v>42710.861597222218</v>
      </c>
      <c r="T1454" s="55">
        <v>42711.504155092589</v>
      </c>
      <c r="U1454" s="3">
        <v>55517</v>
      </c>
      <c r="V1454" s="56">
        <f t="shared" si="70"/>
        <v>0.64255787037037038</v>
      </c>
    </row>
    <row r="1455" spans="1:22" x14ac:dyDescent="0.75">
      <c r="A1455" s="55">
        <v>42210.585590277777</v>
      </c>
      <c r="B1455" s="55">
        <v>42214.632870370369</v>
      </c>
      <c r="C1455" s="3">
        <v>349685</v>
      </c>
      <c r="D1455" s="56">
        <f t="shared" si="68"/>
        <v>4.0472800925925929</v>
      </c>
      <c r="N1455" s="55">
        <v>42261.553946759261</v>
      </c>
      <c r="O1455" s="55">
        <v>42262.466145833328</v>
      </c>
      <c r="P1455" s="3">
        <v>78814</v>
      </c>
      <c r="Q1455" s="58">
        <f t="shared" si="69"/>
        <v>0.91219907407407408</v>
      </c>
      <c r="S1455" s="55">
        <v>42710.907662037032</v>
      </c>
      <c r="T1455" s="55">
        <v>42712.450023148143</v>
      </c>
      <c r="U1455" s="3">
        <v>133260</v>
      </c>
      <c r="V1455" s="56">
        <f t="shared" si="70"/>
        <v>1.5423611111111111</v>
      </c>
    </row>
    <row r="1456" spans="1:22" x14ac:dyDescent="0.75">
      <c r="A1456" s="55">
        <v>42210.587546296294</v>
      </c>
      <c r="B1456" s="55">
        <v>42214.636099537034</v>
      </c>
      <c r="C1456" s="3">
        <v>349795</v>
      </c>
      <c r="D1456" s="56">
        <f t="shared" si="68"/>
        <v>4.0485532407407403</v>
      </c>
      <c r="N1456" s="55">
        <v>42261.555405092593</v>
      </c>
      <c r="O1456" s="55">
        <v>42262.466608796298</v>
      </c>
      <c r="P1456" s="3">
        <v>78728</v>
      </c>
      <c r="Q1456" s="58">
        <f t="shared" si="69"/>
        <v>0.91120370370370374</v>
      </c>
      <c r="S1456" s="55">
        <v>42712.587743055556</v>
      </c>
      <c r="T1456" s="55">
        <v>42717.373240740737</v>
      </c>
      <c r="U1456" s="3">
        <v>413467</v>
      </c>
      <c r="V1456" s="56">
        <f t="shared" si="70"/>
        <v>4.7854976851851854</v>
      </c>
    </row>
    <row r="1457" spans="1:22" x14ac:dyDescent="0.75">
      <c r="A1457" s="55">
        <v>42210.588460648149</v>
      </c>
      <c r="B1457" s="55">
        <v>42214.637326388889</v>
      </c>
      <c r="C1457" s="3">
        <v>349822</v>
      </c>
      <c r="D1457" s="56">
        <f t="shared" si="68"/>
        <v>4.0488657407407409</v>
      </c>
      <c r="N1457" s="55">
        <v>42261.558738425927</v>
      </c>
      <c r="O1457" s="55">
        <v>42262.467743055553</v>
      </c>
      <c r="P1457" s="3">
        <v>78538</v>
      </c>
      <c r="Q1457" s="58">
        <f t="shared" si="69"/>
        <v>0.90900462962962958</v>
      </c>
      <c r="S1457" s="55">
        <v>42712.588738425926</v>
      </c>
      <c r="T1457" s="55">
        <v>42717.372754629629</v>
      </c>
      <c r="U1457" s="3">
        <v>413339</v>
      </c>
      <c r="V1457" s="56">
        <f t="shared" si="70"/>
        <v>4.784016203703704</v>
      </c>
    </row>
    <row r="1458" spans="1:22" x14ac:dyDescent="0.75">
      <c r="A1458" s="55">
        <v>42210.707835648143</v>
      </c>
      <c r="B1458" s="55">
        <v>42213.438773148147</v>
      </c>
      <c r="C1458" s="3">
        <v>235953</v>
      </c>
      <c r="D1458" s="56">
        <f t="shared" si="68"/>
        <v>2.7309375</v>
      </c>
      <c r="N1458" s="55">
        <v>42261.568344907406</v>
      </c>
      <c r="O1458" s="55">
        <v>42262.364953703705</v>
      </c>
      <c r="P1458" s="3">
        <v>68827</v>
      </c>
      <c r="Q1458" s="58">
        <f t="shared" si="69"/>
        <v>0.79660879629629633</v>
      </c>
      <c r="S1458" s="55">
        <v>42713.624537037038</v>
      </c>
      <c r="T1458" s="55">
        <v>42716.30332175926</v>
      </c>
      <c r="U1458" s="3">
        <v>231447</v>
      </c>
      <c r="V1458" s="56">
        <f t="shared" si="70"/>
        <v>2.6787847222222223</v>
      </c>
    </row>
    <row r="1459" spans="1:22" x14ac:dyDescent="0.75">
      <c r="A1459" s="55">
        <v>42210.857893518514</v>
      </c>
      <c r="B1459" s="55">
        <v>42212.308506944442</v>
      </c>
      <c r="C1459" s="3">
        <v>125333</v>
      </c>
      <c r="D1459" s="56">
        <f t="shared" si="68"/>
        <v>1.450613425925926</v>
      </c>
      <c r="N1459" s="55">
        <v>42261.69127314815</v>
      </c>
      <c r="O1459" s="55">
        <v>42263.641898148147</v>
      </c>
      <c r="P1459" s="3">
        <v>168534</v>
      </c>
      <c r="Q1459" s="58">
        <f t="shared" si="69"/>
        <v>1.9506250000000001</v>
      </c>
      <c r="S1459" s="55">
        <v>42713.66002314815</v>
      </c>
      <c r="T1459" s="55">
        <v>42719.708182870367</v>
      </c>
      <c r="U1459" s="3">
        <v>522561</v>
      </c>
      <c r="V1459" s="56">
        <f t="shared" si="70"/>
        <v>6.0481597222222225</v>
      </c>
    </row>
    <row r="1460" spans="1:22" x14ac:dyDescent="0.75">
      <c r="A1460" s="55">
        <v>42211.871504629627</v>
      </c>
      <c r="B1460" s="55">
        <v>42213.439606481479</v>
      </c>
      <c r="C1460" s="3">
        <v>135484</v>
      </c>
      <c r="D1460" s="56">
        <f t="shared" si="68"/>
        <v>1.5681018518518519</v>
      </c>
      <c r="N1460" s="55">
        <v>42261.695902777778</v>
      </c>
      <c r="O1460" s="55">
        <v>42263.644201388888</v>
      </c>
      <c r="P1460" s="3">
        <v>168333</v>
      </c>
      <c r="Q1460" s="58">
        <f t="shared" si="69"/>
        <v>1.9482986111111111</v>
      </c>
      <c r="S1460" s="55">
        <v>42713.662222222221</v>
      </c>
      <c r="T1460" s="55">
        <v>42719.703055555554</v>
      </c>
      <c r="U1460" s="3">
        <v>521928</v>
      </c>
      <c r="V1460" s="56">
        <f t="shared" si="70"/>
        <v>6.0408333333333335</v>
      </c>
    </row>
    <row r="1461" spans="1:22" x14ac:dyDescent="0.75">
      <c r="A1461" s="55">
        <v>42212.377280092594</v>
      </c>
      <c r="B1461" s="55">
        <v>42212.555775462963</v>
      </c>
      <c r="C1461" s="3">
        <v>15422</v>
      </c>
      <c r="D1461" s="56">
        <f t="shared" si="68"/>
        <v>0.17849537037037036</v>
      </c>
      <c r="N1461" s="55">
        <v>42261.702256944445</v>
      </c>
      <c r="O1461" s="55">
        <v>42263.646828703699</v>
      </c>
      <c r="P1461" s="3">
        <v>168011</v>
      </c>
      <c r="Q1461" s="58">
        <f t="shared" si="69"/>
        <v>1.9445717592592593</v>
      </c>
      <c r="S1461" s="55">
        <v>42713.663182870368</v>
      </c>
      <c r="T1461" s="55">
        <v>42719.704768518517</v>
      </c>
      <c r="U1461" s="3">
        <v>521993</v>
      </c>
      <c r="V1461" s="56">
        <f t="shared" si="70"/>
        <v>6.041585648148148</v>
      </c>
    </row>
    <row r="1462" spans="1:22" x14ac:dyDescent="0.75">
      <c r="A1462" s="55">
        <v>42212.420069444444</v>
      </c>
      <c r="B1462" s="55">
        <v>42215.610798611109</v>
      </c>
      <c r="C1462" s="3">
        <v>275679</v>
      </c>
      <c r="D1462" s="56">
        <f t="shared" si="68"/>
        <v>3.1907291666666668</v>
      </c>
      <c r="N1462" s="55">
        <v>42261.704571759255</v>
      </c>
      <c r="O1462" s="55">
        <v>42263.648888888885</v>
      </c>
      <c r="P1462" s="3">
        <v>167989</v>
      </c>
      <c r="Q1462" s="58">
        <f t="shared" si="69"/>
        <v>1.9443171296296295</v>
      </c>
      <c r="S1462" s="55">
        <v>42714.830624999995</v>
      </c>
      <c r="T1462" s="55">
        <v>42716.339409722219</v>
      </c>
      <c r="U1462" s="3">
        <v>130359</v>
      </c>
      <c r="V1462" s="56">
        <f t="shared" si="70"/>
        <v>1.5087847222222222</v>
      </c>
    </row>
    <row r="1463" spans="1:22" x14ac:dyDescent="0.75">
      <c r="A1463" s="55">
        <v>42212.522523148145</v>
      </c>
      <c r="B1463" s="55">
        <v>42212.598703703705</v>
      </c>
      <c r="C1463" s="3">
        <v>6582</v>
      </c>
      <c r="D1463" s="56">
        <f t="shared" si="68"/>
        <v>7.6180555555555557E-2</v>
      </c>
      <c r="N1463" s="55">
        <v>42261.707511574074</v>
      </c>
      <c r="O1463" s="55">
        <v>42263.65011574074</v>
      </c>
      <c r="P1463" s="3">
        <v>167841</v>
      </c>
      <c r="Q1463" s="58">
        <f t="shared" si="69"/>
        <v>1.9426041666666667</v>
      </c>
      <c r="S1463" s="55">
        <v>42715.121863425928</v>
      </c>
      <c r="T1463" s="55">
        <v>42716.422847222224</v>
      </c>
      <c r="U1463" s="3">
        <v>112405</v>
      </c>
      <c r="V1463" s="56">
        <f t="shared" si="70"/>
        <v>1.3009837962962962</v>
      </c>
    </row>
    <row r="1464" spans="1:22" x14ac:dyDescent="0.75">
      <c r="A1464" s="55">
        <v>42212.665023148147</v>
      </c>
      <c r="B1464" s="55">
        <v>42215.616319444445</v>
      </c>
      <c r="C1464" s="3">
        <v>254992</v>
      </c>
      <c r="D1464" s="56">
        <f t="shared" si="68"/>
        <v>2.9512962962962961</v>
      </c>
      <c r="N1464" s="55">
        <v>42261.708715277775</v>
      </c>
      <c r="O1464" s="55">
        <v>42263.652442129627</v>
      </c>
      <c r="P1464" s="3">
        <v>167938</v>
      </c>
      <c r="Q1464" s="58">
        <f t="shared" si="69"/>
        <v>1.9437268518518518</v>
      </c>
      <c r="S1464" s="55">
        <v>42715.498518518514</v>
      </c>
      <c r="T1464" s="55">
        <v>42716.566574074073</v>
      </c>
      <c r="U1464" s="3">
        <v>92280</v>
      </c>
      <c r="V1464" s="56">
        <f t="shared" si="70"/>
        <v>1.0680555555555555</v>
      </c>
    </row>
    <row r="1465" spans="1:22" x14ac:dyDescent="0.75">
      <c r="A1465" s="55">
        <v>42212.667222222219</v>
      </c>
      <c r="B1465" s="55">
        <v>42215.619444444441</v>
      </c>
      <c r="C1465" s="3">
        <v>255072</v>
      </c>
      <c r="D1465" s="56">
        <f t="shared" si="68"/>
        <v>2.9522222222222223</v>
      </c>
      <c r="N1465" s="55">
        <v>42261.710775462961</v>
      </c>
      <c r="O1465" s="55">
        <v>42263.655682870369</v>
      </c>
      <c r="P1465" s="3">
        <v>168040</v>
      </c>
      <c r="Q1465" s="58">
        <f t="shared" si="69"/>
        <v>1.9449074074074073</v>
      </c>
      <c r="S1465" s="55">
        <v>42716.410821759258</v>
      </c>
      <c r="T1465" s="55">
        <v>42716.567685185182</v>
      </c>
      <c r="U1465" s="3">
        <v>13553</v>
      </c>
      <c r="V1465" s="56">
        <f t="shared" si="70"/>
        <v>0.15686342592592592</v>
      </c>
    </row>
    <row r="1466" spans="1:22" x14ac:dyDescent="0.75">
      <c r="A1466" s="55">
        <v>42212.682881944442</v>
      </c>
      <c r="B1466" s="55">
        <v>42220.446435185186</v>
      </c>
      <c r="C1466" s="3">
        <v>670771</v>
      </c>
      <c r="D1466" s="56">
        <f t="shared" si="68"/>
        <v>7.763553240740741</v>
      </c>
      <c r="N1466" s="55">
        <v>42261.712025462963</v>
      </c>
      <c r="O1466" s="55">
        <v>42263.657685185186</v>
      </c>
      <c r="P1466" s="3">
        <v>168105</v>
      </c>
      <c r="Q1466" s="58">
        <f t="shared" si="69"/>
        <v>1.9456597222222223</v>
      </c>
      <c r="S1466" s="55">
        <v>42717.527708333335</v>
      </c>
      <c r="T1466" s="55">
        <v>42717.707604166666</v>
      </c>
      <c r="U1466" s="3">
        <v>15543</v>
      </c>
      <c r="V1466" s="56">
        <f t="shared" si="70"/>
        <v>0.17989583333333334</v>
      </c>
    </row>
    <row r="1467" spans="1:22" x14ac:dyDescent="0.75">
      <c r="A1467" s="55">
        <v>42213.416655092587</v>
      </c>
      <c r="B1467" s="55">
        <v>42214.629918981482</v>
      </c>
      <c r="C1467" s="3">
        <v>104826</v>
      </c>
      <c r="D1467" s="56">
        <f t="shared" si="68"/>
        <v>1.2132638888888889</v>
      </c>
      <c r="N1467" s="55">
        <v>42261.738553240742</v>
      </c>
      <c r="O1467" s="55">
        <v>42275.677604166667</v>
      </c>
      <c r="P1467" s="3">
        <v>1204334</v>
      </c>
      <c r="Q1467" s="58">
        <f t="shared" si="69"/>
        <v>13.939050925925926</v>
      </c>
      <c r="S1467" s="55">
        <v>42718.433148148149</v>
      </c>
      <c r="T1467" s="55">
        <v>42718.48060185185</v>
      </c>
      <c r="U1467" s="3">
        <v>4100</v>
      </c>
      <c r="V1467" s="56">
        <f t="shared" si="70"/>
        <v>4.7453703703703706E-2</v>
      </c>
    </row>
    <row r="1468" spans="1:22" x14ac:dyDescent="0.75">
      <c r="A1468" s="55">
        <v>42213.425694444442</v>
      </c>
      <c r="B1468" s="55">
        <v>42214.370416666665</v>
      </c>
      <c r="C1468" s="3">
        <v>81624</v>
      </c>
      <c r="D1468" s="56">
        <f t="shared" si="68"/>
        <v>0.94472222222222224</v>
      </c>
      <c r="N1468" s="55">
        <v>42261.78162037037</v>
      </c>
      <c r="O1468" s="55">
        <v>42262.416678240741</v>
      </c>
      <c r="P1468" s="3">
        <v>54869</v>
      </c>
      <c r="Q1468" s="58">
        <f t="shared" si="69"/>
        <v>0.63505787037037043</v>
      </c>
      <c r="S1468" s="55">
        <v>42718.486655092594</v>
      </c>
      <c r="T1468" s="55">
        <v>42739.349849537037</v>
      </c>
      <c r="U1468" s="3">
        <v>1802580</v>
      </c>
      <c r="V1468" s="56">
        <f t="shared" si="70"/>
        <v>20.863194444444446</v>
      </c>
    </row>
    <row r="1469" spans="1:22" x14ac:dyDescent="0.75">
      <c r="A1469" s="55">
        <v>42213.427499999998</v>
      </c>
      <c r="B1469" s="55">
        <v>42220.447465277779</v>
      </c>
      <c r="C1469" s="3">
        <v>606525</v>
      </c>
      <c r="D1469" s="56">
        <f t="shared" si="68"/>
        <v>7.0199652777777777</v>
      </c>
      <c r="N1469" s="55">
        <v>42262.367731481478</v>
      </c>
      <c r="O1469" s="55">
        <v>42271.463379629626</v>
      </c>
      <c r="P1469" s="3">
        <v>785864</v>
      </c>
      <c r="Q1469" s="58">
        <f t="shared" si="69"/>
        <v>9.0956481481481486</v>
      </c>
      <c r="S1469" s="55">
        <v>42718.486874999995</v>
      </c>
      <c r="T1469" s="55">
        <v>42718.510995370365</v>
      </c>
      <c r="U1469" s="3">
        <v>2084</v>
      </c>
      <c r="V1469" s="56">
        <f t="shared" si="70"/>
        <v>2.4120370370370372E-2</v>
      </c>
    </row>
    <row r="1470" spans="1:22" x14ac:dyDescent="0.75">
      <c r="A1470" s="55">
        <v>42213.498807870368</v>
      </c>
      <c r="B1470" s="55">
        <v>42215.645243055551</v>
      </c>
      <c r="C1470" s="3">
        <v>185452</v>
      </c>
      <c r="D1470" s="56">
        <f t="shared" si="68"/>
        <v>2.1464351851851853</v>
      </c>
      <c r="N1470" s="55">
        <v>42262.577106481476</v>
      </c>
      <c r="O1470" s="55">
        <v>42263.422002314815</v>
      </c>
      <c r="P1470" s="3">
        <v>72999</v>
      </c>
      <c r="Q1470" s="58">
        <f t="shared" si="69"/>
        <v>0.84489583333333329</v>
      </c>
      <c r="S1470" s="55">
        <v>42718.60769675926</v>
      </c>
      <c r="T1470" s="55">
        <v>42718.74454861111</v>
      </c>
      <c r="U1470" s="3">
        <v>11824</v>
      </c>
      <c r="V1470" s="56">
        <f t="shared" si="70"/>
        <v>0.13685185185185186</v>
      </c>
    </row>
    <row r="1471" spans="1:22" x14ac:dyDescent="0.75">
      <c r="A1471" s="55">
        <v>42213.551759259259</v>
      </c>
      <c r="B1471" s="55">
        <v>42214.794664351852</v>
      </c>
      <c r="C1471" s="3">
        <v>107387</v>
      </c>
      <c r="D1471" s="56">
        <f t="shared" si="68"/>
        <v>1.2429050925925926</v>
      </c>
      <c r="N1471" s="55">
        <v>42262.587962962964</v>
      </c>
      <c r="O1471" s="55">
        <v>42290.520752314813</v>
      </c>
      <c r="P1471" s="3">
        <v>2413393</v>
      </c>
      <c r="Q1471" s="58">
        <f t="shared" si="69"/>
        <v>27.932789351851852</v>
      </c>
      <c r="S1471" s="55">
        <v>42719.388842592591</v>
      </c>
      <c r="T1471" s="55">
        <v>42738.586851851847</v>
      </c>
      <c r="U1471" s="3">
        <v>1658708</v>
      </c>
      <c r="V1471" s="56">
        <f t="shared" si="70"/>
        <v>19.198009259259258</v>
      </c>
    </row>
    <row r="1472" spans="1:22" x14ac:dyDescent="0.75">
      <c r="A1472" s="55">
        <v>42213.555</v>
      </c>
      <c r="B1472" s="55">
        <v>42214.478773148148</v>
      </c>
      <c r="C1472" s="3">
        <v>79814</v>
      </c>
      <c r="D1472" s="56">
        <f t="shared" si="68"/>
        <v>0.92377314814814815</v>
      </c>
      <c r="N1472" s="55">
        <v>42262.684386574074</v>
      </c>
      <c r="O1472" s="55">
        <v>42268.62605324074</v>
      </c>
      <c r="P1472" s="3">
        <v>513360</v>
      </c>
      <c r="Q1472" s="58">
        <f t="shared" si="69"/>
        <v>5.9416666666666664</v>
      </c>
      <c r="S1472" s="55">
        <v>42719.56318287037</v>
      </c>
      <c r="T1472" s="55">
        <v>42737.69908564815</v>
      </c>
      <c r="U1472" s="3">
        <v>1566942</v>
      </c>
      <c r="V1472" s="56">
        <f t="shared" si="70"/>
        <v>18.135902777777776</v>
      </c>
    </row>
    <row r="1473" spans="1:22" x14ac:dyDescent="0.75">
      <c r="A1473" s="55">
        <v>42213.561909722222</v>
      </c>
      <c r="B1473" s="55">
        <v>42216.402615740742</v>
      </c>
      <c r="C1473" s="3">
        <v>245437</v>
      </c>
      <c r="D1473" s="56">
        <f t="shared" si="68"/>
        <v>2.8407060185185187</v>
      </c>
      <c r="N1473" s="55">
        <v>42262.718877314815</v>
      </c>
      <c r="O1473" s="55">
        <v>42271.461689814816</v>
      </c>
      <c r="P1473" s="3">
        <v>755379</v>
      </c>
      <c r="Q1473" s="58">
        <f t="shared" si="69"/>
        <v>8.7428124999999994</v>
      </c>
      <c r="S1473" s="55">
        <v>42719.757199074069</v>
      </c>
      <c r="T1473" s="55">
        <v>42723.758657407408</v>
      </c>
      <c r="U1473" s="3">
        <v>345726</v>
      </c>
      <c r="V1473" s="56">
        <f t="shared" si="70"/>
        <v>4.0014583333333329</v>
      </c>
    </row>
    <row r="1474" spans="1:22" x14ac:dyDescent="0.75">
      <c r="A1474" s="55">
        <v>42213.573541666665</v>
      </c>
      <c r="B1474" s="55">
        <v>42214.303310185183</v>
      </c>
      <c r="C1474" s="3">
        <v>63052</v>
      </c>
      <c r="D1474" s="56">
        <f t="shared" si="68"/>
        <v>0.72976851851851854</v>
      </c>
      <c r="N1474" s="55">
        <v>42262.759328703702</v>
      </c>
      <c r="O1474" s="55">
        <v>42262.778090277774</v>
      </c>
      <c r="P1474" s="3">
        <v>1621</v>
      </c>
      <c r="Q1474" s="58">
        <f t="shared" si="69"/>
        <v>1.8761574074074073E-2</v>
      </c>
      <c r="S1474" s="55">
        <v>42720.499155092592</v>
      </c>
      <c r="T1474" s="55">
        <v>42723.483206018514</v>
      </c>
      <c r="U1474" s="3">
        <v>257822</v>
      </c>
      <c r="V1474" s="56">
        <f t="shared" si="70"/>
        <v>2.984050925925926</v>
      </c>
    </row>
    <row r="1475" spans="1:22" x14ac:dyDescent="0.75">
      <c r="A1475" s="55">
        <v>42213.586678240739</v>
      </c>
      <c r="B1475" s="55">
        <v>42236.425092592588</v>
      </c>
      <c r="C1475" s="3">
        <v>1973239</v>
      </c>
      <c r="D1475" s="56">
        <f t="shared" ref="D1475:D1538" si="71">C1475/(24*60*60)</f>
        <v>22.838414351851853</v>
      </c>
      <c r="N1475" s="55">
        <v>42263.755983796298</v>
      </c>
      <c r="O1475" s="55">
        <v>42289.497939814813</v>
      </c>
      <c r="P1475" s="3">
        <v>2224105</v>
      </c>
      <c r="Q1475" s="58">
        <f t="shared" ref="Q1475:Q1538" si="72">P1475/86400</f>
        <v>25.741956018518518</v>
      </c>
      <c r="S1475" s="55">
        <v>42720.843055555553</v>
      </c>
      <c r="T1475" s="55">
        <v>42723.462835648148</v>
      </c>
      <c r="U1475" s="3">
        <v>226349</v>
      </c>
      <c r="V1475" s="56">
        <f t="shared" si="70"/>
        <v>2.6197800925925927</v>
      </c>
    </row>
    <row r="1476" spans="1:22" x14ac:dyDescent="0.75">
      <c r="A1476" s="55">
        <v>42213.628217592588</v>
      </c>
      <c r="B1476" s="55">
        <v>42214.308749999997</v>
      </c>
      <c r="C1476" s="3">
        <v>58798</v>
      </c>
      <c r="D1476" s="56">
        <f t="shared" si="71"/>
        <v>0.68053240740740739</v>
      </c>
      <c r="N1476" s="55">
        <v>42263.769918981481</v>
      </c>
      <c r="O1476" s="55">
        <v>42264.435995370368</v>
      </c>
      <c r="P1476" s="3">
        <v>57549</v>
      </c>
      <c r="Q1476" s="58">
        <f t="shared" si="72"/>
        <v>0.66607638888888887</v>
      </c>
      <c r="S1476" s="55">
        <v>42720.850289351853</v>
      </c>
      <c r="T1476" s="55">
        <v>42738.398321759254</v>
      </c>
      <c r="U1476" s="3">
        <v>1516150</v>
      </c>
      <c r="V1476" s="56">
        <f t="shared" ref="V1476:V1539" si="73">U1476/86400</f>
        <v>17.548032407407408</v>
      </c>
    </row>
    <row r="1477" spans="1:22" x14ac:dyDescent="0.75">
      <c r="A1477" s="55">
        <v>42213.770127314812</v>
      </c>
      <c r="B1477" s="55">
        <v>42214.306863425925</v>
      </c>
      <c r="C1477" s="3">
        <v>46374</v>
      </c>
      <c r="D1477" s="56">
        <f t="shared" si="71"/>
        <v>0.53673611111111108</v>
      </c>
      <c r="N1477" s="55">
        <v>42263.772175925922</v>
      </c>
      <c r="O1477" s="55">
        <v>42264.418715277774</v>
      </c>
      <c r="P1477" s="3">
        <v>55861</v>
      </c>
      <c r="Q1477" s="58">
        <f t="shared" si="72"/>
        <v>0.64653935185185185</v>
      </c>
      <c r="S1477" s="55">
        <v>42721.508576388886</v>
      </c>
      <c r="T1477" s="55">
        <v>42737.732118055552</v>
      </c>
      <c r="U1477" s="3">
        <v>1401714</v>
      </c>
      <c r="V1477" s="56">
        <f t="shared" si="73"/>
        <v>16.223541666666666</v>
      </c>
    </row>
    <row r="1478" spans="1:22" x14ac:dyDescent="0.75">
      <c r="A1478" s="55">
        <v>42214.028171296297</v>
      </c>
      <c r="B1478" s="55">
        <v>42214.672581018516</v>
      </c>
      <c r="C1478" s="3">
        <v>55677</v>
      </c>
      <c r="D1478" s="56">
        <f t="shared" si="71"/>
        <v>0.64440972222222226</v>
      </c>
      <c r="N1478" s="55">
        <v>42263.916550925926</v>
      </c>
      <c r="O1478" s="55">
        <v>42332.881585648145</v>
      </c>
      <c r="P1478" s="3">
        <v>5962179</v>
      </c>
      <c r="Q1478" s="58">
        <f t="shared" si="72"/>
        <v>69.006701388888885</v>
      </c>
      <c r="S1478" s="55">
        <v>42721.749548611107</v>
      </c>
      <c r="T1478" s="55">
        <v>42723.462534722217</v>
      </c>
      <c r="U1478" s="3">
        <v>148002</v>
      </c>
      <c r="V1478" s="56">
        <f t="shared" si="73"/>
        <v>1.7129861111111111</v>
      </c>
    </row>
    <row r="1479" spans="1:22" x14ac:dyDescent="0.75">
      <c r="A1479" s="55">
        <v>42214.412245370368</v>
      </c>
      <c r="B1479" s="55">
        <v>42236.425300925926</v>
      </c>
      <c r="C1479" s="3">
        <v>1901928</v>
      </c>
      <c r="D1479" s="56">
        <f t="shared" si="71"/>
        <v>22.013055555555557</v>
      </c>
      <c r="N1479" s="55">
        <v>42264.406689814816</v>
      </c>
      <c r="O1479" s="55">
        <v>42264.587118055555</v>
      </c>
      <c r="P1479" s="3">
        <v>15589</v>
      </c>
      <c r="Q1479" s="58">
        <f t="shared" si="72"/>
        <v>0.18042824074074074</v>
      </c>
      <c r="S1479" s="55">
        <v>42721.871828703705</v>
      </c>
      <c r="T1479" s="55">
        <v>42737.733518518515</v>
      </c>
      <c r="U1479" s="3">
        <v>1370450</v>
      </c>
      <c r="V1479" s="56">
        <f t="shared" si="73"/>
        <v>15.861689814814815</v>
      </c>
    </row>
    <row r="1480" spans="1:22" x14ac:dyDescent="0.75">
      <c r="A1480" s="55">
        <v>42214.43167824074</v>
      </c>
      <c r="B1480" s="55">
        <v>42214.581828703704</v>
      </c>
      <c r="C1480" s="3">
        <v>12973</v>
      </c>
      <c r="D1480" s="56">
        <f t="shared" si="71"/>
        <v>0.15015046296296297</v>
      </c>
      <c r="N1480" s="55">
        <v>42264.511238425926</v>
      </c>
      <c r="O1480" s="55">
        <v>42264.545868055553</v>
      </c>
      <c r="P1480" s="3">
        <v>2992</v>
      </c>
      <c r="Q1480" s="58">
        <f t="shared" si="72"/>
        <v>3.4629629629629628E-2</v>
      </c>
      <c r="S1480" s="55">
        <v>42724.67355324074</v>
      </c>
      <c r="T1480" s="55">
        <v>42737.740393518514</v>
      </c>
      <c r="U1480" s="3">
        <v>1128975</v>
      </c>
      <c r="V1480" s="56">
        <f t="shared" si="73"/>
        <v>13.066840277777779</v>
      </c>
    </row>
    <row r="1481" spans="1:22" x14ac:dyDescent="0.75">
      <c r="A1481" s="55">
        <v>42214.44940972222</v>
      </c>
      <c r="B1481" s="55">
        <v>42214.488252314812</v>
      </c>
      <c r="C1481" s="3">
        <v>3356</v>
      </c>
      <c r="D1481" s="56">
        <f t="shared" si="71"/>
        <v>3.8842592592592595E-2</v>
      </c>
      <c r="N1481" s="55">
        <v>42264.548958333333</v>
      </c>
      <c r="O1481" s="55">
        <v>42268.360266203701</v>
      </c>
      <c r="P1481" s="3">
        <v>329297</v>
      </c>
      <c r="Q1481" s="58">
        <f t="shared" si="72"/>
        <v>3.8113078703703702</v>
      </c>
      <c r="S1481" s="55">
        <v>42724.752800925926</v>
      </c>
      <c r="T1481" s="55">
        <v>42725.446342592593</v>
      </c>
      <c r="U1481" s="3">
        <v>59922</v>
      </c>
      <c r="V1481" s="56">
        <f t="shared" si="73"/>
        <v>0.69354166666666661</v>
      </c>
    </row>
    <row r="1482" spans="1:22" x14ac:dyDescent="0.75">
      <c r="A1482" s="55">
        <v>42214.490856481483</v>
      </c>
      <c r="B1482" s="55">
        <v>42214.682141203702</v>
      </c>
      <c r="C1482" s="3">
        <v>16527</v>
      </c>
      <c r="D1482" s="56">
        <f t="shared" si="71"/>
        <v>0.19128472222222223</v>
      </c>
      <c r="N1482" s="55">
        <v>42264.653078703705</v>
      </c>
      <c r="O1482" s="55">
        <v>42268.490127314813</v>
      </c>
      <c r="P1482" s="3">
        <v>331521</v>
      </c>
      <c r="Q1482" s="58">
        <f t="shared" si="72"/>
        <v>3.8370486111111113</v>
      </c>
      <c r="S1482" s="55">
        <v>42724.768414351849</v>
      </c>
      <c r="T1482" s="55">
        <v>42725.449502314812</v>
      </c>
      <c r="U1482" s="3">
        <v>58846</v>
      </c>
      <c r="V1482" s="56">
        <f t="shared" si="73"/>
        <v>0.68108796296296292</v>
      </c>
    </row>
    <row r="1483" spans="1:22" x14ac:dyDescent="0.75">
      <c r="A1483" s="55">
        <v>42214.563414351847</v>
      </c>
      <c r="B1483" s="55">
        <v>42214.68582175926</v>
      </c>
      <c r="C1483" s="3">
        <v>10576</v>
      </c>
      <c r="D1483" s="56">
        <f t="shared" si="71"/>
        <v>0.12240740740740741</v>
      </c>
      <c r="N1483" s="55">
        <v>42264.996053240742</v>
      </c>
      <c r="O1483" s="55">
        <v>42268.484293981477</v>
      </c>
      <c r="P1483" s="3">
        <v>301384</v>
      </c>
      <c r="Q1483" s="58">
        <f t="shared" si="72"/>
        <v>3.4882407407407405</v>
      </c>
      <c r="S1483" s="55">
        <v>42725.388379629629</v>
      </c>
      <c r="T1483" s="55">
        <v>42725.448252314811</v>
      </c>
      <c r="U1483" s="3">
        <v>5173</v>
      </c>
      <c r="V1483" s="56">
        <f t="shared" si="73"/>
        <v>5.9872685185185189E-2</v>
      </c>
    </row>
    <row r="1484" spans="1:22" x14ac:dyDescent="0.75">
      <c r="A1484" s="55">
        <v>42214.564849537033</v>
      </c>
      <c r="B1484" s="55">
        <v>42226.568182870367</v>
      </c>
      <c r="C1484" s="3">
        <v>1037088</v>
      </c>
      <c r="D1484" s="56">
        <f t="shared" si="71"/>
        <v>12.003333333333334</v>
      </c>
      <c r="N1484" s="55">
        <v>42264.996874999997</v>
      </c>
      <c r="O1484" s="55">
        <v>42265.455289351848</v>
      </c>
      <c r="P1484" s="3">
        <v>39607</v>
      </c>
      <c r="Q1484" s="58">
        <f t="shared" si="72"/>
        <v>0.45841435185185186</v>
      </c>
      <c r="S1484" s="55">
        <v>42725.464629629627</v>
      </c>
      <c r="T1484" s="55">
        <v>42737.741944444446</v>
      </c>
      <c r="U1484" s="3">
        <v>1060760</v>
      </c>
      <c r="V1484" s="56">
        <f t="shared" si="73"/>
        <v>12.277314814814815</v>
      </c>
    </row>
    <row r="1485" spans="1:22" x14ac:dyDescent="0.75">
      <c r="A1485" s="55">
        <v>42214.566215277773</v>
      </c>
      <c r="B1485" s="55">
        <v>42214.690706018519</v>
      </c>
      <c r="C1485" s="3">
        <v>10756</v>
      </c>
      <c r="D1485" s="56">
        <f t="shared" si="71"/>
        <v>0.12449074074074074</v>
      </c>
      <c r="N1485" s="55">
        <v>42265.465428240735</v>
      </c>
      <c r="O1485" s="55">
        <v>42265.472812499997</v>
      </c>
      <c r="P1485" s="3">
        <v>638</v>
      </c>
      <c r="Q1485" s="58">
        <f t="shared" si="72"/>
        <v>7.3842592592592597E-3</v>
      </c>
      <c r="S1485" s="55">
        <v>42725.827060185184</v>
      </c>
      <c r="T1485" s="55">
        <v>42747.336597222224</v>
      </c>
      <c r="U1485" s="3">
        <v>1858424</v>
      </c>
      <c r="V1485" s="56">
        <f t="shared" si="73"/>
        <v>21.509537037037038</v>
      </c>
    </row>
    <row r="1486" spans="1:22" x14ac:dyDescent="0.75">
      <c r="A1486" s="55">
        <v>42214.656157407408</v>
      </c>
      <c r="B1486" s="55">
        <v>42226.5696412037</v>
      </c>
      <c r="C1486" s="3">
        <v>1029325</v>
      </c>
      <c r="D1486" s="56">
        <f t="shared" si="71"/>
        <v>11.913483796296296</v>
      </c>
      <c r="N1486" s="55">
        <v>42265.505555555552</v>
      </c>
      <c r="O1486" s="55">
        <v>42268.522118055553</v>
      </c>
      <c r="P1486" s="3">
        <v>260631</v>
      </c>
      <c r="Q1486" s="58">
        <f t="shared" si="72"/>
        <v>3.0165625</v>
      </c>
      <c r="S1486" s="55">
        <v>42726.468634259254</v>
      </c>
      <c r="T1486" s="55">
        <v>42737.742754629631</v>
      </c>
      <c r="U1486" s="3">
        <v>974084</v>
      </c>
      <c r="V1486" s="56">
        <f t="shared" si="73"/>
        <v>11.274120370370371</v>
      </c>
    </row>
    <row r="1487" spans="1:22" x14ac:dyDescent="0.75">
      <c r="A1487" s="55">
        <v>42214.711539351847</v>
      </c>
      <c r="B1487" s="55">
        <v>42215.433807870366</v>
      </c>
      <c r="C1487" s="3">
        <v>62404</v>
      </c>
      <c r="D1487" s="56">
        <f t="shared" si="71"/>
        <v>0.72226851851851848</v>
      </c>
      <c r="N1487" s="55">
        <v>42265.612743055557</v>
      </c>
      <c r="O1487" s="55">
        <v>42265.628923611112</v>
      </c>
      <c r="P1487" s="3">
        <v>1398</v>
      </c>
      <c r="Q1487" s="58">
        <f t="shared" si="72"/>
        <v>1.6180555555555556E-2</v>
      </c>
      <c r="S1487" s="55">
        <v>42732.664537037039</v>
      </c>
      <c r="T1487" s="55">
        <v>42738.703402777777</v>
      </c>
      <c r="U1487" s="3">
        <v>521758</v>
      </c>
      <c r="V1487" s="56">
        <f t="shared" si="73"/>
        <v>6.0388657407407411</v>
      </c>
    </row>
    <row r="1488" spans="1:22" x14ac:dyDescent="0.75">
      <c r="A1488" s="55">
        <v>42214.769201388888</v>
      </c>
      <c r="B1488" s="55">
        <v>42215.449467592589</v>
      </c>
      <c r="C1488" s="3">
        <v>58775</v>
      </c>
      <c r="D1488" s="56">
        <f t="shared" si="71"/>
        <v>0.68026620370370372</v>
      </c>
      <c r="N1488" s="55">
        <v>42266.703877314816</v>
      </c>
      <c r="O1488" s="55">
        <v>42268.529108796298</v>
      </c>
      <c r="P1488" s="3">
        <v>157700</v>
      </c>
      <c r="Q1488" s="58">
        <f t="shared" si="72"/>
        <v>1.8252314814814814</v>
      </c>
      <c r="S1488" s="55">
        <v>42733.502893518518</v>
      </c>
      <c r="T1488" s="55">
        <v>42737.69731481481</v>
      </c>
      <c r="U1488" s="3">
        <v>362398</v>
      </c>
      <c r="V1488" s="56">
        <f t="shared" si="73"/>
        <v>4.1944212962962961</v>
      </c>
    </row>
    <row r="1489" spans="1:22" x14ac:dyDescent="0.75">
      <c r="A1489" s="55">
        <v>42215.383298611108</v>
      </c>
      <c r="B1489" s="55">
        <v>42215.505729166667</v>
      </c>
      <c r="C1489" s="3">
        <v>10578</v>
      </c>
      <c r="D1489" s="56">
        <f t="shared" si="71"/>
        <v>0.12243055555555556</v>
      </c>
      <c r="N1489" s="55">
        <v>42266.944606481477</v>
      </c>
      <c r="O1489" s="55">
        <v>42267.510624999995</v>
      </c>
      <c r="P1489" s="3">
        <v>48904</v>
      </c>
      <c r="Q1489" s="58">
        <f t="shared" si="72"/>
        <v>0.56601851851851848</v>
      </c>
      <c r="S1489" s="55">
        <v>42733.62909722222</v>
      </c>
      <c r="T1489" s="55">
        <v>42737.401770833334</v>
      </c>
      <c r="U1489" s="3">
        <v>325959</v>
      </c>
      <c r="V1489" s="56">
        <f t="shared" si="73"/>
        <v>3.7726736111111112</v>
      </c>
    </row>
    <row r="1490" spans="1:22" x14ac:dyDescent="0.75">
      <c r="A1490" s="55">
        <v>42215.385659722218</v>
      </c>
      <c r="B1490" s="55">
        <v>42215.412465277775</v>
      </c>
      <c r="C1490" s="3">
        <v>2316</v>
      </c>
      <c r="D1490" s="56">
        <f t="shared" si="71"/>
        <v>2.6805555555555555E-2</v>
      </c>
      <c r="N1490" s="55">
        <v>42267.554814814815</v>
      </c>
      <c r="O1490" s="55">
        <v>42296.49381944444</v>
      </c>
      <c r="P1490" s="3">
        <v>2500330</v>
      </c>
      <c r="Q1490" s="58">
        <f t="shared" si="72"/>
        <v>28.939004629629629</v>
      </c>
      <c r="S1490" s="55">
        <v>42733.802384259259</v>
      </c>
      <c r="T1490" s="55">
        <v>42737.506921296292</v>
      </c>
      <c r="U1490" s="3">
        <v>320072</v>
      </c>
      <c r="V1490" s="56">
        <f t="shared" si="73"/>
        <v>3.7045370370370372</v>
      </c>
    </row>
    <row r="1491" spans="1:22" x14ac:dyDescent="0.75">
      <c r="A1491" s="55">
        <v>42215.387395833335</v>
      </c>
      <c r="B1491" s="55">
        <v>42215.41300925926</v>
      </c>
      <c r="C1491" s="3">
        <v>2213</v>
      </c>
      <c r="D1491" s="56">
        <f t="shared" si="71"/>
        <v>2.5613425925925925E-2</v>
      </c>
      <c r="N1491" s="55">
        <v>42267.628287037034</v>
      </c>
      <c r="O1491" s="55">
        <v>42269.384999999995</v>
      </c>
      <c r="P1491" s="3">
        <v>151780</v>
      </c>
      <c r="Q1491" s="58">
        <f t="shared" si="72"/>
        <v>1.756712962962963</v>
      </c>
      <c r="S1491" s="55">
        <v>42734.472604166665</v>
      </c>
      <c r="T1491" s="55">
        <v>42737.744583333333</v>
      </c>
      <c r="U1491" s="3">
        <v>282699</v>
      </c>
      <c r="V1491" s="56">
        <f t="shared" si="73"/>
        <v>3.2719791666666667</v>
      </c>
    </row>
    <row r="1492" spans="1:22" x14ac:dyDescent="0.75">
      <c r="A1492" s="55">
        <v>42215.422013888885</v>
      </c>
      <c r="B1492" s="55">
        <v>42215.502488425926</v>
      </c>
      <c r="C1492" s="3">
        <v>6953</v>
      </c>
      <c r="D1492" s="56">
        <f t="shared" si="71"/>
        <v>8.0474537037037039E-2</v>
      </c>
      <c r="N1492" s="55">
        <v>42268.520567129628</v>
      </c>
      <c r="O1492" s="55">
        <v>42269.47552083333</v>
      </c>
      <c r="P1492" s="3">
        <v>82508</v>
      </c>
      <c r="Q1492" s="58">
        <f t="shared" si="72"/>
        <v>0.95495370370370369</v>
      </c>
      <c r="S1492" s="55">
        <v>42734.538981481477</v>
      </c>
      <c r="T1492" s="55">
        <v>42737.692546296297</v>
      </c>
      <c r="U1492" s="3">
        <v>272468</v>
      </c>
      <c r="V1492" s="56">
        <f t="shared" si="73"/>
        <v>3.153564814814815</v>
      </c>
    </row>
    <row r="1493" spans="1:22" x14ac:dyDescent="0.75">
      <c r="A1493" s="55">
        <v>42215.43409722222</v>
      </c>
      <c r="B1493" s="55">
        <v>42215.438923611109</v>
      </c>
      <c r="C1493" s="3">
        <v>417</v>
      </c>
      <c r="D1493" s="56">
        <f t="shared" si="71"/>
        <v>4.8263888888888887E-3</v>
      </c>
      <c r="N1493" s="55">
        <v>42268.538576388884</v>
      </c>
      <c r="O1493" s="55">
        <v>42290.518344907403</v>
      </c>
      <c r="P1493" s="3">
        <v>1899052</v>
      </c>
      <c r="Q1493" s="58">
        <f t="shared" si="72"/>
        <v>21.979768518518519</v>
      </c>
      <c r="S1493" s="55">
        <v>42734.843472222223</v>
      </c>
      <c r="T1493" s="55">
        <v>42737.41501157407</v>
      </c>
      <c r="U1493" s="3">
        <v>222181</v>
      </c>
      <c r="V1493" s="56">
        <f t="shared" si="73"/>
        <v>2.5715393518518517</v>
      </c>
    </row>
    <row r="1494" spans="1:22" x14ac:dyDescent="0.75">
      <c r="A1494" s="55">
        <v>42215.885833333334</v>
      </c>
      <c r="B1494" s="55">
        <v>42227.44458333333</v>
      </c>
      <c r="C1494" s="3">
        <v>998676</v>
      </c>
      <c r="D1494" s="56">
        <f t="shared" si="71"/>
        <v>11.55875</v>
      </c>
      <c r="N1494" s="55">
        <v>42268.616539351853</v>
      </c>
      <c r="O1494" s="55">
        <v>42269.455648148149</v>
      </c>
      <c r="P1494" s="3">
        <v>72499</v>
      </c>
      <c r="Q1494" s="58">
        <f t="shared" si="72"/>
        <v>0.83910879629629631</v>
      </c>
      <c r="S1494" s="55">
        <v>42735.651516203703</v>
      </c>
      <c r="T1494" s="55">
        <v>42737.745752314811</v>
      </c>
      <c r="U1494" s="3">
        <v>180942</v>
      </c>
      <c r="V1494" s="56">
        <f t="shared" si="73"/>
        <v>2.094236111111111</v>
      </c>
    </row>
    <row r="1495" spans="1:22" x14ac:dyDescent="0.75">
      <c r="A1495" s="55">
        <v>42216.302708333329</v>
      </c>
      <c r="B1495" s="55">
        <v>42216.391956018517</v>
      </c>
      <c r="C1495" s="3">
        <v>7711</v>
      </c>
      <c r="D1495" s="56">
        <f t="shared" si="71"/>
        <v>8.924768518518518E-2</v>
      </c>
      <c r="N1495" s="55">
        <v>42268.628981481481</v>
      </c>
      <c r="O1495" s="55">
        <v>42269.513796296298</v>
      </c>
      <c r="P1495" s="3">
        <v>76448</v>
      </c>
      <c r="Q1495" s="58">
        <f t="shared" si="72"/>
        <v>0.88481481481481483</v>
      </c>
      <c r="S1495" s="55">
        <v>42735.716539351852</v>
      </c>
      <c r="T1495" s="55">
        <v>42737.475821759261</v>
      </c>
      <c r="U1495" s="3">
        <v>152002</v>
      </c>
      <c r="V1495" s="56">
        <f t="shared" si="73"/>
        <v>1.7592824074074074</v>
      </c>
    </row>
    <row r="1496" spans="1:22" x14ac:dyDescent="0.75">
      <c r="A1496" s="55">
        <v>42216.422754629632</v>
      </c>
      <c r="B1496" s="55">
        <v>42219.372245370367</v>
      </c>
      <c r="C1496" s="3">
        <v>254836</v>
      </c>
      <c r="D1496" s="56">
        <f t="shared" si="71"/>
        <v>2.9494907407407407</v>
      </c>
      <c r="N1496" s="55">
        <v>42268.722245370365</v>
      </c>
      <c r="O1496" s="55">
        <v>42269.518414351849</v>
      </c>
      <c r="P1496" s="3">
        <v>68789</v>
      </c>
      <c r="Q1496" s="58">
        <f t="shared" si="72"/>
        <v>0.79616898148148152</v>
      </c>
      <c r="S1496" s="55">
        <v>42735.726979166662</v>
      </c>
      <c r="T1496" s="55">
        <v>42737.478229166663</v>
      </c>
      <c r="U1496" s="3">
        <v>151308</v>
      </c>
      <c r="V1496" s="56">
        <f t="shared" si="73"/>
        <v>1.75125</v>
      </c>
    </row>
    <row r="1497" spans="1:22" x14ac:dyDescent="0.75">
      <c r="A1497" s="55">
        <v>42216.661527777775</v>
      </c>
      <c r="B1497" s="55">
        <v>42216.874062499999</v>
      </c>
      <c r="C1497" s="3">
        <v>18363</v>
      </c>
      <c r="D1497" s="56">
        <f t="shared" si="71"/>
        <v>0.21253472222222222</v>
      </c>
      <c r="N1497" s="55">
        <v>42269.051793981482</v>
      </c>
      <c r="O1497" s="55">
        <v>42270.359629629631</v>
      </c>
      <c r="P1497" s="3">
        <v>112997</v>
      </c>
      <c r="Q1497" s="58">
        <f t="shared" si="72"/>
        <v>1.3078356481481481</v>
      </c>
      <c r="S1497" s="55">
        <v>42736.891597222224</v>
      </c>
      <c r="T1497" s="55">
        <v>42737.468229166661</v>
      </c>
      <c r="U1497" s="3">
        <v>49821</v>
      </c>
      <c r="V1497" s="56">
        <f t="shared" si="73"/>
        <v>0.57663194444444443</v>
      </c>
    </row>
    <row r="1498" spans="1:22" x14ac:dyDescent="0.75">
      <c r="A1498" s="55">
        <v>42216.665625000001</v>
      </c>
      <c r="B1498" s="55">
        <v>42216.874259259261</v>
      </c>
      <c r="C1498" s="3">
        <v>18026</v>
      </c>
      <c r="D1498" s="56">
        <f t="shared" si="71"/>
        <v>0.20863425925925927</v>
      </c>
      <c r="N1498" s="55">
        <v>42269.406157407408</v>
      </c>
      <c r="O1498" s="55">
        <v>42269.466886574075</v>
      </c>
      <c r="P1498" s="3">
        <v>5247</v>
      </c>
      <c r="Q1498" s="58">
        <f t="shared" si="72"/>
        <v>6.0729166666666667E-2</v>
      </c>
      <c r="S1498" s="55">
        <v>42737.096863425926</v>
      </c>
      <c r="T1498" s="55">
        <v>42748.301342592589</v>
      </c>
      <c r="U1498" s="3">
        <v>968067</v>
      </c>
      <c r="V1498" s="56">
        <f t="shared" si="73"/>
        <v>11.204479166666667</v>
      </c>
    </row>
    <row r="1499" spans="1:22" x14ac:dyDescent="0.75">
      <c r="A1499" s="55">
        <v>42216.779328703698</v>
      </c>
      <c r="B1499" s="55">
        <v>42226.571539351848</v>
      </c>
      <c r="C1499" s="3">
        <v>846047</v>
      </c>
      <c r="D1499" s="56">
        <f t="shared" si="71"/>
        <v>9.7922106481481475</v>
      </c>
      <c r="N1499" s="55">
        <v>42269.468194444446</v>
      </c>
      <c r="O1499" s="55">
        <v>42269.528078703705</v>
      </c>
      <c r="P1499" s="3">
        <v>5174</v>
      </c>
      <c r="Q1499" s="58">
        <f t="shared" si="72"/>
        <v>5.9884259259259262E-2</v>
      </c>
      <c r="S1499" s="55">
        <v>42737.765196759261</v>
      </c>
      <c r="T1499" s="55">
        <v>42738.423310185186</v>
      </c>
      <c r="U1499" s="3">
        <v>56861</v>
      </c>
      <c r="V1499" s="56">
        <f t="shared" si="73"/>
        <v>0.65811342592592592</v>
      </c>
    </row>
    <row r="1500" spans="1:22" x14ac:dyDescent="0.75">
      <c r="A1500" s="55">
        <v>42217.598738425921</v>
      </c>
      <c r="B1500" s="55">
        <v>42219.375057870369</v>
      </c>
      <c r="C1500" s="3">
        <v>153474</v>
      </c>
      <c r="D1500" s="56">
        <f t="shared" si="71"/>
        <v>1.7763194444444443</v>
      </c>
      <c r="N1500" s="55">
        <v>42269.485648148147</v>
      </c>
      <c r="O1500" s="55">
        <v>42269.50986111111</v>
      </c>
      <c r="P1500" s="3">
        <v>2092</v>
      </c>
      <c r="Q1500" s="58">
        <f t="shared" si="72"/>
        <v>2.4212962962962964E-2</v>
      </c>
      <c r="S1500" s="55">
        <v>42738.693229166667</v>
      </c>
      <c r="T1500" s="55">
        <v>42738.702569444446</v>
      </c>
      <c r="U1500" s="3">
        <v>807</v>
      </c>
      <c r="V1500" s="56">
        <f t="shared" si="73"/>
        <v>9.3402777777777772E-3</v>
      </c>
    </row>
    <row r="1501" spans="1:22" x14ac:dyDescent="0.75">
      <c r="A1501" s="55">
        <v>42217.830925925926</v>
      </c>
      <c r="B1501" s="55">
        <v>42236.427060185182</v>
      </c>
      <c r="C1501" s="3">
        <v>1606706</v>
      </c>
      <c r="D1501" s="56">
        <f t="shared" si="71"/>
        <v>18.596134259259259</v>
      </c>
      <c r="N1501" s="55">
        <v>42269.514768518515</v>
      </c>
      <c r="O1501" s="55">
        <v>42290.51731481481</v>
      </c>
      <c r="P1501" s="3">
        <v>1814620</v>
      </c>
      <c r="Q1501" s="58">
        <f t="shared" si="72"/>
        <v>21.002546296296295</v>
      </c>
      <c r="S1501" s="55">
        <v>42738.737870370365</v>
      </c>
      <c r="T1501" s="55">
        <v>42739.367106481477</v>
      </c>
      <c r="U1501" s="3">
        <v>54366</v>
      </c>
      <c r="V1501" s="56">
        <f t="shared" si="73"/>
        <v>0.62923611111111111</v>
      </c>
    </row>
    <row r="1502" spans="1:22" x14ac:dyDescent="0.75">
      <c r="A1502" s="55">
        <v>42217.969270833331</v>
      </c>
      <c r="B1502" s="55">
        <v>42219.384479166663</v>
      </c>
      <c r="C1502" s="3">
        <v>122274</v>
      </c>
      <c r="D1502" s="56">
        <f t="shared" si="71"/>
        <v>1.4152083333333334</v>
      </c>
      <c r="N1502" s="55">
        <v>42269.939745370371</v>
      </c>
      <c r="O1502" s="55">
        <v>42270.354502314811</v>
      </c>
      <c r="P1502" s="3">
        <v>35835</v>
      </c>
      <c r="Q1502" s="58">
        <f t="shared" si="72"/>
        <v>0.41475694444444444</v>
      </c>
      <c r="S1502" s="55">
        <v>42739.371863425928</v>
      </c>
      <c r="T1502" s="55">
        <v>42739.6633912037</v>
      </c>
      <c r="U1502" s="3">
        <v>25188</v>
      </c>
      <c r="V1502" s="56">
        <f t="shared" si="73"/>
        <v>0.29152777777777777</v>
      </c>
    </row>
    <row r="1503" spans="1:22" x14ac:dyDescent="0.75">
      <c r="A1503" s="55">
        <v>42218.667523148149</v>
      </c>
      <c r="B1503" s="55">
        <v>42219.377939814811</v>
      </c>
      <c r="C1503" s="3">
        <v>61380</v>
      </c>
      <c r="D1503" s="56">
        <f t="shared" si="71"/>
        <v>0.7104166666666667</v>
      </c>
      <c r="N1503" s="55">
        <v>42270.509722222218</v>
      </c>
      <c r="O1503" s="55">
        <v>42270.553206018514</v>
      </c>
      <c r="P1503" s="3">
        <v>3757</v>
      </c>
      <c r="Q1503" s="58">
        <f t="shared" si="72"/>
        <v>4.3483796296296298E-2</v>
      </c>
      <c r="S1503" s="55">
        <v>42739.408078703702</v>
      </c>
      <c r="T1503" s="55">
        <v>42744.505682870367</v>
      </c>
      <c r="U1503" s="3">
        <v>440433</v>
      </c>
      <c r="V1503" s="56">
        <f t="shared" si="73"/>
        <v>5.0976041666666667</v>
      </c>
    </row>
    <row r="1504" spans="1:22" x14ac:dyDescent="0.75">
      <c r="A1504" s="55">
        <v>42218.737604166665</v>
      </c>
      <c r="B1504" s="55">
        <v>42219.379872685182</v>
      </c>
      <c r="C1504" s="3">
        <v>55492</v>
      </c>
      <c r="D1504" s="56">
        <f t="shared" si="71"/>
        <v>0.64226851851851852</v>
      </c>
      <c r="N1504" s="55">
        <v>42270.801458333335</v>
      </c>
      <c r="O1504" s="55">
        <v>42271.351215277777</v>
      </c>
      <c r="P1504" s="3">
        <v>47499</v>
      </c>
      <c r="Q1504" s="58">
        <f t="shared" si="72"/>
        <v>0.54975694444444445</v>
      </c>
      <c r="S1504" s="55">
        <v>42739.684386574074</v>
      </c>
      <c r="T1504" s="55">
        <v>42744.517592592594</v>
      </c>
      <c r="U1504" s="3">
        <v>417589</v>
      </c>
      <c r="V1504" s="56">
        <f t="shared" si="73"/>
        <v>4.8332060185185188</v>
      </c>
    </row>
    <row r="1505" spans="1:22" x14ac:dyDescent="0.75">
      <c r="A1505" s="55">
        <v>42219.430891203701</v>
      </c>
      <c r="B1505" s="55">
        <v>42219.437314814815</v>
      </c>
      <c r="C1505" s="3">
        <v>555</v>
      </c>
      <c r="D1505" s="56">
        <f t="shared" si="71"/>
        <v>6.4236111111111108E-3</v>
      </c>
      <c r="N1505" s="55">
        <v>42270.94023148148</v>
      </c>
      <c r="O1505" s="55">
        <v>42271.342951388884</v>
      </c>
      <c r="P1505" s="3">
        <v>34795</v>
      </c>
      <c r="Q1505" s="58">
        <f t="shared" si="72"/>
        <v>0.40271990740740743</v>
      </c>
      <c r="S1505" s="55">
        <v>42739.730844907404</v>
      </c>
      <c r="T1505" s="55">
        <v>42740.366342592592</v>
      </c>
      <c r="U1505" s="3">
        <v>54907</v>
      </c>
      <c r="V1505" s="56">
        <f t="shared" si="73"/>
        <v>0.63549768518518523</v>
      </c>
    </row>
    <row r="1506" spans="1:22" x14ac:dyDescent="0.75">
      <c r="A1506" s="55">
        <v>42219.472546296296</v>
      </c>
      <c r="B1506" s="55">
        <v>42219.480462962958</v>
      </c>
      <c r="C1506" s="3">
        <v>684</v>
      </c>
      <c r="D1506" s="56">
        <f t="shared" si="71"/>
        <v>7.9166666666666673E-3</v>
      </c>
      <c r="N1506" s="55">
        <v>42270.957280092589</v>
      </c>
      <c r="O1506" s="55">
        <v>42271.339074074072</v>
      </c>
      <c r="P1506" s="3">
        <v>32987</v>
      </c>
      <c r="Q1506" s="58">
        <f t="shared" si="72"/>
        <v>0.38179398148148147</v>
      </c>
      <c r="S1506" s="55">
        <v>42739.812777777777</v>
      </c>
      <c r="T1506" s="55">
        <v>42740.373842592591</v>
      </c>
      <c r="U1506" s="3">
        <v>48476</v>
      </c>
      <c r="V1506" s="56">
        <f t="shared" si="73"/>
        <v>0.56106481481481485</v>
      </c>
    </row>
    <row r="1507" spans="1:22" x14ac:dyDescent="0.75">
      <c r="A1507" s="55">
        <v>42219.563240740739</v>
      </c>
      <c r="B1507" s="55">
        <v>42220.441828703704</v>
      </c>
      <c r="C1507" s="3">
        <v>75910</v>
      </c>
      <c r="D1507" s="56">
        <f t="shared" si="71"/>
        <v>0.87858796296296293</v>
      </c>
      <c r="N1507" s="55">
        <v>42271.02685185185</v>
      </c>
      <c r="O1507" s="55">
        <v>42277.504930555551</v>
      </c>
      <c r="P1507" s="3">
        <v>559706</v>
      </c>
      <c r="Q1507" s="58">
        <f t="shared" si="72"/>
        <v>6.4780787037037033</v>
      </c>
      <c r="S1507" s="55">
        <v>42739.823194444441</v>
      </c>
      <c r="T1507" s="55">
        <v>42740.37877314815</v>
      </c>
      <c r="U1507" s="3">
        <v>48002</v>
      </c>
      <c r="V1507" s="56">
        <f t="shared" si="73"/>
        <v>0.55557870370370366</v>
      </c>
    </row>
    <row r="1508" spans="1:22" x14ac:dyDescent="0.75">
      <c r="A1508" s="55">
        <v>42219.673912037033</v>
      </c>
      <c r="B1508" s="55">
        <v>42220.418854166666</v>
      </c>
      <c r="C1508" s="3">
        <v>64363</v>
      </c>
      <c r="D1508" s="56">
        <f t="shared" si="71"/>
        <v>0.74494212962962958</v>
      </c>
      <c r="N1508" s="55">
        <v>42271.387453703705</v>
      </c>
      <c r="O1508" s="55">
        <v>42296.49387731481</v>
      </c>
      <c r="P1508" s="3">
        <v>2169195</v>
      </c>
      <c r="Q1508" s="58">
        <f t="shared" si="72"/>
        <v>25.106423611111111</v>
      </c>
      <c r="S1508" s="55">
        <v>42739.912974537037</v>
      </c>
      <c r="T1508" s="55">
        <v>42740.491990740738</v>
      </c>
      <c r="U1508" s="3">
        <v>50027</v>
      </c>
      <c r="V1508" s="56">
        <f t="shared" si="73"/>
        <v>0.57901620370370366</v>
      </c>
    </row>
    <row r="1509" spans="1:22" x14ac:dyDescent="0.75">
      <c r="A1509" s="55">
        <v>42219.742962962962</v>
      </c>
      <c r="B1509" s="55">
        <v>42220.605474537035</v>
      </c>
      <c r="C1509" s="3">
        <v>74521</v>
      </c>
      <c r="D1509" s="56">
        <f t="shared" si="71"/>
        <v>0.86251157407407408</v>
      </c>
      <c r="N1509" s="55">
        <v>42271.459374999999</v>
      </c>
      <c r="O1509" s="55">
        <v>42271.494456018518</v>
      </c>
      <c r="P1509" s="3">
        <v>3031</v>
      </c>
      <c r="Q1509" s="58">
        <f t="shared" si="72"/>
        <v>3.5081018518518518E-2</v>
      </c>
      <c r="S1509" s="55">
        <v>42740.415370370371</v>
      </c>
      <c r="T1509" s="55">
        <v>42740.431284722217</v>
      </c>
      <c r="U1509" s="3">
        <v>1375</v>
      </c>
      <c r="V1509" s="56">
        <f t="shared" si="73"/>
        <v>1.5914351851851853E-2</v>
      </c>
    </row>
    <row r="1510" spans="1:22" x14ac:dyDescent="0.75">
      <c r="A1510" s="55">
        <v>42219.876921296294</v>
      </c>
      <c r="B1510" s="55">
        <v>42220.521504629629</v>
      </c>
      <c r="C1510" s="3">
        <v>55692</v>
      </c>
      <c r="D1510" s="56">
        <f t="shared" si="71"/>
        <v>0.64458333333333329</v>
      </c>
      <c r="N1510" s="55">
        <v>42271.461180555554</v>
      </c>
      <c r="O1510" s="55">
        <v>42271.476851851847</v>
      </c>
      <c r="P1510" s="3">
        <v>1354</v>
      </c>
      <c r="Q1510" s="58">
        <f t="shared" si="72"/>
        <v>1.5671296296296298E-2</v>
      </c>
      <c r="S1510" s="55">
        <v>42740.446469907409</v>
      </c>
      <c r="T1510" s="55">
        <v>42740.515347222223</v>
      </c>
      <c r="U1510" s="3">
        <v>5951</v>
      </c>
      <c r="V1510" s="56">
        <f t="shared" si="73"/>
        <v>6.8877314814814808E-2</v>
      </c>
    </row>
    <row r="1511" spans="1:22" x14ac:dyDescent="0.75">
      <c r="A1511" s="55">
        <v>42219.976423611108</v>
      </c>
      <c r="B1511" s="55">
        <v>42220.523020833331</v>
      </c>
      <c r="C1511" s="3">
        <v>47226</v>
      </c>
      <c r="D1511" s="56">
        <f t="shared" si="71"/>
        <v>0.54659722222222218</v>
      </c>
      <c r="N1511" s="55">
        <v>42271.46292824074</v>
      </c>
      <c r="O1511" s="55">
        <v>42271.482928240737</v>
      </c>
      <c r="P1511" s="3">
        <v>1728</v>
      </c>
      <c r="Q1511" s="58">
        <f t="shared" si="72"/>
        <v>0.02</v>
      </c>
      <c r="S1511" s="55">
        <v>42740.457314814812</v>
      </c>
      <c r="T1511" s="55">
        <v>42740.524421296293</v>
      </c>
      <c r="U1511" s="3">
        <v>5798</v>
      </c>
      <c r="V1511" s="56">
        <f t="shared" si="73"/>
        <v>6.7106481481481475E-2</v>
      </c>
    </row>
    <row r="1512" spans="1:22" x14ac:dyDescent="0.75">
      <c r="A1512" s="55">
        <v>42219.995555555557</v>
      </c>
      <c r="B1512" s="55">
        <v>42236.425775462958</v>
      </c>
      <c r="C1512" s="3">
        <v>1419571</v>
      </c>
      <c r="D1512" s="56">
        <f t="shared" si="71"/>
        <v>16.430219907407409</v>
      </c>
      <c r="N1512" s="55">
        <v>42271.46424768518</v>
      </c>
      <c r="O1512" s="55">
        <v>42271.484965277778</v>
      </c>
      <c r="P1512" s="3">
        <v>1790</v>
      </c>
      <c r="Q1512" s="58">
        <f t="shared" si="72"/>
        <v>2.0717592592592593E-2</v>
      </c>
      <c r="S1512" s="55">
        <v>42740.458541666667</v>
      </c>
      <c r="T1512" s="55">
        <v>42740.524768518517</v>
      </c>
      <c r="U1512" s="3">
        <v>5722</v>
      </c>
      <c r="V1512" s="56">
        <f t="shared" si="73"/>
        <v>6.6226851851851856E-2</v>
      </c>
    </row>
    <row r="1513" spans="1:22" x14ac:dyDescent="0.75">
      <c r="A1513" s="55">
        <v>42220.439606481479</v>
      </c>
      <c r="B1513" s="55">
        <v>42220.524560185186</v>
      </c>
      <c r="C1513" s="3">
        <v>7340</v>
      </c>
      <c r="D1513" s="56">
        <f t="shared" si="71"/>
        <v>8.4953703703703698E-2</v>
      </c>
      <c r="N1513" s="55">
        <v>42271.46534722222</v>
      </c>
      <c r="O1513" s="55">
        <v>42271.487870370365</v>
      </c>
      <c r="P1513" s="3">
        <v>1946</v>
      </c>
      <c r="Q1513" s="58">
        <f t="shared" si="72"/>
        <v>2.252314814814815E-2</v>
      </c>
      <c r="S1513" s="55">
        <v>42740.461631944439</v>
      </c>
      <c r="T1513" s="55">
        <v>42740.801087962958</v>
      </c>
      <c r="U1513" s="3">
        <v>29329</v>
      </c>
      <c r="V1513" s="56">
        <f t="shared" si="73"/>
        <v>0.33945601851851853</v>
      </c>
    </row>
    <row r="1514" spans="1:22" x14ac:dyDescent="0.75">
      <c r="A1514" s="55">
        <v>42220.478576388887</v>
      </c>
      <c r="B1514" s="55">
        <v>42220.527777777774</v>
      </c>
      <c r="C1514" s="3">
        <v>4251</v>
      </c>
      <c r="D1514" s="56">
        <f t="shared" si="71"/>
        <v>4.9201388888888892E-2</v>
      </c>
      <c r="N1514" s="55">
        <v>42271.554629629631</v>
      </c>
      <c r="O1514" s="55">
        <v>42272.497337962959</v>
      </c>
      <c r="P1514" s="3">
        <v>81450</v>
      </c>
      <c r="Q1514" s="58">
        <f t="shared" si="72"/>
        <v>0.94270833333333337</v>
      </c>
      <c r="S1514" s="55">
        <v>42740.466273148144</v>
      </c>
      <c r="T1514" s="55">
        <v>42740.525231481479</v>
      </c>
      <c r="U1514" s="3">
        <v>5094</v>
      </c>
      <c r="V1514" s="56">
        <f t="shared" si="73"/>
        <v>5.8958333333333335E-2</v>
      </c>
    </row>
    <row r="1515" spans="1:22" x14ac:dyDescent="0.75">
      <c r="A1515" s="55">
        <v>42220.591469907406</v>
      </c>
      <c r="B1515" s="55">
        <v>42220.592719907407</v>
      </c>
      <c r="C1515" s="3">
        <v>108</v>
      </c>
      <c r="D1515" s="56">
        <f t="shared" si="71"/>
        <v>1.25E-3</v>
      </c>
      <c r="N1515" s="55">
        <v>42271.556620370371</v>
      </c>
      <c r="O1515" s="55">
        <v>42272.494780092587</v>
      </c>
      <c r="P1515" s="3">
        <v>81057</v>
      </c>
      <c r="Q1515" s="58">
        <f t="shared" si="72"/>
        <v>0.93815972222222221</v>
      </c>
      <c r="S1515" s="55">
        <v>42740.466851851852</v>
      </c>
      <c r="T1515" s="55">
        <v>42740.525995370372</v>
      </c>
      <c r="U1515" s="3">
        <v>5110</v>
      </c>
      <c r="V1515" s="56">
        <f t="shared" si="73"/>
        <v>5.9143518518518519E-2</v>
      </c>
    </row>
    <row r="1516" spans="1:22" x14ac:dyDescent="0.75">
      <c r="A1516" s="55">
        <v>42220.634907407402</v>
      </c>
      <c r="B1516" s="55">
        <v>42220.640185185184</v>
      </c>
      <c r="C1516" s="3">
        <v>456</v>
      </c>
      <c r="D1516" s="56">
        <f t="shared" si="71"/>
        <v>5.2777777777777779E-3</v>
      </c>
      <c r="N1516" s="55">
        <v>42271.560115740736</v>
      </c>
      <c r="O1516" s="55">
        <v>42272.49496527778</v>
      </c>
      <c r="P1516" s="3">
        <v>80771</v>
      </c>
      <c r="Q1516" s="58">
        <f t="shared" si="72"/>
        <v>0.93484953703703699</v>
      </c>
      <c r="S1516" s="55">
        <v>42740.545162037037</v>
      </c>
      <c r="T1516" s="55">
        <v>42741.564837962964</v>
      </c>
      <c r="U1516" s="3">
        <v>88100</v>
      </c>
      <c r="V1516" s="56">
        <f t="shared" si="73"/>
        <v>1.0196759259259258</v>
      </c>
    </row>
    <row r="1517" spans="1:22" x14ac:dyDescent="0.75">
      <c r="A1517" s="55">
        <v>42220.673622685186</v>
      </c>
      <c r="B1517" s="55">
        <v>42220.725405092591</v>
      </c>
      <c r="C1517" s="3">
        <v>4474</v>
      </c>
      <c r="D1517" s="56">
        <f t="shared" si="71"/>
        <v>5.1782407407407409E-2</v>
      </c>
      <c r="N1517" s="55">
        <v>42271.562152777777</v>
      </c>
      <c r="O1517" s="55">
        <v>42272.495034722218</v>
      </c>
      <c r="P1517" s="3">
        <v>80601</v>
      </c>
      <c r="Q1517" s="58">
        <f t="shared" si="72"/>
        <v>0.9328819444444445</v>
      </c>
      <c r="S1517" s="55">
        <v>42740.54923611111</v>
      </c>
      <c r="T1517" s="55">
        <v>42741.56554398148</v>
      </c>
      <c r="U1517" s="3">
        <v>87809</v>
      </c>
      <c r="V1517" s="56">
        <f t="shared" si="73"/>
        <v>1.0163078703703703</v>
      </c>
    </row>
    <row r="1518" spans="1:22" x14ac:dyDescent="0.75">
      <c r="A1518" s="55">
        <v>42220.709675925922</v>
      </c>
      <c r="B1518" s="55">
        <v>42221.277905092589</v>
      </c>
      <c r="C1518" s="3">
        <v>49095</v>
      </c>
      <c r="D1518" s="56">
        <f t="shared" si="71"/>
        <v>0.56822916666666667</v>
      </c>
      <c r="N1518" s="55">
        <v>42271.564363425925</v>
      </c>
      <c r="O1518" s="55">
        <v>42272.495115740741</v>
      </c>
      <c r="P1518" s="3">
        <v>80417</v>
      </c>
      <c r="Q1518" s="58">
        <f t="shared" si="72"/>
        <v>0.9307523148148148</v>
      </c>
      <c r="S1518" s="55">
        <v>42740.582430555551</v>
      </c>
      <c r="T1518" s="55">
        <v>42740.602094907408</v>
      </c>
      <c r="U1518" s="3">
        <v>1699</v>
      </c>
      <c r="V1518" s="56">
        <f t="shared" si="73"/>
        <v>1.9664351851851853E-2</v>
      </c>
    </row>
    <row r="1519" spans="1:22" x14ac:dyDescent="0.75">
      <c r="A1519" s="55">
        <v>42220.894699074073</v>
      </c>
      <c r="B1519" s="55">
        <v>42221.348379629628</v>
      </c>
      <c r="C1519" s="3">
        <v>39198</v>
      </c>
      <c r="D1519" s="56">
        <f t="shared" si="71"/>
        <v>0.45368055555555553</v>
      </c>
      <c r="N1519" s="55">
        <v>42271.566712962958</v>
      </c>
      <c r="O1519" s="55">
        <v>42272.495196759257</v>
      </c>
      <c r="P1519" s="3">
        <v>80221</v>
      </c>
      <c r="Q1519" s="58">
        <f t="shared" si="72"/>
        <v>0.92848379629629629</v>
      </c>
      <c r="S1519" s="55">
        <v>42740.583020833328</v>
      </c>
      <c r="T1519" s="55">
        <v>42740.602141203701</v>
      </c>
      <c r="U1519" s="3">
        <v>1652</v>
      </c>
      <c r="V1519" s="56">
        <f t="shared" si="73"/>
        <v>1.9120370370370371E-2</v>
      </c>
    </row>
    <row r="1520" spans="1:22" x14ac:dyDescent="0.75">
      <c r="A1520" s="55">
        <v>42220.952175925922</v>
      </c>
      <c r="B1520" s="55">
        <v>42221.557349537034</v>
      </c>
      <c r="C1520" s="3">
        <v>52287</v>
      </c>
      <c r="D1520" s="56">
        <f t="shared" si="71"/>
        <v>0.60517361111111112</v>
      </c>
      <c r="N1520" s="55">
        <v>42271.568726851852</v>
      </c>
      <c r="O1520" s="55">
        <v>42272.495277777773</v>
      </c>
      <c r="P1520" s="3">
        <v>80054</v>
      </c>
      <c r="Q1520" s="58">
        <f t="shared" si="72"/>
        <v>0.92655092592592592</v>
      </c>
      <c r="S1520" s="55">
        <v>42740.744641203702</v>
      </c>
      <c r="T1520" s="55">
        <v>42741.373935185184</v>
      </c>
      <c r="U1520" s="3">
        <v>54371</v>
      </c>
      <c r="V1520" s="56">
        <f t="shared" si="73"/>
        <v>0.62929398148148152</v>
      </c>
    </row>
    <row r="1521" spans="1:22" x14ac:dyDescent="0.75">
      <c r="A1521" s="55">
        <v>42220.956736111111</v>
      </c>
      <c r="B1521" s="55">
        <v>42221.558333333334</v>
      </c>
      <c r="C1521" s="3">
        <v>51978</v>
      </c>
      <c r="D1521" s="56">
        <f t="shared" si="71"/>
        <v>0.60159722222222223</v>
      </c>
      <c r="N1521" s="55">
        <v>42271.571076388886</v>
      </c>
      <c r="O1521" s="55">
        <v>42275.358854166661</v>
      </c>
      <c r="P1521" s="3">
        <v>327264</v>
      </c>
      <c r="Q1521" s="58">
        <f t="shared" si="72"/>
        <v>3.7877777777777779</v>
      </c>
      <c r="S1521" s="55">
        <v>42741.632604166662</v>
      </c>
      <c r="T1521" s="55">
        <v>42744.433356481481</v>
      </c>
      <c r="U1521" s="3">
        <v>241985</v>
      </c>
      <c r="V1521" s="56">
        <f t="shared" si="73"/>
        <v>2.8007523148148148</v>
      </c>
    </row>
    <row r="1522" spans="1:22" x14ac:dyDescent="0.75">
      <c r="A1522" s="55">
        <v>42220.964050925926</v>
      </c>
      <c r="B1522" s="55">
        <v>42221.27952546296</v>
      </c>
      <c r="C1522" s="3">
        <v>27257</v>
      </c>
      <c r="D1522" s="56">
        <f t="shared" si="71"/>
        <v>0.31547453703703704</v>
      </c>
      <c r="N1522" s="55">
        <v>42271.573414351849</v>
      </c>
      <c r="O1522" s="55">
        <v>42272.495358796295</v>
      </c>
      <c r="P1522" s="3">
        <v>79656</v>
      </c>
      <c r="Q1522" s="58">
        <f t="shared" si="72"/>
        <v>0.92194444444444446</v>
      </c>
      <c r="S1522" s="55">
        <v>42742.588310185187</v>
      </c>
      <c r="T1522" s="55">
        <v>42744.649687500001</v>
      </c>
      <c r="U1522" s="3">
        <v>178103</v>
      </c>
      <c r="V1522" s="56">
        <f t="shared" si="73"/>
        <v>2.0613773148148149</v>
      </c>
    </row>
    <row r="1523" spans="1:22" x14ac:dyDescent="0.75">
      <c r="A1523" s="55">
        <v>42220.966006944444</v>
      </c>
      <c r="B1523" s="55">
        <v>42242.801215277774</v>
      </c>
      <c r="C1523" s="3">
        <v>1886562</v>
      </c>
      <c r="D1523" s="56">
        <f t="shared" si="71"/>
        <v>21.835208333333334</v>
      </c>
      <c r="N1523" s="55">
        <v>42271.581817129627</v>
      </c>
      <c r="O1523" s="55">
        <v>42272.500034722223</v>
      </c>
      <c r="P1523" s="3">
        <v>79334</v>
      </c>
      <c r="Q1523" s="58">
        <f t="shared" si="72"/>
        <v>0.91821759259259261</v>
      </c>
      <c r="S1523" s="55">
        <v>42742.609027777777</v>
      </c>
      <c r="T1523" s="55">
        <v>42744.651053240741</v>
      </c>
      <c r="U1523" s="3">
        <v>176431</v>
      </c>
      <c r="V1523" s="56">
        <f t="shared" si="73"/>
        <v>2.0420254629629628</v>
      </c>
    </row>
    <row r="1524" spans="1:22" x14ac:dyDescent="0.75">
      <c r="A1524" s="55">
        <v>42220.969282407408</v>
      </c>
      <c r="B1524" s="55">
        <v>42221.563113425924</v>
      </c>
      <c r="C1524" s="3">
        <v>51307</v>
      </c>
      <c r="D1524" s="56">
        <f t="shared" si="71"/>
        <v>0.59383101851851849</v>
      </c>
      <c r="N1524" s="55">
        <v>42271.79614583333</v>
      </c>
      <c r="O1524" s="55">
        <v>42275.363761574074</v>
      </c>
      <c r="P1524" s="3">
        <v>308242</v>
      </c>
      <c r="Q1524" s="58">
        <f t="shared" si="72"/>
        <v>3.5676157407407407</v>
      </c>
      <c r="S1524" s="55">
        <v>42742.615682870368</v>
      </c>
      <c r="T1524" s="55">
        <v>42744.652789351851</v>
      </c>
      <c r="U1524" s="3">
        <v>176006</v>
      </c>
      <c r="V1524" s="56">
        <f t="shared" si="73"/>
        <v>2.0371064814814814</v>
      </c>
    </row>
    <row r="1525" spans="1:22" x14ac:dyDescent="0.75">
      <c r="A1525" s="55">
        <v>42220.973391203705</v>
      </c>
      <c r="B1525" s="55">
        <v>42221.574074074073</v>
      </c>
      <c r="C1525" s="3">
        <v>51899</v>
      </c>
      <c r="D1525" s="56">
        <f t="shared" si="71"/>
        <v>0.60068287037037038</v>
      </c>
      <c r="N1525" s="55">
        <v>42271.810914351852</v>
      </c>
      <c r="O1525" s="55">
        <v>42272.50273148148</v>
      </c>
      <c r="P1525" s="3">
        <v>59773</v>
      </c>
      <c r="Q1525" s="58">
        <f t="shared" si="72"/>
        <v>0.6918171296296296</v>
      </c>
      <c r="S1525" s="55">
        <v>42742.622175925921</v>
      </c>
      <c r="T1525" s="55">
        <v>42744.653807870367</v>
      </c>
      <c r="U1525" s="3">
        <v>175533</v>
      </c>
      <c r="V1525" s="56">
        <f t="shared" si="73"/>
        <v>2.0316319444444444</v>
      </c>
    </row>
    <row r="1526" spans="1:22" x14ac:dyDescent="0.75">
      <c r="A1526" s="55">
        <v>42220.974988425922</v>
      </c>
      <c r="B1526" s="55">
        <v>42221.564791666664</v>
      </c>
      <c r="C1526" s="3">
        <v>50959</v>
      </c>
      <c r="D1526" s="56">
        <f t="shared" si="71"/>
        <v>0.58980324074074075</v>
      </c>
      <c r="N1526" s="55">
        <v>42272.31827546296</v>
      </c>
      <c r="O1526" s="55">
        <v>42278.377256944441</v>
      </c>
      <c r="P1526" s="3">
        <v>523496</v>
      </c>
      <c r="Q1526" s="58">
        <f t="shared" si="72"/>
        <v>6.0589814814814815</v>
      </c>
      <c r="S1526" s="55">
        <v>42742.623240740737</v>
      </c>
      <c r="T1526" s="55">
        <v>42744.655324074076</v>
      </c>
      <c r="U1526" s="3">
        <v>175572</v>
      </c>
      <c r="V1526" s="56">
        <f t="shared" si="73"/>
        <v>2.0320833333333335</v>
      </c>
    </row>
    <row r="1527" spans="1:22" x14ac:dyDescent="0.75">
      <c r="A1527" s="55">
        <v>42221.362233796295</v>
      </c>
      <c r="B1527" s="55">
        <v>42221.386770833335</v>
      </c>
      <c r="C1527" s="3">
        <v>2120</v>
      </c>
      <c r="D1527" s="56">
        <f t="shared" si="71"/>
        <v>2.4537037037037038E-2</v>
      </c>
      <c r="N1527" s="55">
        <v>42272.434039351851</v>
      </c>
      <c r="O1527" s="55">
        <v>42272.504803240736</v>
      </c>
      <c r="P1527" s="3">
        <v>6114</v>
      </c>
      <c r="Q1527" s="58">
        <f t="shared" si="72"/>
        <v>7.076388888888889E-2</v>
      </c>
      <c r="S1527" s="55">
        <v>42742.634074074071</v>
      </c>
      <c r="T1527" s="55">
        <v>42744.65626157407</v>
      </c>
      <c r="U1527" s="3">
        <v>174717</v>
      </c>
      <c r="V1527" s="56">
        <f t="shared" si="73"/>
        <v>2.0221874999999998</v>
      </c>
    </row>
    <row r="1528" spans="1:22" x14ac:dyDescent="0.75">
      <c r="A1528" s="55">
        <v>42221.366296296292</v>
      </c>
      <c r="B1528" s="55">
        <v>42221.548460648148</v>
      </c>
      <c r="C1528" s="3">
        <v>15739</v>
      </c>
      <c r="D1528" s="56">
        <f t="shared" si="71"/>
        <v>0.18216435185185184</v>
      </c>
      <c r="N1528" s="55">
        <v>42272.446377314816</v>
      </c>
      <c r="O1528" s="55">
        <v>42279.417696759258</v>
      </c>
      <c r="P1528" s="3">
        <v>602322</v>
      </c>
      <c r="Q1528" s="58">
        <f t="shared" si="72"/>
        <v>6.9713194444444442</v>
      </c>
      <c r="S1528" s="55">
        <v>42742.635381944441</v>
      </c>
      <c r="T1528" s="55">
        <v>42744.657013888886</v>
      </c>
      <c r="U1528" s="3">
        <v>174669</v>
      </c>
      <c r="V1528" s="56">
        <f t="shared" si="73"/>
        <v>2.0216319444444446</v>
      </c>
    </row>
    <row r="1529" spans="1:22" x14ac:dyDescent="0.75">
      <c r="A1529" s="55">
        <v>42221.407048611109</v>
      </c>
      <c r="B1529" s="55">
        <v>42221.609733796293</v>
      </c>
      <c r="C1529" s="3">
        <v>17512</v>
      </c>
      <c r="D1529" s="56">
        <f t="shared" si="71"/>
        <v>0.20268518518518519</v>
      </c>
      <c r="N1529" s="55">
        <v>42272.478472222218</v>
      </c>
      <c r="O1529" s="55">
        <v>42277.73600694444</v>
      </c>
      <c r="P1529" s="3">
        <v>454251</v>
      </c>
      <c r="Q1529" s="58">
        <f t="shared" si="72"/>
        <v>5.2575347222222222</v>
      </c>
      <c r="S1529" s="55">
        <v>42742.64744212963</v>
      </c>
      <c r="T1529" s="55">
        <v>42744.659305555557</v>
      </c>
      <c r="U1529" s="3">
        <v>173825</v>
      </c>
      <c r="V1529" s="56">
        <f t="shared" si="73"/>
        <v>2.011863425925926</v>
      </c>
    </row>
    <row r="1530" spans="1:22" x14ac:dyDescent="0.75">
      <c r="A1530" s="55">
        <v>42221.479363425926</v>
      </c>
      <c r="B1530" s="55">
        <v>42221.506932870368</v>
      </c>
      <c r="C1530" s="3">
        <v>2382</v>
      </c>
      <c r="D1530" s="56">
        <f t="shared" si="71"/>
        <v>2.7569444444444445E-2</v>
      </c>
      <c r="N1530" s="55">
        <v>42272.523599537039</v>
      </c>
      <c r="O1530" s="55">
        <v>42272.534444444442</v>
      </c>
      <c r="P1530" s="3">
        <v>937</v>
      </c>
      <c r="Q1530" s="58">
        <f t="shared" si="72"/>
        <v>1.0844907407407407E-2</v>
      </c>
      <c r="S1530" s="55">
        <v>42743.427627314813</v>
      </c>
      <c r="T1530" s="55">
        <v>42744.485127314816</v>
      </c>
      <c r="U1530" s="3">
        <v>91368</v>
      </c>
      <c r="V1530" s="56">
        <f t="shared" si="73"/>
        <v>1.0575000000000001</v>
      </c>
    </row>
    <row r="1531" spans="1:22" x14ac:dyDescent="0.75">
      <c r="A1531" s="55">
        <v>42221.481076388889</v>
      </c>
      <c r="B1531" s="55">
        <v>42221.501180555555</v>
      </c>
      <c r="C1531" s="3">
        <v>1737</v>
      </c>
      <c r="D1531" s="56">
        <f t="shared" si="71"/>
        <v>2.0104166666666666E-2</v>
      </c>
      <c r="N1531" s="55">
        <v>42272.594224537039</v>
      </c>
      <c r="O1531" s="55">
        <v>42276.665370370371</v>
      </c>
      <c r="P1531" s="3">
        <v>351747</v>
      </c>
      <c r="Q1531" s="58">
        <f t="shared" si="72"/>
        <v>4.0711458333333335</v>
      </c>
      <c r="S1531" s="55">
        <v>42743.629224537035</v>
      </c>
      <c r="T1531" s="55">
        <v>42744.493784722217</v>
      </c>
      <c r="U1531" s="3">
        <v>74698</v>
      </c>
      <c r="V1531" s="56">
        <f t="shared" si="73"/>
        <v>0.86456018518518518</v>
      </c>
    </row>
    <row r="1532" spans="1:22" x14ac:dyDescent="0.75">
      <c r="A1532" s="55">
        <v>42221.657349537032</v>
      </c>
      <c r="B1532" s="55">
        <v>42221.658553240741</v>
      </c>
      <c r="C1532" s="3">
        <v>104</v>
      </c>
      <c r="D1532" s="56">
        <f t="shared" si="71"/>
        <v>1.2037037037037038E-3</v>
      </c>
      <c r="N1532" s="55">
        <v>42272.619201388887</v>
      </c>
      <c r="O1532" s="55">
        <v>42312.430590277778</v>
      </c>
      <c r="P1532" s="3">
        <v>3443304</v>
      </c>
      <c r="Q1532" s="58">
        <f t="shared" si="72"/>
        <v>39.853055555555557</v>
      </c>
      <c r="S1532" s="55">
        <v>42744.614479166667</v>
      </c>
      <c r="T1532" s="55">
        <v>42744.663090277776</v>
      </c>
      <c r="U1532" s="3">
        <v>4200</v>
      </c>
      <c r="V1532" s="56">
        <f t="shared" si="73"/>
        <v>4.8611111111111112E-2</v>
      </c>
    </row>
    <row r="1533" spans="1:22" x14ac:dyDescent="0.75">
      <c r="A1533" s="55">
        <v>42221.962094907409</v>
      </c>
      <c r="B1533" s="55">
        <v>42222.481516203705</v>
      </c>
      <c r="C1533" s="3">
        <v>44878</v>
      </c>
      <c r="D1533" s="56">
        <f t="shared" si="71"/>
        <v>0.5194212962962963</v>
      </c>
      <c r="N1533" s="55">
        <v>42272.661712962959</v>
      </c>
      <c r="O1533" s="55">
        <v>42276.449004629627</v>
      </c>
      <c r="P1533" s="3">
        <v>327222</v>
      </c>
      <c r="Q1533" s="58">
        <f t="shared" si="72"/>
        <v>3.7872916666666665</v>
      </c>
      <c r="S1533" s="55">
        <v>42744.676342592589</v>
      </c>
      <c r="T1533" s="55">
        <v>42744.69831018518</v>
      </c>
      <c r="U1533" s="3">
        <v>1898</v>
      </c>
      <c r="V1533" s="56">
        <f t="shared" si="73"/>
        <v>2.1967592592592594E-2</v>
      </c>
    </row>
    <row r="1534" spans="1:22" x14ac:dyDescent="0.75">
      <c r="A1534" s="55">
        <v>42222.403854166667</v>
      </c>
      <c r="B1534" s="55">
        <v>42222.605069444442</v>
      </c>
      <c r="C1534" s="3">
        <v>17385</v>
      </c>
      <c r="D1534" s="56">
        <f t="shared" si="71"/>
        <v>0.20121527777777778</v>
      </c>
      <c r="N1534" s="55">
        <v>42272.838865740741</v>
      </c>
      <c r="O1534" s="55">
        <v>42276.474189814813</v>
      </c>
      <c r="P1534" s="3">
        <v>314092</v>
      </c>
      <c r="Q1534" s="58">
        <f t="shared" si="72"/>
        <v>3.6353240740740742</v>
      </c>
      <c r="S1534" s="55">
        <v>42745.415405092594</v>
      </c>
      <c r="T1534" s="55">
        <v>42745.624675925923</v>
      </c>
      <c r="U1534" s="3">
        <v>18081</v>
      </c>
      <c r="V1534" s="56">
        <f t="shared" si="73"/>
        <v>0.20927083333333332</v>
      </c>
    </row>
    <row r="1535" spans="1:22" x14ac:dyDescent="0.75">
      <c r="A1535" s="55">
        <v>42222.469895833332</v>
      </c>
      <c r="B1535" s="55">
        <v>42222.614293981482</v>
      </c>
      <c r="C1535" s="3">
        <v>12476</v>
      </c>
      <c r="D1535" s="56">
        <f t="shared" si="71"/>
        <v>0.14439814814814814</v>
      </c>
      <c r="N1535" s="55">
        <v>42273.021782407406</v>
      </c>
      <c r="O1535" s="55">
        <v>42276.458692129629</v>
      </c>
      <c r="P1535" s="3">
        <v>296949</v>
      </c>
      <c r="Q1535" s="58">
        <f t="shared" si="72"/>
        <v>3.436909722222222</v>
      </c>
      <c r="S1535" s="55">
        <v>42745.452291666668</v>
      </c>
      <c r="T1535" s="55">
        <v>42752.68954861111</v>
      </c>
      <c r="U1535" s="3">
        <v>625299</v>
      </c>
      <c r="V1535" s="56">
        <f t="shared" si="73"/>
        <v>7.2372569444444448</v>
      </c>
    </row>
    <row r="1536" spans="1:22" x14ac:dyDescent="0.75">
      <c r="A1536" s="55">
        <v>42222.472152777773</v>
      </c>
      <c r="B1536" s="55">
        <v>42226.382523148146</v>
      </c>
      <c r="C1536" s="3">
        <v>337856</v>
      </c>
      <c r="D1536" s="56">
        <f t="shared" si="71"/>
        <v>3.9103703703703703</v>
      </c>
      <c r="N1536" s="55">
        <v>42273.023796296293</v>
      </c>
      <c r="O1536" s="55">
        <v>42276.664768518516</v>
      </c>
      <c r="P1536" s="3">
        <v>314580</v>
      </c>
      <c r="Q1536" s="58">
        <f t="shared" si="72"/>
        <v>3.6409722222222221</v>
      </c>
      <c r="S1536" s="55">
        <v>42745.493298611109</v>
      </c>
      <c r="T1536" s="55">
        <v>42745.629247685181</v>
      </c>
      <c r="U1536" s="3">
        <v>11746</v>
      </c>
      <c r="V1536" s="56">
        <f t="shared" si="73"/>
        <v>0.13594907407407408</v>
      </c>
    </row>
    <row r="1537" spans="1:22" x14ac:dyDescent="0.75">
      <c r="A1537" s="55">
        <v>42222.650763888887</v>
      </c>
      <c r="B1537" s="55">
        <v>42222.654224537036</v>
      </c>
      <c r="C1537" s="3">
        <v>299</v>
      </c>
      <c r="D1537" s="56">
        <f t="shared" si="71"/>
        <v>3.460648148148148E-3</v>
      </c>
      <c r="N1537" s="55">
        <v>42274.451898148145</v>
      </c>
      <c r="O1537" s="55">
        <v>42296.493981481479</v>
      </c>
      <c r="P1537" s="3">
        <v>1904436</v>
      </c>
      <c r="Q1537" s="58">
        <f t="shared" si="72"/>
        <v>22.042083333333334</v>
      </c>
      <c r="S1537" s="55">
        <v>42746.630023148144</v>
      </c>
      <c r="T1537" s="55">
        <v>42746.640069444446</v>
      </c>
      <c r="U1537" s="3">
        <v>868</v>
      </c>
      <c r="V1537" s="56">
        <f t="shared" si="73"/>
        <v>1.0046296296296296E-2</v>
      </c>
    </row>
    <row r="1538" spans="1:22" x14ac:dyDescent="0.75">
      <c r="A1538" s="55">
        <v>42222.727997685186</v>
      </c>
      <c r="B1538" s="55">
        <v>42223.483113425922</v>
      </c>
      <c r="C1538" s="3">
        <v>65242</v>
      </c>
      <c r="D1538" s="56">
        <f t="shared" si="71"/>
        <v>0.75511574074074073</v>
      </c>
      <c r="N1538" s="55">
        <v>42274.998090277775</v>
      </c>
      <c r="O1538" s="55">
        <v>42276.345185185186</v>
      </c>
      <c r="P1538" s="3">
        <v>116389</v>
      </c>
      <c r="Q1538" s="58">
        <f t="shared" si="72"/>
        <v>1.3470949074074074</v>
      </c>
      <c r="S1538" s="55">
        <v>42746.999143518515</v>
      </c>
      <c r="T1538" s="55">
        <v>42747.433148148149</v>
      </c>
      <c r="U1538" s="3">
        <v>37498</v>
      </c>
      <c r="V1538" s="56">
        <f t="shared" si="73"/>
        <v>0.43400462962962966</v>
      </c>
    </row>
    <row r="1539" spans="1:22" x14ac:dyDescent="0.75">
      <c r="A1539" s="55">
        <v>42222.75949074074</v>
      </c>
      <c r="B1539" s="55">
        <v>42243.42019675926</v>
      </c>
      <c r="C1539" s="3">
        <v>1785085</v>
      </c>
      <c r="D1539" s="56">
        <f t="shared" ref="D1539:D1602" si="74">C1539/(24*60*60)</f>
        <v>20.660706018518518</v>
      </c>
      <c r="N1539" s="55">
        <v>42275.379016203704</v>
      </c>
      <c r="O1539" s="55">
        <v>42296.494027777779</v>
      </c>
      <c r="P1539" s="3">
        <v>1824337</v>
      </c>
      <c r="Q1539" s="58">
        <f t="shared" ref="Q1539:Q1602" si="75">P1539/86400</f>
        <v>21.115011574074074</v>
      </c>
      <c r="S1539" s="55">
        <v>42747.582037037035</v>
      </c>
      <c r="T1539" s="55">
        <v>42747.677939814814</v>
      </c>
      <c r="U1539" s="3">
        <v>8286</v>
      </c>
      <c r="V1539" s="56">
        <f t="shared" si="73"/>
        <v>9.5902777777777781E-2</v>
      </c>
    </row>
    <row r="1540" spans="1:22" x14ac:dyDescent="0.75">
      <c r="A1540" s="55">
        <v>42223.365798611107</v>
      </c>
      <c r="B1540" s="55">
        <v>42223.385509259257</v>
      </c>
      <c r="C1540" s="3">
        <v>1703</v>
      </c>
      <c r="D1540" s="56">
        <f t="shared" si="74"/>
        <v>1.9710648148148147E-2</v>
      </c>
      <c r="N1540" s="55">
        <v>42275.621400462958</v>
      </c>
      <c r="O1540" s="55">
        <v>42276.462754629625</v>
      </c>
      <c r="P1540" s="3">
        <v>72693</v>
      </c>
      <c r="Q1540" s="58">
        <f t="shared" si="75"/>
        <v>0.84135416666666663</v>
      </c>
      <c r="S1540" s="55">
        <v>42747.60356481481</v>
      </c>
      <c r="T1540" s="55">
        <v>42747.627986111111</v>
      </c>
      <c r="U1540" s="3">
        <v>2110</v>
      </c>
      <c r="V1540" s="56">
        <f t="shared" ref="V1540:V1603" si="76">U1540/86400</f>
        <v>2.4421296296296295E-2</v>
      </c>
    </row>
    <row r="1541" spans="1:22" x14ac:dyDescent="0.75">
      <c r="A1541" s="55">
        <v>42223.401261574072</v>
      </c>
      <c r="B1541" s="55">
        <v>42223.469305555554</v>
      </c>
      <c r="C1541" s="3">
        <v>5879</v>
      </c>
      <c r="D1541" s="56">
        <f t="shared" si="74"/>
        <v>6.8043981481481483E-2</v>
      </c>
      <c r="N1541" s="55">
        <v>42275.623425925922</v>
      </c>
      <c r="O1541" s="55">
        <v>42276.462824074071</v>
      </c>
      <c r="P1541" s="3">
        <v>72524</v>
      </c>
      <c r="Q1541" s="58">
        <f t="shared" si="75"/>
        <v>0.83939814814814817</v>
      </c>
      <c r="S1541" s="55">
        <v>42747.613865740735</v>
      </c>
      <c r="T1541" s="55">
        <v>42747.683252314811</v>
      </c>
      <c r="U1541" s="3">
        <v>5995</v>
      </c>
      <c r="V1541" s="56">
        <f t="shared" si="76"/>
        <v>6.9386574074074073E-2</v>
      </c>
    </row>
    <row r="1542" spans="1:22" x14ac:dyDescent="0.75">
      <c r="A1542" s="55">
        <v>42223.419027777774</v>
      </c>
      <c r="B1542" s="55">
        <v>42226.663136574076</v>
      </c>
      <c r="C1542" s="3">
        <v>280291</v>
      </c>
      <c r="D1542" s="56">
        <f t="shared" si="74"/>
        <v>3.2441087962962962</v>
      </c>
      <c r="N1542" s="55">
        <v>42275.626539351848</v>
      </c>
      <c r="O1542" s="55">
        <v>42276.462881944441</v>
      </c>
      <c r="P1542" s="3">
        <v>72260</v>
      </c>
      <c r="Q1542" s="58">
        <f t="shared" si="75"/>
        <v>0.83634259259259258</v>
      </c>
      <c r="S1542" s="55">
        <v>42747.689456018517</v>
      </c>
      <c r="T1542" s="55">
        <v>42748.556898148148</v>
      </c>
      <c r="U1542" s="3">
        <v>74947</v>
      </c>
      <c r="V1542" s="56">
        <f t="shared" si="76"/>
        <v>0.86744212962962963</v>
      </c>
    </row>
    <row r="1543" spans="1:22" x14ac:dyDescent="0.75">
      <c r="A1543" s="55">
        <v>42223.473564814813</v>
      </c>
      <c r="B1543" s="55">
        <v>42236.426041666666</v>
      </c>
      <c r="C1543" s="3">
        <v>1119094</v>
      </c>
      <c r="D1543" s="56">
        <f t="shared" si="74"/>
        <v>12.952476851851852</v>
      </c>
      <c r="N1543" s="55">
        <v>42275.63318287037</v>
      </c>
      <c r="O1543" s="55">
        <v>42276.462951388887</v>
      </c>
      <c r="P1543" s="3">
        <v>71692</v>
      </c>
      <c r="Q1543" s="58">
        <f t="shared" si="75"/>
        <v>0.82976851851851852</v>
      </c>
      <c r="S1543" s="55">
        <v>42748.531944444439</v>
      </c>
      <c r="T1543" s="55">
        <v>42751.591736111106</v>
      </c>
      <c r="U1543" s="3">
        <v>264366</v>
      </c>
      <c r="V1543" s="56">
        <f t="shared" si="76"/>
        <v>3.0597916666666665</v>
      </c>
    </row>
    <row r="1544" spans="1:22" x14ac:dyDescent="0.75">
      <c r="A1544" s="55">
        <v>42223.48706018518</v>
      </c>
      <c r="B1544" s="55">
        <v>42228.378055555557</v>
      </c>
      <c r="C1544" s="3">
        <v>422582</v>
      </c>
      <c r="D1544" s="56">
        <f t="shared" si="74"/>
        <v>4.8909953703703701</v>
      </c>
      <c r="N1544" s="55">
        <v>42275.63821759259</v>
      </c>
      <c r="O1544" s="55">
        <v>42276.462997685187</v>
      </c>
      <c r="P1544" s="3">
        <v>71261</v>
      </c>
      <c r="Q1544" s="58">
        <f t="shared" si="75"/>
        <v>0.82478009259259255</v>
      </c>
      <c r="S1544" s="55">
        <v>42748.89130787037</v>
      </c>
      <c r="T1544" s="55">
        <v>42751.325069444443</v>
      </c>
      <c r="U1544" s="3">
        <v>210277</v>
      </c>
      <c r="V1544" s="56">
        <f t="shared" si="76"/>
        <v>2.4337615740740741</v>
      </c>
    </row>
    <row r="1545" spans="1:22" x14ac:dyDescent="0.75">
      <c r="A1545" s="55">
        <v>42223.632430555554</v>
      </c>
      <c r="B1545" s="55">
        <v>42226.573252314811</v>
      </c>
      <c r="C1545" s="3">
        <v>254087</v>
      </c>
      <c r="D1545" s="56">
        <f t="shared" si="74"/>
        <v>2.9408217592592591</v>
      </c>
      <c r="N1545" s="55">
        <v>42275.654143518514</v>
      </c>
      <c r="O1545" s="55">
        <v>42276.463055555556</v>
      </c>
      <c r="P1545" s="3">
        <v>69890</v>
      </c>
      <c r="Q1545" s="58">
        <f t="shared" si="75"/>
        <v>0.80891203703703707</v>
      </c>
      <c r="S1545" s="55">
        <v>42750.527291666665</v>
      </c>
      <c r="T1545" s="55">
        <v>42752.470891203702</v>
      </c>
      <c r="U1545" s="3">
        <v>167927</v>
      </c>
      <c r="V1545" s="56">
        <f t="shared" si="76"/>
        <v>1.9435995370370371</v>
      </c>
    </row>
    <row r="1546" spans="1:22" x14ac:dyDescent="0.75">
      <c r="A1546" s="55">
        <v>42223.642349537033</v>
      </c>
      <c r="B1546" s="55">
        <v>42226.577418981477</v>
      </c>
      <c r="C1546" s="3">
        <v>253590</v>
      </c>
      <c r="D1546" s="56">
        <f t="shared" si="74"/>
        <v>2.9350694444444443</v>
      </c>
      <c r="N1546" s="55">
        <v>42275.699097222219</v>
      </c>
      <c r="O1546" s="55">
        <v>42276.348530092589</v>
      </c>
      <c r="P1546" s="3">
        <v>56111</v>
      </c>
      <c r="Q1546" s="58">
        <f t="shared" si="75"/>
        <v>0.64943287037037034</v>
      </c>
      <c r="S1546" s="55">
        <v>42750.629756944443</v>
      </c>
      <c r="T1546" s="55">
        <v>42751.410613425927</v>
      </c>
      <c r="U1546" s="3">
        <v>67466</v>
      </c>
      <c r="V1546" s="56">
        <f t="shared" si="76"/>
        <v>0.78085648148148146</v>
      </c>
    </row>
    <row r="1547" spans="1:22" x14ac:dyDescent="0.75">
      <c r="A1547" s="55">
        <v>42223.647314814814</v>
      </c>
      <c r="B1547" s="55">
        <v>42226.396724537037</v>
      </c>
      <c r="C1547" s="3">
        <v>237549</v>
      </c>
      <c r="D1547" s="56">
        <f t="shared" si="74"/>
        <v>2.749409722222222</v>
      </c>
      <c r="N1547" s="55">
        <v>42275.762187499997</v>
      </c>
      <c r="O1547" s="55">
        <v>42276.359780092593</v>
      </c>
      <c r="P1547" s="3">
        <v>51632</v>
      </c>
      <c r="Q1547" s="58">
        <f t="shared" si="75"/>
        <v>0.59759259259259256</v>
      </c>
      <c r="S1547" s="55">
        <v>42750.68818287037</v>
      </c>
      <c r="T1547" s="55">
        <v>42795.3828125</v>
      </c>
      <c r="U1547" s="3">
        <v>3861616</v>
      </c>
      <c r="V1547" s="56">
        <f t="shared" si="76"/>
        <v>44.694629629629631</v>
      </c>
    </row>
    <row r="1548" spans="1:22" x14ac:dyDescent="0.75">
      <c r="A1548" s="55">
        <v>42223.680023148147</v>
      </c>
      <c r="B1548" s="55">
        <v>42226.419016203705</v>
      </c>
      <c r="C1548" s="3">
        <v>236649</v>
      </c>
      <c r="D1548" s="56">
        <f t="shared" si="74"/>
        <v>2.7389930555555555</v>
      </c>
      <c r="N1548" s="55">
        <v>42276.474074074074</v>
      </c>
      <c r="O1548" s="55">
        <v>42276.506736111107</v>
      </c>
      <c r="P1548" s="3">
        <v>2822</v>
      </c>
      <c r="Q1548" s="58">
        <f t="shared" si="75"/>
        <v>3.2662037037037038E-2</v>
      </c>
      <c r="S1548" s="55">
        <v>42750.724293981482</v>
      </c>
      <c r="T1548" s="55">
        <v>42751.396932870368</v>
      </c>
      <c r="U1548" s="3">
        <v>58116</v>
      </c>
      <c r="V1548" s="56">
        <f t="shared" si="76"/>
        <v>0.6726388888888889</v>
      </c>
    </row>
    <row r="1549" spans="1:22" x14ac:dyDescent="0.75">
      <c r="A1549" s="55">
        <v>42223.689803240741</v>
      </c>
      <c r="B1549" s="55">
        <v>42226.537129629629</v>
      </c>
      <c r="C1549" s="3">
        <v>246009</v>
      </c>
      <c r="D1549" s="56">
        <f t="shared" si="74"/>
        <v>2.8473263888888889</v>
      </c>
      <c r="N1549" s="55">
        <v>42276.687615740739</v>
      </c>
      <c r="O1549" s="55">
        <v>42277.453784722224</v>
      </c>
      <c r="P1549" s="3">
        <v>66197</v>
      </c>
      <c r="Q1549" s="58">
        <f t="shared" si="75"/>
        <v>0.76616898148148149</v>
      </c>
      <c r="S1549" s="55">
        <v>42751.644826388889</v>
      </c>
      <c r="T1549" s="55">
        <v>42752.471458333333</v>
      </c>
      <c r="U1549" s="3">
        <v>71421</v>
      </c>
      <c r="V1549" s="56">
        <f t="shared" si="76"/>
        <v>0.82663194444444443</v>
      </c>
    </row>
    <row r="1550" spans="1:22" x14ac:dyDescent="0.75">
      <c r="A1550" s="55">
        <v>42224.563541666663</v>
      </c>
      <c r="B1550" s="55">
        <v>42226.494826388887</v>
      </c>
      <c r="C1550" s="3">
        <v>166863</v>
      </c>
      <c r="D1550" s="56">
        <f t="shared" si="74"/>
        <v>1.9312847222222222</v>
      </c>
      <c r="N1550" s="55">
        <v>42276.852303240739</v>
      </c>
      <c r="O1550" s="55">
        <v>42277.453159722223</v>
      </c>
      <c r="P1550" s="3">
        <v>51914</v>
      </c>
      <c r="Q1550" s="58">
        <f t="shared" si="75"/>
        <v>0.60085648148148152</v>
      </c>
      <c r="S1550" s="55">
        <v>42752.417442129627</v>
      </c>
      <c r="T1550" s="55">
        <v>42752.420555555553</v>
      </c>
      <c r="U1550" s="3">
        <v>269</v>
      </c>
      <c r="V1550" s="56">
        <f t="shared" si="76"/>
        <v>3.1134259259259257E-3</v>
      </c>
    </row>
    <row r="1551" spans="1:22" x14ac:dyDescent="0.75">
      <c r="A1551" s="55">
        <v>42225.171377314815</v>
      </c>
      <c r="B1551" s="55">
        <v>42226.598460648143</v>
      </c>
      <c r="C1551" s="3">
        <v>123300</v>
      </c>
      <c r="D1551" s="56">
        <f t="shared" si="74"/>
        <v>1.4270833333333333</v>
      </c>
      <c r="N1551" s="55">
        <v>42277.656030092592</v>
      </c>
      <c r="O1551" s="55">
        <v>42278.305</v>
      </c>
      <c r="P1551" s="3">
        <v>56071</v>
      </c>
      <c r="Q1551" s="58">
        <f t="shared" si="75"/>
        <v>0.64896990740740745</v>
      </c>
      <c r="S1551" s="55">
        <v>42753.449548611112</v>
      </c>
      <c r="T1551" s="55">
        <v>42753.470717592594</v>
      </c>
      <c r="U1551" s="3">
        <v>1829</v>
      </c>
      <c r="V1551" s="56">
        <f t="shared" si="76"/>
        <v>2.1168981481481483E-2</v>
      </c>
    </row>
    <row r="1552" spans="1:22" x14ac:dyDescent="0.75">
      <c r="A1552" s="55">
        <v>42225.499988425923</v>
      </c>
      <c r="B1552" s="55">
        <v>42226.40042824074</v>
      </c>
      <c r="C1552" s="3">
        <v>77798</v>
      </c>
      <c r="D1552" s="56">
        <f t="shared" si="74"/>
        <v>0.90043981481481483</v>
      </c>
      <c r="N1552" s="55">
        <v>42277.657523148147</v>
      </c>
      <c r="O1552" s="55">
        <v>42278.307789351849</v>
      </c>
      <c r="P1552" s="3">
        <v>56183</v>
      </c>
      <c r="Q1552" s="58">
        <f t="shared" si="75"/>
        <v>0.65026620370370369</v>
      </c>
      <c r="S1552" s="55">
        <v>42753.45716435185</v>
      </c>
      <c r="T1552" s="55">
        <v>42753.466689814813</v>
      </c>
      <c r="U1552" s="3">
        <v>823</v>
      </c>
      <c r="V1552" s="56">
        <f t="shared" si="76"/>
        <v>9.525462962962963E-3</v>
      </c>
    </row>
    <row r="1553" spans="1:22" x14ac:dyDescent="0.75">
      <c r="A1553" s="55">
        <v>42225.530486111107</v>
      </c>
      <c r="B1553" s="55">
        <v>42226.558993055551</v>
      </c>
      <c r="C1553" s="3">
        <v>88863</v>
      </c>
      <c r="D1553" s="56">
        <f t="shared" si="74"/>
        <v>1.0285069444444443</v>
      </c>
      <c r="N1553" s="55">
        <v>42277.702997685185</v>
      </c>
      <c r="O1553" s="55">
        <v>42278.548206018517</v>
      </c>
      <c r="P1553" s="3">
        <v>73026</v>
      </c>
      <c r="Q1553" s="58">
        <f t="shared" si="75"/>
        <v>0.84520833333333334</v>
      </c>
      <c r="S1553" s="55">
        <v>42753.522129629629</v>
      </c>
      <c r="T1553" s="55">
        <v>42753.57844907407</v>
      </c>
      <c r="U1553" s="3">
        <v>4866</v>
      </c>
      <c r="V1553" s="56">
        <f t="shared" si="76"/>
        <v>5.6319444444444443E-2</v>
      </c>
    </row>
    <row r="1554" spans="1:22" x14ac:dyDescent="0.75">
      <c r="A1554" s="55">
        <v>42225.553391203699</v>
      </c>
      <c r="B1554" s="55">
        <v>42243.771435185183</v>
      </c>
      <c r="C1554" s="3">
        <v>1574039</v>
      </c>
      <c r="D1554" s="56">
        <f t="shared" si="74"/>
        <v>18.218043981481483</v>
      </c>
      <c r="N1554" s="55">
        <v>42278.453564814816</v>
      </c>
      <c r="O1554" s="55">
        <v>42282.427187499998</v>
      </c>
      <c r="P1554" s="3">
        <v>343321</v>
      </c>
      <c r="Q1554" s="58">
        <f t="shared" si="75"/>
        <v>3.9736226851851852</v>
      </c>
      <c r="S1554" s="55">
        <v>42753.528958333329</v>
      </c>
      <c r="T1554" s="55">
        <v>42753.602407407408</v>
      </c>
      <c r="U1554" s="3">
        <v>6346</v>
      </c>
      <c r="V1554" s="56">
        <f t="shared" si="76"/>
        <v>7.3449074074074069E-2</v>
      </c>
    </row>
    <row r="1555" spans="1:22" x14ac:dyDescent="0.75">
      <c r="A1555" s="55">
        <v>42225.663819444446</v>
      </c>
      <c r="B1555" s="55">
        <v>42226.383854166663</v>
      </c>
      <c r="C1555" s="3">
        <v>62211</v>
      </c>
      <c r="D1555" s="56">
        <f t="shared" si="74"/>
        <v>0.7200347222222222</v>
      </c>
      <c r="N1555" s="55">
        <v>42278.499467592592</v>
      </c>
      <c r="O1555" s="55">
        <v>42278.544745370367</v>
      </c>
      <c r="P1555" s="3">
        <v>3912</v>
      </c>
      <c r="Q1555" s="58">
        <f t="shared" si="75"/>
        <v>4.5277777777777778E-2</v>
      </c>
      <c r="S1555" s="55">
        <v>42753.561782407407</v>
      </c>
      <c r="T1555" s="55">
        <v>42753.596574074072</v>
      </c>
      <c r="U1555" s="3">
        <v>3006</v>
      </c>
      <c r="V1555" s="56">
        <f t="shared" si="76"/>
        <v>3.4791666666666665E-2</v>
      </c>
    </row>
    <row r="1556" spans="1:22" x14ac:dyDescent="0.75">
      <c r="A1556" s="55">
        <v>42225.730104166665</v>
      </c>
      <c r="B1556" s="55">
        <v>42236.424224537033</v>
      </c>
      <c r="C1556" s="3">
        <v>923972</v>
      </c>
      <c r="D1556" s="56">
        <f t="shared" si="74"/>
        <v>10.694120370370371</v>
      </c>
      <c r="N1556" s="55">
        <v>42278.639456018514</v>
      </c>
      <c r="O1556" s="55">
        <v>42278.645810185182</v>
      </c>
      <c r="P1556" s="3">
        <v>549</v>
      </c>
      <c r="Q1556" s="58">
        <f t="shared" si="75"/>
        <v>6.3541666666666668E-3</v>
      </c>
      <c r="S1556" s="55">
        <v>42753.613379629627</v>
      </c>
      <c r="T1556" s="55">
        <v>42753.684432870366</v>
      </c>
      <c r="U1556" s="3">
        <v>6139</v>
      </c>
      <c r="V1556" s="56">
        <f t="shared" si="76"/>
        <v>7.1053240740740736E-2</v>
      </c>
    </row>
    <row r="1557" spans="1:22" x14ac:dyDescent="0.75">
      <c r="A1557" s="55">
        <v>42225.889143518514</v>
      </c>
      <c r="B1557" s="55">
        <v>42226.574942129628</v>
      </c>
      <c r="C1557" s="3">
        <v>59253</v>
      </c>
      <c r="D1557" s="56">
        <f t="shared" si="74"/>
        <v>0.68579861111111107</v>
      </c>
      <c r="N1557" s="55">
        <v>42279.485995370371</v>
      </c>
      <c r="O1557" s="55">
        <v>42279.580914351849</v>
      </c>
      <c r="P1557" s="3">
        <v>8201</v>
      </c>
      <c r="Q1557" s="58">
        <f t="shared" si="75"/>
        <v>9.4918981481481479E-2</v>
      </c>
      <c r="S1557" s="55">
        <v>42753.90688657407</v>
      </c>
      <c r="T1557" s="55">
        <v>42754.500856481478</v>
      </c>
      <c r="U1557" s="3">
        <v>51319</v>
      </c>
      <c r="V1557" s="56">
        <f t="shared" si="76"/>
        <v>0.5939699074074074</v>
      </c>
    </row>
    <row r="1558" spans="1:22" x14ac:dyDescent="0.75">
      <c r="A1558" s="55">
        <v>42225.922349537039</v>
      </c>
      <c r="B1558" s="55">
        <v>42226.600335648145</v>
      </c>
      <c r="C1558" s="3">
        <v>58578</v>
      </c>
      <c r="D1558" s="56">
        <f t="shared" si="74"/>
        <v>0.67798611111111107</v>
      </c>
      <c r="N1558" s="55">
        <v>42279.758831018517</v>
      </c>
      <c r="O1558" s="55">
        <v>42282.33997685185</v>
      </c>
      <c r="P1558" s="3">
        <v>223011</v>
      </c>
      <c r="Q1558" s="58">
        <f t="shared" si="75"/>
        <v>2.5811458333333333</v>
      </c>
      <c r="S1558" s="55">
        <v>42754.346377314811</v>
      </c>
      <c r="T1558" s="55">
        <v>42754.385300925926</v>
      </c>
      <c r="U1558" s="3">
        <v>3363</v>
      </c>
      <c r="V1558" s="56">
        <f t="shared" si="76"/>
        <v>3.892361111111111E-2</v>
      </c>
    </row>
    <row r="1559" spans="1:22" x14ac:dyDescent="0.75">
      <c r="A1559" s="55">
        <v>42226.040127314816</v>
      </c>
      <c r="B1559" s="55">
        <v>42227.443680555552</v>
      </c>
      <c r="C1559" s="3">
        <v>121267</v>
      </c>
      <c r="D1559" s="56">
        <f t="shared" si="74"/>
        <v>1.4035532407407407</v>
      </c>
      <c r="N1559" s="55">
        <v>42280.837037037032</v>
      </c>
      <c r="O1559" s="55">
        <v>42282.699224537035</v>
      </c>
      <c r="P1559" s="3">
        <v>160893</v>
      </c>
      <c r="Q1559" s="58">
        <f t="shared" si="75"/>
        <v>1.8621875000000001</v>
      </c>
      <c r="S1559" s="55">
        <v>42754.589143518519</v>
      </c>
      <c r="T1559" s="55">
        <v>42755.390370370369</v>
      </c>
      <c r="U1559" s="3">
        <v>69226</v>
      </c>
      <c r="V1559" s="56">
        <f t="shared" si="76"/>
        <v>0.80122685185185183</v>
      </c>
    </row>
    <row r="1560" spans="1:22" x14ac:dyDescent="0.75">
      <c r="A1560" s="55">
        <v>42226.043263888889</v>
      </c>
      <c r="B1560" s="55">
        <v>42227.444201388884</v>
      </c>
      <c r="C1560" s="3">
        <v>121041</v>
      </c>
      <c r="D1560" s="56">
        <f t="shared" si="74"/>
        <v>1.4009374999999999</v>
      </c>
      <c r="N1560" s="55">
        <v>42281.499143518515</v>
      </c>
      <c r="O1560" s="55">
        <v>42298.625358796293</v>
      </c>
      <c r="P1560" s="3">
        <v>1479705</v>
      </c>
      <c r="Q1560" s="58">
        <f t="shared" si="75"/>
        <v>17.126215277777778</v>
      </c>
      <c r="S1560" s="55">
        <v>42754.868796296294</v>
      </c>
      <c r="T1560" s="55">
        <v>42795.383738425924</v>
      </c>
      <c r="U1560" s="3">
        <v>3500491</v>
      </c>
      <c r="V1560" s="56">
        <f t="shared" si="76"/>
        <v>40.514942129629631</v>
      </c>
    </row>
    <row r="1561" spans="1:22" x14ac:dyDescent="0.75">
      <c r="A1561" s="55">
        <v>42226.39570601852</v>
      </c>
      <c r="B1561" s="55">
        <v>42227.447708333333</v>
      </c>
      <c r="C1561" s="3">
        <v>90893</v>
      </c>
      <c r="D1561" s="56">
        <f t="shared" si="74"/>
        <v>1.0520023148148148</v>
      </c>
      <c r="N1561" s="55">
        <v>42281.778460648144</v>
      </c>
      <c r="O1561" s="55">
        <v>42282.415787037033</v>
      </c>
      <c r="P1561" s="3">
        <v>55065</v>
      </c>
      <c r="Q1561" s="58">
        <f t="shared" si="75"/>
        <v>0.63732638888888893</v>
      </c>
      <c r="S1561" s="55">
        <v>42754.890208333331</v>
      </c>
      <c r="T1561" s="55">
        <v>42758.434062499997</v>
      </c>
      <c r="U1561" s="3">
        <v>306189</v>
      </c>
      <c r="V1561" s="56">
        <f t="shared" si="76"/>
        <v>3.5438541666666667</v>
      </c>
    </row>
    <row r="1562" spans="1:22" x14ac:dyDescent="0.75">
      <c r="A1562" s="55">
        <v>42226.397581018515</v>
      </c>
      <c r="B1562" s="55">
        <v>42227.449097222219</v>
      </c>
      <c r="C1562" s="3">
        <v>90851</v>
      </c>
      <c r="D1562" s="56">
        <f t="shared" si="74"/>
        <v>1.0515162037037038</v>
      </c>
      <c r="N1562" s="55">
        <v>42281.979062499995</v>
      </c>
      <c r="O1562" s="55">
        <v>42282.343043981477</v>
      </c>
      <c r="P1562" s="3">
        <v>31448</v>
      </c>
      <c r="Q1562" s="58">
        <f t="shared" si="75"/>
        <v>0.36398148148148146</v>
      </c>
      <c r="S1562" s="55">
        <v>42754.891562500001</v>
      </c>
      <c r="T1562" s="55">
        <v>42758.436516203699</v>
      </c>
      <c r="U1562" s="3">
        <v>306284</v>
      </c>
      <c r="V1562" s="56">
        <f t="shared" si="76"/>
        <v>3.5449537037037038</v>
      </c>
    </row>
    <row r="1563" spans="1:22" x14ac:dyDescent="0.75">
      <c r="A1563" s="55">
        <v>42226.404502314814</v>
      </c>
      <c r="B1563" s="55">
        <v>42227.45108796296</v>
      </c>
      <c r="C1563" s="3">
        <v>90425</v>
      </c>
      <c r="D1563" s="56">
        <f t="shared" si="74"/>
        <v>1.0465856481481481</v>
      </c>
      <c r="N1563" s="55">
        <v>42282.501122685186</v>
      </c>
      <c r="O1563" s="55">
        <v>42283.622060185182</v>
      </c>
      <c r="P1563" s="3">
        <v>96849</v>
      </c>
      <c r="Q1563" s="58">
        <f t="shared" si="75"/>
        <v>1.1209374999999999</v>
      </c>
      <c r="S1563" s="55">
        <v>42755.757754629631</v>
      </c>
      <c r="T1563" s="55">
        <v>42832.640243055554</v>
      </c>
      <c r="U1563" s="3">
        <v>6639047</v>
      </c>
      <c r="V1563" s="56">
        <f t="shared" si="76"/>
        <v>76.840821759259256</v>
      </c>
    </row>
    <row r="1564" spans="1:22" x14ac:dyDescent="0.75">
      <c r="A1564" s="55">
        <v>42226.406817129631</v>
      </c>
      <c r="B1564" s="55">
        <v>42227.453611111108</v>
      </c>
      <c r="C1564" s="3">
        <v>90443</v>
      </c>
      <c r="D1564" s="56">
        <f t="shared" si="74"/>
        <v>1.0467939814814815</v>
      </c>
      <c r="N1564" s="55">
        <v>42282.521979166668</v>
      </c>
      <c r="O1564" s="55">
        <v>42283.341631944444</v>
      </c>
      <c r="P1564" s="3">
        <v>70818</v>
      </c>
      <c r="Q1564" s="58">
        <f t="shared" si="75"/>
        <v>0.81965277777777779</v>
      </c>
      <c r="S1564" s="55">
        <v>42756.548275462963</v>
      </c>
      <c r="T1564" s="55">
        <v>42758.513449074075</v>
      </c>
      <c r="U1564" s="3">
        <v>169791</v>
      </c>
      <c r="V1564" s="56">
        <f t="shared" si="76"/>
        <v>1.9651736111111111</v>
      </c>
    </row>
    <row r="1565" spans="1:22" x14ac:dyDescent="0.75">
      <c r="A1565" s="55">
        <v>42226.435624999998</v>
      </c>
      <c r="B1565" s="55">
        <v>42227.684861111113</v>
      </c>
      <c r="C1565" s="3">
        <v>107934</v>
      </c>
      <c r="D1565" s="56">
        <f t="shared" si="74"/>
        <v>1.2492361111111112</v>
      </c>
      <c r="N1565" s="55">
        <v>42282.642175925925</v>
      </c>
      <c r="O1565" s="55">
        <v>42283.427395833329</v>
      </c>
      <c r="P1565" s="3">
        <v>67843</v>
      </c>
      <c r="Q1565" s="58">
        <f t="shared" si="75"/>
        <v>0.78521990740740744</v>
      </c>
      <c r="S1565" s="55">
        <v>42757.708055555551</v>
      </c>
      <c r="T1565" s="55">
        <v>42758.611921296295</v>
      </c>
      <c r="U1565" s="3">
        <v>78094</v>
      </c>
      <c r="V1565" s="56">
        <f t="shared" si="76"/>
        <v>0.90386574074074078</v>
      </c>
    </row>
    <row r="1566" spans="1:22" x14ac:dyDescent="0.75">
      <c r="A1566" s="55">
        <v>42226.497731481482</v>
      </c>
      <c r="B1566" s="55">
        <v>42226.576168981483</v>
      </c>
      <c r="C1566" s="3">
        <v>6777</v>
      </c>
      <c r="D1566" s="56">
        <f t="shared" si="74"/>
        <v>7.8437499999999993E-2</v>
      </c>
      <c r="N1566" s="55">
        <v>42282.739571759259</v>
      </c>
      <c r="O1566" s="55">
        <v>42298.626469907409</v>
      </c>
      <c r="P1566" s="3">
        <v>1372628</v>
      </c>
      <c r="Q1566" s="58">
        <f t="shared" si="75"/>
        <v>15.886898148148148</v>
      </c>
      <c r="S1566" s="55">
        <v>42758.484791666662</v>
      </c>
      <c r="T1566" s="55">
        <v>42758.5315162037</v>
      </c>
      <c r="U1566" s="3">
        <v>4037</v>
      </c>
      <c r="V1566" s="56">
        <f t="shared" si="76"/>
        <v>4.6724537037037037E-2</v>
      </c>
    </row>
    <row r="1567" spans="1:22" x14ac:dyDescent="0.75">
      <c r="A1567" s="55">
        <v>42226.525925925926</v>
      </c>
      <c r="B1567" s="55">
        <v>42228.506469907406</v>
      </c>
      <c r="C1567" s="3">
        <v>171119</v>
      </c>
      <c r="D1567" s="56">
        <f t="shared" si="74"/>
        <v>1.9805439814814816</v>
      </c>
      <c r="N1567" s="55">
        <v>42283.562905092593</v>
      </c>
      <c r="O1567" s="55">
        <v>42283.664467592593</v>
      </c>
      <c r="P1567" s="3">
        <v>8775</v>
      </c>
      <c r="Q1567" s="58">
        <f t="shared" si="75"/>
        <v>0.1015625</v>
      </c>
      <c r="S1567" s="55">
        <v>42758.937592592592</v>
      </c>
      <c r="T1567" s="55">
        <v>42759.430763888886</v>
      </c>
      <c r="U1567" s="3">
        <v>42610</v>
      </c>
      <c r="V1567" s="56">
        <f t="shared" si="76"/>
        <v>0.4931712962962963</v>
      </c>
    </row>
    <row r="1568" spans="1:22" x14ac:dyDescent="0.75">
      <c r="A1568" s="55">
        <v>42226.533530092594</v>
      </c>
      <c r="B1568" s="55">
        <v>42226.574166666665</v>
      </c>
      <c r="C1568" s="3">
        <v>3511</v>
      </c>
      <c r="D1568" s="56">
        <f t="shared" si="74"/>
        <v>4.0636574074074075E-2</v>
      </c>
      <c r="N1568" s="55">
        <v>42283.631226851852</v>
      </c>
      <c r="O1568" s="55">
        <v>42284.316701388889</v>
      </c>
      <c r="P1568" s="3">
        <v>59225</v>
      </c>
      <c r="Q1568" s="58">
        <f t="shared" si="75"/>
        <v>0.68547453703703709</v>
      </c>
      <c r="S1568" s="55">
        <v>42758.938229166662</v>
      </c>
      <c r="T1568" s="55">
        <v>42759.4140625</v>
      </c>
      <c r="U1568" s="3">
        <v>41112</v>
      </c>
      <c r="V1568" s="56">
        <f t="shared" si="76"/>
        <v>0.47583333333333333</v>
      </c>
    </row>
    <row r="1569" spans="1:22" x14ac:dyDescent="0.75">
      <c r="A1569" s="55">
        <v>42226.550613425927</v>
      </c>
      <c r="B1569" s="55">
        <v>42227.45820601852</v>
      </c>
      <c r="C1569" s="3">
        <v>78416</v>
      </c>
      <c r="D1569" s="56">
        <f t="shared" si="74"/>
        <v>0.90759259259259262</v>
      </c>
      <c r="N1569" s="55">
        <v>42283.712233796294</v>
      </c>
      <c r="O1569" s="55">
        <v>42298.625555555554</v>
      </c>
      <c r="P1569" s="3">
        <v>1288511</v>
      </c>
      <c r="Q1569" s="58">
        <f t="shared" si="75"/>
        <v>14.91332175925926</v>
      </c>
      <c r="S1569" s="55">
        <v>42759.40693287037</v>
      </c>
      <c r="T1569" s="55">
        <v>42759.421655092592</v>
      </c>
      <c r="U1569" s="3">
        <v>1272</v>
      </c>
      <c r="V1569" s="56">
        <f t="shared" si="76"/>
        <v>1.4722222222222222E-2</v>
      </c>
    </row>
    <row r="1570" spans="1:22" x14ac:dyDescent="0.75">
      <c r="A1570" s="55">
        <v>42226.55469907407</v>
      </c>
      <c r="B1570" s="55">
        <v>42226.562696759254</v>
      </c>
      <c r="C1570" s="3">
        <v>691</v>
      </c>
      <c r="D1570" s="56">
        <f t="shared" si="74"/>
        <v>7.9976851851851858E-3</v>
      </c>
      <c r="N1570" s="55">
        <v>42283.715682870366</v>
      </c>
      <c r="O1570" s="55">
        <v>42284.56895833333</v>
      </c>
      <c r="P1570" s="3">
        <v>73723</v>
      </c>
      <c r="Q1570" s="58">
        <f t="shared" si="75"/>
        <v>0.85327546296296297</v>
      </c>
      <c r="S1570" s="55">
        <v>42759.666886574072</v>
      </c>
      <c r="T1570" s="55">
        <v>42772.405671296292</v>
      </c>
      <c r="U1570" s="3">
        <v>1100631</v>
      </c>
      <c r="V1570" s="56">
        <f t="shared" si="76"/>
        <v>12.738784722222222</v>
      </c>
    </row>
    <row r="1571" spans="1:22" x14ac:dyDescent="0.75">
      <c r="A1571" s="55">
        <v>42226.557476851849</v>
      </c>
      <c r="B1571" s="55">
        <v>42227.462280092594</v>
      </c>
      <c r="C1571" s="3">
        <v>78175</v>
      </c>
      <c r="D1571" s="56">
        <f t="shared" si="74"/>
        <v>0.9048032407407407</v>
      </c>
      <c r="N1571" s="55">
        <v>42283.736851851849</v>
      </c>
      <c r="O1571" s="55">
        <v>42284.318749999999</v>
      </c>
      <c r="P1571" s="3">
        <v>50276</v>
      </c>
      <c r="Q1571" s="58">
        <f t="shared" si="75"/>
        <v>0.58189814814814811</v>
      </c>
      <c r="S1571" s="55">
        <v>42759.667442129627</v>
      </c>
      <c r="T1571" s="55">
        <v>42772.405601851853</v>
      </c>
      <c r="U1571" s="3">
        <v>1100577</v>
      </c>
      <c r="V1571" s="56">
        <f t="shared" si="76"/>
        <v>12.738159722222223</v>
      </c>
    </row>
    <row r="1572" spans="1:22" x14ac:dyDescent="0.75">
      <c r="A1572" s="55">
        <v>42226.563564814816</v>
      </c>
      <c r="B1572" s="55">
        <v>42226.613842592589</v>
      </c>
      <c r="C1572" s="3">
        <v>4344</v>
      </c>
      <c r="D1572" s="56">
        <f t="shared" si="74"/>
        <v>5.0277777777777775E-2</v>
      </c>
      <c r="N1572" s="55">
        <v>42283.764456018514</v>
      </c>
      <c r="O1572" s="55">
        <v>42284.314907407403</v>
      </c>
      <c r="P1572" s="3">
        <v>47559</v>
      </c>
      <c r="Q1572" s="58">
        <f t="shared" si="75"/>
        <v>0.55045138888888889</v>
      </c>
      <c r="S1572" s="55">
        <v>42759.667905092589</v>
      </c>
      <c r="T1572" s="55">
        <v>42772.405509259261</v>
      </c>
      <c r="U1572" s="3">
        <v>1100529</v>
      </c>
      <c r="V1572" s="56">
        <f t="shared" si="76"/>
        <v>12.737604166666667</v>
      </c>
    </row>
    <row r="1573" spans="1:22" x14ac:dyDescent="0.75">
      <c r="A1573" s="55">
        <v>42226.637164351851</v>
      </c>
      <c r="B1573" s="55">
        <v>42227.4059375</v>
      </c>
      <c r="C1573" s="3">
        <v>66422</v>
      </c>
      <c r="D1573" s="56">
        <f t="shared" si="74"/>
        <v>0.76877314814814812</v>
      </c>
      <c r="N1573" s="55">
        <v>42283.838229166664</v>
      </c>
      <c r="O1573" s="55">
        <v>42298.626747685186</v>
      </c>
      <c r="P1573" s="3">
        <v>1277728</v>
      </c>
      <c r="Q1573" s="58">
        <f t="shared" si="75"/>
        <v>14.788518518518519</v>
      </c>
      <c r="S1573" s="55">
        <v>42760.837789351848</v>
      </c>
      <c r="T1573" s="55">
        <v>42773.595659722218</v>
      </c>
      <c r="U1573" s="3">
        <v>1102280</v>
      </c>
      <c r="V1573" s="56">
        <f t="shared" si="76"/>
        <v>12.75787037037037</v>
      </c>
    </row>
    <row r="1574" spans="1:22" x14ac:dyDescent="0.75">
      <c r="A1574" s="55">
        <v>42226.728356481479</v>
      </c>
      <c r="B1574" s="55">
        <v>42227.369976851849</v>
      </c>
      <c r="C1574" s="3">
        <v>55436</v>
      </c>
      <c r="D1574" s="56">
        <f t="shared" si="74"/>
        <v>0.64162037037037034</v>
      </c>
      <c r="N1574" s="55">
        <v>42283.933425925927</v>
      </c>
      <c r="O1574" s="55">
        <v>42284.313055555554</v>
      </c>
      <c r="P1574" s="3">
        <v>32800</v>
      </c>
      <c r="Q1574" s="58">
        <f t="shared" si="75"/>
        <v>0.37962962962962965</v>
      </c>
      <c r="S1574" s="55">
        <v>42761.731087962959</v>
      </c>
      <c r="T1574" s="55">
        <v>42762.394432870366</v>
      </c>
      <c r="U1574" s="3">
        <v>57313</v>
      </c>
      <c r="V1574" s="56">
        <f t="shared" si="76"/>
        <v>0.66334490740740737</v>
      </c>
    </row>
    <row r="1575" spans="1:22" x14ac:dyDescent="0.75">
      <c r="A1575" s="55">
        <v>42226.805625000001</v>
      </c>
      <c r="B1575" s="55">
        <v>42227.464872685181</v>
      </c>
      <c r="C1575" s="3">
        <v>56959</v>
      </c>
      <c r="D1575" s="56">
        <f t="shared" si="74"/>
        <v>0.65924768518518517</v>
      </c>
      <c r="N1575" s="55">
        <v>42284.394548611112</v>
      </c>
      <c r="O1575" s="55">
        <v>42284.651504629626</v>
      </c>
      <c r="P1575" s="3">
        <v>22201</v>
      </c>
      <c r="Q1575" s="58">
        <f t="shared" si="75"/>
        <v>0.25695601851851851</v>
      </c>
      <c r="S1575" s="55">
        <v>42762.457152777773</v>
      </c>
      <c r="T1575" s="55">
        <v>42762.567962962959</v>
      </c>
      <c r="U1575" s="3">
        <v>9574</v>
      </c>
      <c r="V1575" s="56">
        <f t="shared" si="76"/>
        <v>0.11081018518518519</v>
      </c>
    </row>
    <row r="1576" spans="1:22" x14ac:dyDescent="0.75">
      <c r="A1576" s="55">
        <v>42227.350937499999</v>
      </c>
      <c r="B1576" s="55">
        <v>42227.473668981482</v>
      </c>
      <c r="C1576" s="3">
        <v>10604</v>
      </c>
      <c r="D1576" s="56">
        <f t="shared" si="74"/>
        <v>0.12273148148148148</v>
      </c>
      <c r="N1576" s="55">
        <v>42284.397164351853</v>
      </c>
      <c r="O1576" s="55">
        <v>42284.61446759259</v>
      </c>
      <c r="P1576" s="3">
        <v>18775</v>
      </c>
      <c r="Q1576" s="58">
        <f t="shared" si="75"/>
        <v>0.21730324074074073</v>
      </c>
      <c r="S1576" s="55">
        <v>42762.516562500001</v>
      </c>
      <c r="T1576" s="55">
        <v>42762.530335648145</v>
      </c>
      <c r="U1576" s="3">
        <v>1190</v>
      </c>
      <c r="V1576" s="56">
        <f t="shared" si="76"/>
        <v>1.3773148148148149E-2</v>
      </c>
    </row>
    <row r="1577" spans="1:22" x14ac:dyDescent="0.75">
      <c r="A1577" s="55">
        <v>42227.422476851847</v>
      </c>
      <c r="B1577" s="55">
        <v>42227.671921296293</v>
      </c>
      <c r="C1577" s="3">
        <v>21552</v>
      </c>
      <c r="D1577" s="56">
        <f t="shared" si="74"/>
        <v>0.24944444444444444</v>
      </c>
      <c r="N1577" s="55">
        <v>42284.398425925923</v>
      </c>
      <c r="O1577" s="55">
        <v>42284.641388888886</v>
      </c>
      <c r="P1577" s="3">
        <v>20992</v>
      </c>
      <c r="Q1577" s="58">
        <f t="shared" si="75"/>
        <v>0.24296296296296296</v>
      </c>
      <c r="S1577" s="55">
        <v>42762.534444444442</v>
      </c>
      <c r="T1577" s="55">
        <v>42762.539270833331</v>
      </c>
      <c r="U1577" s="3">
        <v>417</v>
      </c>
      <c r="V1577" s="56">
        <f t="shared" si="76"/>
        <v>4.8263888888888887E-3</v>
      </c>
    </row>
    <row r="1578" spans="1:22" x14ac:dyDescent="0.75">
      <c r="A1578" s="55">
        <v>42227.455393518518</v>
      </c>
      <c r="B1578" s="55">
        <v>42227.491273148145</v>
      </c>
      <c r="C1578" s="3">
        <v>3100</v>
      </c>
      <c r="D1578" s="56">
        <f t="shared" si="74"/>
        <v>3.5879629629629629E-2</v>
      </c>
      <c r="N1578" s="55">
        <v>42284.4055787037</v>
      </c>
      <c r="O1578" s="55">
        <v>42284.615254629629</v>
      </c>
      <c r="P1578" s="3">
        <v>18116</v>
      </c>
      <c r="Q1578" s="58">
        <f t="shared" si="75"/>
        <v>0.20967592592592593</v>
      </c>
      <c r="S1578" s="55">
        <v>42762.611874999995</v>
      </c>
      <c r="T1578" s="55">
        <v>42765.412314814814</v>
      </c>
      <c r="U1578" s="3">
        <v>241958</v>
      </c>
      <c r="V1578" s="56">
        <f t="shared" si="76"/>
        <v>2.8004398148148146</v>
      </c>
    </row>
    <row r="1579" spans="1:22" x14ac:dyDescent="0.75">
      <c r="A1579" s="55">
        <v>42227.755462962959</v>
      </c>
      <c r="B1579" s="55">
        <v>42228.441134259258</v>
      </c>
      <c r="C1579" s="3">
        <v>59242</v>
      </c>
      <c r="D1579" s="56">
        <f t="shared" si="74"/>
        <v>0.68567129629629631</v>
      </c>
      <c r="N1579" s="55">
        <v>42284.410879629628</v>
      </c>
      <c r="O1579" s="55">
        <v>42284.616064814814</v>
      </c>
      <c r="P1579" s="3">
        <v>17728</v>
      </c>
      <c r="Q1579" s="58">
        <f t="shared" si="75"/>
        <v>0.20518518518518519</v>
      </c>
      <c r="S1579" s="55">
        <v>42762.809965277775</v>
      </c>
      <c r="T1579" s="55">
        <v>42765.458622685182</v>
      </c>
      <c r="U1579" s="3">
        <v>228844</v>
      </c>
      <c r="V1579" s="56">
        <f t="shared" si="76"/>
        <v>2.6486574074074074</v>
      </c>
    </row>
    <row r="1580" spans="1:22" x14ac:dyDescent="0.75">
      <c r="A1580" s="55">
        <v>42228.44736111111</v>
      </c>
      <c r="B1580" s="55">
        <v>42228.51390046296</v>
      </c>
      <c r="C1580" s="3">
        <v>5749</v>
      </c>
      <c r="D1580" s="56">
        <f t="shared" si="74"/>
        <v>6.653935185185185E-2</v>
      </c>
      <c r="N1580" s="55">
        <v>42284.514791666668</v>
      </c>
      <c r="O1580" s="55">
        <v>42284.616770833331</v>
      </c>
      <c r="P1580" s="3">
        <v>8811</v>
      </c>
      <c r="Q1580" s="58">
        <f t="shared" si="75"/>
        <v>0.10197916666666666</v>
      </c>
      <c r="S1580" s="55">
        <v>42763.734918981478</v>
      </c>
      <c r="T1580" s="55">
        <v>42765.41805555555</v>
      </c>
      <c r="U1580" s="3">
        <v>145423</v>
      </c>
      <c r="V1580" s="56">
        <f t="shared" si="76"/>
        <v>1.683136574074074</v>
      </c>
    </row>
    <row r="1581" spans="1:22" x14ac:dyDescent="0.75">
      <c r="A1581" s="55">
        <v>42228.636782407404</v>
      </c>
      <c r="B1581" s="55">
        <v>42229.405868055554</v>
      </c>
      <c r="C1581" s="3">
        <v>66449</v>
      </c>
      <c r="D1581" s="56">
        <f t="shared" si="74"/>
        <v>0.76908564814814817</v>
      </c>
      <c r="N1581" s="55">
        <v>42284.532719907409</v>
      </c>
      <c r="O1581" s="55">
        <v>42284.65216435185</v>
      </c>
      <c r="P1581" s="3">
        <v>10320</v>
      </c>
      <c r="Q1581" s="58">
        <f t="shared" si="75"/>
        <v>0.11944444444444445</v>
      </c>
      <c r="S1581" s="55">
        <v>42763.754907407405</v>
      </c>
      <c r="T1581" s="55">
        <v>42765.417118055557</v>
      </c>
      <c r="U1581" s="3">
        <v>143615</v>
      </c>
      <c r="V1581" s="56">
        <f t="shared" si="76"/>
        <v>1.6622106481481482</v>
      </c>
    </row>
    <row r="1582" spans="1:22" x14ac:dyDescent="0.75">
      <c r="A1582" s="55">
        <v>42228.659270833334</v>
      </c>
      <c r="B1582" s="55">
        <v>42229.40121527778</v>
      </c>
      <c r="C1582" s="3">
        <v>64104</v>
      </c>
      <c r="D1582" s="56">
        <f t="shared" si="74"/>
        <v>0.74194444444444441</v>
      </c>
      <c r="N1582" s="55">
        <v>42284.704942129625</v>
      </c>
      <c r="O1582" s="55">
        <v>42285.4140625</v>
      </c>
      <c r="P1582" s="3">
        <v>61268</v>
      </c>
      <c r="Q1582" s="58">
        <f t="shared" si="75"/>
        <v>0.70912037037037035</v>
      </c>
      <c r="S1582" s="55">
        <v>42763.835092592592</v>
      </c>
      <c r="T1582" s="55">
        <v>42765.422731481478</v>
      </c>
      <c r="U1582" s="3">
        <v>137172</v>
      </c>
      <c r="V1582" s="56">
        <f t="shared" si="76"/>
        <v>1.5876388888888888</v>
      </c>
    </row>
    <row r="1583" spans="1:22" x14ac:dyDescent="0.75">
      <c r="A1583" s="55">
        <v>42228.693298611106</v>
      </c>
      <c r="B1583" s="55">
        <v>42248.672465277778</v>
      </c>
      <c r="C1583" s="3">
        <v>1726200</v>
      </c>
      <c r="D1583" s="56">
        <f t="shared" si="74"/>
        <v>19.979166666666668</v>
      </c>
      <c r="N1583" s="55">
        <v>42285.449328703704</v>
      </c>
      <c r="O1583" s="55">
        <v>42285.551701388889</v>
      </c>
      <c r="P1583" s="3">
        <v>8845</v>
      </c>
      <c r="Q1583" s="58">
        <f t="shared" si="75"/>
        <v>0.10237268518518519</v>
      </c>
      <c r="S1583" s="55">
        <v>42765.426550925928</v>
      </c>
      <c r="T1583" s="55">
        <v>42765.458819444444</v>
      </c>
      <c r="U1583" s="3">
        <v>2788</v>
      </c>
      <c r="V1583" s="56">
        <f t="shared" si="76"/>
        <v>3.2268518518518516E-2</v>
      </c>
    </row>
    <row r="1584" spans="1:22" x14ac:dyDescent="0.75">
      <c r="A1584" s="55">
        <v>42228.735729166663</v>
      </c>
      <c r="B1584" s="55">
        <v>42229.402256944442</v>
      </c>
      <c r="C1584" s="3">
        <v>57588</v>
      </c>
      <c r="D1584" s="56">
        <f t="shared" si="74"/>
        <v>0.66652777777777783</v>
      </c>
      <c r="N1584" s="55">
        <v>42285.516145833331</v>
      </c>
      <c r="O1584" s="55">
        <v>42285.522141203699</v>
      </c>
      <c r="P1584" s="3">
        <v>518</v>
      </c>
      <c r="Q1584" s="58">
        <f t="shared" si="75"/>
        <v>5.9953703703703705E-3</v>
      </c>
      <c r="S1584" s="55">
        <v>42765.441550925927</v>
      </c>
      <c r="T1584" s="55">
        <v>42765.462835648148</v>
      </c>
      <c r="U1584" s="3">
        <v>1839</v>
      </c>
      <c r="V1584" s="56">
        <f t="shared" si="76"/>
        <v>2.1284722222222222E-2</v>
      </c>
    </row>
    <row r="1585" spans="1:22" x14ac:dyDescent="0.75">
      <c r="A1585" s="55">
        <v>42228.834872685184</v>
      </c>
      <c r="B1585" s="55">
        <v>42229.397546296292</v>
      </c>
      <c r="C1585" s="3">
        <v>48615</v>
      </c>
      <c r="D1585" s="56">
        <f t="shared" si="74"/>
        <v>0.56267361111111114</v>
      </c>
      <c r="N1585" s="55">
        <v>42285.579537037032</v>
      </c>
      <c r="O1585" s="55">
        <v>42289.497141203705</v>
      </c>
      <c r="P1585" s="3">
        <v>338481</v>
      </c>
      <c r="Q1585" s="58">
        <f t="shared" si="75"/>
        <v>3.9176041666666666</v>
      </c>
      <c r="S1585" s="55">
        <v>42766.719259259255</v>
      </c>
      <c r="T1585" s="55">
        <v>42767.357106481482</v>
      </c>
      <c r="U1585" s="3">
        <v>55110</v>
      </c>
      <c r="V1585" s="56">
        <f t="shared" si="76"/>
        <v>0.63784722222222223</v>
      </c>
    </row>
    <row r="1586" spans="1:22" x14ac:dyDescent="0.75">
      <c r="A1586" s="55">
        <v>42228.884710648148</v>
      </c>
      <c r="B1586" s="55">
        <v>42236.426354166666</v>
      </c>
      <c r="C1586" s="3">
        <v>651598</v>
      </c>
      <c r="D1586" s="56">
        <f t="shared" si="74"/>
        <v>7.5416435185185184</v>
      </c>
      <c r="N1586" s="55">
        <v>42285.627719907403</v>
      </c>
      <c r="O1586" s="55">
        <v>42285.633391203701</v>
      </c>
      <c r="P1586" s="3">
        <v>490</v>
      </c>
      <c r="Q1586" s="58">
        <f t="shared" si="75"/>
        <v>5.6712962962962967E-3</v>
      </c>
      <c r="S1586" s="55">
        <v>42767.068043981482</v>
      </c>
      <c r="T1586" s="55">
        <v>42767.418888888889</v>
      </c>
      <c r="U1586" s="3">
        <v>30313</v>
      </c>
      <c r="V1586" s="56">
        <f t="shared" si="76"/>
        <v>0.35084490740740742</v>
      </c>
    </row>
    <row r="1587" spans="1:22" x14ac:dyDescent="0.75">
      <c r="A1587" s="55">
        <v>42229.468414351853</v>
      </c>
      <c r="B1587" s="55">
        <v>42229.471562499995</v>
      </c>
      <c r="C1587" s="3">
        <v>272</v>
      </c>
      <c r="D1587" s="56">
        <f t="shared" si="74"/>
        <v>3.1481481481481482E-3</v>
      </c>
      <c r="N1587" s="55">
        <v>42285.707511574074</v>
      </c>
      <c r="O1587" s="55">
        <v>42289.511412037034</v>
      </c>
      <c r="P1587" s="3">
        <v>328657</v>
      </c>
      <c r="Q1587" s="58">
        <f t="shared" si="75"/>
        <v>3.8039004629629631</v>
      </c>
      <c r="S1587" s="55">
        <v>42767.346307870372</v>
      </c>
      <c r="T1587" s="55">
        <v>42767.380358796298</v>
      </c>
      <c r="U1587" s="3">
        <v>2942</v>
      </c>
      <c r="V1587" s="56">
        <f t="shared" si="76"/>
        <v>3.4050925925925929E-2</v>
      </c>
    </row>
    <row r="1588" spans="1:22" x14ac:dyDescent="0.75">
      <c r="A1588" s="55">
        <v>42229.659837962958</v>
      </c>
      <c r="B1588" s="55">
        <v>42230.314166666663</v>
      </c>
      <c r="C1588" s="3">
        <v>56534</v>
      </c>
      <c r="D1588" s="56">
        <f t="shared" si="74"/>
        <v>0.65432870370370366</v>
      </c>
      <c r="N1588" s="55">
        <v>42285.712743055556</v>
      </c>
      <c r="O1588" s="55">
        <v>42331.714560185181</v>
      </c>
      <c r="P1588" s="3">
        <v>3978157</v>
      </c>
      <c r="Q1588" s="58">
        <f t="shared" si="75"/>
        <v>46.043483796296293</v>
      </c>
      <c r="S1588" s="55">
        <v>42767.44903935185</v>
      </c>
      <c r="T1588" s="55">
        <v>42767.517997685187</v>
      </c>
      <c r="U1588" s="3">
        <v>5958</v>
      </c>
      <c r="V1588" s="56">
        <f t="shared" si="76"/>
        <v>6.895833333333333E-2</v>
      </c>
    </row>
    <row r="1589" spans="1:22" x14ac:dyDescent="0.75">
      <c r="A1589" s="55">
        <v>42230.345567129625</v>
      </c>
      <c r="B1589" s="55">
        <v>42233.415682870371</v>
      </c>
      <c r="C1589" s="3">
        <v>265258</v>
      </c>
      <c r="D1589" s="56">
        <f t="shared" si="74"/>
        <v>3.0701157407407407</v>
      </c>
      <c r="N1589" s="55">
        <v>42285.757013888884</v>
      </c>
      <c r="O1589" s="55">
        <v>42286.445520833331</v>
      </c>
      <c r="P1589" s="3">
        <v>59487</v>
      </c>
      <c r="Q1589" s="58">
        <f t="shared" si="75"/>
        <v>0.68850694444444449</v>
      </c>
      <c r="S1589" s="55">
        <v>42767.45071759259</v>
      </c>
      <c r="T1589" s="55">
        <v>42767.518391203703</v>
      </c>
      <c r="U1589" s="3">
        <v>5847</v>
      </c>
      <c r="V1589" s="56">
        <f t="shared" si="76"/>
        <v>6.7673611111111115E-2</v>
      </c>
    </row>
    <row r="1590" spans="1:22" x14ac:dyDescent="0.75">
      <c r="A1590" s="55">
        <v>42230.644131944442</v>
      </c>
      <c r="B1590" s="55">
        <v>42233.399814814817</v>
      </c>
      <c r="C1590" s="3">
        <v>238091</v>
      </c>
      <c r="D1590" s="56">
        <f t="shared" si="74"/>
        <v>2.7556828703703702</v>
      </c>
      <c r="N1590" s="55">
        <v>42285.75876157407</v>
      </c>
      <c r="O1590" s="55">
        <v>42286.44631944444</v>
      </c>
      <c r="P1590" s="3">
        <v>59405</v>
      </c>
      <c r="Q1590" s="58">
        <f t="shared" si="75"/>
        <v>0.68755787037037042</v>
      </c>
      <c r="S1590" s="55">
        <v>42767.469224537039</v>
      </c>
      <c r="T1590" s="55">
        <v>42767.561180555553</v>
      </c>
      <c r="U1590" s="3">
        <v>7945</v>
      </c>
      <c r="V1590" s="56">
        <f t="shared" si="76"/>
        <v>9.195601851851852E-2</v>
      </c>
    </row>
    <row r="1591" spans="1:22" x14ac:dyDescent="0.75">
      <c r="A1591" s="55">
        <v>42230.646134259259</v>
      </c>
      <c r="B1591" s="55">
        <v>42233.399166666662</v>
      </c>
      <c r="C1591" s="3">
        <v>237862</v>
      </c>
      <c r="D1591" s="56">
        <f t="shared" si="74"/>
        <v>2.7530324074074075</v>
      </c>
      <c r="N1591" s="55">
        <v>42285.760231481479</v>
      </c>
      <c r="O1591" s="55">
        <v>42298.627465277779</v>
      </c>
      <c r="P1591" s="3">
        <v>1111729</v>
      </c>
      <c r="Q1591" s="58">
        <f t="shared" si="75"/>
        <v>12.867233796296297</v>
      </c>
      <c r="S1591" s="55">
        <v>42767.792141203703</v>
      </c>
      <c r="T1591" s="55">
        <v>42768.303229166668</v>
      </c>
      <c r="U1591" s="3">
        <v>44158</v>
      </c>
      <c r="V1591" s="56">
        <f t="shared" si="76"/>
        <v>0.51108796296296299</v>
      </c>
    </row>
    <row r="1592" spans="1:22" x14ac:dyDescent="0.75">
      <c r="A1592" s="55">
        <v>42230.651064814811</v>
      </c>
      <c r="B1592" s="55">
        <v>42233.401631944442</v>
      </c>
      <c r="C1592" s="3">
        <v>237649</v>
      </c>
      <c r="D1592" s="56">
        <f t="shared" si="74"/>
        <v>2.7505671296296295</v>
      </c>
      <c r="N1592" s="55">
        <v>42285.773530092592</v>
      </c>
      <c r="O1592" s="55">
        <v>42286.453645833331</v>
      </c>
      <c r="P1592" s="3">
        <v>58762</v>
      </c>
      <c r="Q1592" s="58">
        <f t="shared" si="75"/>
        <v>0.68011574074074077</v>
      </c>
      <c r="S1592" s="55">
        <v>42768.647372685184</v>
      </c>
      <c r="T1592" s="55">
        <v>42769.331574074073</v>
      </c>
      <c r="U1592" s="3">
        <v>59115</v>
      </c>
      <c r="V1592" s="56">
        <f t="shared" si="76"/>
        <v>0.68420138888888893</v>
      </c>
    </row>
    <row r="1593" spans="1:22" x14ac:dyDescent="0.75">
      <c r="A1593" s="55">
        <v>42230.811620370368</v>
      </c>
      <c r="B1593" s="55">
        <v>42233.391747685186</v>
      </c>
      <c r="C1593" s="3">
        <v>222923</v>
      </c>
      <c r="D1593" s="56">
        <f t="shared" si="74"/>
        <v>2.5801273148148147</v>
      </c>
      <c r="N1593" s="55">
        <v>42285.775150462963</v>
      </c>
      <c r="O1593" s="55">
        <v>42286.455381944441</v>
      </c>
      <c r="P1593" s="3">
        <v>58772</v>
      </c>
      <c r="Q1593" s="58">
        <f t="shared" si="75"/>
        <v>0.68023148148148149</v>
      </c>
      <c r="S1593" s="55">
        <v>42768.694189814814</v>
      </c>
      <c r="T1593" s="55">
        <v>42773.561990740738</v>
      </c>
      <c r="U1593" s="3">
        <v>420578</v>
      </c>
      <c r="V1593" s="56">
        <f t="shared" si="76"/>
        <v>4.8678009259259261</v>
      </c>
    </row>
    <row r="1594" spans="1:22" x14ac:dyDescent="0.75">
      <c r="A1594" s="55">
        <v>42230.982199074075</v>
      </c>
      <c r="B1594" s="55">
        <v>42233.412048611106</v>
      </c>
      <c r="C1594" s="3">
        <v>209939</v>
      </c>
      <c r="D1594" s="56">
        <f t="shared" si="74"/>
        <v>2.429849537037037</v>
      </c>
      <c r="N1594" s="55">
        <v>42286.586851851847</v>
      </c>
      <c r="O1594" s="55">
        <v>42289.57980324074</v>
      </c>
      <c r="P1594" s="3">
        <v>258591</v>
      </c>
      <c r="Q1594" s="58">
        <f t="shared" si="75"/>
        <v>2.9929513888888888</v>
      </c>
      <c r="S1594" s="55">
        <v>42769.408715277779</v>
      </c>
      <c r="T1594" s="55">
        <v>42769.484861111108</v>
      </c>
      <c r="U1594" s="3">
        <v>6579</v>
      </c>
      <c r="V1594" s="56">
        <f t="shared" si="76"/>
        <v>7.6145833333333329E-2</v>
      </c>
    </row>
    <row r="1595" spans="1:22" x14ac:dyDescent="0.75">
      <c r="A1595" s="55">
        <v>42230.996921296297</v>
      </c>
      <c r="B1595" s="55">
        <v>42233.412812499999</v>
      </c>
      <c r="C1595" s="3">
        <v>208733</v>
      </c>
      <c r="D1595" s="56">
        <f t="shared" si="74"/>
        <v>2.4158912037037039</v>
      </c>
      <c r="N1595" s="55">
        <v>42286.589004629626</v>
      </c>
      <c r="O1595" s="55">
        <v>42289.653379629628</v>
      </c>
      <c r="P1595" s="3">
        <v>264762</v>
      </c>
      <c r="Q1595" s="58">
        <f t="shared" si="75"/>
        <v>3.0643750000000001</v>
      </c>
      <c r="S1595" s="55">
        <v>42769.417638888888</v>
      </c>
      <c r="T1595" s="55">
        <v>42769.491956018515</v>
      </c>
      <c r="U1595" s="3">
        <v>6421</v>
      </c>
      <c r="V1595" s="56">
        <f t="shared" si="76"/>
        <v>7.4317129629629636E-2</v>
      </c>
    </row>
    <row r="1596" spans="1:22" x14ac:dyDescent="0.75">
      <c r="A1596" s="55">
        <v>42231.334282407406</v>
      </c>
      <c r="B1596" s="55">
        <v>42233.402627314812</v>
      </c>
      <c r="C1596" s="3">
        <v>178705</v>
      </c>
      <c r="D1596" s="56">
        <f t="shared" si="74"/>
        <v>2.0683449074074076</v>
      </c>
      <c r="N1596" s="55">
        <v>42286.590636574074</v>
      </c>
      <c r="O1596" s="55">
        <v>42289.665578703702</v>
      </c>
      <c r="P1596" s="3">
        <v>265675</v>
      </c>
      <c r="Q1596" s="58">
        <f t="shared" si="75"/>
        <v>3.0749421296296298</v>
      </c>
      <c r="S1596" s="55">
        <v>42769.418773148143</v>
      </c>
      <c r="T1596" s="55">
        <v>42769.492083333331</v>
      </c>
      <c r="U1596" s="3">
        <v>6334</v>
      </c>
      <c r="V1596" s="56">
        <f t="shared" si="76"/>
        <v>7.3310185185185187E-2</v>
      </c>
    </row>
    <row r="1597" spans="1:22" x14ac:dyDescent="0.75">
      <c r="A1597" s="55">
        <v>42232.596226851849</v>
      </c>
      <c r="B1597" s="55">
        <v>42233.41505787037</v>
      </c>
      <c r="C1597" s="3">
        <v>70747</v>
      </c>
      <c r="D1597" s="56">
        <f t="shared" si="74"/>
        <v>0.81883101851851847</v>
      </c>
      <c r="N1597" s="55">
        <v>42286.625358796293</v>
      </c>
      <c r="O1597" s="55">
        <v>42289.672581018516</v>
      </c>
      <c r="P1597" s="3">
        <v>263280</v>
      </c>
      <c r="Q1597" s="58">
        <f t="shared" si="75"/>
        <v>3.0472222222222221</v>
      </c>
      <c r="S1597" s="55">
        <v>42769.439270833333</v>
      </c>
      <c r="T1597" s="55">
        <v>42772.38077546296</v>
      </c>
      <c r="U1597" s="3">
        <v>254146</v>
      </c>
      <c r="V1597" s="56">
        <f t="shared" si="76"/>
        <v>2.9415046296296294</v>
      </c>
    </row>
    <row r="1598" spans="1:22" x14ac:dyDescent="0.75">
      <c r="A1598" s="55">
        <v>42232.600706018515</v>
      </c>
      <c r="B1598" s="55">
        <v>42233.404479166667</v>
      </c>
      <c r="C1598" s="3">
        <v>69446</v>
      </c>
      <c r="D1598" s="56">
        <f t="shared" si="74"/>
        <v>0.80377314814814815</v>
      </c>
      <c r="N1598" s="55">
        <v>42286.630381944444</v>
      </c>
      <c r="O1598" s="55">
        <v>42289.314375000002</v>
      </c>
      <c r="P1598" s="3">
        <v>231897</v>
      </c>
      <c r="Q1598" s="58">
        <f t="shared" si="75"/>
        <v>2.6839930555555553</v>
      </c>
      <c r="S1598" s="55">
        <v>42769.781921296293</v>
      </c>
      <c r="T1598" s="55">
        <v>42772.407557870371</v>
      </c>
      <c r="U1598" s="3">
        <v>226855</v>
      </c>
      <c r="V1598" s="56">
        <f t="shared" si="76"/>
        <v>2.6256365740740741</v>
      </c>
    </row>
    <row r="1599" spans="1:22" x14ac:dyDescent="0.75">
      <c r="A1599" s="55">
        <v>42232.699259259258</v>
      </c>
      <c r="B1599" s="55">
        <v>42233.398634259254</v>
      </c>
      <c r="C1599" s="3">
        <v>60426</v>
      </c>
      <c r="D1599" s="56">
        <f t="shared" si="74"/>
        <v>0.69937499999999997</v>
      </c>
      <c r="N1599" s="55">
        <v>42286.650590277779</v>
      </c>
      <c r="O1599" s="55">
        <v>42289.483842592592</v>
      </c>
      <c r="P1599" s="3">
        <v>244793</v>
      </c>
      <c r="Q1599" s="58">
        <f t="shared" si="75"/>
        <v>2.833252314814815</v>
      </c>
      <c r="S1599" s="55">
        <v>42769.860474537032</v>
      </c>
      <c r="T1599" s="55">
        <v>42772.38962962963</v>
      </c>
      <c r="U1599" s="3">
        <v>218519</v>
      </c>
      <c r="V1599" s="56">
        <f t="shared" si="76"/>
        <v>2.5291550925925925</v>
      </c>
    </row>
    <row r="1600" spans="1:22" x14ac:dyDescent="0.75">
      <c r="A1600" s="55">
        <v>42233.007581018515</v>
      </c>
      <c r="B1600" s="55">
        <v>42233.417696759258</v>
      </c>
      <c r="C1600" s="3">
        <v>35434</v>
      </c>
      <c r="D1600" s="56">
        <f t="shared" si="74"/>
        <v>0.41011574074074075</v>
      </c>
      <c r="N1600" s="55">
        <v>42287.472326388888</v>
      </c>
      <c r="O1600" s="55">
        <v>42289.310925925922</v>
      </c>
      <c r="P1600" s="3">
        <v>158855</v>
      </c>
      <c r="Q1600" s="58">
        <f t="shared" si="75"/>
        <v>1.8385995370370369</v>
      </c>
      <c r="S1600" s="55">
        <v>42770.41506944444</v>
      </c>
      <c r="T1600" s="55">
        <v>42772.392083333332</v>
      </c>
      <c r="U1600" s="3">
        <v>170814</v>
      </c>
      <c r="V1600" s="56">
        <f t="shared" si="76"/>
        <v>1.9770138888888888</v>
      </c>
    </row>
    <row r="1601" spans="1:22" x14ac:dyDescent="0.75">
      <c r="A1601" s="55">
        <v>42233.369016203702</v>
      </c>
      <c r="B1601" s="55">
        <v>42233.409421296295</v>
      </c>
      <c r="C1601" s="3">
        <v>3491</v>
      </c>
      <c r="D1601" s="56">
        <f t="shared" si="74"/>
        <v>4.040509259259259E-2</v>
      </c>
      <c r="N1601" s="55">
        <v>42287.514386574076</v>
      </c>
      <c r="O1601" s="55">
        <v>42289.362592592588</v>
      </c>
      <c r="P1601" s="3">
        <v>159685</v>
      </c>
      <c r="Q1601" s="58">
        <f t="shared" si="75"/>
        <v>1.8482060185185185</v>
      </c>
      <c r="S1601" s="55">
        <v>42770.629537037035</v>
      </c>
      <c r="T1601" s="55">
        <v>42772.370092592588</v>
      </c>
      <c r="U1601" s="3">
        <v>150384</v>
      </c>
      <c r="V1601" s="56">
        <f t="shared" si="76"/>
        <v>1.7405555555555556</v>
      </c>
    </row>
    <row r="1602" spans="1:22" x14ac:dyDescent="0.75">
      <c r="A1602" s="55">
        <v>42233.649918981479</v>
      </c>
      <c r="B1602" s="55">
        <v>42233.68237268518</v>
      </c>
      <c r="C1602" s="3">
        <v>2804</v>
      </c>
      <c r="D1602" s="56">
        <f t="shared" si="74"/>
        <v>3.2453703703703707E-2</v>
      </c>
      <c r="N1602" s="55">
        <v>42287.519988425927</v>
      </c>
      <c r="O1602" s="55">
        <v>42289.393761574072</v>
      </c>
      <c r="P1602" s="3">
        <v>161894</v>
      </c>
      <c r="Q1602" s="58">
        <f t="shared" si="75"/>
        <v>1.8737731481481481</v>
      </c>
      <c r="S1602" s="55">
        <v>42771.420844907407</v>
      </c>
      <c r="T1602" s="55">
        <v>42772.394328703704</v>
      </c>
      <c r="U1602" s="3">
        <v>84109</v>
      </c>
      <c r="V1602" s="56">
        <f t="shared" si="76"/>
        <v>0.97348379629629633</v>
      </c>
    </row>
    <row r="1603" spans="1:22" x14ac:dyDescent="0.75">
      <c r="A1603" s="55">
        <v>42233.680023148147</v>
      </c>
      <c r="B1603" s="55">
        <v>42233.681527777779</v>
      </c>
      <c r="C1603" s="3">
        <v>130</v>
      </c>
      <c r="D1603" s="56">
        <f t="shared" ref="D1603:D1666" si="77">C1603/(24*60*60)</f>
        <v>1.5046296296296296E-3</v>
      </c>
      <c r="N1603" s="55">
        <v>42287.942106481481</v>
      </c>
      <c r="O1603" s="55">
        <v>42289.690254629626</v>
      </c>
      <c r="P1603" s="3">
        <v>151040</v>
      </c>
      <c r="Q1603" s="58">
        <f t="shared" ref="Q1603:Q1666" si="78">P1603/86400</f>
        <v>1.7481481481481482</v>
      </c>
      <c r="S1603" s="55">
        <v>42771.936539351853</v>
      </c>
      <c r="T1603" s="55">
        <v>42772.423587962963</v>
      </c>
      <c r="U1603" s="3">
        <v>42081</v>
      </c>
      <c r="V1603" s="56">
        <f t="shared" si="76"/>
        <v>0.48704861111111108</v>
      </c>
    </row>
    <row r="1604" spans="1:22" x14ac:dyDescent="0.75">
      <c r="A1604" s="55">
        <v>42233.726388888885</v>
      </c>
      <c r="B1604" s="55">
        <v>42234.394999999997</v>
      </c>
      <c r="C1604" s="3">
        <v>57768</v>
      </c>
      <c r="D1604" s="56">
        <f t="shared" si="77"/>
        <v>0.66861111111111116</v>
      </c>
      <c r="N1604" s="55">
        <v>42287.989351851851</v>
      </c>
      <c r="O1604" s="55">
        <v>42289.48600694444</v>
      </c>
      <c r="P1604" s="3">
        <v>129311</v>
      </c>
      <c r="Q1604" s="58">
        <f t="shared" si="78"/>
        <v>1.4966550925925926</v>
      </c>
      <c r="S1604" s="55">
        <v>42772.091145833328</v>
      </c>
      <c r="T1604" s="55">
        <v>42772.425613425927</v>
      </c>
      <c r="U1604" s="3">
        <v>28898</v>
      </c>
      <c r="V1604" s="56">
        <f t="shared" ref="V1604:V1667" si="79">U1604/86400</f>
        <v>0.33446759259259257</v>
      </c>
    </row>
    <row r="1605" spans="1:22" x14ac:dyDescent="0.75">
      <c r="A1605" s="55">
        <v>42233.934664351851</v>
      </c>
      <c r="B1605" s="55">
        <v>42234.334293981483</v>
      </c>
      <c r="C1605" s="3">
        <v>34528</v>
      </c>
      <c r="D1605" s="56">
        <f t="shared" si="77"/>
        <v>0.39962962962962961</v>
      </c>
      <c r="N1605" s="55">
        <v>42288.567615740736</v>
      </c>
      <c r="O1605" s="55">
        <v>42289.492106481477</v>
      </c>
      <c r="P1605" s="3">
        <v>79876</v>
      </c>
      <c r="Q1605" s="58">
        <f t="shared" si="78"/>
        <v>0.92449074074074078</v>
      </c>
      <c r="S1605" s="55">
        <v>42772.707314814812</v>
      </c>
      <c r="T1605" s="55">
        <v>42773.495983796296</v>
      </c>
      <c r="U1605" s="3">
        <v>68141</v>
      </c>
      <c r="V1605" s="56">
        <f t="shared" si="79"/>
        <v>0.78866898148148146</v>
      </c>
    </row>
    <row r="1606" spans="1:22" x14ac:dyDescent="0.75">
      <c r="A1606" s="55">
        <v>42233.939317129625</v>
      </c>
      <c r="B1606" s="55">
        <v>42234.394490740742</v>
      </c>
      <c r="C1606" s="3">
        <v>39327</v>
      </c>
      <c r="D1606" s="56">
        <f t="shared" si="77"/>
        <v>0.4551736111111111</v>
      </c>
      <c r="N1606" s="55">
        <v>42288.569247685184</v>
      </c>
      <c r="O1606" s="55">
        <v>42289.492291666662</v>
      </c>
      <c r="P1606" s="3">
        <v>79751</v>
      </c>
      <c r="Q1606" s="58">
        <f t="shared" si="78"/>
        <v>0.92304398148148148</v>
      </c>
      <c r="S1606" s="55">
        <v>42773.485081018516</v>
      </c>
      <c r="T1606" s="55">
        <v>42773.560694444444</v>
      </c>
      <c r="U1606" s="3">
        <v>6533</v>
      </c>
      <c r="V1606" s="56">
        <f t="shared" si="79"/>
        <v>7.5613425925925931E-2</v>
      </c>
    </row>
    <row r="1607" spans="1:22" x14ac:dyDescent="0.75">
      <c r="A1607" s="55">
        <v>42233.941446759258</v>
      </c>
      <c r="B1607" s="55">
        <v>42234.39461805555</v>
      </c>
      <c r="C1607" s="3">
        <v>39154</v>
      </c>
      <c r="D1607" s="56">
        <f t="shared" si="77"/>
        <v>0.45317129629629632</v>
      </c>
      <c r="N1607" s="55">
        <v>42288.572893518518</v>
      </c>
      <c r="O1607" s="55">
        <v>42289.492662037039</v>
      </c>
      <c r="P1607" s="3">
        <v>79468</v>
      </c>
      <c r="Q1607" s="58">
        <f t="shared" si="78"/>
        <v>0.91976851851851849</v>
      </c>
      <c r="S1607" s="55">
        <v>42773.492303240739</v>
      </c>
      <c r="T1607" s="55">
        <v>42775.451342592591</v>
      </c>
      <c r="U1607" s="3">
        <v>169261</v>
      </c>
      <c r="V1607" s="56">
        <f t="shared" si="79"/>
        <v>1.9590393518518519</v>
      </c>
    </row>
    <row r="1608" spans="1:22" x14ac:dyDescent="0.75">
      <c r="A1608" s="55">
        <v>42234.404930555553</v>
      </c>
      <c r="B1608" s="55">
        <v>42234.433090277773</v>
      </c>
      <c r="C1608" s="3">
        <v>2433</v>
      </c>
      <c r="D1608" s="56">
        <f t="shared" si="77"/>
        <v>2.8159722222222221E-2</v>
      </c>
      <c r="N1608" s="55">
        <v>42288.578668981478</v>
      </c>
      <c r="O1608" s="55">
        <v>42289.49313657407</v>
      </c>
      <c r="P1608" s="3">
        <v>79010</v>
      </c>
      <c r="Q1608" s="58">
        <f t="shared" si="78"/>
        <v>0.91446759259259258</v>
      </c>
      <c r="S1608" s="55">
        <v>42773.495162037034</v>
      </c>
      <c r="T1608" s="55">
        <v>42775.451249999998</v>
      </c>
      <c r="U1608" s="3">
        <v>169006</v>
      </c>
      <c r="V1608" s="56">
        <f t="shared" si="79"/>
        <v>1.9560879629629631</v>
      </c>
    </row>
    <row r="1609" spans="1:22" x14ac:dyDescent="0.75">
      <c r="A1609" s="55">
        <v>42234.425497685181</v>
      </c>
      <c r="B1609" s="55">
        <v>42234.432638888888</v>
      </c>
      <c r="C1609" s="3">
        <v>617</v>
      </c>
      <c r="D1609" s="56">
        <f t="shared" si="77"/>
        <v>7.1412037037037034E-3</v>
      </c>
      <c r="N1609" s="55">
        <v>42288.701886574076</v>
      </c>
      <c r="O1609" s="55">
        <v>42289.302997685183</v>
      </c>
      <c r="P1609" s="3">
        <v>51936</v>
      </c>
      <c r="Q1609" s="58">
        <f t="shared" si="78"/>
        <v>0.60111111111111115</v>
      </c>
      <c r="S1609" s="55">
        <v>42773.535844907405</v>
      </c>
      <c r="T1609" s="55">
        <v>42782.444861111107</v>
      </c>
      <c r="U1609" s="3">
        <v>769739</v>
      </c>
      <c r="V1609" s="56">
        <f t="shared" si="79"/>
        <v>8.909016203703704</v>
      </c>
    </row>
    <row r="1610" spans="1:22" x14ac:dyDescent="0.75">
      <c r="A1610" s="55">
        <v>42234.432326388887</v>
      </c>
      <c r="B1610" s="55">
        <v>42234.434884259259</v>
      </c>
      <c r="C1610" s="3">
        <v>221</v>
      </c>
      <c r="D1610" s="56">
        <f t="shared" si="77"/>
        <v>2.5578703703703705E-3</v>
      </c>
      <c r="N1610" s="55">
        <v>42289.416319444441</v>
      </c>
      <c r="O1610" s="55">
        <v>42292.604722222219</v>
      </c>
      <c r="P1610" s="3">
        <v>275478</v>
      </c>
      <c r="Q1610" s="58">
        <f t="shared" si="78"/>
        <v>3.1884027777777777</v>
      </c>
      <c r="S1610" s="55">
        <v>42773.836782407408</v>
      </c>
      <c r="T1610" s="55">
        <v>42774.39944444444</v>
      </c>
      <c r="U1610" s="3">
        <v>48614</v>
      </c>
      <c r="V1610" s="56">
        <f t="shared" si="79"/>
        <v>0.56266203703703699</v>
      </c>
    </row>
    <row r="1611" spans="1:22" x14ac:dyDescent="0.75">
      <c r="A1611" s="55">
        <v>42234.433773148143</v>
      </c>
      <c r="B1611" s="55">
        <v>42234.443287037036</v>
      </c>
      <c r="C1611" s="3">
        <v>822</v>
      </c>
      <c r="D1611" s="56">
        <f t="shared" si="77"/>
        <v>9.5138888888888894E-3</v>
      </c>
      <c r="N1611" s="55">
        <v>42289.494710648149</v>
      </c>
      <c r="O1611" s="55">
        <v>42289.566678240742</v>
      </c>
      <c r="P1611" s="3">
        <v>6218</v>
      </c>
      <c r="Q1611" s="58">
        <f t="shared" si="78"/>
        <v>7.1967592592592597E-2</v>
      </c>
      <c r="S1611" s="55">
        <v>42774.32813657407</v>
      </c>
      <c r="T1611" s="55">
        <v>42775.442870370367</v>
      </c>
      <c r="U1611" s="3">
        <v>96313</v>
      </c>
      <c r="V1611" s="56">
        <f t="shared" si="79"/>
        <v>1.1147337962962962</v>
      </c>
    </row>
    <row r="1612" spans="1:22" x14ac:dyDescent="0.75">
      <c r="A1612" s="55">
        <v>42234.481226851851</v>
      </c>
      <c r="B1612" s="55">
        <v>42234.566377314812</v>
      </c>
      <c r="C1612" s="3">
        <v>7357</v>
      </c>
      <c r="D1612" s="56">
        <f t="shared" si="77"/>
        <v>8.5150462962962969E-2</v>
      </c>
      <c r="N1612" s="55">
        <v>42289.758518518516</v>
      </c>
      <c r="O1612" s="55">
        <v>42290.482569444444</v>
      </c>
      <c r="P1612" s="3">
        <v>62558</v>
      </c>
      <c r="Q1612" s="58">
        <f t="shared" si="78"/>
        <v>0.7240509259259259</v>
      </c>
      <c r="S1612" s="55">
        <v>42774.403449074074</v>
      </c>
      <c r="T1612" s="55">
        <v>42775.445601851847</v>
      </c>
      <c r="U1612" s="3">
        <v>90042</v>
      </c>
      <c r="V1612" s="56">
        <f t="shared" si="79"/>
        <v>1.0421527777777777</v>
      </c>
    </row>
    <row r="1613" spans="1:22" x14ac:dyDescent="0.75">
      <c r="A1613" s="55">
        <v>42234.597453703704</v>
      </c>
      <c r="B1613" s="55">
        <v>42234.599027777775</v>
      </c>
      <c r="C1613" s="3">
        <v>136</v>
      </c>
      <c r="D1613" s="56">
        <f t="shared" si="77"/>
        <v>1.5740740740740741E-3</v>
      </c>
      <c r="N1613" s="55">
        <v>42289.9065162037</v>
      </c>
      <c r="O1613" s="55">
        <v>42290.483229166668</v>
      </c>
      <c r="P1613" s="3">
        <v>49828</v>
      </c>
      <c r="Q1613" s="58">
        <f t="shared" si="78"/>
        <v>0.57671296296296293</v>
      </c>
      <c r="S1613" s="55">
        <v>42774.409675925926</v>
      </c>
      <c r="T1613" s="55">
        <v>42774.711087962962</v>
      </c>
      <c r="U1613" s="3">
        <v>26042</v>
      </c>
      <c r="V1613" s="56">
        <f t="shared" si="79"/>
        <v>0.30141203703703706</v>
      </c>
    </row>
    <row r="1614" spans="1:22" x14ac:dyDescent="0.75">
      <c r="A1614" s="55">
        <v>42234.659803240742</v>
      </c>
      <c r="B1614" s="55">
        <v>42235.401504629626</v>
      </c>
      <c r="C1614" s="3">
        <v>64083</v>
      </c>
      <c r="D1614" s="56">
        <f t="shared" si="77"/>
        <v>0.74170138888888892</v>
      </c>
      <c r="N1614" s="55">
        <v>42290.419421296298</v>
      </c>
      <c r="O1614" s="55">
        <v>42291.472662037035</v>
      </c>
      <c r="P1614" s="3">
        <v>91000</v>
      </c>
      <c r="Q1614" s="58">
        <f t="shared" si="78"/>
        <v>1.0532407407407407</v>
      </c>
      <c r="S1614" s="55">
        <v>42774.464074074072</v>
      </c>
      <c r="T1614" s="55">
        <v>42774.582488425927</v>
      </c>
      <c r="U1614" s="3">
        <v>10231</v>
      </c>
      <c r="V1614" s="56">
        <f t="shared" si="79"/>
        <v>0.11841435185185185</v>
      </c>
    </row>
    <row r="1615" spans="1:22" x14ac:dyDescent="0.75">
      <c r="A1615" s="55">
        <v>42234.662430555552</v>
      </c>
      <c r="B1615" s="55">
        <v>42235.400740740741</v>
      </c>
      <c r="C1615" s="3">
        <v>63790</v>
      </c>
      <c r="D1615" s="56">
        <f t="shared" si="77"/>
        <v>0.73831018518518521</v>
      </c>
      <c r="N1615" s="55">
        <v>42290.461921296293</v>
      </c>
      <c r="O1615" s="55">
        <v>42290.509421296294</v>
      </c>
      <c r="P1615" s="3">
        <v>4104</v>
      </c>
      <c r="Q1615" s="58">
        <f t="shared" si="78"/>
        <v>4.7500000000000001E-2</v>
      </c>
      <c r="S1615" s="55">
        <v>42774.471319444441</v>
      </c>
      <c r="T1615" s="55">
        <v>42781.455914351849</v>
      </c>
      <c r="U1615" s="3">
        <v>603469</v>
      </c>
      <c r="V1615" s="56">
        <f t="shared" si="79"/>
        <v>6.9845949074074074</v>
      </c>
    </row>
    <row r="1616" spans="1:22" x14ac:dyDescent="0.75">
      <c r="A1616" s="55">
        <v>42234.687291666662</v>
      </c>
      <c r="B1616" s="55">
        <v>42235.39844907407</v>
      </c>
      <c r="C1616" s="3">
        <v>61444</v>
      </c>
      <c r="D1616" s="56">
        <f t="shared" si="77"/>
        <v>0.7111574074074074</v>
      </c>
      <c r="N1616" s="55">
        <v>42290.469791666663</v>
      </c>
      <c r="O1616" s="55">
        <v>42290.486273148148</v>
      </c>
      <c r="P1616" s="3">
        <v>1424</v>
      </c>
      <c r="Q1616" s="58">
        <f t="shared" si="78"/>
        <v>1.6481481481481482E-2</v>
      </c>
      <c r="S1616" s="55">
        <v>42774.62462962963</v>
      </c>
      <c r="T1616" s="55">
        <v>42774.670057870368</v>
      </c>
      <c r="U1616" s="3">
        <v>3925</v>
      </c>
      <c r="V1616" s="56">
        <f t="shared" si="79"/>
        <v>4.5428240740740741E-2</v>
      </c>
    </row>
    <row r="1617" spans="1:22" x14ac:dyDescent="0.75">
      <c r="A1617" s="55">
        <v>42234.722291666665</v>
      </c>
      <c r="B1617" s="55">
        <v>42235.40420138889</v>
      </c>
      <c r="C1617" s="3">
        <v>58917</v>
      </c>
      <c r="D1617" s="56">
        <f t="shared" si="77"/>
        <v>0.68190972222222224</v>
      </c>
      <c r="N1617" s="55">
        <v>42290.483900462961</v>
      </c>
      <c r="O1617" s="55">
        <v>42290.620752314811</v>
      </c>
      <c r="P1617" s="3">
        <v>11824</v>
      </c>
      <c r="Q1617" s="58">
        <f t="shared" si="78"/>
        <v>0.13685185185185186</v>
      </c>
      <c r="S1617" s="55">
        <v>42774.631377314814</v>
      </c>
      <c r="T1617" s="55">
        <v>42774.653541666667</v>
      </c>
      <c r="U1617" s="3">
        <v>1915</v>
      </c>
      <c r="V1617" s="56">
        <f t="shared" si="79"/>
        <v>2.2164351851851852E-2</v>
      </c>
    </row>
    <row r="1618" spans="1:22" x14ac:dyDescent="0.75">
      <c r="A1618" s="55">
        <v>42234.730439814812</v>
      </c>
      <c r="B1618" s="55">
        <v>42234.735717592594</v>
      </c>
      <c r="C1618" s="3">
        <v>456</v>
      </c>
      <c r="D1618" s="56">
        <f t="shared" si="77"/>
        <v>5.2777777777777779E-3</v>
      </c>
      <c r="N1618" s="55">
        <v>42290.5784375</v>
      </c>
      <c r="O1618" s="55">
        <v>42290.652685185181</v>
      </c>
      <c r="P1618" s="3">
        <v>6415</v>
      </c>
      <c r="Q1618" s="58">
        <f t="shared" si="78"/>
        <v>7.424768518518518E-2</v>
      </c>
      <c r="S1618" s="55">
        <v>42774.720486111109</v>
      </c>
      <c r="T1618" s="55">
        <v>42775.392546296294</v>
      </c>
      <c r="U1618" s="3">
        <v>58066</v>
      </c>
      <c r="V1618" s="56">
        <f t="shared" si="79"/>
        <v>0.67206018518518518</v>
      </c>
    </row>
    <row r="1619" spans="1:22" x14ac:dyDescent="0.75">
      <c r="A1619" s="55">
        <v>42234.734097222223</v>
      </c>
      <c r="B1619" s="55">
        <v>42234.740254629629</v>
      </c>
      <c r="C1619" s="3">
        <v>532</v>
      </c>
      <c r="D1619" s="56">
        <f t="shared" si="77"/>
        <v>6.1574074074074074E-3</v>
      </c>
      <c r="N1619" s="55">
        <v>42290.59134259259</v>
      </c>
      <c r="O1619" s="55">
        <v>42290.699374999997</v>
      </c>
      <c r="P1619" s="3">
        <v>9334</v>
      </c>
      <c r="Q1619" s="58">
        <f t="shared" si="78"/>
        <v>0.10803240740740741</v>
      </c>
      <c r="S1619" s="55">
        <v>42774.722986111112</v>
      </c>
      <c r="T1619" s="55">
        <v>42775.392696759256</v>
      </c>
      <c r="U1619" s="3">
        <v>57863</v>
      </c>
      <c r="V1619" s="56">
        <f t="shared" si="79"/>
        <v>0.66971064814814818</v>
      </c>
    </row>
    <row r="1620" spans="1:22" x14ac:dyDescent="0.75">
      <c r="A1620" s="55">
        <v>42234.738460648143</v>
      </c>
      <c r="B1620" s="55">
        <v>42234.741909722223</v>
      </c>
      <c r="C1620" s="3">
        <v>298</v>
      </c>
      <c r="D1620" s="56">
        <f t="shared" si="77"/>
        <v>3.449074074074074E-3</v>
      </c>
      <c r="N1620" s="55">
        <v>42290.597569444442</v>
      </c>
      <c r="O1620" s="55">
        <v>42292.461331018516</v>
      </c>
      <c r="P1620" s="3">
        <v>161029</v>
      </c>
      <c r="Q1620" s="58">
        <f t="shared" si="78"/>
        <v>1.8637615740740741</v>
      </c>
      <c r="S1620" s="55">
        <v>42774.724918981483</v>
      </c>
      <c r="T1620" s="55">
        <v>42775.392951388887</v>
      </c>
      <c r="U1620" s="3">
        <v>57718</v>
      </c>
      <c r="V1620" s="56">
        <f t="shared" si="79"/>
        <v>0.66803240740740744</v>
      </c>
    </row>
    <row r="1621" spans="1:22" x14ac:dyDescent="0.75">
      <c r="A1621" s="55">
        <v>42234.744837962964</v>
      </c>
      <c r="B1621" s="55">
        <v>42235.438738425924</v>
      </c>
      <c r="C1621" s="3">
        <v>59953</v>
      </c>
      <c r="D1621" s="56">
        <f t="shared" si="77"/>
        <v>0.69390046296296293</v>
      </c>
      <c r="N1621" s="55">
        <v>42290.70888888889</v>
      </c>
      <c r="O1621" s="55">
        <v>42298.627094907402</v>
      </c>
      <c r="P1621" s="3">
        <v>684133</v>
      </c>
      <c r="Q1621" s="58">
        <f t="shared" si="78"/>
        <v>7.9182060185185188</v>
      </c>
      <c r="S1621" s="55">
        <v>42775.380983796298</v>
      </c>
      <c r="T1621" s="55">
        <v>42775.687395833331</v>
      </c>
      <c r="U1621" s="3">
        <v>26474</v>
      </c>
      <c r="V1621" s="56">
        <f t="shared" si="79"/>
        <v>0.30641203703703701</v>
      </c>
    </row>
    <row r="1622" spans="1:22" x14ac:dyDescent="0.75">
      <c r="A1622" s="55">
        <v>42234.746886574074</v>
      </c>
      <c r="B1622" s="55">
        <v>42235.438900462963</v>
      </c>
      <c r="C1622" s="3">
        <v>59790</v>
      </c>
      <c r="D1622" s="56">
        <f t="shared" si="77"/>
        <v>0.69201388888888893</v>
      </c>
      <c r="N1622" s="55">
        <v>42291.406759259255</v>
      </c>
      <c r="O1622" s="55">
        <v>42292.405138888884</v>
      </c>
      <c r="P1622" s="3">
        <v>86260</v>
      </c>
      <c r="Q1622" s="58">
        <f t="shared" si="78"/>
        <v>0.99837962962962967</v>
      </c>
      <c r="S1622" s="55">
        <v>42775.587002314816</v>
      </c>
      <c r="T1622" s="55">
        <v>42775.597824074073</v>
      </c>
      <c r="U1622" s="3">
        <v>935</v>
      </c>
      <c r="V1622" s="56">
        <f t="shared" si="79"/>
        <v>1.0821759259259258E-2</v>
      </c>
    </row>
    <row r="1623" spans="1:22" x14ac:dyDescent="0.75">
      <c r="A1623" s="55">
        <v>42234.789618055554</v>
      </c>
      <c r="B1623" s="55">
        <v>42235.399872685186</v>
      </c>
      <c r="C1623" s="3">
        <v>52726</v>
      </c>
      <c r="D1623" s="56">
        <f t="shared" si="77"/>
        <v>0.61025462962962962</v>
      </c>
      <c r="N1623" s="55">
        <v>42291.422638888886</v>
      </c>
      <c r="O1623" s="55">
        <v>42291.44767361111</v>
      </c>
      <c r="P1623" s="3">
        <v>2163</v>
      </c>
      <c r="Q1623" s="58">
        <f t="shared" si="78"/>
        <v>2.5034722222222222E-2</v>
      </c>
      <c r="S1623" s="55">
        <v>42776.357997685183</v>
      </c>
      <c r="T1623" s="55">
        <v>42776.388495370367</v>
      </c>
      <c r="U1623" s="3">
        <v>2635</v>
      </c>
      <c r="V1623" s="56">
        <f t="shared" si="79"/>
        <v>3.0497685185185187E-2</v>
      </c>
    </row>
    <row r="1624" spans="1:22" x14ac:dyDescent="0.75">
      <c r="A1624" s="55">
        <v>42235.326550925922</v>
      </c>
      <c r="B1624" s="55">
        <v>42235.403298611112</v>
      </c>
      <c r="C1624" s="3">
        <v>6631</v>
      </c>
      <c r="D1624" s="56">
        <f t="shared" si="77"/>
        <v>7.6747685185185183E-2</v>
      </c>
      <c r="N1624" s="55">
        <v>42291.43986111111</v>
      </c>
      <c r="O1624" s="55">
        <v>42291.451215277775</v>
      </c>
      <c r="P1624" s="3">
        <v>981</v>
      </c>
      <c r="Q1624" s="58">
        <f t="shared" si="78"/>
        <v>1.1354166666666667E-2</v>
      </c>
      <c r="S1624" s="55">
        <v>42777.423703703702</v>
      </c>
      <c r="T1624" s="55">
        <v>42779.391435185185</v>
      </c>
      <c r="U1624" s="3">
        <v>170012</v>
      </c>
      <c r="V1624" s="56">
        <f t="shared" si="79"/>
        <v>1.9677314814814815</v>
      </c>
    </row>
    <row r="1625" spans="1:22" x14ac:dyDescent="0.75">
      <c r="A1625" s="55">
        <v>42235.375150462962</v>
      </c>
      <c r="B1625" s="55">
        <v>42235.754328703704</v>
      </c>
      <c r="C1625" s="3">
        <v>32761</v>
      </c>
      <c r="D1625" s="56">
        <f t="shared" si="77"/>
        <v>0.37917824074074075</v>
      </c>
      <c r="N1625" s="55">
        <v>42291.567650462959</v>
      </c>
      <c r="O1625" s="55">
        <v>42292.857754629629</v>
      </c>
      <c r="P1625" s="3">
        <v>111465</v>
      </c>
      <c r="Q1625" s="58">
        <f t="shared" si="78"/>
        <v>1.2901041666666666</v>
      </c>
      <c r="S1625" s="55">
        <v>42777.756504629629</v>
      </c>
      <c r="T1625" s="55">
        <v>42781.707141203704</v>
      </c>
      <c r="U1625" s="3">
        <v>341335</v>
      </c>
      <c r="V1625" s="56">
        <f t="shared" si="79"/>
        <v>3.9506365740740739</v>
      </c>
    </row>
    <row r="1626" spans="1:22" x14ac:dyDescent="0.75">
      <c r="A1626" s="55">
        <v>42235.443090277775</v>
      </c>
      <c r="B1626" s="55">
        <v>42235.448472222219</v>
      </c>
      <c r="C1626" s="3">
        <v>465</v>
      </c>
      <c r="D1626" s="56">
        <f t="shared" si="77"/>
        <v>5.3819444444444444E-3</v>
      </c>
      <c r="N1626" s="55">
        <v>42291.603391203702</v>
      </c>
      <c r="O1626" s="55">
        <v>42291.609803240739</v>
      </c>
      <c r="P1626" s="3">
        <v>554</v>
      </c>
      <c r="Q1626" s="58">
        <f t="shared" si="78"/>
        <v>6.4120370370370373E-3</v>
      </c>
      <c r="S1626" s="55">
        <v>42777.763854166667</v>
      </c>
      <c r="T1626" s="55">
        <v>42782.420613425922</v>
      </c>
      <c r="U1626" s="3">
        <v>402344</v>
      </c>
      <c r="V1626" s="56">
        <f t="shared" si="79"/>
        <v>4.6567592592592595</v>
      </c>
    </row>
    <row r="1627" spans="1:22" x14ac:dyDescent="0.75">
      <c r="A1627" s="55">
        <v>42235.467951388884</v>
      </c>
      <c r="B1627" s="55">
        <v>42235.502662037034</v>
      </c>
      <c r="C1627" s="3">
        <v>2999</v>
      </c>
      <c r="D1627" s="56">
        <f t="shared" si="77"/>
        <v>3.471064814814815E-2</v>
      </c>
      <c r="N1627" s="55">
        <v>42291.666076388887</v>
      </c>
      <c r="O1627" s="55">
        <v>42298.396435185183</v>
      </c>
      <c r="P1627" s="3">
        <v>581503</v>
      </c>
      <c r="Q1627" s="58">
        <f t="shared" si="78"/>
        <v>6.7303587962962963</v>
      </c>
      <c r="S1627" s="55">
        <v>42777.765740740739</v>
      </c>
      <c r="T1627" s="55">
        <v>42782.421967592592</v>
      </c>
      <c r="U1627" s="3">
        <v>402298</v>
      </c>
      <c r="V1627" s="56">
        <f t="shared" si="79"/>
        <v>4.6562268518518515</v>
      </c>
    </row>
    <row r="1628" spans="1:22" x14ac:dyDescent="0.75">
      <c r="A1628" s="55">
        <v>42235.46938657407</v>
      </c>
      <c r="B1628" s="55">
        <v>42235.50277777778</v>
      </c>
      <c r="C1628" s="3">
        <v>2885</v>
      </c>
      <c r="D1628" s="56">
        <f t="shared" si="77"/>
        <v>3.3391203703703701E-2</v>
      </c>
      <c r="N1628" s="55">
        <v>42291.675613425927</v>
      </c>
      <c r="O1628" s="55">
        <v>42291.689432870371</v>
      </c>
      <c r="P1628" s="3">
        <v>1194</v>
      </c>
      <c r="Q1628" s="58">
        <f t="shared" si="78"/>
        <v>1.3819444444444445E-2</v>
      </c>
      <c r="S1628" s="55">
        <v>42777.768518518518</v>
      </c>
      <c r="T1628" s="55">
        <v>42782.446701388886</v>
      </c>
      <c r="U1628" s="3">
        <v>404195</v>
      </c>
      <c r="V1628" s="56">
        <f t="shared" si="79"/>
        <v>4.6781828703703701</v>
      </c>
    </row>
    <row r="1629" spans="1:22" x14ac:dyDescent="0.75">
      <c r="A1629" s="55">
        <v>42235.472928240742</v>
      </c>
      <c r="B1629" s="55">
        <v>42235.502037037033</v>
      </c>
      <c r="C1629" s="3">
        <v>2515</v>
      </c>
      <c r="D1629" s="56">
        <f t="shared" si="77"/>
        <v>2.9108796296296296E-2</v>
      </c>
      <c r="N1629" s="55">
        <v>42291.728067129625</v>
      </c>
      <c r="O1629" s="55">
        <v>42298.379282407404</v>
      </c>
      <c r="P1629" s="3">
        <v>574665</v>
      </c>
      <c r="Q1629" s="58">
        <f t="shared" si="78"/>
        <v>6.6512152777777782</v>
      </c>
      <c r="S1629" s="55">
        <v>42778.481423611112</v>
      </c>
      <c r="T1629" s="55">
        <v>42779.656793981478</v>
      </c>
      <c r="U1629" s="3">
        <v>101552</v>
      </c>
      <c r="V1629" s="56">
        <f t="shared" si="79"/>
        <v>1.1753703703703704</v>
      </c>
    </row>
    <row r="1630" spans="1:22" x14ac:dyDescent="0.75">
      <c r="A1630" s="55">
        <v>42235.554710648146</v>
      </c>
      <c r="B1630" s="55">
        <v>42235.60497685185</v>
      </c>
      <c r="C1630" s="3">
        <v>4343</v>
      </c>
      <c r="D1630" s="56">
        <f t="shared" si="77"/>
        <v>5.0266203703703702E-2</v>
      </c>
      <c r="N1630" s="55">
        <v>42291.799525462964</v>
      </c>
      <c r="O1630" s="55">
        <v>42292.415185185186</v>
      </c>
      <c r="P1630" s="3">
        <v>53193</v>
      </c>
      <c r="Q1630" s="58">
        <f t="shared" si="78"/>
        <v>0.61565972222222221</v>
      </c>
      <c r="S1630" s="55">
        <v>42778.714409722219</v>
      </c>
      <c r="T1630" s="55">
        <v>42779.386435185181</v>
      </c>
      <c r="U1630" s="3">
        <v>58063</v>
      </c>
      <c r="V1630" s="56">
        <f t="shared" si="79"/>
        <v>0.67202546296296295</v>
      </c>
    </row>
    <row r="1631" spans="1:22" x14ac:dyDescent="0.75">
      <c r="A1631" s="55">
        <v>42235.571481481478</v>
      </c>
      <c r="B1631" s="55">
        <v>42235.606817129628</v>
      </c>
      <c r="C1631" s="3">
        <v>3053</v>
      </c>
      <c r="D1631" s="56">
        <f t="shared" si="77"/>
        <v>3.5335648148148151E-2</v>
      </c>
      <c r="N1631" s="55">
        <v>42292.518113425926</v>
      </c>
      <c r="O1631" s="55">
        <v>42298.360775462963</v>
      </c>
      <c r="P1631" s="3">
        <v>504806</v>
      </c>
      <c r="Q1631" s="58">
        <f t="shared" si="78"/>
        <v>5.8426620370370372</v>
      </c>
      <c r="S1631" s="55">
        <v>42779.434513888889</v>
      </c>
      <c r="T1631" s="55">
        <v>42779.751944444441</v>
      </c>
      <c r="U1631" s="3">
        <v>27426</v>
      </c>
      <c r="V1631" s="56">
        <f t="shared" si="79"/>
        <v>0.31743055555555555</v>
      </c>
    </row>
    <row r="1632" spans="1:22" x14ac:dyDescent="0.75">
      <c r="A1632" s="55">
        <v>42235.579224537032</v>
      </c>
      <c r="B1632" s="55">
        <v>42235.626643518517</v>
      </c>
      <c r="C1632" s="3">
        <v>4097</v>
      </c>
      <c r="D1632" s="56">
        <f t="shared" si="77"/>
        <v>4.7418981481481479E-2</v>
      </c>
      <c r="N1632" s="55">
        <v>42292.583935185183</v>
      </c>
      <c r="O1632" s="55">
        <v>42293.391423611109</v>
      </c>
      <c r="P1632" s="3">
        <v>69767</v>
      </c>
      <c r="Q1632" s="58">
        <f t="shared" si="78"/>
        <v>0.80748842592592596</v>
      </c>
      <c r="S1632" s="55">
        <v>42779.46157407407</v>
      </c>
      <c r="T1632" s="55">
        <v>42779.489976851852</v>
      </c>
      <c r="U1632" s="3">
        <v>2454</v>
      </c>
      <c r="V1632" s="56">
        <f t="shared" si="79"/>
        <v>2.8402777777777777E-2</v>
      </c>
    </row>
    <row r="1633" spans="1:22" x14ac:dyDescent="0.75">
      <c r="A1633" s="55">
        <v>42235.931944444441</v>
      </c>
      <c r="B1633" s="55">
        <v>42236.422766203701</v>
      </c>
      <c r="C1633" s="3">
        <v>42407</v>
      </c>
      <c r="D1633" s="56">
        <f t="shared" si="77"/>
        <v>0.49082175925925925</v>
      </c>
      <c r="N1633" s="55">
        <v>42292.608796296292</v>
      </c>
      <c r="O1633" s="55">
        <v>42298.477708333332</v>
      </c>
      <c r="P1633" s="3">
        <v>507074</v>
      </c>
      <c r="Q1633" s="58">
        <f t="shared" si="78"/>
        <v>5.8689120370370373</v>
      </c>
      <c r="S1633" s="55">
        <v>42779.630243055552</v>
      </c>
      <c r="T1633" s="55">
        <v>42779.690891203703</v>
      </c>
      <c r="U1633" s="3">
        <v>5240</v>
      </c>
      <c r="V1633" s="56">
        <f t="shared" si="79"/>
        <v>6.0648148148148145E-2</v>
      </c>
    </row>
    <row r="1634" spans="1:22" x14ac:dyDescent="0.75">
      <c r="A1634" s="55">
        <v>42235.935787037037</v>
      </c>
      <c r="B1634" s="55">
        <v>42236.422465277778</v>
      </c>
      <c r="C1634" s="3">
        <v>42049</v>
      </c>
      <c r="D1634" s="56">
        <f t="shared" si="77"/>
        <v>0.48667824074074073</v>
      </c>
      <c r="N1634" s="55">
        <v>42293.550752314812</v>
      </c>
      <c r="O1634" s="55">
        <v>42296.41511574074</v>
      </c>
      <c r="P1634" s="3">
        <v>247481</v>
      </c>
      <c r="Q1634" s="58">
        <f t="shared" si="78"/>
        <v>2.8643634259259261</v>
      </c>
      <c r="S1634" s="55">
        <v>42779.695844907408</v>
      </c>
      <c r="T1634" s="55">
        <v>42779.732256944444</v>
      </c>
      <c r="U1634" s="3">
        <v>3146</v>
      </c>
      <c r="V1634" s="56">
        <f t="shared" si="79"/>
        <v>3.6412037037037034E-2</v>
      </c>
    </row>
    <row r="1635" spans="1:22" x14ac:dyDescent="0.75">
      <c r="A1635" s="55">
        <v>42235.941377314812</v>
      </c>
      <c r="B1635" s="55">
        <v>42236.422175925924</v>
      </c>
      <c r="C1635" s="3">
        <v>41541</v>
      </c>
      <c r="D1635" s="56">
        <f t="shared" si="77"/>
        <v>0.48079861111111111</v>
      </c>
      <c r="N1635" s="55">
        <v>42293.582638888889</v>
      </c>
      <c r="O1635" s="55">
        <v>42293.585451388884</v>
      </c>
      <c r="P1635" s="3">
        <v>243</v>
      </c>
      <c r="Q1635" s="58">
        <f t="shared" si="78"/>
        <v>2.8124999999999999E-3</v>
      </c>
      <c r="S1635" s="55">
        <v>42779.697106481479</v>
      </c>
      <c r="T1635" s="55">
        <v>42779.72688657407</v>
      </c>
      <c r="U1635" s="3">
        <v>2573</v>
      </c>
      <c r="V1635" s="56">
        <f t="shared" si="79"/>
        <v>2.9780092592592594E-2</v>
      </c>
    </row>
    <row r="1636" spans="1:22" x14ac:dyDescent="0.75">
      <c r="A1636" s="55">
        <v>42236.43063657407</v>
      </c>
      <c r="B1636" s="55">
        <v>42236.433900462958</v>
      </c>
      <c r="C1636" s="3">
        <v>282</v>
      </c>
      <c r="D1636" s="56">
        <f t="shared" si="77"/>
        <v>3.2638888888888891E-3</v>
      </c>
      <c r="N1636" s="55">
        <v>42293.595960648148</v>
      </c>
      <c r="O1636" s="55">
        <v>42298.703680555554</v>
      </c>
      <c r="P1636" s="3">
        <v>441307</v>
      </c>
      <c r="Q1636" s="58">
        <f t="shared" si="78"/>
        <v>5.1077199074074073</v>
      </c>
      <c r="S1636" s="55">
        <v>42779.713194444441</v>
      </c>
      <c r="T1636" s="55">
        <v>42780.415520833332</v>
      </c>
      <c r="U1636" s="3">
        <v>60681</v>
      </c>
      <c r="V1636" s="56">
        <f t="shared" si="79"/>
        <v>0.70232638888888888</v>
      </c>
    </row>
    <row r="1637" spans="1:22" x14ac:dyDescent="0.75">
      <c r="A1637" s="55">
        <v>42236.456145833334</v>
      </c>
      <c r="B1637" s="55">
        <v>42248.671087962961</v>
      </c>
      <c r="C1637" s="3">
        <v>1055371</v>
      </c>
      <c r="D1637" s="56">
        <f t="shared" si="77"/>
        <v>12.21494212962963</v>
      </c>
      <c r="N1637" s="55">
        <v>42293.597222222219</v>
      </c>
      <c r="O1637" s="55">
        <v>42293.642372685186</v>
      </c>
      <c r="P1637" s="3">
        <v>3901</v>
      </c>
      <c r="Q1637" s="58">
        <f t="shared" si="78"/>
        <v>4.5150462962962962E-2</v>
      </c>
      <c r="S1637" s="55">
        <v>42779.810787037037</v>
      </c>
      <c r="T1637" s="55">
        <v>42780.441157407404</v>
      </c>
      <c r="U1637" s="3">
        <v>54464</v>
      </c>
      <c r="V1637" s="56">
        <f t="shared" si="79"/>
        <v>0.63037037037037036</v>
      </c>
    </row>
    <row r="1638" spans="1:22" x14ac:dyDescent="0.75">
      <c r="A1638" s="55">
        <v>42236.50267361111</v>
      </c>
      <c r="B1638" s="55">
        <v>42236.580069444441</v>
      </c>
      <c r="C1638" s="3">
        <v>6687</v>
      </c>
      <c r="D1638" s="56">
        <f t="shared" si="77"/>
        <v>7.739583333333333E-2</v>
      </c>
      <c r="N1638" s="55">
        <v>42293.682337962964</v>
      </c>
      <c r="O1638" s="55">
        <v>42293.686585648145</v>
      </c>
      <c r="P1638" s="3">
        <v>367</v>
      </c>
      <c r="Q1638" s="58">
        <f t="shared" si="78"/>
        <v>4.2476851851851851E-3</v>
      </c>
      <c r="S1638" s="55">
        <v>42779.812048611107</v>
      </c>
      <c r="T1638" s="55">
        <v>42780.442372685182</v>
      </c>
      <c r="U1638" s="3">
        <v>54460</v>
      </c>
      <c r="V1638" s="56">
        <f t="shared" si="79"/>
        <v>0.63032407407407409</v>
      </c>
    </row>
    <row r="1639" spans="1:22" x14ac:dyDescent="0.75">
      <c r="A1639" s="55">
        <v>42236.52239583333</v>
      </c>
      <c r="B1639" s="55">
        <v>42236.581712962958</v>
      </c>
      <c r="C1639" s="3">
        <v>5125</v>
      </c>
      <c r="D1639" s="56">
        <f t="shared" si="77"/>
        <v>5.9317129629629629E-2</v>
      </c>
      <c r="N1639" s="55">
        <v>42293.700162037036</v>
      </c>
      <c r="O1639" s="55">
        <v>42293.740034722221</v>
      </c>
      <c r="P1639" s="3">
        <v>3445</v>
      </c>
      <c r="Q1639" s="58">
        <f t="shared" si="78"/>
        <v>3.9872685185185185E-2</v>
      </c>
      <c r="S1639" s="55">
        <v>42779.813032407408</v>
      </c>
      <c r="T1639" s="55">
        <v>42780.443009259259</v>
      </c>
      <c r="U1639" s="3">
        <v>54430</v>
      </c>
      <c r="V1639" s="56">
        <f t="shared" si="79"/>
        <v>0.62997685185185182</v>
      </c>
    </row>
    <row r="1640" spans="1:22" x14ac:dyDescent="0.75">
      <c r="A1640" s="55">
        <v>42236.591469907406</v>
      </c>
      <c r="B1640" s="55">
        <v>42236.671469907407</v>
      </c>
      <c r="C1640" s="3">
        <v>6912</v>
      </c>
      <c r="D1640" s="56">
        <f t="shared" si="77"/>
        <v>0.08</v>
      </c>
      <c r="N1640" s="55">
        <v>42293.85802083333</v>
      </c>
      <c r="O1640" s="55">
        <v>42296.423333333332</v>
      </c>
      <c r="P1640" s="3">
        <v>221643</v>
      </c>
      <c r="Q1640" s="58">
        <f t="shared" si="78"/>
        <v>2.5653125000000001</v>
      </c>
      <c r="S1640" s="55">
        <v>42779.814004629625</v>
      </c>
      <c r="T1640" s="55">
        <v>42780.444467592592</v>
      </c>
      <c r="U1640" s="3">
        <v>54472</v>
      </c>
      <c r="V1640" s="56">
        <f t="shared" si="79"/>
        <v>0.630462962962963</v>
      </c>
    </row>
    <row r="1641" spans="1:22" x14ac:dyDescent="0.75">
      <c r="A1641" s="55">
        <v>42236.610949074071</v>
      </c>
      <c r="B1641" s="55">
        <v>42236.668738425928</v>
      </c>
      <c r="C1641" s="3">
        <v>4993</v>
      </c>
      <c r="D1641" s="56">
        <f t="shared" si="77"/>
        <v>5.7789351851851849E-2</v>
      </c>
      <c r="N1641" s="55">
        <v>42294.001469907409</v>
      </c>
      <c r="O1641" s="55">
        <v>42296.493113425924</v>
      </c>
      <c r="P1641" s="3">
        <v>215278</v>
      </c>
      <c r="Q1641" s="58">
        <f t="shared" si="78"/>
        <v>2.4916435185185186</v>
      </c>
      <c r="S1641" s="55">
        <v>42779.814201388886</v>
      </c>
      <c r="T1641" s="55">
        <v>42780.434178240735</v>
      </c>
      <c r="U1641" s="3">
        <v>53566</v>
      </c>
      <c r="V1641" s="56">
        <f t="shared" si="79"/>
        <v>0.61997685185185181</v>
      </c>
    </row>
    <row r="1642" spans="1:22" x14ac:dyDescent="0.75">
      <c r="A1642" s="55">
        <v>42236.651412037034</v>
      </c>
      <c r="B1642" s="55">
        <v>42236.704571759255</v>
      </c>
      <c r="C1642" s="3">
        <v>4593</v>
      </c>
      <c r="D1642" s="56">
        <f t="shared" si="77"/>
        <v>5.3159722222222219E-2</v>
      </c>
      <c r="N1642" s="55">
        <v>42294.778854166667</v>
      </c>
      <c r="O1642" s="55">
        <v>42296.391365740739</v>
      </c>
      <c r="P1642" s="3">
        <v>139321</v>
      </c>
      <c r="Q1642" s="58">
        <f t="shared" si="78"/>
        <v>1.6125115740740741</v>
      </c>
      <c r="S1642" s="55">
        <v>42781.33079861111</v>
      </c>
      <c r="T1642" s="55">
        <v>42781.36881944444</v>
      </c>
      <c r="U1642" s="3">
        <v>3285</v>
      </c>
      <c r="V1642" s="56">
        <f t="shared" si="79"/>
        <v>3.802083333333333E-2</v>
      </c>
    </row>
    <row r="1643" spans="1:22" x14ac:dyDescent="0.75">
      <c r="A1643" s="55">
        <v>42236.704953703702</v>
      </c>
      <c r="B1643" s="55">
        <v>42236.705729166664</v>
      </c>
      <c r="C1643" s="3">
        <v>67</v>
      </c>
      <c r="D1643" s="56">
        <f t="shared" si="77"/>
        <v>7.7546296296296293E-4</v>
      </c>
      <c r="N1643" s="55">
        <v>42294.987476851849</v>
      </c>
      <c r="O1643" s="55">
        <v>42296.360543981478</v>
      </c>
      <c r="P1643" s="3">
        <v>118633</v>
      </c>
      <c r="Q1643" s="58">
        <f t="shared" si="78"/>
        <v>1.3730671296296297</v>
      </c>
      <c r="S1643" s="55">
        <v>42781.40856481481</v>
      </c>
      <c r="T1643" s="55">
        <v>42782.686944444446</v>
      </c>
      <c r="U1643" s="3">
        <v>110452</v>
      </c>
      <c r="V1643" s="56">
        <f t="shared" si="79"/>
        <v>1.2783796296296297</v>
      </c>
    </row>
    <row r="1644" spans="1:22" x14ac:dyDescent="0.75">
      <c r="A1644" s="55">
        <v>42236.79751157407</v>
      </c>
      <c r="B1644" s="55">
        <v>42237.405324074076</v>
      </c>
      <c r="C1644" s="3">
        <v>52515</v>
      </c>
      <c r="D1644" s="56">
        <f t="shared" si="77"/>
        <v>0.60781249999999998</v>
      </c>
      <c r="N1644" s="55">
        <v>42295.483900462961</v>
      </c>
      <c r="O1644" s="55">
        <v>42296.364016203705</v>
      </c>
      <c r="P1644" s="3">
        <v>76042</v>
      </c>
      <c r="Q1644" s="58">
        <f t="shared" si="78"/>
        <v>0.88011574074074073</v>
      </c>
      <c r="S1644" s="55">
        <v>42781.681354166663</v>
      </c>
      <c r="T1644" s="55">
        <v>42781.723506944443</v>
      </c>
      <c r="U1644" s="3">
        <v>3642</v>
      </c>
      <c r="V1644" s="56">
        <f t="shared" si="79"/>
        <v>4.2152777777777775E-2</v>
      </c>
    </row>
    <row r="1645" spans="1:22" x14ac:dyDescent="0.75">
      <c r="A1645" s="55">
        <v>42237.575706018513</v>
      </c>
      <c r="B1645" s="55">
        <v>42237.637164351851</v>
      </c>
      <c r="C1645" s="3">
        <v>5310</v>
      </c>
      <c r="D1645" s="56">
        <f t="shared" si="77"/>
        <v>6.145833333333333E-2</v>
      </c>
      <c r="N1645" s="55">
        <v>42295.702928240738</v>
      </c>
      <c r="O1645" s="55">
        <v>42296.398182870369</v>
      </c>
      <c r="P1645" s="3">
        <v>60070</v>
      </c>
      <c r="Q1645" s="58">
        <f t="shared" si="78"/>
        <v>0.69525462962962958</v>
      </c>
      <c r="S1645" s="55">
        <v>42781.776273148149</v>
      </c>
      <c r="T1645" s="55">
        <v>42782.399849537032</v>
      </c>
      <c r="U1645" s="3">
        <v>53877</v>
      </c>
      <c r="V1645" s="56">
        <f t="shared" si="79"/>
        <v>0.62357638888888889</v>
      </c>
    </row>
    <row r="1646" spans="1:22" x14ac:dyDescent="0.75">
      <c r="A1646" s="55">
        <v>42237.863738425927</v>
      </c>
      <c r="B1646" s="55">
        <v>42240.348449074074</v>
      </c>
      <c r="C1646" s="3">
        <v>214679</v>
      </c>
      <c r="D1646" s="56">
        <f t="shared" si="77"/>
        <v>2.4847106481481482</v>
      </c>
      <c r="N1646" s="55">
        <v>42295.918043981481</v>
      </c>
      <c r="O1646" s="55">
        <v>42296.496145833335</v>
      </c>
      <c r="P1646" s="3">
        <v>49948</v>
      </c>
      <c r="Q1646" s="58">
        <f t="shared" si="78"/>
        <v>0.57810185185185181</v>
      </c>
      <c r="S1646" s="55">
        <v>42781.908009259256</v>
      </c>
      <c r="T1646" s="55">
        <v>42782.409722222219</v>
      </c>
      <c r="U1646" s="3">
        <v>43348</v>
      </c>
      <c r="V1646" s="56">
        <f t="shared" si="79"/>
        <v>0.50171296296296297</v>
      </c>
    </row>
    <row r="1647" spans="1:22" x14ac:dyDescent="0.75">
      <c r="A1647" s="55">
        <v>42239.448749999996</v>
      </c>
      <c r="B1647" s="55">
        <v>42240.471168981479</v>
      </c>
      <c r="C1647" s="3">
        <v>88337</v>
      </c>
      <c r="D1647" s="56">
        <f t="shared" si="77"/>
        <v>1.0224189814814815</v>
      </c>
      <c r="N1647" s="55">
        <v>42296.469861111109</v>
      </c>
      <c r="O1647" s="55">
        <v>42300.442187499997</v>
      </c>
      <c r="P1647" s="3">
        <v>343209</v>
      </c>
      <c r="Q1647" s="58">
        <f t="shared" si="78"/>
        <v>3.9723263888888889</v>
      </c>
      <c r="S1647" s="55">
        <v>42782.452152777776</v>
      </c>
      <c r="T1647" s="55">
        <v>42782.522743055553</v>
      </c>
      <c r="U1647" s="3">
        <v>6099</v>
      </c>
      <c r="V1647" s="56">
        <f t="shared" si="79"/>
        <v>7.059027777777778E-2</v>
      </c>
    </row>
    <row r="1648" spans="1:22" x14ac:dyDescent="0.75">
      <c r="A1648" s="55">
        <v>42239.674849537034</v>
      </c>
      <c r="B1648" s="55">
        <v>42240.471388888887</v>
      </c>
      <c r="C1648" s="3">
        <v>68821</v>
      </c>
      <c r="D1648" s="56">
        <f t="shared" si="77"/>
        <v>0.79653935185185187</v>
      </c>
      <c r="N1648" s="55">
        <v>42296.473819444444</v>
      </c>
      <c r="O1648" s="55">
        <v>42300.449745370366</v>
      </c>
      <c r="P1648" s="3">
        <v>343520</v>
      </c>
      <c r="Q1648" s="58">
        <f t="shared" si="78"/>
        <v>3.9759259259259259</v>
      </c>
      <c r="S1648" s="55">
        <v>42782.774351851847</v>
      </c>
      <c r="T1648" s="55">
        <v>42787.396979166668</v>
      </c>
      <c r="U1648" s="3">
        <v>399395</v>
      </c>
      <c r="V1648" s="56">
        <f t="shared" si="79"/>
        <v>4.6226273148148147</v>
      </c>
    </row>
    <row r="1649" spans="1:22" x14ac:dyDescent="0.75">
      <c r="A1649" s="55">
        <v>42239.675821759258</v>
      </c>
      <c r="B1649" s="55">
        <v>42240.402754629627</v>
      </c>
      <c r="C1649" s="3">
        <v>62807</v>
      </c>
      <c r="D1649" s="56">
        <f t="shared" si="77"/>
        <v>0.72693287037037035</v>
      </c>
      <c r="N1649" s="55">
        <v>42296.477337962962</v>
      </c>
      <c r="O1649" s="55">
        <v>42300.45212962963</v>
      </c>
      <c r="P1649" s="3">
        <v>343422</v>
      </c>
      <c r="Q1649" s="58">
        <f t="shared" si="78"/>
        <v>3.9747916666666665</v>
      </c>
      <c r="S1649" s="55">
        <v>42782.883055555554</v>
      </c>
      <c r="T1649" s="55">
        <v>42788.563761574071</v>
      </c>
      <c r="U1649" s="3">
        <v>490813</v>
      </c>
      <c r="V1649" s="56">
        <f t="shared" si="79"/>
        <v>5.6807060185185181</v>
      </c>
    </row>
    <row r="1650" spans="1:22" x14ac:dyDescent="0.75">
      <c r="A1650" s="55">
        <v>42239.676006944443</v>
      </c>
      <c r="B1650" s="55">
        <v>42240.401608796295</v>
      </c>
      <c r="C1650" s="3">
        <v>62692</v>
      </c>
      <c r="D1650" s="56">
        <f t="shared" si="77"/>
        <v>0.72560185185185189</v>
      </c>
      <c r="N1650" s="55">
        <v>42296.508402777778</v>
      </c>
      <c r="O1650" s="55">
        <v>42296.580937499995</v>
      </c>
      <c r="P1650" s="3">
        <v>6267</v>
      </c>
      <c r="Q1650" s="58">
        <f t="shared" si="78"/>
        <v>7.2534722222222223E-2</v>
      </c>
      <c r="S1650" s="55">
        <v>42782.887719907405</v>
      </c>
      <c r="T1650" s="55">
        <v>42787.807384259257</v>
      </c>
      <c r="U1650" s="3">
        <v>425059</v>
      </c>
      <c r="V1650" s="56">
        <f t="shared" si="79"/>
        <v>4.9196643518518517</v>
      </c>
    </row>
    <row r="1651" spans="1:22" x14ac:dyDescent="0.75">
      <c r="A1651" s="55">
        <v>42239.695347222223</v>
      </c>
      <c r="B1651" s="55">
        <v>42240.715057870366</v>
      </c>
      <c r="C1651" s="3">
        <v>88103</v>
      </c>
      <c r="D1651" s="56">
        <f t="shared" si="77"/>
        <v>1.0197106481481482</v>
      </c>
      <c r="N1651" s="55">
        <v>42296.55673611111</v>
      </c>
      <c r="O1651" s="55">
        <v>42296.666932870372</v>
      </c>
      <c r="P1651" s="3">
        <v>9521</v>
      </c>
      <c r="Q1651" s="58">
        <f t="shared" si="78"/>
        <v>0.11019675925925926</v>
      </c>
      <c r="S1651" s="55">
        <v>42783.348368055551</v>
      </c>
      <c r="T1651" s="55">
        <v>42783.380833333329</v>
      </c>
      <c r="U1651" s="3">
        <v>2805</v>
      </c>
      <c r="V1651" s="56">
        <f t="shared" si="79"/>
        <v>3.246527777777778E-2</v>
      </c>
    </row>
    <row r="1652" spans="1:22" x14ac:dyDescent="0.75">
      <c r="A1652" s="55">
        <v>42239.951168981483</v>
      </c>
      <c r="B1652" s="55">
        <v>42247.406412037039</v>
      </c>
      <c r="C1652" s="3">
        <v>644133</v>
      </c>
      <c r="D1652" s="56">
        <f t="shared" si="77"/>
        <v>7.455243055555556</v>
      </c>
      <c r="N1652" s="55">
        <v>42296.596446759257</v>
      </c>
      <c r="O1652" s="55">
        <v>42298.695601851847</v>
      </c>
      <c r="P1652" s="3">
        <v>181367</v>
      </c>
      <c r="Q1652" s="58">
        <f t="shared" si="78"/>
        <v>2.0991550925925928</v>
      </c>
      <c r="S1652" s="55">
        <v>42783.422962962963</v>
      </c>
      <c r="T1652" s="55">
        <v>42786.637372685182</v>
      </c>
      <c r="U1652" s="3">
        <v>277725</v>
      </c>
      <c r="V1652" s="56">
        <f t="shared" si="79"/>
        <v>3.2144097222222223</v>
      </c>
    </row>
    <row r="1653" spans="1:22" x14ac:dyDescent="0.75">
      <c r="A1653" s="55">
        <v>42240.385138888887</v>
      </c>
      <c r="B1653" s="55">
        <v>42254.497048611112</v>
      </c>
      <c r="C1653" s="3">
        <v>1219269</v>
      </c>
      <c r="D1653" s="56">
        <f t="shared" si="77"/>
        <v>14.111909722222222</v>
      </c>
      <c r="N1653" s="55">
        <v>42296.599328703705</v>
      </c>
      <c r="O1653" s="55">
        <v>42299.500231481477</v>
      </c>
      <c r="P1653" s="3">
        <v>250638</v>
      </c>
      <c r="Q1653" s="58">
        <f t="shared" si="78"/>
        <v>2.9009027777777776</v>
      </c>
      <c r="S1653" s="55">
        <v>42783.45821759259</v>
      </c>
      <c r="T1653" s="55">
        <v>42795.371504629627</v>
      </c>
      <c r="U1653" s="3">
        <v>1029308</v>
      </c>
      <c r="V1653" s="56">
        <f t="shared" si="79"/>
        <v>11.913287037037037</v>
      </c>
    </row>
    <row r="1654" spans="1:22" x14ac:dyDescent="0.75">
      <c r="A1654" s="55">
        <v>42240.515520833331</v>
      </c>
      <c r="B1654" s="55">
        <v>42240.601319444446</v>
      </c>
      <c r="C1654" s="3">
        <v>7413</v>
      </c>
      <c r="D1654" s="56">
        <f t="shared" si="77"/>
        <v>8.5798611111111117E-2</v>
      </c>
      <c r="N1654" s="55">
        <v>42296.659085648149</v>
      </c>
      <c r="O1654" s="55">
        <v>42296.678159722222</v>
      </c>
      <c r="P1654" s="3">
        <v>1648</v>
      </c>
      <c r="Q1654" s="58">
        <f t="shared" si="78"/>
        <v>1.9074074074074073E-2</v>
      </c>
      <c r="S1654" s="55">
        <v>42783.539629629631</v>
      </c>
      <c r="T1654" s="55">
        <v>42783.606157407405</v>
      </c>
      <c r="U1654" s="3">
        <v>5748</v>
      </c>
      <c r="V1654" s="56">
        <f t="shared" si="79"/>
        <v>6.6527777777777783E-2</v>
      </c>
    </row>
    <row r="1655" spans="1:22" x14ac:dyDescent="0.75">
      <c r="A1655" s="55">
        <v>42240.626770833333</v>
      </c>
      <c r="B1655" s="55">
        <v>42241.46980324074</v>
      </c>
      <c r="C1655" s="3">
        <v>72838</v>
      </c>
      <c r="D1655" s="56">
        <f t="shared" si="77"/>
        <v>0.84303240740740737</v>
      </c>
      <c r="N1655" s="55">
        <v>42296.670381944445</v>
      </c>
      <c r="O1655" s="55">
        <v>42298.308020833334</v>
      </c>
      <c r="P1655" s="3">
        <v>141492</v>
      </c>
      <c r="Q1655" s="58">
        <f t="shared" si="78"/>
        <v>1.6376388888888889</v>
      </c>
      <c r="S1655" s="55">
        <v>42784.678252314814</v>
      </c>
      <c r="T1655" s="55">
        <v>42787.65174768518</v>
      </c>
      <c r="U1655" s="3">
        <v>256910</v>
      </c>
      <c r="V1655" s="56">
        <f t="shared" si="79"/>
        <v>2.9734953703703701</v>
      </c>
    </row>
    <row r="1656" spans="1:22" x14ac:dyDescent="0.75">
      <c r="A1656" s="55">
        <v>42240.628148148149</v>
      </c>
      <c r="B1656" s="55">
        <v>42240.707974537036</v>
      </c>
      <c r="C1656" s="3">
        <v>6897</v>
      </c>
      <c r="D1656" s="56">
        <f t="shared" si="77"/>
        <v>7.9826388888888891E-2</v>
      </c>
      <c r="N1656" s="55">
        <v>42297.532164351847</v>
      </c>
      <c r="O1656" s="55">
        <v>42317.47956018518</v>
      </c>
      <c r="P1656" s="3">
        <v>1727055</v>
      </c>
      <c r="Q1656" s="58">
        <f t="shared" si="78"/>
        <v>19.989062499999999</v>
      </c>
      <c r="S1656" s="55">
        <v>42784.698229166665</v>
      </c>
      <c r="T1656" s="55">
        <v>42787.654594907406</v>
      </c>
      <c r="U1656" s="3">
        <v>255430</v>
      </c>
      <c r="V1656" s="56">
        <f t="shared" si="79"/>
        <v>2.9563657407407407</v>
      </c>
    </row>
    <row r="1657" spans="1:22" x14ac:dyDescent="0.75">
      <c r="A1657" s="55">
        <v>42240.633298611108</v>
      </c>
      <c r="B1657" s="55">
        <v>42240.708715277775</v>
      </c>
      <c r="C1657" s="3">
        <v>6516</v>
      </c>
      <c r="D1657" s="56">
        <f t="shared" si="77"/>
        <v>7.5416666666666674E-2</v>
      </c>
      <c r="N1657" s="55">
        <v>42297.556921296295</v>
      </c>
      <c r="O1657" s="55">
        <v>42298.585810185185</v>
      </c>
      <c r="P1657" s="3">
        <v>88896</v>
      </c>
      <c r="Q1657" s="58">
        <f t="shared" si="78"/>
        <v>1.028888888888889</v>
      </c>
      <c r="S1657" s="55">
        <v>42786.59579861111</v>
      </c>
      <c r="T1657" s="55">
        <v>42786.704502314817</v>
      </c>
      <c r="U1657" s="3">
        <v>9392</v>
      </c>
      <c r="V1657" s="56">
        <f t="shared" si="79"/>
        <v>0.10870370370370371</v>
      </c>
    </row>
    <row r="1658" spans="1:22" x14ac:dyDescent="0.75">
      <c r="A1658" s="55">
        <v>42240.633958333332</v>
      </c>
      <c r="B1658" s="55">
        <v>42285.414687500001</v>
      </c>
      <c r="C1658" s="3">
        <v>3869055</v>
      </c>
      <c r="D1658" s="56">
        <f t="shared" si="77"/>
        <v>44.780729166666667</v>
      </c>
      <c r="N1658" s="55">
        <v>42297.574976851851</v>
      </c>
      <c r="O1658" s="55">
        <v>42298.273194444446</v>
      </c>
      <c r="P1658" s="3">
        <v>60326</v>
      </c>
      <c r="Q1658" s="58">
        <f t="shared" si="78"/>
        <v>0.69821759259259264</v>
      </c>
      <c r="S1658" s="55">
        <v>42786.6253125</v>
      </c>
      <c r="T1658" s="55">
        <v>42787.670844907407</v>
      </c>
      <c r="U1658" s="3">
        <v>90334</v>
      </c>
      <c r="V1658" s="56">
        <f t="shared" si="79"/>
        <v>1.0455324074074075</v>
      </c>
    </row>
    <row r="1659" spans="1:22" x14ac:dyDescent="0.75">
      <c r="A1659" s="55">
        <v>42240.696608796294</v>
      </c>
      <c r="B1659" s="55">
        <v>42240.733159722222</v>
      </c>
      <c r="C1659" s="3">
        <v>3158</v>
      </c>
      <c r="D1659" s="56">
        <f t="shared" si="77"/>
        <v>3.6550925925925924E-2</v>
      </c>
      <c r="N1659" s="55">
        <v>42297.589826388888</v>
      </c>
      <c r="O1659" s="55">
        <v>42297.602013888885</v>
      </c>
      <c r="P1659" s="3">
        <v>1053</v>
      </c>
      <c r="Q1659" s="58">
        <f t="shared" si="78"/>
        <v>1.21875E-2</v>
      </c>
      <c r="S1659" s="55">
        <v>42786.672581018516</v>
      </c>
      <c r="T1659" s="55">
        <v>42787.670277777775</v>
      </c>
      <c r="U1659" s="3">
        <v>86201</v>
      </c>
      <c r="V1659" s="56">
        <f t="shared" si="79"/>
        <v>0.99769675925925927</v>
      </c>
    </row>
    <row r="1660" spans="1:22" x14ac:dyDescent="0.75">
      <c r="A1660" s="55">
        <v>42240.761562499996</v>
      </c>
      <c r="B1660" s="55">
        <v>42241.423738425925</v>
      </c>
      <c r="C1660" s="3">
        <v>57212</v>
      </c>
      <c r="D1660" s="56">
        <f t="shared" si="77"/>
        <v>0.66217592592592589</v>
      </c>
      <c r="N1660" s="55">
        <v>42297.594467592593</v>
      </c>
      <c r="O1660" s="55">
        <v>42298.271747685183</v>
      </c>
      <c r="P1660" s="3">
        <v>58517</v>
      </c>
      <c r="Q1660" s="58">
        <f t="shared" si="78"/>
        <v>0.67728009259259259</v>
      </c>
      <c r="S1660" s="55">
        <v>42787.399421296293</v>
      </c>
      <c r="T1660" s="55">
        <v>42787.405729166661</v>
      </c>
      <c r="U1660" s="3">
        <v>545</v>
      </c>
      <c r="V1660" s="56">
        <f t="shared" si="79"/>
        <v>6.3078703703703708E-3</v>
      </c>
    </row>
    <row r="1661" spans="1:22" x14ac:dyDescent="0.75">
      <c r="A1661" s="55">
        <v>42241.377129629625</v>
      </c>
      <c r="B1661" s="55">
        <v>42241.459236111106</v>
      </c>
      <c r="C1661" s="3">
        <v>7094</v>
      </c>
      <c r="D1661" s="56">
        <f t="shared" si="77"/>
        <v>8.2106481481481475E-2</v>
      </c>
      <c r="N1661" s="55">
        <v>42297.650590277779</v>
      </c>
      <c r="O1661" s="55">
        <v>42298.266909722217</v>
      </c>
      <c r="P1661" s="3">
        <v>53250</v>
      </c>
      <c r="Q1661" s="58">
        <f t="shared" si="78"/>
        <v>0.61631944444444442</v>
      </c>
      <c r="S1661" s="55">
        <v>42787.418379629627</v>
      </c>
      <c r="T1661" s="55">
        <v>42787.768611111111</v>
      </c>
      <c r="U1661" s="3">
        <v>30260</v>
      </c>
      <c r="V1661" s="56">
        <f t="shared" si="79"/>
        <v>0.35023148148148148</v>
      </c>
    </row>
    <row r="1662" spans="1:22" x14ac:dyDescent="0.75">
      <c r="A1662" s="55">
        <v>42241.431909722218</v>
      </c>
      <c r="B1662" s="55">
        <v>42241.461215277777</v>
      </c>
      <c r="C1662" s="3">
        <v>2532</v>
      </c>
      <c r="D1662" s="56">
        <f t="shared" si="77"/>
        <v>2.9305555555555557E-2</v>
      </c>
      <c r="N1662" s="55">
        <v>42297.654444444444</v>
      </c>
      <c r="O1662" s="55">
        <v>42297.723726851851</v>
      </c>
      <c r="P1662" s="3">
        <v>5986</v>
      </c>
      <c r="Q1662" s="58">
        <f t="shared" si="78"/>
        <v>6.9282407407407404E-2</v>
      </c>
      <c r="S1662" s="55">
        <v>42787.78329861111</v>
      </c>
      <c r="T1662" s="55">
        <v>42795.382187499999</v>
      </c>
      <c r="U1662" s="3">
        <v>656544</v>
      </c>
      <c r="V1662" s="56">
        <f t="shared" si="79"/>
        <v>7.5988888888888892</v>
      </c>
    </row>
    <row r="1663" spans="1:22" x14ac:dyDescent="0.75">
      <c r="A1663" s="55">
        <v>42241.433379629627</v>
      </c>
      <c r="B1663" s="55">
        <v>42262.388472222221</v>
      </c>
      <c r="C1663" s="3">
        <v>1810520</v>
      </c>
      <c r="D1663" s="56">
        <f t="shared" si="77"/>
        <v>20.955092592592592</v>
      </c>
      <c r="N1663" s="55">
        <v>42297.868958333333</v>
      </c>
      <c r="O1663" s="55">
        <v>42299.77884259259</v>
      </c>
      <c r="P1663" s="3">
        <v>165014</v>
      </c>
      <c r="Q1663" s="58">
        <f t="shared" si="78"/>
        <v>1.9098842592592593</v>
      </c>
      <c r="S1663" s="55">
        <v>42787.997337962959</v>
      </c>
      <c r="T1663" s="55">
        <v>42788.443831018514</v>
      </c>
      <c r="U1663" s="3">
        <v>38577</v>
      </c>
      <c r="V1663" s="56">
        <f t="shared" si="79"/>
        <v>0.44649305555555557</v>
      </c>
    </row>
    <row r="1664" spans="1:22" x14ac:dyDescent="0.75">
      <c r="A1664" s="55">
        <v>42241.438958333332</v>
      </c>
      <c r="B1664" s="55">
        <v>42241.460648148146</v>
      </c>
      <c r="C1664" s="3">
        <v>1874</v>
      </c>
      <c r="D1664" s="56">
        <f t="shared" si="77"/>
        <v>2.1689814814814815E-2</v>
      </c>
      <c r="N1664" s="55">
        <v>42297.878449074073</v>
      </c>
      <c r="O1664" s="55">
        <v>42298.587951388887</v>
      </c>
      <c r="P1664" s="3">
        <v>61301</v>
      </c>
      <c r="Q1664" s="58">
        <f t="shared" si="78"/>
        <v>0.70950231481481485</v>
      </c>
      <c r="S1664" s="55">
        <v>42787.999918981477</v>
      </c>
      <c r="T1664" s="55">
        <v>42788.45349537037</v>
      </c>
      <c r="U1664" s="3">
        <v>39189</v>
      </c>
      <c r="V1664" s="56">
        <f t="shared" si="79"/>
        <v>0.4535763888888889</v>
      </c>
    </row>
    <row r="1665" spans="1:22" x14ac:dyDescent="0.75">
      <c r="A1665" s="55">
        <v>42241.44263888889</v>
      </c>
      <c r="B1665" s="55">
        <v>42241.460682870369</v>
      </c>
      <c r="C1665" s="3">
        <v>1559</v>
      </c>
      <c r="D1665" s="56">
        <f t="shared" si="77"/>
        <v>1.804398148148148E-2</v>
      </c>
      <c r="N1665" s="55">
        <v>42298.611087962963</v>
      </c>
      <c r="O1665" s="55">
        <v>42298.614444444444</v>
      </c>
      <c r="P1665" s="3">
        <v>290</v>
      </c>
      <c r="Q1665" s="58">
        <f t="shared" si="78"/>
        <v>3.3564814814814816E-3</v>
      </c>
      <c r="S1665" s="55">
        <v>42788.024930555555</v>
      </c>
      <c r="T1665" s="55">
        <v>42788.772523148145</v>
      </c>
      <c r="U1665" s="3">
        <v>64592</v>
      </c>
      <c r="V1665" s="56">
        <f t="shared" si="79"/>
        <v>0.74759259259259259</v>
      </c>
    </row>
    <row r="1666" spans="1:22" x14ac:dyDescent="0.75">
      <c r="A1666" s="55">
        <v>42241.448900462958</v>
      </c>
      <c r="B1666" s="55">
        <v>42243.607488425921</v>
      </c>
      <c r="C1666" s="3">
        <v>186502</v>
      </c>
      <c r="D1666" s="56">
        <f t="shared" si="77"/>
        <v>2.158587962962963</v>
      </c>
      <c r="N1666" s="55">
        <v>42298.623564814814</v>
      </c>
      <c r="O1666" s="55">
        <v>42298.653946759259</v>
      </c>
      <c r="P1666" s="3">
        <v>2625</v>
      </c>
      <c r="Q1666" s="58">
        <f t="shared" si="78"/>
        <v>3.0381944444444444E-2</v>
      </c>
      <c r="S1666" s="55">
        <v>42788.467719907407</v>
      </c>
      <c r="T1666" s="55">
        <v>42788.504004629627</v>
      </c>
      <c r="U1666" s="3">
        <v>3135</v>
      </c>
      <c r="V1666" s="56">
        <f t="shared" si="79"/>
        <v>3.6284722222222225E-2</v>
      </c>
    </row>
    <row r="1667" spans="1:22" x14ac:dyDescent="0.75">
      <c r="A1667" s="55">
        <v>42241.517453703702</v>
      </c>
      <c r="B1667" s="55">
        <v>42285.414861111109</v>
      </c>
      <c r="C1667" s="3">
        <v>3792736</v>
      </c>
      <c r="D1667" s="56">
        <f t="shared" ref="D1667:D1730" si="80">C1667/(24*60*60)</f>
        <v>43.897407407407407</v>
      </c>
      <c r="N1667" s="55">
        <v>42298.625706018516</v>
      </c>
      <c r="O1667" s="55">
        <v>42298.660636574074</v>
      </c>
      <c r="P1667" s="3">
        <v>3018</v>
      </c>
      <c r="Q1667" s="58">
        <f t="shared" ref="Q1667:Q1730" si="81">P1667/86400</f>
        <v>3.4930555555555555E-2</v>
      </c>
      <c r="S1667" s="55">
        <v>42788.774837962963</v>
      </c>
      <c r="T1667" s="55">
        <v>42789.483032407406</v>
      </c>
      <c r="U1667" s="3">
        <v>61188</v>
      </c>
      <c r="V1667" s="56">
        <f t="shared" si="79"/>
        <v>0.70819444444444446</v>
      </c>
    </row>
    <row r="1668" spans="1:22" x14ac:dyDescent="0.75">
      <c r="A1668" s="55">
        <v>42241.530266203699</v>
      </c>
      <c r="B1668" s="55">
        <v>42241.543738425928</v>
      </c>
      <c r="C1668" s="3">
        <v>1164</v>
      </c>
      <c r="D1668" s="56">
        <f t="shared" si="80"/>
        <v>1.3472222222222222E-2</v>
      </c>
      <c r="N1668" s="55">
        <v>42298.633750000001</v>
      </c>
      <c r="O1668" s="55">
        <v>42298.665393518517</v>
      </c>
      <c r="P1668" s="3">
        <v>2734</v>
      </c>
      <c r="Q1668" s="58">
        <f t="shared" si="81"/>
        <v>3.1643518518518515E-2</v>
      </c>
      <c r="S1668" s="55">
        <v>42789.628449074073</v>
      </c>
      <c r="T1668" s="55">
        <v>42795.372256944444</v>
      </c>
      <c r="U1668" s="3">
        <v>496265</v>
      </c>
      <c r="V1668" s="56">
        <f t="shared" ref="V1668:V1731" si="82">U1668/86400</f>
        <v>5.7438078703703708</v>
      </c>
    </row>
    <row r="1669" spans="1:22" x14ac:dyDescent="0.75">
      <c r="A1669" s="55">
        <v>42241.58971064815</v>
      </c>
      <c r="B1669" s="55">
        <v>42241.622291666667</v>
      </c>
      <c r="C1669" s="3">
        <v>2815</v>
      </c>
      <c r="D1669" s="56">
        <f t="shared" si="80"/>
        <v>3.2581018518518516E-2</v>
      </c>
      <c r="N1669" s="55">
        <v>42298.639444444445</v>
      </c>
      <c r="O1669" s="55">
        <v>42299.393090277779</v>
      </c>
      <c r="P1669" s="3">
        <v>65115</v>
      </c>
      <c r="Q1669" s="58">
        <f t="shared" si="81"/>
        <v>0.75364583333333335</v>
      </c>
      <c r="S1669" s="55">
        <v>42789.958599537036</v>
      </c>
      <c r="T1669" s="55">
        <v>42790.330648148149</v>
      </c>
      <c r="U1669" s="3">
        <v>32145</v>
      </c>
      <c r="V1669" s="56">
        <f t="shared" si="82"/>
        <v>0.37204861111111109</v>
      </c>
    </row>
    <row r="1670" spans="1:22" x14ac:dyDescent="0.75">
      <c r="A1670" s="55">
        <v>42241.591828703698</v>
      </c>
      <c r="B1670" s="55">
        <v>42241.626956018517</v>
      </c>
      <c r="C1670" s="3">
        <v>3035</v>
      </c>
      <c r="D1670" s="56">
        <f t="shared" si="80"/>
        <v>3.5127314814814813E-2</v>
      </c>
      <c r="N1670" s="55">
        <v>42298.673587962963</v>
      </c>
      <c r="O1670" s="55">
        <v>42299.393784722219</v>
      </c>
      <c r="P1670" s="3">
        <v>62225</v>
      </c>
      <c r="Q1670" s="58">
        <f t="shared" si="81"/>
        <v>0.7201967592592593</v>
      </c>
      <c r="S1670" s="55">
        <v>42790.633379629631</v>
      </c>
      <c r="T1670" s="55">
        <v>42790.796354166661</v>
      </c>
      <c r="U1670" s="3">
        <v>14081</v>
      </c>
      <c r="V1670" s="56">
        <f t="shared" si="82"/>
        <v>0.16297453703703704</v>
      </c>
    </row>
    <row r="1671" spans="1:22" x14ac:dyDescent="0.75">
      <c r="A1671" s="55">
        <v>42241.59412037037</v>
      </c>
      <c r="B1671" s="55">
        <v>42241.626412037032</v>
      </c>
      <c r="C1671" s="3">
        <v>2790</v>
      </c>
      <c r="D1671" s="56">
        <f t="shared" si="80"/>
        <v>3.229166666666667E-2</v>
      </c>
      <c r="N1671" s="55">
        <v>42298.675023148149</v>
      </c>
      <c r="O1671" s="55">
        <v>42299.394120370365</v>
      </c>
      <c r="P1671" s="3">
        <v>62130</v>
      </c>
      <c r="Q1671" s="58">
        <f t="shared" si="81"/>
        <v>0.71909722222222228</v>
      </c>
      <c r="S1671" s="55">
        <v>42790.860763888886</v>
      </c>
      <c r="T1671" s="55">
        <v>42796.556712962964</v>
      </c>
      <c r="U1671" s="3">
        <v>492130</v>
      </c>
      <c r="V1671" s="56">
        <f t="shared" si="82"/>
        <v>5.6959490740740737</v>
      </c>
    </row>
    <row r="1672" spans="1:22" x14ac:dyDescent="0.75">
      <c r="A1672" s="55">
        <v>42241.612604166665</v>
      </c>
      <c r="B1672" s="55">
        <v>42241.627881944441</v>
      </c>
      <c r="C1672" s="3">
        <v>1320</v>
      </c>
      <c r="D1672" s="56">
        <f t="shared" si="80"/>
        <v>1.5277777777777777E-2</v>
      </c>
      <c r="N1672" s="55">
        <v>42298.678553240738</v>
      </c>
      <c r="O1672" s="55">
        <v>42299.394421296296</v>
      </c>
      <c r="P1672" s="3">
        <v>61851</v>
      </c>
      <c r="Q1672" s="58">
        <f t="shared" si="81"/>
        <v>0.71586805555555555</v>
      </c>
      <c r="S1672" s="55">
        <v>42791.49695601852</v>
      </c>
      <c r="T1672" s="55">
        <v>42793.388645833329</v>
      </c>
      <c r="U1672" s="3">
        <v>163442</v>
      </c>
      <c r="V1672" s="56">
        <f t="shared" si="82"/>
        <v>1.8916898148148149</v>
      </c>
    </row>
    <row r="1673" spans="1:22" x14ac:dyDescent="0.75">
      <c r="A1673" s="55">
        <v>42241.620266203703</v>
      </c>
      <c r="B1673" s="55">
        <v>42241.63003472222</v>
      </c>
      <c r="C1673" s="3">
        <v>844</v>
      </c>
      <c r="D1673" s="56">
        <f t="shared" si="80"/>
        <v>9.7685185185185184E-3</v>
      </c>
      <c r="N1673" s="55">
        <v>42298.679837962962</v>
      </c>
      <c r="O1673" s="55">
        <v>42299.39472222222</v>
      </c>
      <c r="P1673" s="3">
        <v>61766</v>
      </c>
      <c r="Q1673" s="58">
        <f t="shared" si="81"/>
        <v>0.71488425925925925</v>
      </c>
      <c r="S1673" s="55">
        <v>42791.498668981483</v>
      </c>
      <c r="T1673" s="55">
        <v>42793.370891203704</v>
      </c>
      <c r="U1673" s="3">
        <v>161760</v>
      </c>
      <c r="V1673" s="56">
        <f t="shared" si="82"/>
        <v>1.8722222222222222</v>
      </c>
    </row>
    <row r="1674" spans="1:22" x14ac:dyDescent="0.75">
      <c r="A1674" s="55">
        <v>42241.622164351851</v>
      </c>
      <c r="B1674" s="55">
        <v>42241.631145833329</v>
      </c>
      <c r="C1674" s="3">
        <v>776</v>
      </c>
      <c r="D1674" s="56">
        <f t="shared" si="80"/>
        <v>8.9814814814814809E-3</v>
      </c>
      <c r="N1674" s="55">
        <v>42299.339282407404</v>
      </c>
      <c r="O1674" s="55">
        <v>42299.400717592594</v>
      </c>
      <c r="P1674" s="3">
        <v>5308</v>
      </c>
      <c r="Q1674" s="58">
        <f t="shared" si="81"/>
        <v>6.1435185185185183E-2</v>
      </c>
      <c r="S1674" s="55">
        <v>42791.65730324074</v>
      </c>
      <c r="T1674" s="55">
        <v>42796.489872685182</v>
      </c>
      <c r="U1674" s="3">
        <v>417534</v>
      </c>
      <c r="V1674" s="56">
        <f t="shared" si="82"/>
        <v>4.8325694444444443</v>
      </c>
    </row>
    <row r="1675" spans="1:22" x14ac:dyDescent="0.75">
      <c r="A1675" s="55">
        <v>42241.637986111113</v>
      </c>
      <c r="B1675" s="55">
        <v>42243.446388888886</v>
      </c>
      <c r="C1675" s="3">
        <v>156246</v>
      </c>
      <c r="D1675" s="56">
        <f t="shared" si="80"/>
        <v>1.8084027777777778</v>
      </c>
      <c r="N1675" s="55">
        <v>42299.39199074074</v>
      </c>
      <c r="O1675" s="55">
        <v>42299.413287037038</v>
      </c>
      <c r="P1675" s="3">
        <v>1840</v>
      </c>
      <c r="Q1675" s="58">
        <f t="shared" si="81"/>
        <v>2.1296296296296296E-2</v>
      </c>
      <c r="S1675" s="55">
        <v>42791.805300925924</v>
      </c>
      <c r="T1675" s="55">
        <v>42793.397280092591</v>
      </c>
      <c r="U1675" s="3">
        <v>137547</v>
      </c>
      <c r="V1675" s="56">
        <f t="shared" si="82"/>
        <v>1.5919791666666667</v>
      </c>
    </row>
    <row r="1676" spans="1:22" x14ac:dyDescent="0.75">
      <c r="A1676" s="55">
        <v>42241.646724537037</v>
      </c>
      <c r="B1676" s="55">
        <v>42244.601631944446</v>
      </c>
      <c r="C1676" s="3">
        <v>255304</v>
      </c>
      <c r="D1676" s="56">
        <f t="shared" si="80"/>
        <v>2.9549074074074073</v>
      </c>
      <c r="N1676" s="55">
        <v>42299.401157407403</v>
      </c>
      <c r="O1676" s="55">
        <v>42299.423344907409</v>
      </c>
      <c r="P1676" s="3">
        <v>1917</v>
      </c>
      <c r="Q1676" s="58">
        <f t="shared" si="81"/>
        <v>2.2187499999999999E-2</v>
      </c>
      <c r="S1676" s="55">
        <v>42791.832141203704</v>
      </c>
      <c r="T1676" s="55">
        <v>42793.405092592591</v>
      </c>
      <c r="U1676" s="3">
        <v>135903</v>
      </c>
      <c r="V1676" s="56">
        <f t="shared" si="82"/>
        <v>1.5729513888888889</v>
      </c>
    </row>
    <row r="1677" spans="1:22" x14ac:dyDescent="0.75">
      <c r="A1677" s="55">
        <v>42241.648819444439</v>
      </c>
      <c r="B1677" s="55">
        <v>42243.64126157407</v>
      </c>
      <c r="C1677" s="3">
        <v>172147</v>
      </c>
      <c r="D1677" s="56">
        <f t="shared" si="80"/>
        <v>1.9924421296296295</v>
      </c>
      <c r="N1677" s="55">
        <v>42299.457662037035</v>
      </c>
      <c r="O1677" s="55">
        <v>42299.586851851847</v>
      </c>
      <c r="P1677" s="3">
        <v>11162</v>
      </c>
      <c r="Q1677" s="58">
        <f t="shared" si="81"/>
        <v>0.12918981481481481</v>
      </c>
      <c r="S1677" s="55">
        <v>42791.875937500001</v>
      </c>
      <c r="T1677" s="55">
        <v>42796.491493055553</v>
      </c>
      <c r="U1677" s="3">
        <v>398784</v>
      </c>
      <c r="V1677" s="56">
        <f t="shared" si="82"/>
        <v>4.6155555555555559</v>
      </c>
    </row>
    <row r="1678" spans="1:22" x14ac:dyDescent="0.75">
      <c r="A1678" s="55">
        <v>42241.650601851848</v>
      </c>
      <c r="B1678" s="55">
        <v>42244.601342592592</v>
      </c>
      <c r="C1678" s="3">
        <v>254944</v>
      </c>
      <c r="D1678" s="56">
        <f t="shared" si="80"/>
        <v>2.9507407407407409</v>
      </c>
      <c r="N1678" s="55">
        <v>42299.467442129629</v>
      </c>
      <c r="O1678" s="55">
        <v>42299.508888888886</v>
      </c>
      <c r="P1678" s="3">
        <v>3581</v>
      </c>
      <c r="Q1678" s="58">
        <f t="shared" si="81"/>
        <v>4.144675925925926E-2</v>
      </c>
      <c r="S1678" s="55">
        <v>42792.813159722224</v>
      </c>
      <c r="T1678" s="55">
        <v>42793.443819444445</v>
      </c>
      <c r="U1678" s="3">
        <v>54489</v>
      </c>
      <c r="V1678" s="56">
        <f t="shared" si="82"/>
        <v>0.63065972222222222</v>
      </c>
    </row>
    <row r="1679" spans="1:22" x14ac:dyDescent="0.75">
      <c r="A1679" s="55">
        <v>42241.652025462958</v>
      </c>
      <c r="B1679" s="55">
        <v>42243.642060185186</v>
      </c>
      <c r="C1679" s="3">
        <v>171939</v>
      </c>
      <c r="D1679" s="56">
        <f t="shared" si="80"/>
        <v>1.9900347222222223</v>
      </c>
      <c r="N1679" s="55">
        <v>42299.4684375</v>
      </c>
      <c r="O1679" s="55">
        <v>42299.620092592588</v>
      </c>
      <c r="P1679" s="3">
        <v>13103</v>
      </c>
      <c r="Q1679" s="58">
        <f t="shared" si="81"/>
        <v>0.15165509259259261</v>
      </c>
      <c r="S1679" s="55">
        <v>42792.89570601852</v>
      </c>
      <c r="T1679" s="55">
        <v>42796.496967592589</v>
      </c>
      <c r="U1679" s="3">
        <v>311149</v>
      </c>
      <c r="V1679" s="56">
        <f t="shared" si="82"/>
        <v>3.6012615740740741</v>
      </c>
    </row>
    <row r="1680" spans="1:22" x14ac:dyDescent="0.75">
      <c r="A1680" s="55">
        <v>42241.711238425924</v>
      </c>
      <c r="B1680" s="55">
        <v>42243.466041666667</v>
      </c>
      <c r="C1680" s="3">
        <v>151615</v>
      </c>
      <c r="D1680" s="56">
        <f t="shared" si="80"/>
        <v>1.7548032407407408</v>
      </c>
      <c r="N1680" s="55">
        <v>42299.475856481477</v>
      </c>
      <c r="O1680" s="55">
        <v>42299.524305555555</v>
      </c>
      <c r="P1680" s="3">
        <v>4186</v>
      </c>
      <c r="Q1680" s="58">
        <f t="shared" si="81"/>
        <v>4.8449074074074075E-2</v>
      </c>
      <c r="S1680" s="55">
        <v>42793.402291666665</v>
      </c>
      <c r="T1680" s="55">
        <v>42795.365624999999</v>
      </c>
      <c r="U1680" s="3">
        <v>169632</v>
      </c>
      <c r="V1680" s="56">
        <f t="shared" si="82"/>
        <v>1.9633333333333334</v>
      </c>
    </row>
    <row r="1681" spans="1:22" x14ac:dyDescent="0.75">
      <c r="A1681" s="55">
        <v>42241.725277777776</v>
      </c>
      <c r="B1681" s="55">
        <v>42243.63653935185</v>
      </c>
      <c r="C1681" s="3">
        <v>165133</v>
      </c>
      <c r="D1681" s="56">
        <f t="shared" si="80"/>
        <v>1.9112615740740742</v>
      </c>
      <c r="N1681" s="55">
        <v>42299.47819444444</v>
      </c>
      <c r="O1681" s="55">
        <v>42299.481747685182</v>
      </c>
      <c r="P1681" s="3">
        <v>307</v>
      </c>
      <c r="Q1681" s="58">
        <f t="shared" si="81"/>
        <v>3.5532407407407409E-3</v>
      </c>
      <c r="S1681" s="55">
        <v>42793.409166666665</v>
      </c>
      <c r="T1681" s="55">
        <v>42796.488263888888</v>
      </c>
      <c r="U1681" s="3">
        <v>266034</v>
      </c>
      <c r="V1681" s="56">
        <f t="shared" si="82"/>
        <v>3.0790972222222224</v>
      </c>
    </row>
    <row r="1682" spans="1:22" x14ac:dyDescent="0.75">
      <c r="A1682" s="55">
        <v>42241.75708333333</v>
      </c>
      <c r="B1682" s="55">
        <v>42242.393611111111</v>
      </c>
      <c r="C1682" s="3">
        <v>54996</v>
      </c>
      <c r="D1682" s="56">
        <f t="shared" si="80"/>
        <v>0.6365277777777778</v>
      </c>
      <c r="N1682" s="55">
        <v>42299.511689814812</v>
      </c>
      <c r="O1682" s="55">
        <v>42299.533541666664</v>
      </c>
      <c r="P1682" s="3">
        <v>1888</v>
      </c>
      <c r="Q1682" s="58">
        <f t="shared" si="81"/>
        <v>2.1851851851851851E-2</v>
      </c>
      <c r="S1682" s="55">
        <v>42793.622013888889</v>
      </c>
      <c r="T1682" s="55">
        <v>42796.52071759259</v>
      </c>
      <c r="U1682" s="3">
        <v>250448</v>
      </c>
      <c r="V1682" s="56">
        <f t="shared" si="82"/>
        <v>2.8987037037037036</v>
      </c>
    </row>
    <row r="1683" spans="1:22" x14ac:dyDescent="0.75">
      <c r="A1683" s="55">
        <v>42242.455416666664</v>
      </c>
      <c r="B1683" s="55">
        <v>42242.504953703705</v>
      </c>
      <c r="C1683" s="3">
        <v>4280</v>
      </c>
      <c r="D1683" s="56">
        <f t="shared" si="80"/>
        <v>4.9537037037037039E-2</v>
      </c>
      <c r="N1683" s="55">
        <v>42299.550706018519</v>
      </c>
      <c r="O1683" s="55">
        <v>42299.692118055551</v>
      </c>
      <c r="P1683" s="3">
        <v>12218</v>
      </c>
      <c r="Q1683" s="58">
        <f t="shared" si="81"/>
        <v>0.14141203703703703</v>
      </c>
      <c r="S1683" s="55">
        <v>42794.458379629628</v>
      </c>
      <c r="T1683" s="55">
        <v>42794.472685185181</v>
      </c>
      <c r="U1683" s="3">
        <v>1236</v>
      </c>
      <c r="V1683" s="56">
        <f t="shared" si="82"/>
        <v>1.4305555555555556E-2</v>
      </c>
    </row>
    <row r="1684" spans="1:22" x14ac:dyDescent="0.75">
      <c r="A1684" s="55">
        <v>42242.552662037036</v>
      </c>
      <c r="B1684" s="55">
        <v>42242.561377314814</v>
      </c>
      <c r="C1684" s="3">
        <v>753</v>
      </c>
      <c r="D1684" s="56">
        <f t="shared" si="80"/>
        <v>8.7152777777777784E-3</v>
      </c>
      <c r="N1684" s="55">
        <v>42299.588946759257</v>
      </c>
      <c r="O1684" s="55">
        <v>42299.656354166662</v>
      </c>
      <c r="P1684" s="3">
        <v>5824</v>
      </c>
      <c r="Q1684" s="58">
        <f t="shared" si="81"/>
        <v>6.7407407407407402E-2</v>
      </c>
      <c r="S1684" s="55">
        <v>42794.494606481479</v>
      </c>
      <c r="T1684" s="55">
        <v>42796.78293981481</v>
      </c>
      <c r="U1684" s="3">
        <v>197712</v>
      </c>
      <c r="V1684" s="56">
        <f t="shared" si="82"/>
        <v>2.2883333333333336</v>
      </c>
    </row>
    <row r="1685" spans="1:22" x14ac:dyDescent="0.75">
      <c r="A1685" s="55">
        <v>42242.557754629626</v>
      </c>
      <c r="B1685" s="55">
        <v>42242.60974537037</v>
      </c>
      <c r="C1685" s="3">
        <v>4492</v>
      </c>
      <c r="D1685" s="56">
        <f t="shared" si="80"/>
        <v>5.199074074074074E-2</v>
      </c>
      <c r="N1685" s="55">
        <v>42299.591516203705</v>
      </c>
      <c r="O1685" s="55">
        <v>42299.656215277777</v>
      </c>
      <c r="P1685" s="3">
        <v>5590</v>
      </c>
      <c r="Q1685" s="58">
        <f t="shared" si="81"/>
        <v>6.4699074074074076E-2</v>
      </c>
      <c r="S1685" s="55">
        <v>42794.495347222219</v>
      </c>
      <c r="T1685" s="55">
        <v>42797.337881944441</v>
      </c>
      <c r="U1685" s="3">
        <v>245595</v>
      </c>
      <c r="V1685" s="56">
        <f t="shared" si="82"/>
        <v>2.8425347222222221</v>
      </c>
    </row>
    <row r="1686" spans="1:22" x14ac:dyDescent="0.75">
      <c r="A1686" s="55">
        <v>42242.661956018514</v>
      </c>
      <c r="B1686" s="55">
        <v>42247.386354166665</v>
      </c>
      <c r="C1686" s="3">
        <v>408188</v>
      </c>
      <c r="D1686" s="56">
        <f t="shared" si="80"/>
        <v>4.7243981481481478</v>
      </c>
      <c r="N1686" s="55">
        <v>42299.621365740742</v>
      </c>
      <c r="O1686" s="55">
        <v>42299.639467592591</v>
      </c>
      <c r="P1686" s="3">
        <v>1564</v>
      </c>
      <c r="Q1686" s="58">
        <f t="shared" si="81"/>
        <v>1.8101851851851852E-2</v>
      </c>
      <c r="S1686" s="55">
        <v>42795.482858796291</v>
      </c>
      <c r="T1686" s="55">
        <v>42795.692650462959</v>
      </c>
      <c r="U1686" s="3">
        <v>18126</v>
      </c>
      <c r="V1686" s="56">
        <f t="shared" si="82"/>
        <v>0.20979166666666665</v>
      </c>
    </row>
    <row r="1687" spans="1:22" x14ac:dyDescent="0.75">
      <c r="A1687" s="55">
        <v>42242.897569444445</v>
      </c>
      <c r="B1687" s="55">
        <v>42243.469837962963</v>
      </c>
      <c r="C1687" s="3">
        <v>49444</v>
      </c>
      <c r="D1687" s="56">
        <f t="shared" si="80"/>
        <v>0.57226851851851857</v>
      </c>
      <c r="N1687" s="55">
        <v>42299.62594907407</v>
      </c>
      <c r="O1687" s="55">
        <v>42299.648773148147</v>
      </c>
      <c r="P1687" s="3">
        <v>1972</v>
      </c>
      <c r="Q1687" s="58">
        <f t="shared" si="81"/>
        <v>2.2824074074074073E-2</v>
      </c>
      <c r="S1687" s="55">
        <v>42795.483819444446</v>
      </c>
      <c r="T1687" s="55">
        <v>42795.703043981477</v>
      </c>
      <c r="U1687" s="3">
        <v>18941</v>
      </c>
      <c r="V1687" s="56">
        <f t="shared" si="82"/>
        <v>0.21922453703703704</v>
      </c>
    </row>
    <row r="1688" spans="1:22" x14ac:dyDescent="0.75">
      <c r="A1688" s="55">
        <v>42242.955983796295</v>
      </c>
      <c r="B1688" s="55">
        <v>42243.469861111109</v>
      </c>
      <c r="C1688" s="3">
        <v>44399</v>
      </c>
      <c r="D1688" s="56">
        <f t="shared" si="80"/>
        <v>0.5138773148148148</v>
      </c>
      <c r="N1688" s="55">
        <v>42299.750497685185</v>
      </c>
      <c r="O1688" s="55">
        <v>42300.38612268518</v>
      </c>
      <c r="P1688" s="3">
        <v>54918</v>
      </c>
      <c r="Q1688" s="58">
        <f t="shared" si="81"/>
        <v>0.635625</v>
      </c>
      <c r="S1688" s="55">
        <v>42795.484432870369</v>
      </c>
      <c r="T1688" s="55">
        <v>42795.705949074072</v>
      </c>
      <c r="U1688" s="3">
        <v>19139</v>
      </c>
      <c r="V1688" s="56">
        <f t="shared" si="82"/>
        <v>0.2215162037037037</v>
      </c>
    </row>
    <row r="1689" spans="1:22" x14ac:dyDescent="0.75">
      <c r="A1689" s="55">
        <v>42242.9605787037</v>
      </c>
      <c r="B1689" s="55">
        <v>42243.470370370371</v>
      </c>
      <c r="C1689" s="3">
        <v>44046</v>
      </c>
      <c r="D1689" s="56">
        <f t="shared" si="80"/>
        <v>0.50979166666666664</v>
      </c>
      <c r="N1689" s="55">
        <v>42299.945833333331</v>
      </c>
      <c r="O1689" s="55">
        <v>42300.485601851848</v>
      </c>
      <c r="P1689" s="3">
        <v>46636</v>
      </c>
      <c r="Q1689" s="58">
        <f t="shared" si="81"/>
        <v>0.53976851851851848</v>
      </c>
      <c r="S1689" s="55">
        <v>42795.485405092593</v>
      </c>
      <c r="T1689" s="55">
        <v>42795.708865740737</v>
      </c>
      <c r="U1689" s="3">
        <v>19307</v>
      </c>
      <c r="V1689" s="56">
        <f t="shared" si="82"/>
        <v>0.22346064814814814</v>
      </c>
    </row>
    <row r="1690" spans="1:22" x14ac:dyDescent="0.75">
      <c r="A1690" s="55">
        <v>42242.965601851851</v>
      </c>
      <c r="B1690" s="55">
        <v>42243.476678240739</v>
      </c>
      <c r="C1690" s="3">
        <v>44157</v>
      </c>
      <c r="D1690" s="56">
        <f t="shared" si="80"/>
        <v>0.51107638888888884</v>
      </c>
      <c r="N1690" s="55">
        <v>42300.442245370366</v>
      </c>
      <c r="O1690" s="55">
        <v>42300.51258101852</v>
      </c>
      <c r="P1690" s="3">
        <v>6077</v>
      </c>
      <c r="Q1690" s="58">
        <f t="shared" si="81"/>
        <v>7.0335648148148147E-2</v>
      </c>
      <c r="S1690" s="55">
        <v>42795.485960648148</v>
      </c>
      <c r="T1690" s="55">
        <v>42795.712152777778</v>
      </c>
      <c r="U1690" s="3">
        <v>19543</v>
      </c>
      <c r="V1690" s="56">
        <f t="shared" si="82"/>
        <v>0.22619212962962962</v>
      </c>
    </row>
    <row r="1691" spans="1:22" x14ac:dyDescent="0.75">
      <c r="A1691" s="55">
        <v>42243.375625000001</v>
      </c>
      <c r="B1691" s="55">
        <v>42243.764988425923</v>
      </c>
      <c r="C1691" s="3">
        <v>33641</v>
      </c>
      <c r="D1691" s="56">
        <f t="shared" si="80"/>
        <v>0.38936342592592593</v>
      </c>
      <c r="N1691" s="55">
        <v>42300.482372685183</v>
      </c>
      <c r="O1691" s="55">
        <v>42349.478333333333</v>
      </c>
      <c r="P1691" s="3">
        <v>4236851</v>
      </c>
      <c r="Q1691" s="58">
        <f t="shared" si="81"/>
        <v>49.037627314814813</v>
      </c>
      <c r="S1691" s="55">
        <v>42795.486956018518</v>
      </c>
      <c r="T1691" s="55">
        <v>42795.715891203705</v>
      </c>
      <c r="U1691" s="3">
        <v>19780</v>
      </c>
      <c r="V1691" s="56">
        <f t="shared" si="82"/>
        <v>0.22893518518518519</v>
      </c>
    </row>
    <row r="1692" spans="1:22" x14ac:dyDescent="0.75">
      <c r="A1692" s="55">
        <v>42243.391550925924</v>
      </c>
      <c r="B1692" s="55">
        <v>42243.765659722223</v>
      </c>
      <c r="C1692" s="3">
        <v>32323</v>
      </c>
      <c r="D1692" s="56">
        <f t="shared" si="80"/>
        <v>0.37410879629629629</v>
      </c>
      <c r="N1692" s="55">
        <v>42300.484097222223</v>
      </c>
      <c r="O1692" s="55">
        <v>42303.508159722223</v>
      </c>
      <c r="P1692" s="3">
        <v>264879</v>
      </c>
      <c r="Q1692" s="58">
        <f t="shared" si="81"/>
        <v>3.0657291666666668</v>
      </c>
      <c r="S1692" s="55">
        <v>42795.580092592594</v>
      </c>
      <c r="T1692" s="55">
        <v>42796.650057870371</v>
      </c>
      <c r="U1692" s="3">
        <v>92445</v>
      </c>
      <c r="V1692" s="56">
        <f t="shared" si="82"/>
        <v>1.0699652777777777</v>
      </c>
    </row>
    <row r="1693" spans="1:22" x14ac:dyDescent="0.75">
      <c r="A1693" s="55">
        <v>42243.466863425921</v>
      </c>
      <c r="B1693" s="55">
        <v>42247.385115740741</v>
      </c>
      <c r="C1693" s="3">
        <v>338537</v>
      </c>
      <c r="D1693" s="56">
        <f t="shared" si="80"/>
        <v>3.918252314814815</v>
      </c>
      <c r="N1693" s="55">
        <v>42300.492083333331</v>
      </c>
      <c r="O1693" s="55">
        <v>42300.499594907407</v>
      </c>
      <c r="P1693" s="3">
        <v>649</v>
      </c>
      <c r="Q1693" s="58">
        <f t="shared" si="81"/>
        <v>7.5115740740740742E-3</v>
      </c>
      <c r="S1693" s="55">
        <v>42795.585185185184</v>
      </c>
      <c r="T1693" s="55">
        <v>42800.369108796294</v>
      </c>
      <c r="U1693" s="3">
        <v>413331</v>
      </c>
      <c r="V1693" s="56">
        <f t="shared" si="82"/>
        <v>4.7839236111111108</v>
      </c>
    </row>
    <row r="1694" spans="1:22" x14ac:dyDescent="0.75">
      <c r="A1694" s="55">
        <v>42243.469733796293</v>
      </c>
      <c r="B1694" s="55">
        <v>42298.6249537037</v>
      </c>
      <c r="C1694" s="3">
        <v>4765411</v>
      </c>
      <c r="D1694" s="56">
        <f t="shared" si="80"/>
        <v>55.155219907407407</v>
      </c>
      <c r="N1694" s="55">
        <v>42300.575706018513</v>
      </c>
      <c r="O1694" s="55">
        <v>42303.525717592594</v>
      </c>
      <c r="P1694" s="3">
        <v>258481</v>
      </c>
      <c r="Q1694" s="58">
        <f t="shared" si="81"/>
        <v>2.991678240740741</v>
      </c>
      <c r="S1694" s="55">
        <v>42795.604201388887</v>
      </c>
      <c r="T1694" s="55">
        <v>42796.657696759255</v>
      </c>
      <c r="U1694" s="3">
        <v>91022</v>
      </c>
      <c r="V1694" s="56">
        <f t="shared" si="82"/>
        <v>1.0534953703703704</v>
      </c>
    </row>
    <row r="1695" spans="1:22" x14ac:dyDescent="0.75">
      <c r="A1695" s="55">
        <v>42243.49827546296</v>
      </c>
      <c r="B1695" s="55">
        <v>42243.504236111112</v>
      </c>
      <c r="C1695" s="3">
        <v>515</v>
      </c>
      <c r="D1695" s="56">
        <f t="shared" si="80"/>
        <v>5.9606481481481481E-3</v>
      </c>
      <c r="N1695" s="55">
        <v>42300.627326388887</v>
      </c>
      <c r="O1695" s="55">
        <v>42303.626550925925</v>
      </c>
      <c r="P1695" s="3">
        <v>262733</v>
      </c>
      <c r="Q1695" s="58">
        <f t="shared" si="81"/>
        <v>3.0408912037037039</v>
      </c>
      <c r="S1695" s="55">
        <v>42795.607361111106</v>
      </c>
      <c r="T1695" s="55">
        <v>42796.658877314811</v>
      </c>
      <c r="U1695" s="3">
        <v>90851</v>
      </c>
      <c r="V1695" s="56">
        <f t="shared" si="82"/>
        <v>1.0515162037037038</v>
      </c>
    </row>
    <row r="1696" spans="1:22" x14ac:dyDescent="0.75">
      <c r="A1696" s="55">
        <v>42243.563773148147</v>
      </c>
      <c r="B1696" s="55">
        <v>42243.645173611112</v>
      </c>
      <c r="C1696" s="3">
        <v>7033</v>
      </c>
      <c r="D1696" s="56">
        <f t="shared" si="80"/>
        <v>8.1400462962962966E-2</v>
      </c>
      <c r="N1696" s="55">
        <v>42300.758275462962</v>
      </c>
      <c r="O1696" s="55">
        <v>42303.392719907402</v>
      </c>
      <c r="P1696" s="3">
        <v>231216</v>
      </c>
      <c r="Q1696" s="58">
        <f t="shared" si="81"/>
        <v>2.6761111111111111</v>
      </c>
      <c r="S1696" s="55">
        <v>42795.713472222218</v>
      </c>
      <c r="T1696" s="55">
        <v>42796.673819444441</v>
      </c>
      <c r="U1696" s="3">
        <v>82974</v>
      </c>
      <c r="V1696" s="56">
        <f t="shared" si="82"/>
        <v>0.96034722222222224</v>
      </c>
    </row>
    <row r="1697" spans="1:22" x14ac:dyDescent="0.75">
      <c r="A1697" s="55">
        <v>42243.6637037037</v>
      </c>
      <c r="B1697" s="55">
        <v>42248.529293981483</v>
      </c>
      <c r="C1697" s="3">
        <v>420387</v>
      </c>
      <c r="D1697" s="56">
        <f t="shared" si="80"/>
        <v>4.8655902777777778</v>
      </c>
      <c r="N1697" s="55">
        <v>42300.802141203705</v>
      </c>
      <c r="O1697" s="55">
        <v>42306.307800925926</v>
      </c>
      <c r="P1697" s="3">
        <v>479289</v>
      </c>
      <c r="Q1697" s="58">
        <f t="shared" si="81"/>
        <v>5.5473263888888891</v>
      </c>
      <c r="S1697" s="55">
        <v>42795.714606481481</v>
      </c>
      <c r="T1697" s="55">
        <v>42796.674050925925</v>
      </c>
      <c r="U1697" s="3">
        <v>82896</v>
      </c>
      <c r="V1697" s="56">
        <f t="shared" si="82"/>
        <v>0.95944444444444443</v>
      </c>
    </row>
    <row r="1698" spans="1:22" x14ac:dyDescent="0.75">
      <c r="A1698" s="55">
        <v>42244.338564814811</v>
      </c>
      <c r="B1698" s="55">
        <v>42247.49077546296</v>
      </c>
      <c r="C1698" s="3">
        <v>272351</v>
      </c>
      <c r="D1698" s="56">
        <f t="shared" si="80"/>
        <v>3.1522106481481482</v>
      </c>
      <c r="N1698" s="55">
        <v>42300.810127314813</v>
      </c>
      <c r="O1698" s="55">
        <v>42311.419895833329</v>
      </c>
      <c r="P1698" s="3">
        <v>920284</v>
      </c>
      <c r="Q1698" s="58">
        <f t="shared" si="81"/>
        <v>10.651435185185186</v>
      </c>
      <c r="S1698" s="55">
        <v>42796.520798611113</v>
      </c>
      <c r="T1698" s="55">
        <v>42796.5621875</v>
      </c>
      <c r="U1698" s="3">
        <v>3576</v>
      </c>
      <c r="V1698" s="56">
        <f t="shared" si="82"/>
        <v>4.1388888888888892E-2</v>
      </c>
    </row>
    <row r="1699" spans="1:22" x14ac:dyDescent="0.75">
      <c r="A1699" s="55">
        <v>42244.557581018518</v>
      </c>
      <c r="B1699" s="55">
        <v>42248.595092592594</v>
      </c>
      <c r="C1699" s="3">
        <v>348841</v>
      </c>
      <c r="D1699" s="56">
        <f t="shared" si="80"/>
        <v>4.0375115740740739</v>
      </c>
      <c r="N1699" s="55">
        <v>42300.866840277777</v>
      </c>
      <c r="O1699" s="55">
        <v>42303.627986111111</v>
      </c>
      <c r="P1699" s="3">
        <v>242163</v>
      </c>
      <c r="Q1699" s="58">
        <f t="shared" si="81"/>
        <v>2.8028124999999999</v>
      </c>
      <c r="S1699" s="55">
        <v>42796.710625</v>
      </c>
      <c r="T1699" s="55">
        <v>42797.403136574074</v>
      </c>
      <c r="U1699" s="3">
        <v>59833</v>
      </c>
      <c r="V1699" s="56">
        <f t="shared" si="82"/>
        <v>0.69251157407407404</v>
      </c>
    </row>
    <row r="1700" spans="1:22" x14ac:dyDescent="0.75">
      <c r="A1700" s="55">
        <v>42244.684502314813</v>
      </c>
      <c r="B1700" s="55">
        <v>42254.448796296296</v>
      </c>
      <c r="C1700" s="3">
        <v>843635</v>
      </c>
      <c r="D1700" s="56">
        <f t="shared" si="80"/>
        <v>9.7642939814814813</v>
      </c>
      <c r="N1700" s="55">
        <v>42301.761481481481</v>
      </c>
      <c r="O1700" s="55">
        <v>42303.398495370369</v>
      </c>
      <c r="P1700" s="3">
        <v>145038</v>
      </c>
      <c r="Q1700" s="58">
        <f t="shared" si="81"/>
        <v>1.6786805555555555</v>
      </c>
      <c r="S1700" s="55">
        <v>42796.812546296293</v>
      </c>
      <c r="T1700" s="55">
        <v>42797.411215277774</v>
      </c>
      <c r="U1700" s="3">
        <v>51725</v>
      </c>
      <c r="V1700" s="56">
        <f t="shared" si="82"/>
        <v>0.59866898148148151</v>
      </c>
    </row>
    <row r="1701" spans="1:22" x14ac:dyDescent="0.75">
      <c r="A1701" s="55">
        <v>42245.594189814816</v>
      </c>
      <c r="B1701" s="55">
        <v>42248.372453703705</v>
      </c>
      <c r="C1701" s="3">
        <v>240042</v>
      </c>
      <c r="D1701" s="56">
        <f t="shared" si="80"/>
        <v>2.7782638888888891</v>
      </c>
      <c r="N1701" s="55">
        <v>42301.777673611112</v>
      </c>
      <c r="O1701" s="55">
        <v>42303.405266203699</v>
      </c>
      <c r="P1701" s="3">
        <v>144224</v>
      </c>
      <c r="Q1701" s="58">
        <f t="shared" si="81"/>
        <v>1.6692592592592592</v>
      </c>
      <c r="S1701" s="55">
        <v>42797.707361111112</v>
      </c>
      <c r="T1701" s="55">
        <v>42800.39025462963</v>
      </c>
      <c r="U1701" s="3">
        <v>231802</v>
      </c>
      <c r="V1701" s="56">
        <f t="shared" si="82"/>
        <v>2.6828935185185183</v>
      </c>
    </row>
    <row r="1702" spans="1:22" x14ac:dyDescent="0.75">
      <c r="A1702" s="55">
        <v>42246.630254629628</v>
      </c>
      <c r="B1702" s="55">
        <v>42247.390289351853</v>
      </c>
      <c r="C1702" s="3">
        <v>65667</v>
      </c>
      <c r="D1702" s="56">
        <f t="shared" si="80"/>
        <v>0.76003472222222224</v>
      </c>
      <c r="N1702" s="55">
        <v>42302.741597222222</v>
      </c>
      <c r="O1702" s="55">
        <v>42306.314791666664</v>
      </c>
      <c r="P1702" s="3">
        <v>308724</v>
      </c>
      <c r="Q1702" s="58">
        <f t="shared" si="81"/>
        <v>3.5731944444444443</v>
      </c>
      <c r="S1702" s="55">
        <v>42798.749872685185</v>
      </c>
      <c r="T1702" s="55">
        <v>42803.667349537034</v>
      </c>
      <c r="U1702" s="3">
        <v>424870</v>
      </c>
      <c r="V1702" s="56">
        <f t="shared" si="82"/>
        <v>4.9174768518518519</v>
      </c>
    </row>
    <row r="1703" spans="1:22" x14ac:dyDescent="0.75">
      <c r="A1703" s="55">
        <v>42246.876307870371</v>
      </c>
      <c r="B1703" s="55">
        <v>42248.388368055552</v>
      </c>
      <c r="C1703" s="3">
        <v>130642</v>
      </c>
      <c r="D1703" s="56">
        <f t="shared" si="80"/>
        <v>1.5120601851851851</v>
      </c>
      <c r="N1703" s="55">
        <v>42303.441921296297</v>
      </c>
      <c r="O1703" s="55">
        <v>42303.447546296295</v>
      </c>
      <c r="P1703" s="3">
        <v>486</v>
      </c>
      <c r="Q1703" s="58">
        <f t="shared" si="81"/>
        <v>5.6249999999999998E-3</v>
      </c>
      <c r="S1703" s="55">
        <v>42800.541516203702</v>
      </c>
      <c r="T1703" s="55">
        <v>42801.698865740742</v>
      </c>
      <c r="U1703" s="3">
        <v>99995</v>
      </c>
      <c r="V1703" s="56">
        <f t="shared" si="82"/>
        <v>1.157349537037037</v>
      </c>
    </row>
    <row r="1704" spans="1:22" x14ac:dyDescent="0.75">
      <c r="A1704" s="55">
        <v>42246.958136574074</v>
      </c>
      <c r="B1704" s="55">
        <v>42248.390590277777</v>
      </c>
      <c r="C1704" s="3">
        <v>123764</v>
      </c>
      <c r="D1704" s="56">
        <f t="shared" si="80"/>
        <v>1.4324537037037037</v>
      </c>
      <c r="N1704" s="55">
        <v>42303.483495370368</v>
      </c>
      <c r="O1704" s="55">
        <v>42303.497696759259</v>
      </c>
      <c r="P1704" s="3">
        <v>1227</v>
      </c>
      <c r="Q1704" s="58">
        <f t="shared" si="81"/>
        <v>1.4201388888888888E-2</v>
      </c>
      <c r="S1704" s="55">
        <v>42800.792708333334</v>
      </c>
      <c r="T1704" s="55">
        <v>42801.560983796291</v>
      </c>
      <c r="U1704" s="3">
        <v>66379</v>
      </c>
      <c r="V1704" s="56">
        <f t="shared" si="82"/>
        <v>0.76827546296296301</v>
      </c>
    </row>
    <row r="1705" spans="1:22" x14ac:dyDescent="0.75">
      <c r="A1705" s="55">
        <v>42247.526990740742</v>
      </c>
      <c r="B1705" s="55">
        <v>42254.415127314816</v>
      </c>
      <c r="C1705" s="3">
        <v>595135</v>
      </c>
      <c r="D1705" s="56">
        <f t="shared" si="80"/>
        <v>6.8881365740740739</v>
      </c>
      <c r="N1705" s="55">
        <v>42303.502245370371</v>
      </c>
      <c r="O1705" s="55">
        <v>42303.521435185183</v>
      </c>
      <c r="P1705" s="3">
        <v>1658</v>
      </c>
      <c r="Q1705" s="58">
        <f t="shared" si="81"/>
        <v>1.9189814814814816E-2</v>
      </c>
      <c r="S1705" s="55">
        <v>42801.481273148143</v>
      </c>
      <c r="T1705" s="55">
        <v>42801.491921296292</v>
      </c>
      <c r="U1705" s="3">
        <v>920</v>
      </c>
      <c r="V1705" s="56">
        <f t="shared" si="82"/>
        <v>1.0648148148148148E-2</v>
      </c>
    </row>
    <row r="1706" spans="1:22" x14ac:dyDescent="0.75">
      <c r="A1706" s="55">
        <v>42247.531354166662</v>
      </c>
      <c r="B1706" s="55">
        <v>42248.466643518514</v>
      </c>
      <c r="C1706" s="3">
        <v>80809</v>
      </c>
      <c r="D1706" s="56">
        <f t="shared" si="80"/>
        <v>0.9352893518518518</v>
      </c>
      <c r="N1706" s="55">
        <v>42303.515983796293</v>
      </c>
      <c r="O1706" s="55">
        <v>42304.402002314811</v>
      </c>
      <c r="P1706" s="3">
        <v>76552</v>
      </c>
      <c r="Q1706" s="58">
        <f t="shared" si="81"/>
        <v>0.88601851851851854</v>
      </c>
      <c r="S1706" s="55">
        <v>42801.504583333335</v>
      </c>
      <c r="T1706" s="55">
        <v>42801.561168981483</v>
      </c>
      <c r="U1706" s="3">
        <v>4889</v>
      </c>
      <c r="V1706" s="56">
        <f t="shared" si="82"/>
        <v>5.6585648148148149E-2</v>
      </c>
    </row>
    <row r="1707" spans="1:22" x14ac:dyDescent="0.75">
      <c r="A1707" s="55">
        <v>42247.535312499997</v>
      </c>
      <c r="B1707" s="55">
        <v>42247.591585648144</v>
      </c>
      <c r="C1707" s="3">
        <v>4862</v>
      </c>
      <c r="D1707" s="56">
        <f t="shared" si="80"/>
        <v>5.6273148148148149E-2</v>
      </c>
      <c r="N1707" s="55">
        <v>42303.523356481477</v>
      </c>
      <c r="O1707" s="55">
        <v>42304.40221064815</v>
      </c>
      <c r="P1707" s="3">
        <v>75933</v>
      </c>
      <c r="Q1707" s="58">
        <f t="shared" si="81"/>
        <v>0.87885416666666671</v>
      </c>
      <c r="S1707" s="55">
        <v>42801.507650462961</v>
      </c>
      <c r="T1707" s="55">
        <v>42801.69862268518</v>
      </c>
      <c r="U1707" s="3">
        <v>16500</v>
      </c>
      <c r="V1707" s="56">
        <f t="shared" si="82"/>
        <v>0.19097222222222221</v>
      </c>
    </row>
    <row r="1708" spans="1:22" x14ac:dyDescent="0.75">
      <c r="A1708" s="55">
        <v>42247.57981481481</v>
      </c>
      <c r="B1708" s="55">
        <v>42248.392604166664</v>
      </c>
      <c r="C1708" s="3">
        <v>70225</v>
      </c>
      <c r="D1708" s="56">
        <f t="shared" si="80"/>
        <v>0.81278935185185186</v>
      </c>
      <c r="N1708" s="55">
        <v>42303.593402777777</v>
      </c>
      <c r="O1708" s="55">
        <v>42304.418749999997</v>
      </c>
      <c r="P1708" s="3">
        <v>71310</v>
      </c>
      <c r="Q1708" s="58">
        <f t="shared" si="81"/>
        <v>0.82534722222222223</v>
      </c>
      <c r="S1708" s="55">
        <v>42802.372013888889</v>
      </c>
      <c r="T1708" s="55">
        <v>42803.402870370366</v>
      </c>
      <c r="U1708" s="3">
        <v>89066</v>
      </c>
      <c r="V1708" s="56">
        <f t="shared" si="82"/>
        <v>1.0308564814814816</v>
      </c>
    </row>
    <row r="1709" spans="1:22" x14ac:dyDescent="0.75">
      <c r="A1709" s="55">
        <v>42248.415682870371</v>
      </c>
      <c r="B1709" s="55">
        <v>42248.641006944439</v>
      </c>
      <c r="C1709" s="3">
        <v>19468</v>
      </c>
      <c r="D1709" s="56">
        <f t="shared" si="80"/>
        <v>0.22532407407407407</v>
      </c>
      <c r="N1709" s="55">
        <v>42303.659687499996</v>
      </c>
      <c r="O1709" s="55">
        <v>42303.683495370366</v>
      </c>
      <c r="P1709" s="3">
        <v>2057</v>
      </c>
      <c r="Q1709" s="58">
        <f t="shared" si="81"/>
        <v>2.3807870370370372E-2</v>
      </c>
      <c r="S1709" s="55">
        <v>42802.423784722218</v>
      </c>
      <c r="T1709" s="55">
        <v>42803.692465277774</v>
      </c>
      <c r="U1709" s="3">
        <v>109614</v>
      </c>
      <c r="V1709" s="56">
        <f t="shared" si="82"/>
        <v>1.2686805555555556</v>
      </c>
    </row>
    <row r="1710" spans="1:22" x14ac:dyDescent="0.75">
      <c r="A1710" s="55">
        <v>42248.453287037039</v>
      </c>
      <c r="B1710" s="55">
        <v>42248.466134259259</v>
      </c>
      <c r="C1710" s="3">
        <v>1110</v>
      </c>
      <c r="D1710" s="56">
        <f t="shared" si="80"/>
        <v>1.2847222222222222E-2</v>
      </c>
      <c r="N1710" s="55">
        <v>42303.662615740737</v>
      </c>
      <c r="O1710" s="55">
        <v>42303.685624999998</v>
      </c>
      <c r="P1710" s="3">
        <v>1988</v>
      </c>
      <c r="Q1710" s="58">
        <f t="shared" si="81"/>
        <v>2.3009259259259261E-2</v>
      </c>
      <c r="S1710" s="55">
        <v>42802.493298611109</v>
      </c>
      <c r="T1710" s="55">
        <v>42802.52008101852</v>
      </c>
      <c r="U1710" s="3">
        <v>2314</v>
      </c>
      <c r="V1710" s="56">
        <f t="shared" si="82"/>
        <v>2.6782407407407408E-2</v>
      </c>
    </row>
    <row r="1711" spans="1:22" x14ac:dyDescent="0.75">
      <c r="A1711" s="55">
        <v>42248.512604166666</v>
      </c>
      <c r="B1711" s="55">
        <v>42248.590914351851</v>
      </c>
      <c r="C1711" s="3">
        <v>6766</v>
      </c>
      <c r="D1711" s="56">
        <f t="shared" si="80"/>
        <v>7.8310185185185191E-2</v>
      </c>
      <c r="N1711" s="55">
        <v>42303.708449074074</v>
      </c>
      <c r="O1711" s="55">
        <v>42306.296805555554</v>
      </c>
      <c r="P1711" s="3">
        <v>223634</v>
      </c>
      <c r="Q1711" s="58">
        <f t="shared" si="81"/>
        <v>2.5883564814814815</v>
      </c>
      <c r="S1711" s="55">
        <v>42802.726307870369</v>
      </c>
      <c r="T1711" s="55">
        <v>42807.863321759258</v>
      </c>
      <c r="U1711" s="3">
        <v>443838</v>
      </c>
      <c r="V1711" s="56">
        <f t="shared" si="82"/>
        <v>5.1370138888888892</v>
      </c>
    </row>
    <row r="1712" spans="1:22" x14ac:dyDescent="0.75">
      <c r="A1712" s="55">
        <v>42248.520162037035</v>
      </c>
      <c r="B1712" s="55">
        <v>42254.417974537035</v>
      </c>
      <c r="C1712" s="3">
        <v>509571</v>
      </c>
      <c r="D1712" s="56">
        <f t="shared" si="80"/>
        <v>5.8978124999999997</v>
      </c>
      <c r="N1712" s="55">
        <v>42303.747291666667</v>
      </c>
      <c r="O1712" s="55">
        <v>42306.293923611112</v>
      </c>
      <c r="P1712" s="3">
        <v>220029</v>
      </c>
      <c r="Q1712" s="58">
        <f t="shared" si="81"/>
        <v>2.5466319444444445</v>
      </c>
      <c r="S1712" s="55">
        <v>42803.547719907408</v>
      </c>
      <c r="T1712" s="55">
        <v>42804.401238425926</v>
      </c>
      <c r="U1712" s="3">
        <v>73744</v>
      </c>
      <c r="V1712" s="56">
        <f t="shared" si="82"/>
        <v>0.85351851851851857</v>
      </c>
    </row>
    <row r="1713" spans="1:22" x14ac:dyDescent="0.75">
      <c r="A1713" s="55">
        <v>42248.52616898148</v>
      </c>
      <c r="B1713" s="55">
        <v>42248.593912037039</v>
      </c>
      <c r="C1713" s="3">
        <v>5853</v>
      </c>
      <c r="D1713" s="56">
        <f t="shared" si="80"/>
        <v>6.7743055555555556E-2</v>
      </c>
      <c r="N1713" s="55">
        <v>42304.363043981481</v>
      </c>
      <c r="O1713" s="55">
        <v>42304.418310185181</v>
      </c>
      <c r="P1713" s="3">
        <v>4775</v>
      </c>
      <c r="Q1713" s="58">
        <f t="shared" si="81"/>
        <v>5.5266203703703706E-2</v>
      </c>
      <c r="S1713" s="55">
        <v>42803.564456018517</v>
      </c>
      <c r="T1713" s="55">
        <v>42804.40902777778</v>
      </c>
      <c r="U1713" s="3">
        <v>72971</v>
      </c>
      <c r="V1713" s="56">
        <f t="shared" si="82"/>
        <v>0.84457175925925931</v>
      </c>
    </row>
    <row r="1714" spans="1:22" x14ac:dyDescent="0.75">
      <c r="A1714" s="55">
        <v>42248.638599537036</v>
      </c>
      <c r="B1714" s="55">
        <v>42269.393287037034</v>
      </c>
      <c r="C1714" s="3">
        <v>1793205</v>
      </c>
      <c r="D1714" s="56">
        <f t="shared" si="80"/>
        <v>20.754687499999999</v>
      </c>
      <c r="N1714" s="55">
        <v>42304.424247685187</v>
      </c>
      <c r="O1714" s="55">
        <v>42304.435995370368</v>
      </c>
      <c r="P1714" s="3">
        <v>1015</v>
      </c>
      <c r="Q1714" s="58">
        <f t="shared" si="81"/>
        <v>1.1747685185185186E-2</v>
      </c>
      <c r="S1714" s="55">
        <v>42803.647939814815</v>
      </c>
      <c r="T1714" s="55">
        <v>42829.497615740736</v>
      </c>
      <c r="U1714" s="3">
        <v>2229812</v>
      </c>
      <c r="V1714" s="56">
        <f t="shared" si="82"/>
        <v>25.808009259259258</v>
      </c>
    </row>
    <row r="1715" spans="1:22" x14ac:dyDescent="0.75">
      <c r="A1715" s="55">
        <v>42248.640243055554</v>
      </c>
      <c r="B1715" s="55">
        <v>42249.412685185183</v>
      </c>
      <c r="C1715" s="3">
        <v>66739</v>
      </c>
      <c r="D1715" s="56">
        <f t="shared" si="80"/>
        <v>0.77244212962962966</v>
      </c>
      <c r="N1715" s="55">
        <v>42304.511273148149</v>
      </c>
      <c r="O1715" s="55">
        <v>42304.520787037036</v>
      </c>
      <c r="P1715" s="3">
        <v>822</v>
      </c>
      <c r="Q1715" s="58">
        <f t="shared" si="81"/>
        <v>9.5138888888888894E-3</v>
      </c>
      <c r="S1715" s="55">
        <v>42803.95171296296</v>
      </c>
      <c r="T1715" s="55">
        <v>42829.497731481482</v>
      </c>
      <c r="U1715" s="3">
        <v>2203576</v>
      </c>
      <c r="V1715" s="56">
        <f t="shared" si="82"/>
        <v>25.504351851851851</v>
      </c>
    </row>
    <row r="1716" spans="1:22" x14ac:dyDescent="0.75">
      <c r="A1716" s="55">
        <v>42248.667326388888</v>
      </c>
      <c r="B1716" s="55">
        <v>42254.449293981481</v>
      </c>
      <c r="C1716" s="3">
        <v>499562</v>
      </c>
      <c r="D1716" s="56">
        <f t="shared" si="80"/>
        <v>5.7819675925925926</v>
      </c>
      <c r="N1716" s="55">
        <v>42304.525995370372</v>
      </c>
      <c r="O1716" s="55">
        <v>42305.432164351849</v>
      </c>
      <c r="P1716" s="3">
        <v>78293</v>
      </c>
      <c r="Q1716" s="58">
        <f t="shared" si="81"/>
        <v>0.90616898148148151</v>
      </c>
      <c r="S1716" s="55">
        <v>42804.39912037037</v>
      </c>
      <c r="T1716" s="55">
        <v>42804.417534722219</v>
      </c>
      <c r="U1716" s="3">
        <v>1591</v>
      </c>
      <c r="V1716" s="56">
        <f t="shared" si="82"/>
        <v>1.8414351851851852E-2</v>
      </c>
    </row>
    <row r="1717" spans="1:22" x14ac:dyDescent="0.75">
      <c r="A1717" s="55">
        <v>42248.71707175926</v>
      </c>
      <c r="B1717" s="55">
        <v>42249.417812499996</v>
      </c>
      <c r="C1717" s="3">
        <v>60544</v>
      </c>
      <c r="D1717" s="56">
        <f t="shared" si="80"/>
        <v>0.70074074074074078</v>
      </c>
      <c r="N1717" s="55">
        <v>42304.52643518518</v>
      </c>
      <c r="O1717" s="55">
        <v>42305.491053240738</v>
      </c>
      <c r="P1717" s="3">
        <v>83343</v>
      </c>
      <c r="Q1717" s="58">
        <f t="shared" si="81"/>
        <v>0.96461805555555558</v>
      </c>
      <c r="S1717" s="55">
        <v>42804.515659722223</v>
      </c>
      <c r="T1717" s="55">
        <v>42829.498055555552</v>
      </c>
      <c r="U1717" s="3">
        <v>2154879</v>
      </c>
      <c r="V1717" s="56">
        <f t="shared" si="82"/>
        <v>24.940729166666667</v>
      </c>
    </row>
    <row r="1718" spans="1:22" x14ac:dyDescent="0.75">
      <c r="A1718" s="55">
        <v>42248.745358796295</v>
      </c>
      <c r="B1718" s="55">
        <v>42248.751493055555</v>
      </c>
      <c r="C1718" s="3">
        <v>530</v>
      </c>
      <c r="D1718" s="56">
        <f t="shared" si="80"/>
        <v>6.1342592592592594E-3</v>
      </c>
      <c r="N1718" s="55">
        <v>42304.533136574071</v>
      </c>
      <c r="O1718" s="55">
        <v>42306.287951388884</v>
      </c>
      <c r="P1718" s="3">
        <v>151616</v>
      </c>
      <c r="Q1718" s="58">
        <f t="shared" si="81"/>
        <v>1.7548148148148148</v>
      </c>
      <c r="S1718" s="55">
        <v>42804.516666666663</v>
      </c>
      <c r="T1718" s="55">
        <v>42829.497824074075</v>
      </c>
      <c r="U1718" s="3">
        <v>2154772</v>
      </c>
      <c r="V1718" s="56">
        <f t="shared" si="82"/>
        <v>24.939490740740741</v>
      </c>
    </row>
    <row r="1719" spans="1:22" x14ac:dyDescent="0.75">
      <c r="A1719" s="55">
        <v>42248.749710648146</v>
      </c>
      <c r="B1719" s="55">
        <v>42248.75540509259</v>
      </c>
      <c r="C1719" s="3">
        <v>492</v>
      </c>
      <c r="D1719" s="56">
        <f t="shared" si="80"/>
        <v>5.6944444444444447E-3</v>
      </c>
      <c r="N1719" s="55">
        <v>42304.535671296297</v>
      </c>
      <c r="O1719" s="55">
        <v>42306.2890162037</v>
      </c>
      <c r="P1719" s="3">
        <v>151489</v>
      </c>
      <c r="Q1719" s="58">
        <f t="shared" si="81"/>
        <v>1.7533449074074074</v>
      </c>
      <c r="S1719" s="55">
        <v>42804.529907407406</v>
      </c>
      <c r="T1719" s="55">
        <v>42804.53875</v>
      </c>
      <c r="U1719" s="3">
        <v>764</v>
      </c>
      <c r="V1719" s="56">
        <f t="shared" si="82"/>
        <v>8.8425925925925929E-3</v>
      </c>
    </row>
    <row r="1720" spans="1:22" x14ac:dyDescent="0.75">
      <c r="A1720" s="55">
        <v>42248.773738425924</v>
      </c>
      <c r="B1720" s="55">
        <v>42249.486921296295</v>
      </c>
      <c r="C1720" s="3">
        <v>61619</v>
      </c>
      <c r="D1720" s="56">
        <f t="shared" si="80"/>
        <v>0.71318287037037043</v>
      </c>
      <c r="N1720" s="55">
        <v>42304.53806712963</v>
      </c>
      <c r="O1720" s="55">
        <v>42306.28969907407</v>
      </c>
      <c r="P1720" s="3">
        <v>151341</v>
      </c>
      <c r="Q1720" s="58">
        <f t="shared" si="81"/>
        <v>1.7516319444444444</v>
      </c>
      <c r="S1720" s="55">
        <v>42804.587048611109</v>
      </c>
      <c r="T1720" s="55">
        <v>42807.334456018514</v>
      </c>
      <c r="U1720" s="3">
        <v>237376</v>
      </c>
      <c r="V1720" s="56">
        <f t="shared" si="82"/>
        <v>2.7474074074074073</v>
      </c>
    </row>
    <row r="1721" spans="1:22" x14ac:dyDescent="0.75">
      <c r="A1721" s="55">
        <v>42248.884317129625</v>
      </c>
      <c r="B1721" s="55">
        <v>42254.424837962964</v>
      </c>
      <c r="C1721" s="3">
        <v>478701</v>
      </c>
      <c r="D1721" s="56">
        <f t="shared" si="80"/>
        <v>5.5405208333333329</v>
      </c>
      <c r="N1721" s="55">
        <v>42304.540486111109</v>
      </c>
      <c r="O1721" s="55">
        <v>42306.290138888886</v>
      </c>
      <c r="P1721" s="3">
        <v>151170</v>
      </c>
      <c r="Q1721" s="58">
        <f t="shared" si="81"/>
        <v>1.7496527777777777</v>
      </c>
      <c r="S1721" s="55">
        <v>42804.623298611106</v>
      </c>
      <c r="T1721" s="55">
        <v>42807.465474537035</v>
      </c>
      <c r="U1721" s="3">
        <v>245564</v>
      </c>
      <c r="V1721" s="56">
        <f t="shared" si="82"/>
        <v>2.8421759259259258</v>
      </c>
    </row>
    <row r="1722" spans="1:22" x14ac:dyDescent="0.75">
      <c r="A1722" s="55">
        <v>42249.392824074072</v>
      </c>
      <c r="B1722" s="55">
        <v>42249.451284722221</v>
      </c>
      <c r="C1722" s="3">
        <v>5051</v>
      </c>
      <c r="D1722" s="56">
        <f t="shared" si="80"/>
        <v>5.846064814814815E-2</v>
      </c>
      <c r="N1722" s="55">
        <v>42304.542013888888</v>
      </c>
      <c r="O1722" s="55">
        <v>42306.290439814817</v>
      </c>
      <c r="P1722" s="3">
        <v>151064</v>
      </c>
      <c r="Q1722" s="58">
        <f t="shared" si="81"/>
        <v>1.7484259259259258</v>
      </c>
      <c r="S1722" s="55">
        <v>42804.62768518518</v>
      </c>
      <c r="T1722" s="55">
        <v>42807.463842592588</v>
      </c>
      <c r="U1722" s="3">
        <v>245044</v>
      </c>
      <c r="V1722" s="56">
        <f t="shared" si="82"/>
        <v>2.8361574074074074</v>
      </c>
    </row>
    <row r="1723" spans="1:22" x14ac:dyDescent="0.75">
      <c r="A1723" s="55">
        <v>42249.503796296296</v>
      </c>
      <c r="B1723" s="55">
        <v>42249.590775462959</v>
      </c>
      <c r="C1723" s="3">
        <v>7515</v>
      </c>
      <c r="D1723" s="56">
        <f t="shared" si="80"/>
        <v>8.6979166666666663E-2</v>
      </c>
      <c r="N1723" s="55">
        <v>42304.542430555557</v>
      </c>
      <c r="O1723" s="55">
        <v>42304.64738425926</v>
      </c>
      <c r="P1723" s="3">
        <v>9068</v>
      </c>
      <c r="Q1723" s="58">
        <f t="shared" si="81"/>
        <v>0.1049537037037037</v>
      </c>
      <c r="S1723" s="55">
        <v>42805.458819444444</v>
      </c>
      <c r="T1723" s="55">
        <v>42807.616388888884</v>
      </c>
      <c r="U1723" s="3">
        <v>186414</v>
      </c>
      <c r="V1723" s="56">
        <f t="shared" si="82"/>
        <v>2.1575694444444444</v>
      </c>
    </row>
    <row r="1724" spans="1:22" x14ac:dyDescent="0.75">
      <c r="A1724" s="55">
        <v>42249.50681712963</v>
      </c>
      <c r="B1724" s="55">
        <v>42249.52171296296</v>
      </c>
      <c r="C1724" s="3">
        <v>1287</v>
      </c>
      <c r="D1724" s="56">
        <f t="shared" si="80"/>
        <v>1.4895833333333334E-2</v>
      </c>
      <c r="N1724" s="55">
        <v>42304.543379629627</v>
      </c>
      <c r="O1724" s="55">
        <v>42306.290775462963</v>
      </c>
      <c r="P1724" s="3">
        <v>150975</v>
      </c>
      <c r="Q1724" s="58">
        <f t="shared" si="81"/>
        <v>1.7473958333333333</v>
      </c>
      <c r="S1724" s="55">
        <v>42807.430891203701</v>
      </c>
      <c r="T1724" s="55">
        <v>42835.516423611109</v>
      </c>
      <c r="U1724" s="3">
        <v>2422990</v>
      </c>
      <c r="V1724" s="56">
        <f t="shared" si="82"/>
        <v>28.043865740740742</v>
      </c>
    </row>
    <row r="1725" spans="1:22" x14ac:dyDescent="0.75">
      <c r="A1725" s="55">
        <v>42249.521273148144</v>
      </c>
      <c r="B1725" s="55">
        <v>42254.495671296296</v>
      </c>
      <c r="C1725" s="3">
        <v>429788</v>
      </c>
      <c r="D1725" s="56">
        <f t="shared" si="80"/>
        <v>4.9743981481481478</v>
      </c>
      <c r="N1725" s="55">
        <v>42304.560381944444</v>
      </c>
      <c r="O1725" s="55">
        <v>42305.625092592592</v>
      </c>
      <c r="P1725" s="3">
        <v>91991</v>
      </c>
      <c r="Q1725" s="58">
        <f t="shared" si="81"/>
        <v>1.0647106481481481</v>
      </c>
      <c r="S1725" s="55">
        <v>42807.467523148145</v>
      </c>
      <c r="T1725" s="55">
        <v>42807.617766203701</v>
      </c>
      <c r="U1725" s="3">
        <v>12981</v>
      </c>
      <c r="V1725" s="56">
        <f t="shared" si="82"/>
        <v>0.15024305555555556</v>
      </c>
    </row>
    <row r="1726" spans="1:22" x14ac:dyDescent="0.75">
      <c r="A1726" s="55">
        <v>42249.534837962958</v>
      </c>
      <c r="B1726" s="55">
        <v>42249.598726851851</v>
      </c>
      <c r="C1726" s="3">
        <v>5520</v>
      </c>
      <c r="D1726" s="56">
        <f t="shared" si="80"/>
        <v>6.3888888888888884E-2</v>
      </c>
      <c r="N1726" s="55">
        <v>42304.562303240738</v>
      </c>
      <c r="O1726" s="55">
        <v>42305.625219907408</v>
      </c>
      <c r="P1726" s="3">
        <v>91836</v>
      </c>
      <c r="Q1726" s="58">
        <f t="shared" si="81"/>
        <v>1.0629166666666667</v>
      </c>
      <c r="S1726" s="55">
        <v>42807.681944444441</v>
      </c>
      <c r="T1726" s="55">
        <v>42807.691481481481</v>
      </c>
      <c r="U1726" s="3">
        <v>824</v>
      </c>
      <c r="V1726" s="56">
        <f t="shared" si="82"/>
        <v>9.5370370370370366E-3</v>
      </c>
    </row>
    <row r="1727" spans="1:22" x14ac:dyDescent="0.75">
      <c r="A1727" s="55">
        <v>42249.668634259258</v>
      </c>
      <c r="B1727" s="55">
        <v>42250.414733796293</v>
      </c>
      <c r="C1727" s="3">
        <v>64463</v>
      </c>
      <c r="D1727" s="56">
        <f t="shared" si="80"/>
        <v>0.74609953703703702</v>
      </c>
      <c r="N1727" s="55">
        <v>42304.599849537037</v>
      </c>
      <c r="O1727" s="55">
        <v>42304.611203703702</v>
      </c>
      <c r="P1727" s="3">
        <v>981</v>
      </c>
      <c r="Q1727" s="58">
        <f t="shared" si="81"/>
        <v>1.1354166666666667E-2</v>
      </c>
      <c r="S1727" s="55">
        <v>42808.558263888888</v>
      </c>
      <c r="T1727" s="55">
        <v>42808.741550925923</v>
      </c>
      <c r="U1727" s="3">
        <v>15836</v>
      </c>
      <c r="V1727" s="56">
        <f t="shared" si="82"/>
        <v>0.18328703703703703</v>
      </c>
    </row>
    <row r="1728" spans="1:22" x14ac:dyDescent="0.75">
      <c r="A1728" s="55">
        <v>42249.932511574072</v>
      </c>
      <c r="B1728" s="55">
        <v>42254.428912037038</v>
      </c>
      <c r="C1728" s="3">
        <v>388489</v>
      </c>
      <c r="D1728" s="56">
        <f t="shared" si="80"/>
        <v>4.4964004629629626</v>
      </c>
      <c r="N1728" s="55">
        <v>42304.602384259255</v>
      </c>
      <c r="O1728" s="55">
        <v>42402.451631944445</v>
      </c>
      <c r="P1728" s="3">
        <v>8454175</v>
      </c>
      <c r="Q1728" s="58">
        <f t="shared" si="81"/>
        <v>97.84924768518519</v>
      </c>
      <c r="S1728" s="55">
        <v>42809.385879629626</v>
      </c>
      <c r="T1728" s="55">
        <v>42809.405497685184</v>
      </c>
      <c r="U1728" s="3">
        <v>1695</v>
      </c>
      <c r="V1728" s="56">
        <f t="shared" si="82"/>
        <v>1.9618055555555555E-2</v>
      </c>
    </row>
    <row r="1729" spans="1:22" x14ac:dyDescent="0.75">
      <c r="A1729" s="55">
        <v>42250.494756944441</v>
      </c>
      <c r="B1729" s="55">
        <v>42250.583599537036</v>
      </c>
      <c r="C1729" s="3">
        <v>7676</v>
      </c>
      <c r="D1729" s="56">
        <f t="shared" si="80"/>
        <v>8.8842592592592598E-2</v>
      </c>
      <c r="N1729" s="55">
        <v>42304.732916666668</v>
      </c>
      <c r="O1729" s="55">
        <v>42305.39907407407</v>
      </c>
      <c r="P1729" s="3">
        <v>57556</v>
      </c>
      <c r="Q1729" s="58">
        <f t="shared" si="81"/>
        <v>0.66615740740740736</v>
      </c>
      <c r="S1729" s="55">
        <v>42809.735706018517</v>
      </c>
      <c r="T1729" s="55">
        <v>42810.395555555551</v>
      </c>
      <c r="U1729" s="3">
        <v>57011</v>
      </c>
      <c r="V1729" s="56">
        <f t="shared" si="82"/>
        <v>0.65984953703703708</v>
      </c>
    </row>
    <row r="1730" spans="1:22" x14ac:dyDescent="0.75">
      <c r="A1730" s="55">
        <v>42250.499097222222</v>
      </c>
      <c r="B1730" s="55">
        <v>42250.52202546296</v>
      </c>
      <c r="C1730" s="3">
        <v>1981</v>
      </c>
      <c r="D1730" s="56">
        <f t="shared" si="80"/>
        <v>2.2928240740740742E-2</v>
      </c>
      <c r="N1730" s="55">
        <v>42304.896354166667</v>
      </c>
      <c r="O1730" s="55">
        <v>42305.417939814812</v>
      </c>
      <c r="P1730" s="3">
        <v>45065</v>
      </c>
      <c r="Q1730" s="58">
        <f t="shared" si="81"/>
        <v>0.52158564814814812</v>
      </c>
      <c r="S1730" s="55">
        <v>42809.74900462963</v>
      </c>
      <c r="T1730" s="55">
        <v>42811.342465277776</v>
      </c>
      <c r="U1730" s="3">
        <v>137675</v>
      </c>
      <c r="V1730" s="56">
        <f t="shared" si="82"/>
        <v>1.5934606481481481</v>
      </c>
    </row>
    <row r="1731" spans="1:22" x14ac:dyDescent="0.75">
      <c r="A1731" s="55">
        <v>42250.510266203702</v>
      </c>
      <c r="B1731" s="55">
        <v>42250.520543981482</v>
      </c>
      <c r="C1731" s="3">
        <v>888</v>
      </c>
      <c r="D1731" s="56">
        <f t="shared" ref="D1731:D1794" si="83">C1731/(24*60*60)</f>
        <v>1.0277777777777778E-2</v>
      </c>
      <c r="N1731" s="55">
        <v>42304.898923611108</v>
      </c>
      <c r="O1731" s="55">
        <v>42305.399085648147</v>
      </c>
      <c r="P1731" s="3">
        <v>43214</v>
      </c>
      <c r="Q1731" s="58">
        <f t="shared" ref="Q1731:Q1794" si="84">P1731/86400</f>
        <v>0.50016203703703699</v>
      </c>
      <c r="S1731" s="55">
        <v>42810.022199074076</v>
      </c>
      <c r="T1731" s="55">
        <v>42810.807013888887</v>
      </c>
      <c r="U1731" s="3">
        <v>67808</v>
      </c>
      <c r="V1731" s="56">
        <f t="shared" si="82"/>
        <v>0.78481481481481485</v>
      </c>
    </row>
    <row r="1732" spans="1:22" x14ac:dyDescent="0.75">
      <c r="A1732" s="55">
        <v>42250.513275462959</v>
      </c>
      <c r="B1732" s="55">
        <v>42250.517893518518</v>
      </c>
      <c r="C1732" s="3">
        <v>399</v>
      </c>
      <c r="D1732" s="56">
        <f t="shared" si="83"/>
        <v>4.6180555555555558E-3</v>
      </c>
      <c r="N1732" s="55">
        <v>42304.902916666666</v>
      </c>
      <c r="O1732" s="55">
        <v>42305.426354166666</v>
      </c>
      <c r="P1732" s="3">
        <v>45225</v>
      </c>
      <c r="Q1732" s="58">
        <f t="shared" si="84"/>
        <v>0.5234375</v>
      </c>
      <c r="S1732" s="55">
        <v>42810.351307870369</v>
      </c>
      <c r="T1732" s="55">
        <v>42811.812638888885</v>
      </c>
      <c r="U1732" s="3">
        <v>126259</v>
      </c>
      <c r="V1732" s="56">
        <f t="shared" ref="V1732:V1795" si="85">U1732/86400</f>
        <v>1.4613310185185184</v>
      </c>
    </row>
    <row r="1733" spans="1:22" x14ac:dyDescent="0.75">
      <c r="A1733" s="55">
        <v>42250.546053240738</v>
      </c>
      <c r="B1733" s="55">
        <v>42250.571469907409</v>
      </c>
      <c r="C1733" s="3">
        <v>2196</v>
      </c>
      <c r="D1733" s="56">
        <f t="shared" si="83"/>
        <v>2.5416666666666667E-2</v>
      </c>
      <c r="N1733" s="55">
        <v>42304.91101851852</v>
      </c>
      <c r="O1733" s="55">
        <v>42305.421956018516</v>
      </c>
      <c r="P1733" s="3">
        <v>44145</v>
      </c>
      <c r="Q1733" s="58">
        <f t="shared" si="84"/>
        <v>0.51093750000000004</v>
      </c>
      <c r="S1733" s="55">
        <v>42811.397974537038</v>
      </c>
      <c r="T1733" s="55">
        <v>42811.438125000001</v>
      </c>
      <c r="U1733" s="3">
        <v>3469</v>
      </c>
      <c r="V1733" s="56">
        <f t="shared" si="85"/>
        <v>4.0150462962962964E-2</v>
      </c>
    </row>
    <row r="1734" spans="1:22" x14ac:dyDescent="0.75">
      <c r="A1734" s="55">
        <v>42250.611620370371</v>
      </c>
      <c r="B1734" s="55">
        <v>42254.466956018514</v>
      </c>
      <c r="C1734" s="3">
        <v>333101</v>
      </c>
      <c r="D1734" s="56">
        <f t="shared" si="83"/>
        <v>3.8553356481481482</v>
      </c>
      <c r="N1734" s="55">
        <v>42305.37290509259</v>
      </c>
      <c r="O1734" s="55">
        <v>42305.419872685183</v>
      </c>
      <c r="P1734" s="3">
        <v>4058</v>
      </c>
      <c r="Q1734" s="58">
        <f t="shared" si="84"/>
        <v>4.6967592592592596E-2</v>
      </c>
      <c r="S1734" s="55">
        <v>42812.376805555556</v>
      </c>
      <c r="T1734" s="55">
        <v>42814.401874999996</v>
      </c>
      <c r="U1734" s="3">
        <v>174966</v>
      </c>
      <c r="V1734" s="56">
        <f t="shared" si="85"/>
        <v>2.0250694444444446</v>
      </c>
    </row>
    <row r="1735" spans="1:22" x14ac:dyDescent="0.75">
      <c r="A1735" s="55">
        <v>42250.679340277777</v>
      </c>
      <c r="B1735" s="55">
        <v>42254.468275462961</v>
      </c>
      <c r="C1735" s="3">
        <v>327364</v>
      </c>
      <c r="D1735" s="56">
        <f t="shared" si="83"/>
        <v>3.7889351851851854</v>
      </c>
      <c r="N1735" s="55">
        <v>42305.450787037036</v>
      </c>
      <c r="O1735" s="55">
        <v>42305.584027777775</v>
      </c>
      <c r="P1735" s="3">
        <v>11512</v>
      </c>
      <c r="Q1735" s="58">
        <f t="shared" si="84"/>
        <v>0.13324074074074074</v>
      </c>
      <c r="S1735" s="55">
        <v>42814.606724537036</v>
      </c>
      <c r="T1735" s="55">
        <v>42814.614768518513</v>
      </c>
      <c r="U1735" s="3">
        <v>695</v>
      </c>
      <c r="V1735" s="56">
        <f t="shared" si="85"/>
        <v>8.0439814814814818E-3</v>
      </c>
    </row>
    <row r="1736" spans="1:22" x14ac:dyDescent="0.75">
      <c r="A1736" s="55">
        <v>42250.742476851847</v>
      </c>
      <c r="B1736" s="55">
        <v>42254.469236111108</v>
      </c>
      <c r="C1736" s="3">
        <v>321992</v>
      </c>
      <c r="D1736" s="56">
        <f t="shared" si="83"/>
        <v>3.7267592592592593</v>
      </c>
      <c r="N1736" s="55">
        <v>42305.478935185187</v>
      </c>
      <c r="O1736" s="55">
        <v>42305.513645833329</v>
      </c>
      <c r="P1736" s="3">
        <v>2999</v>
      </c>
      <c r="Q1736" s="58">
        <f t="shared" si="84"/>
        <v>3.471064814814815E-2</v>
      </c>
      <c r="S1736" s="55">
        <v>42814.641550925924</v>
      </c>
      <c r="T1736" s="55">
        <v>42815.408530092594</v>
      </c>
      <c r="U1736" s="3">
        <v>66267</v>
      </c>
      <c r="V1736" s="56">
        <f t="shared" si="85"/>
        <v>0.76697916666666666</v>
      </c>
    </row>
    <row r="1737" spans="1:22" x14ac:dyDescent="0.75">
      <c r="A1737" s="55">
        <v>42251.410995370366</v>
      </c>
      <c r="B1737" s="55">
        <v>42257.317893518513</v>
      </c>
      <c r="C1737" s="3">
        <v>510356</v>
      </c>
      <c r="D1737" s="56">
        <f t="shared" si="83"/>
        <v>5.906898148148148</v>
      </c>
      <c r="N1737" s="55">
        <v>42305.488611111112</v>
      </c>
      <c r="O1737" s="55">
        <v>42305.504745370366</v>
      </c>
      <c r="P1737" s="3">
        <v>1394</v>
      </c>
      <c r="Q1737" s="58">
        <f t="shared" si="84"/>
        <v>1.6134259259259258E-2</v>
      </c>
      <c r="S1737" s="55">
        <v>42814.751145833332</v>
      </c>
      <c r="T1737" s="55">
        <v>42815.409594907404</v>
      </c>
      <c r="U1737" s="3">
        <v>56890</v>
      </c>
      <c r="V1737" s="56">
        <f t="shared" si="85"/>
        <v>0.65844907407407405</v>
      </c>
    </row>
    <row r="1738" spans="1:22" x14ac:dyDescent="0.75">
      <c r="A1738" s="55">
        <v>42251.535057870366</v>
      </c>
      <c r="B1738" s="55">
        <v>42254.424050925925</v>
      </c>
      <c r="C1738" s="3">
        <v>249609</v>
      </c>
      <c r="D1738" s="56">
        <f t="shared" si="83"/>
        <v>2.8889930555555554</v>
      </c>
      <c r="N1738" s="55">
        <v>42305.578009259254</v>
      </c>
      <c r="O1738" s="55">
        <v>42307.447777777779</v>
      </c>
      <c r="P1738" s="3">
        <v>161548</v>
      </c>
      <c r="Q1738" s="58">
        <f t="shared" si="84"/>
        <v>1.8697685185185184</v>
      </c>
      <c r="S1738" s="55">
        <v>42814.864895833329</v>
      </c>
      <c r="T1738" s="55">
        <v>42815.702303240738</v>
      </c>
      <c r="U1738" s="3">
        <v>72352</v>
      </c>
      <c r="V1738" s="56">
        <f t="shared" si="85"/>
        <v>0.83740740740740738</v>
      </c>
    </row>
    <row r="1739" spans="1:22" x14ac:dyDescent="0.75">
      <c r="A1739" s="55">
        <v>42251.53770833333</v>
      </c>
      <c r="B1739" s="55">
        <v>42254.467453703699</v>
      </c>
      <c r="C1739" s="3">
        <v>253130</v>
      </c>
      <c r="D1739" s="56">
        <f t="shared" si="83"/>
        <v>2.9297453703703704</v>
      </c>
      <c r="N1739" s="55">
        <v>42305.587604166663</v>
      </c>
      <c r="O1739" s="55">
        <v>42305.623784722222</v>
      </c>
      <c r="P1739" s="3">
        <v>3126</v>
      </c>
      <c r="Q1739" s="58">
        <f t="shared" si="84"/>
        <v>3.6180555555555556E-2</v>
      </c>
      <c r="S1739" s="55">
        <v>42814.926261574074</v>
      </c>
      <c r="T1739" s="55">
        <v>42817.392222222217</v>
      </c>
      <c r="U1739" s="3">
        <v>213059</v>
      </c>
      <c r="V1739" s="56">
        <f t="shared" si="85"/>
        <v>2.465960648148148</v>
      </c>
    </row>
    <row r="1740" spans="1:22" x14ac:dyDescent="0.75">
      <c r="A1740" s="55">
        <v>42251.921597222223</v>
      </c>
      <c r="B1740" s="55">
        <v>42254.33761574074</v>
      </c>
      <c r="C1740" s="3">
        <v>208744</v>
      </c>
      <c r="D1740" s="56">
        <f t="shared" si="83"/>
        <v>2.4160185185185186</v>
      </c>
      <c r="N1740" s="55">
        <v>42305.589675925927</v>
      </c>
      <c r="O1740" s="55">
        <v>42307.451099537036</v>
      </c>
      <c r="P1740" s="3">
        <v>160827</v>
      </c>
      <c r="Q1740" s="58">
        <f t="shared" si="84"/>
        <v>1.8614236111111111</v>
      </c>
      <c r="S1740" s="55">
        <v>42815.590115740742</v>
      </c>
      <c r="T1740" s="55">
        <v>42815.688113425924</v>
      </c>
      <c r="U1740" s="3">
        <v>8467</v>
      </c>
      <c r="V1740" s="56">
        <f t="shared" si="85"/>
        <v>9.7997685185185188E-2</v>
      </c>
    </row>
    <row r="1741" spans="1:22" x14ac:dyDescent="0.75">
      <c r="A1741" s="55">
        <v>42252.057812499996</v>
      </c>
      <c r="B1741" s="55">
        <v>42254.34034722222</v>
      </c>
      <c r="C1741" s="3">
        <v>197211</v>
      </c>
      <c r="D1741" s="56">
        <f t="shared" si="83"/>
        <v>2.2825347222222221</v>
      </c>
      <c r="N1741" s="55">
        <v>42305.591736111106</v>
      </c>
      <c r="O1741" s="55">
        <v>42307.453020833331</v>
      </c>
      <c r="P1741" s="3">
        <v>160815</v>
      </c>
      <c r="Q1741" s="58">
        <f t="shared" si="84"/>
        <v>1.8612847222222222</v>
      </c>
      <c r="S1741" s="55">
        <v>42816.682511574072</v>
      </c>
      <c r="T1741" s="55">
        <v>42816.691192129627</v>
      </c>
      <c r="U1741" s="3">
        <v>750</v>
      </c>
      <c r="V1741" s="56">
        <f t="shared" si="85"/>
        <v>8.6805555555555559E-3</v>
      </c>
    </row>
    <row r="1742" spans="1:22" x14ac:dyDescent="0.75">
      <c r="A1742" s="55">
        <v>42252.22042824074</v>
      </c>
      <c r="B1742" s="55">
        <v>42254.447905092587</v>
      </c>
      <c r="C1742" s="3">
        <v>192454</v>
      </c>
      <c r="D1742" s="56">
        <f t="shared" si="83"/>
        <v>2.227476851851852</v>
      </c>
      <c r="N1742" s="55">
        <v>42305.595057870371</v>
      </c>
      <c r="O1742" s="55">
        <v>42307.454560185186</v>
      </c>
      <c r="P1742" s="3">
        <v>160661</v>
      </c>
      <c r="Q1742" s="58">
        <f t="shared" si="84"/>
        <v>1.8595023148148149</v>
      </c>
      <c r="S1742" s="55">
        <v>42817.385532407403</v>
      </c>
      <c r="T1742" s="55">
        <v>42817.564224537033</v>
      </c>
      <c r="U1742" s="3">
        <v>15439</v>
      </c>
      <c r="V1742" s="56">
        <f t="shared" si="85"/>
        <v>0.17869212962962963</v>
      </c>
    </row>
    <row r="1743" spans="1:22" x14ac:dyDescent="0.75">
      <c r="A1743" s="55">
        <v>42252.227685185186</v>
      </c>
      <c r="B1743" s="55">
        <v>42254.477824074071</v>
      </c>
      <c r="C1743" s="3">
        <v>194412</v>
      </c>
      <c r="D1743" s="56">
        <f t="shared" si="83"/>
        <v>2.2501388888888889</v>
      </c>
      <c r="N1743" s="55">
        <v>42305.59883101852</v>
      </c>
      <c r="O1743" s="55">
        <v>42305.602430555555</v>
      </c>
      <c r="P1743" s="3">
        <v>311</v>
      </c>
      <c r="Q1743" s="58">
        <f t="shared" si="84"/>
        <v>3.5995370370370369E-3</v>
      </c>
      <c r="S1743" s="55">
        <v>42817.514363425922</v>
      </c>
      <c r="T1743" s="55">
        <v>42817.564571759256</v>
      </c>
      <c r="U1743" s="3">
        <v>4338</v>
      </c>
      <c r="V1743" s="56">
        <f t="shared" si="85"/>
        <v>5.0208333333333334E-2</v>
      </c>
    </row>
    <row r="1744" spans="1:22" x14ac:dyDescent="0.75">
      <c r="A1744" s="55">
        <v>42252.51699074074</v>
      </c>
      <c r="B1744" s="55">
        <v>42255.474629629629</v>
      </c>
      <c r="C1744" s="3">
        <v>255540</v>
      </c>
      <c r="D1744" s="56">
        <f t="shared" si="83"/>
        <v>2.9576388888888889</v>
      </c>
      <c r="N1744" s="55">
        <v>42305.601122685184</v>
      </c>
      <c r="O1744" s="55">
        <v>42307.457476851851</v>
      </c>
      <c r="P1744" s="3">
        <v>160389</v>
      </c>
      <c r="Q1744" s="58">
        <f t="shared" si="84"/>
        <v>1.8563541666666667</v>
      </c>
      <c r="S1744" s="55">
        <v>42817.542766203704</v>
      </c>
      <c r="T1744" s="55">
        <v>42817.564293981479</v>
      </c>
      <c r="U1744" s="3">
        <v>1860</v>
      </c>
      <c r="V1744" s="56">
        <f t="shared" si="85"/>
        <v>2.1527777777777778E-2</v>
      </c>
    </row>
    <row r="1745" spans="1:22" x14ac:dyDescent="0.75">
      <c r="A1745" s="55">
        <v>42252.710381944446</v>
      </c>
      <c r="B1745" s="55">
        <v>42254.472754629627</v>
      </c>
      <c r="C1745" s="3">
        <v>152269</v>
      </c>
      <c r="D1745" s="56">
        <f t="shared" si="83"/>
        <v>1.7623726851851851</v>
      </c>
      <c r="N1745" s="55">
        <v>42305.733576388884</v>
      </c>
      <c r="O1745" s="55">
        <v>42306.387233796297</v>
      </c>
      <c r="P1745" s="3">
        <v>56476</v>
      </c>
      <c r="Q1745" s="58">
        <f t="shared" si="84"/>
        <v>0.65365740740740741</v>
      </c>
      <c r="S1745" s="55">
        <v>42817.700810185182</v>
      </c>
      <c r="T1745" s="55">
        <v>42829.498530092591</v>
      </c>
      <c r="U1745" s="3">
        <v>1015723</v>
      </c>
      <c r="V1745" s="56">
        <f t="shared" si="85"/>
        <v>11.756053240740741</v>
      </c>
    </row>
    <row r="1746" spans="1:22" x14ac:dyDescent="0.75">
      <c r="A1746" s="55">
        <v>42253.546122685184</v>
      </c>
      <c r="B1746" s="55">
        <v>42255.476087962961</v>
      </c>
      <c r="C1746" s="3">
        <v>166749</v>
      </c>
      <c r="D1746" s="56">
        <f t="shared" si="83"/>
        <v>1.9299652777777778</v>
      </c>
      <c r="N1746" s="55">
        <v>42305.734675925924</v>
      </c>
      <c r="O1746" s="55">
        <v>42306.387384259258</v>
      </c>
      <c r="P1746" s="3">
        <v>56394</v>
      </c>
      <c r="Q1746" s="58">
        <f t="shared" si="84"/>
        <v>0.65270833333333333</v>
      </c>
      <c r="S1746" s="55">
        <v>42818.503715277773</v>
      </c>
      <c r="T1746" s="55">
        <v>42821.366932870369</v>
      </c>
      <c r="U1746" s="3">
        <v>243782</v>
      </c>
      <c r="V1746" s="56">
        <f t="shared" si="85"/>
        <v>2.8215509259259259</v>
      </c>
    </row>
    <row r="1747" spans="1:22" x14ac:dyDescent="0.75">
      <c r="A1747" s="55">
        <v>42254.051238425927</v>
      </c>
      <c r="B1747" s="55">
        <v>42254.357835648145</v>
      </c>
      <c r="C1747" s="3">
        <v>26490</v>
      </c>
      <c r="D1747" s="56">
        <f t="shared" si="83"/>
        <v>0.30659722222222224</v>
      </c>
      <c r="N1747" s="55">
        <v>42305.736145833333</v>
      </c>
      <c r="O1747" s="55">
        <v>42306.388159722221</v>
      </c>
      <c r="P1747" s="3">
        <v>56334</v>
      </c>
      <c r="Q1747" s="58">
        <f t="shared" si="84"/>
        <v>0.65201388888888889</v>
      </c>
      <c r="S1747" s="55">
        <v>42818.770613425921</v>
      </c>
      <c r="T1747" s="55">
        <v>42822.478819444441</v>
      </c>
      <c r="U1747" s="3">
        <v>316789</v>
      </c>
      <c r="V1747" s="56">
        <f t="shared" si="85"/>
        <v>3.6665393518518519</v>
      </c>
    </row>
    <row r="1748" spans="1:22" x14ac:dyDescent="0.75">
      <c r="A1748" s="55">
        <v>42254.435231481482</v>
      </c>
      <c r="B1748" s="55">
        <v>42254.485150462962</v>
      </c>
      <c r="C1748" s="3">
        <v>4313</v>
      </c>
      <c r="D1748" s="56">
        <f t="shared" si="83"/>
        <v>4.9918981481481481E-2</v>
      </c>
      <c r="N1748" s="55">
        <v>42305.737546296295</v>
      </c>
      <c r="O1748" s="55">
        <v>42306.388622685183</v>
      </c>
      <c r="P1748" s="3">
        <v>56253</v>
      </c>
      <c r="Q1748" s="58">
        <f t="shared" si="84"/>
        <v>0.65107638888888886</v>
      </c>
      <c r="S1748" s="55">
        <v>42818.771458333329</v>
      </c>
      <c r="T1748" s="55">
        <v>42821.584606481483</v>
      </c>
      <c r="U1748" s="3">
        <v>239456</v>
      </c>
      <c r="V1748" s="56">
        <f t="shared" si="85"/>
        <v>2.7714814814814814</v>
      </c>
    </row>
    <row r="1749" spans="1:22" x14ac:dyDescent="0.75">
      <c r="A1749" s="55">
        <v>42254.510451388887</v>
      </c>
      <c r="B1749" s="55">
        <v>42257.597835648143</v>
      </c>
      <c r="C1749" s="3">
        <v>266750</v>
      </c>
      <c r="D1749" s="56">
        <f t="shared" si="83"/>
        <v>3.0873842592592591</v>
      </c>
      <c r="N1749" s="55">
        <v>42305.738518518519</v>
      </c>
      <c r="O1749" s="55">
        <v>42306.388958333329</v>
      </c>
      <c r="P1749" s="3">
        <v>56198</v>
      </c>
      <c r="Q1749" s="58">
        <f t="shared" si="84"/>
        <v>0.65043981481481483</v>
      </c>
      <c r="S1749" s="55">
        <v>42818.772569444445</v>
      </c>
      <c r="T1749" s="55">
        <v>42821.593564814815</v>
      </c>
      <c r="U1749" s="3">
        <v>240134</v>
      </c>
      <c r="V1749" s="56">
        <f t="shared" si="85"/>
        <v>2.7793287037037038</v>
      </c>
    </row>
    <row r="1750" spans="1:22" x14ac:dyDescent="0.75">
      <c r="A1750" s="55">
        <v>42254.682037037033</v>
      </c>
      <c r="B1750" s="55">
        <v>42255.432152777779</v>
      </c>
      <c r="C1750" s="3">
        <v>64810</v>
      </c>
      <c r="D1750" s="56">
        <f t="shared" si="83"/>
        <v>0.75011574074074072</v>
      </c>
      <c r="N1750" s="55">
        <v>42305.73946759259</v>
      </c>
      <c r="O1750" s="55">
        <v>42306.389513888884</v>
      </c>
      <c r="P1750" s="3">
        <v>56164</v>
      </c>
      <c r="Q1750" s="58">
        <f t="shared" si="84"/>
        <v>0.65004629629629629</v>
      </c>
      <c r="S1750" s="55">
        <v>42820.47042824074</v>
      </c>
      <c r="T1750" s="55">
        <v>42822.332870370366</v>
      </c>
      <c r="U1750" s="3">
        <v>160915</v>
      </c>
      <c r="V1750" s="56">
        <f t="shared" si="85"/>
        <v>1.8624421296296296</v>
      </c>
    </row>
    <row r="1751" spans="1:22" x14ac:dyDescent="0.75">
      <c r="A1751" s="55">
        <v>42254.696909722217</v>
      </c>
      <c r="B1751" s="55">
        <v>42257.704594907409</v>
      </c>
      <c r="C1751" s="3">
        <v>259864</v>
      </c>
      <c r="D1751" s="56">
        <f t="shared" si="83"/>
        <v>3.0076851851851854</v>
      </c>
      <c r="N1751" s="55">
        <v>42305.740601851852</v>
      </c>
      <c r="O1751" s="55">
        <v>42305.744374999995</v>
      </c>
      <c r="P1751" s="3">
        <v>326</v>
      </c>
      <c r="Q1751" s="58">
        <f t="shared" si="84"/>
        <v>3.7731481481481483E-3</v>
      </c>
      <c r="S1751" s="55">
        <v>42822.22761574074</v>
      </c>
      <c r="T1751" s="55">
        <v>42822.380798611106</v>
      </c>
      <c r="U1751" s="3">
        <v>13235</v>
      </c>
      <c r="V1751" s="56">
        <f t="shared" si="85"/>
        <v>0.15318287037037037</v>
      </c>
    </row>
    <row r="1752" spans="1:22" x14ac:dyDescent="0.75">
      <c r="A1752" s="55">
        <v>42254.733726851853</v>
      </c>
      <c r="B1752" s="55">
        <v>42257.597430555557</v>
      </c>
      <c r="C1752" s="3">
        <v>247424</v>
      </c>
      <c r="D1752" s="56">
        <f t="shared" si="83"/>
        <v>2.8637037037037039</v>
      </c>
      <c r="N1752" s="55">
        <v>42305.741631944446</v>
      </c>
      <c r="O1752" s="55">
        <v>42306.372303240736</v>
      </c>
      <c r="P1752" s="3">
        <v>54490</v>
      </c>
      <c r="Q1752" s="58">
        <f t="shared" si="84"/>
        <v>0.63067129629629626</v>
      </c>
      <c r="S1752" s="55">
        <v>42822.386469907404</v>
      </c>
      <c r="T1752" s="55">
        <v>42822.414560185185</v>
      </c>
      <c r="U1752" s="3">
        <v>2427</v>
      </c>
      <c r="V1752" s="56">
        <f t="shared" si="85"/>
        <v>2.8090277777777777E-2</v>
      </c>
    </row>
    <row r="1753" spans="1:22" x14ac:dyDescent="0.75">
      <c r="A1753" s="55">
        <v>42254.751099537032</v>
      </c>
      <c r="B1753" s="55">
        <v>42257.71943287037</v>
      </c>
      <c r="C1753" s="3">
        <v>256464</v>
      </c>
      <c r="D1753" s="56">
        <f t="shared" si="83"/>
        <v>2.9683333333333333</v>
      </c>
      <c r="N1753" s="55">
        <v>42305.791365740741</v>
      </c>
      <c r="O1753" s="55">
        <v>42306.38144675926</v>
      </c>
      <c r="P1753" s="3">
        <v>50983</v>
      </c>
      <c r="Q1753" s="58">
        <f t="shared" si="84"/>
        <v>0.59008101851851846</v>
      </c>
      <c r="S1753" s="55">
        <v>42822.57975694444</v>
      </c>
      <c r="T1753" s="55">
        <v>42822.603645833333</v>
      </c>
      <c r="U1753" s="3">
        <v>2064</v>
      </c>
      <c r="V1753" s="56">
        <f t="shared" si="85"/>
        <v>2.388888888888889E-2</v>
      </c>
    </row>
    <row r="1754" spans="1:22" x14ac:dyDescent="0.75">
      <c r="A1754" s="55">
        <v>42254.794166666667</v>
      </c>
      <c r="B1754" s="55">
        <v>42390.496944444443</v>
      </c>
      <c r="C1754" s="3">
        <v>11728320</v>
      </c>
      <c r="D1754" s="56">
        <f t="shared" si="83"/>
        <v>135.74444444444444</v>
      </c>
      <c r="N1754" s="55">
        <v>42305.904039351852</v>
      </c>
      <c r="O1754" s="55">
        <v>42306.422060185185</v>
      </c>
      <c r="P1754" s="3">
        <v>44757</v>
      </c>
      <c r="Q1754" s="58">
        <f t="shared" si="84"/>
        <v>0.51802083333333337</v>
      </c>
      <c r="S1754" s="55">
        <v>42822.700972222221</v>
      </c>
      <c r="T1754" s="55">
        <v>42825.388877314814</v>
      </c>
      <c r="U1754" s="3">
        <v>232235</v>
      </c>
      <c r="V1754" s="56">
        <f t="shared" si="85"/>
        <v>2.6879050925925925</v>
      </c>
    </row>
    <row r="1755" spans="1:22" x14ac:dyDescent="0.75">
      <c r="A1755" s="55">
        <v>42254.989884259259</v>
      </c>
      <c r="B1755" s="55">
        <v>42255.411736111113</v>
      </c>
      <c r="C1755" s="3">
        <v>36448</v>
      </c>
      <c r="D1755" s="56">
        <f t="shared" si="83"/>
        <v>0.42185185185185187</v>
      </c>
      <c r="N1755" s="55">
        <v>42305.916921296295</v>
      </c>
      <c r="O1755" s="55">
        <v>42306.376192129625</v>
      </c>
      <c r="P1755" s="3">
        <v>39681</v>
      </c>
      <c r="Q1755" s="58">
        <f t="shared" si="84"/>
        <v>0.45927083333333335</v>
      </c>
      <c r="S1755" s="55">
        <v>42824.588113425925</v>
      </c>
      <c r="T1755" s="55">
        <v>42829.307534722218</v>
      </c>
      <c r="U1755" s="3">
        <v>407758</v>
      </c>
      <c r="V1755" s="56">
        <f t="shared" si="85"/>
        <v>4.7194212962962965</v>
      </c>
    </row>
    <row r="1756" spans="1:22" x14ac:dyDescent="0.75">
      <c r="A1756" s="55">
        <v>42255.332604166666</v>
      </c>
      <c r="B1756" s="55">
        <v>42256.770868055552</v>
      </c>
      <c r="C1756" s="3">
        <v>124266</v>
      </c>
      <c r="D1756" s="56">
        <f t="shared" si="83"/>
        <v>1.4382638888888888</v>
      </c>
      <c r="N1756" s="55">
        <v>42306.514733796292</v>
      </c>
      <c r="O1756" s="55">
        <v>42307.464918981481</v>
      </c>
      <c r="P1756" s="3">
        <v>82096</v>
      </c>
      <c r="Q1756" s="58">
        <f t="shared" si="84"/>
        <v>0.95018518518518513</v>
      </c>
      <c r="S1756" s="55">
        <v>42824.68950231481</v>
      </c>
      <c r="T1756" s="55">
        <v>42825.522129629629</v>
      </c>
      <c r="U1756" s="3">
        <v>71939</v>
      </c>
      <c r="V1756" s="56">
        <f t="shared" si="85"/>
        <v>0.83262731481481478</v>
      </c>
    </row>
    <row r="1757" spans="1:22" x14ac:dyDescent="0.75">
      <c r="A1757" s="55">
        <v>42255.340173611112</v>
      </c>
      <c r="B1757" s="55">
        <v>42256.772175925922</v>
      </c>
      <c r="C1757" s="3">
        <v>123725</v>
      </c>
      <c r="D1757" s="56">
        <f t="shared" si="83"/>
        <v>1.4320023148148149</v>
      </c>
      <c r="N1757" s="55">
        <v>42306.718032407407</v>
      </c>
      <c r="O1757" s="55">
        <v>42306.72488425926</v>
      </c>
      <c r="P1757" s="3">
        <v>592</v>
      </c>
      <c r="Q1757" s="58">
        <f t="shared" si="84"/>
        <v>6.851851851851852E-3</v>
      </c>
      <c r="S1757" s="55">
        <v>42824.973553240736</v>
      </c>
      <c r="T1757" s="55">
        <v>42829.498622685183</v>
      </c>
      <c r="U1757" s="3">
        <v>390966</v>
      </c>
      <c r="V1757" s="56">
        <f t="shared" si="85"/>
        <v>4.5250694444444441</v>
      </c>
    </row>
    <row r="1758" spans="1:22" x14ac:dyDescent="0.75">
      <c r="A1758" s="55">
        <v>42255.342141203699</v>
      </c>
      <c r="B1758" s="55">
        <v>42256.772719907407</v>
      </c>
      <c r="C1758" s="3">
        <v>123602</v>
      </c>
      <c r="D1758" s="56">
        <f t="shared" si="83"/>
        <v>1.4305787037037037</v>
      </c>
      <c r="N1758" s="55">
        <v>42306.800578703704</v>
      </c>
      <c r="O1758" s="55">
        <v>42307.464699074073</v>
      </c>
      <c r="P1758" s="3">
        <v>57380</v>
      </c>
      <c r="Q1758" s="58">
        <f t="shared" si="84"/>
        <v>0.66412037037037042</v>
      </c>
      <c r="S1758" s="55">
        <v>42825.420219907406</v>
      </c>
      <c r="T1758" s="55">
        <v>42828.65552083333</v>
      </c>
      <c r="U1758" s="3">
        <v>279530</v>
      </c>
      <c r="V1758" s="56">
        <f t="shared" si="85"/>
        <v>3.2353009259259258</v>
      </c>
    </row>
    <row r="1759" spans="1:22" x14ac:dyDescent="0.75">
      <c r="A1759" s="55">
        <v>42255.344907407409</v>
      </c>
      <c r="B1759" s="55">
        <v>42256.772916666661</v>
      </c>
      <c r="C1759" s="3">
        <v>123380</v>
      </c>
      <c r="D1759" s="56">
        <f t="shared" si="83"/>
        <v>1.4280092592592593</v>
      </c>
      <c r="N1759" s="55">
        <v>42307.451388888891</v>
      </c>
      <c r="O1759" s="55">
        <v>42317.608946759261</v>
      </c>
      <c r="P1759" s="3">
        <v>877613</v>
      </c>
      <c r="Q1759" s="58">
        <f t="shared" si="84"/>
        <v>10.15755787037037</v>
      </c>
      <c r="S1759" s="55">
        <v>42825.454317129625</v>
      </c>
      <c r="T1759" s="55">
        <v>42828.649131944439</v>
      </c>
      <c r="U1759" s="3">
        <v>276032</v>
      </c>
      <c r="V1759" s="56">
        <f t="shared" si="85"/>
        <v>3.1948148148148148</v>
      </c>
    </row>
    <row r="1760" spans="1:22" x14ac:dyDescent="0.75">
      <c r="A1760" s="55">
        <v>42255.536770833329</v>
      </c>
      <c r="B1760" s="55">
        <v>42257.597291666665</v>
      </c>
      <c r="C1760" s="3">
        <v>178029</v>
      </c>
      <c r="D1760" s="56">
        <f t="shared" si="83"/>
        <v>2.0605208333333334</v>
      </c>
      <c r="N1760" s="55">
        <v>42307.457835648143</v>
      </c>
      <c r="O1760" s="55">
        <v>42307.518715277773</v>
      </c>
      <c r="P1760" s="3">
        <v>5260</v>
      </c>
      <c r="Q1760" s="58">
        <f t="shared" si="84"/>
        <v>6.0879629629629631E-2</v>
      </c>
      <c r="S1760" s="55">
        <v>42825.867314814815</v>
      </c>
      <c r="T1760" s="55">
        <v>42829.498726851853</v>
      </c>
      <c r="U1760" s="3">
        <v>313754</v>
      </c>
      <c r="V1760" s="56">
        <f t="shared" si="85"/>
        <v>3.6314120370370371</v>
      </c>
    </row>
    <row r="1761" spans="1:22" x14ac:dyDescent="0.75">
      <c r="A1761" s="55">
        <v>42255.540671296294</v>
      </c>
      <c r="B1761" s="55">
        <v>42258.384652777779</v>
      </c>
      <c r="C1761" s="3">
        <v>245720</v>
      </c>
      <c r="D1761" s="56">
        <f t="shared" si="83"/>
        <v>2.8439814814814817</v>
      </c>
      <c r="N1761" s="55">
        <v>42307.645416666666</v>
      </c>
      <c r="O1761" s="55">
        <v>42310.439687499995</v>
      </c>
      <c r="P1761" s="3">
        <v>241425</v>
      </c>
      <c r="Q1761" s="58">
        <f t="shared" si="84"/>
        <v>2.7942708333333335</v>
      </c>
      <c r="S1761" s="55">
        <v>42827.957731481481</v>
      </c>
      <c r="T1761" s="55">
        <v>42879.546840277777</v>
      </c>
      <c r="U1761" s="3">
        <v>4457299</v>
      </c>
      <c r="V1761" s="56">
        <f t="shared" si="85"/>
        <v>51.589108796296294</v>
      </c>
    </row>
    <row r="1762" spans="1:22" x14ac:dyDescent="0.75">
      <c r="A1762" s="55">
        <v>42255.586226851847</v>
      </c>
      <c r="B1762" s="55">
        <v>42256.39565972222</v>
      </c>
      <c r="C1762" s="3">
        <v>69935</v>
      </c>
      <c r="D1762" s="56">
        <f t="shared" si="83"/>
        <v>0.80943287037037037</v>
      </c>
      <c r="N1762" s="55">
        <v>42307.669618055552</v>
      </c>
      <c r="O1762" s="55">
        <v>42310.332777777774</v>
      </c>
      <c r="P1762" s="3">
        <v>230097</v>
      </c>
      <c r="Q1762" s="58">
        <f t="shared" si="84"/>
        <v>2.6631597222222223</v>
      </c>
      <c r="S1762" s="55">
        <v>42828.467627314814</v>
      </c>
      <c r="T1762" s="55">
        <v>42828.528553240736</v>
      </c>
      <c r="U1762" s="3">
        <v>5264</v>
      </c>
      <c r="V1762" s="56">
        <f t="shared" si="85"/>
        <v>6.0925925925925925E-2</v>
      </c>
    </row>
    <row r="1763" spans="1:22" x14ac:dyDescent="0.75">
      <c r="A1763" s="55">
        <v>42255.655914351853</v>
      </c>
      <c r="B1763" s="55">
        <v>42255.663726851853</v>
      </c>
      <c r="C1763" s="3">
        <v>675</v>
      </c>
      <c r="D1763" s="56">
        <f t="shared" si="83"/>
        <v>7.8125E-3</v>
      </c>
      <c r="N1763" s="55">
        <v>42307.814560185187</v>
      </c>
      <c r="O1763" s="55">
        <v>42310.428842592592</v>
      </c>
      <c r="P1763" s="3">
        <v>225874</v>
      </c>
      <c r="Q1763" s="58">
        <f t="shared" si="84"/>
        <v>2.6142824074074076</v>
      </c>
      <c r="S1763" s="55">
        <v>42828.496087962958</v>
      </c>
      <c r="T1763" s="55">
        <v>42828.616539351853</v>
      </c>
      <c r="U1763" s="3">
        <v>10407</v>
      </c>
      <c r="V1763" s="56">
        <f t="shared" si="85"/>
        <v>0.12045138888888889</v>
      </c>
    </row>
    <row r="1764" spans="1:22" x14ac:dyDescent="0.75">
      <c r="A1764" s="55">
        <v>42256.662222222221</v>
      </c>
      <c r="B1764" s="55">
        <v>42257.38177083333</v>
      </c>
      <c r="C1764" s="3">
        <v>62169</v>
      </c>
      <c r="D1764" s="56">
        <f t="shared" si="83"/>
        <v>0.71954861111111112</v>
      </c>
      <c r="N1764" s="55">
        <v>42307.877337962964</v>
      </c>
      <c r="O1764" s="55">
        <v>42310.470763888887</v>
      </c>
      <c r="P1764" s="3">
        <v>224072</v>
      </c>
      <c r="Q1764" s="58">
        <f t="shared" si="84"/>
        <v>2.593425925925926</v>
      </c>
      <c r="S1764" s="55">
        <v>42828.498888888884</v>
      </c>
      <c r="T1764" s="55">
        <v>42831.625613425924</v>
      </c>
      <c r="U1764" s="3">
        <v>270149</v>
      </c>
      <c r="V1764" s="56">
        <f t="shared" si="85"/>
        <v>3.1267245370370369</v>
      </c>
    </row>
    <row r="1765" spans="1:22" x14ac:dyDescent="0.75">
      <c r="A1765" s="55">
        <v>42256.695196759254</v>
      </c>
      <c r="B1765" s="55">
        <v>42256.701793981483</v>
      </c>
      <c r="C1765" s="3">
        <v>570</v>
      </c>
      <c r="D1765" s="56">
        <f t="shared" si="83"/>
        <v>6.5972222222222222E-3</v>
      </c>
      <c r="N1765" s="55">
        <v>42308.525868055556</v>
      </c>
      <c r="O1765" s="55">
        <v>42310.595694444441</v>
      </c>
      <c r="P1765" s="3">
        <v>178833</v>
      </c>
      <c r="Q1765" s="58">
        <f t="shared" si="84"/>
        <v>2.069826388888889</v>
      </c>
      <c r="S1765" s="55">
        <v>42828.510185185187</v>
      </c>
      <c r="T1765" s="55">
        <v>42828.580659722218</v>
      </c>
      <c r="U1765" s="3">
        <v>6089</v>
      </c>
      <c r="V1765" s="56">
        <f t="shared" si="85"/>
        <v>7.0474537037037044E-2</v>
      </c>
    </row>
    <row r="1766" spans="1:22" x14ac:dyDescent="0.75">
      <c r="A1766" s="55">
        <v>42256.700902777775</v>
      </c>
      <c r="B1766" s="55">
        <v>42256.704016203701</v>
      </c>
      <c r="C1766" s="3">
        <v>269</v>
      </c>
      <c r="D1766" s="56">
        <f t="shared" si="83"/>
        <v>3.1134259259259257E-3</v>
      </c>
      <c r="N1766" s="55">
        <v>42309.927708333329</v>
      </c>
      <c r="O1766" s="55">
        <v>42310.420740740738</v>
      </c>
      <c r="P1766" s="3">
        <v>42598</v>
      </c>
      <c r="Q1766" s="58">
        <f t="shared" si="84"/>
        <v>0.49303240740740739</v>
      </c>
      <c r="S1766" s="55">
        <v>42828.541863425926</v>
      </c>
      <c r="T1766" s="55">
        <v>42829.498807870368</v>
      </c>
      <c r="U1766" s="3">
        <v>82680</v>
      </c>
      <c r="V1766" s="56">
        <f t="shared" si="85"/>
        <v>0.95694444444444449</v>
      </c>
    </row>
    <row r="1767" spans="1:22" x14ac:dyDescent="0.75">
      <c r="A1767" s="55">
        <v>42256.996793981481</v>
      </c>
      <c r="B1767" s="55">
        <v>42257.453240740739</v>
      </c>
      <c r="C1767" s="3">
        <v>39437</v>
      </c>
      <c r="D1767" s="56">
        <f t="shared" si="83"/>
        <v>0.45644675925925926</v>
      </c>
      <c r="N1767" s="55">
        <v>42310.282094907408</v>
      </c>
      <c r="O1767" s="55">
        <v>42310.443819444445</v>
      </c>
      <c r="P1767" s="3">
        <v>13973</v>
      </c>
      <c r="Q1767" s="58">
        <f t="shared" si="84"/>
        <v>0.16172453703703704</v>
      </c>
      <c r="S1767" s="55">
        <v>42828.636736111112</v>
      </c>
      <c r="T1767" s="55">
        <v>42836.468356481477</v>
      </c>
      <c r="U1767" s="3">
        <v>676652</v>
      </c>
      <c r="V1767" s="56">
        <f t="shared" si="85"/>
        <v>7.83162037037037</v>
      </c>
    </row>
    <row r="1768" spans="1:22" x14ac:dyDescent="0.75">
      <c r="A1768" s="55">
        <v>42257.485474537032</v>
      </c>
      <c r="B1768" s="55">
        <v>42257.579722222217</v>
      </c>
      <c r="C1768" s="3">
        <v>8143</v>
      </c>
      <c r="D1768" s="56">
        <f t="shared" si="83"/>
        <v>9.4247685185185184E-2</v>
      </c>
      <c r="N1768" s="55">
        <v>42310.343460648146</v>
      </c>
      <c r="O1768" s="55">
        <v>42310.505879629629</v>
      </c>
      <c r="P1768" s="3">
        <v>14033</v>
      </c>
      <c r="Q1768" s="58">
        <f t="shared" si="84"/>
        <v>0.16241898148148148</v>
      </c>
      <c r="S1768" s="55">
        <v>42828.638171296298</v>
      </c>
      <c r="T1768" s="55">
        <v>42836.471134259256</v>
      </c>
      <c r="U1768" s="3">
        <v>676768</v>
      </c>
      <c r="V1768" s="56">
        <f t="shared" si="85"/>
        <v>7.8329629629629629</v>
      </c>
    </row>
    <row r="1769" spans="1:22" x14ac:dyDescent="0.75">
      <c r="A1769" s="55">
        <v>42257.519791666666</v>
      </c>
      <c r="B1769" s="55">
        <v>42257.580879629626</v>
      </c>
      <c r="C1769" s="3">
        <v>5278</v>
      </c>
      <c r="D1769" s="56">
        <f t="shared" si="83"/>
        <v>6.1087962962962962E-2</v>
      </c>
      <c r="N1769" s="55">
        <v>42310.430196759255</v>
      </c>
      <c r="O1769" s="55">
        <v>42310.442557870367</v>
      </c>
      <c r="P1769" s="3">
        <v>1068</v>
      </c>
      <c r="Q1769" s="58">
        <f t="shared" si="84"/>
        <v>1.2361111111111111E-2</v>
      </c>
      <c r="S1769" s="55">
        <v>42828.722766203704</v>
      </c>
      <c r="T1769" s="55">
        <v>42832.421689814815</v>
      </c>
      <c r="U1769" s="3">
        <v>319587</v>
      </c>
      <c r="V1769" s="56">
        <f t="shared" si="85"/>
        <v>3.6989236111111112</v>
      </c>
    </row>
    <row r="1770" spans="1:22" x14ac:dyDescent="0.75">
      <c r="A1770" s="55">
        <v>42257.586585648147</v>
      </c>
      <c r="B1770" s="55">
        <v>42290.527951388889</v>
      </c>
      <c r="C1770" s="3">
        <v>2846134</v>
      </c>
      <c r="D1770" s="56">
        <f t="shared" si="83"/>
        <v>32.941365740740743</v>
      </c>
      <c r="N1770" s="55">
        <v>42310.443344907406</v>
      </c>
      <c r="O1770" s="55">
        <v>42310.477106481478</v>
      </c>
      <c r="P1770" s="3">
        <v>2917</v>
      </c>
      <c r="Q1770" s="58">
        <f t="shared" si="84"/>
        <v>3.3761574074074076E-2</v>
      </c>
      <c r="S1770" s="55">
        <v>42828.769085648149</v>
      </c>
      <c r="T1770" s="55">
        <v>42829.306134259255</v>
      </c>
      <c r="U1770" s="3">
        <v>46401</v>
      </c>
      <c r="V1770" s="56">
        <f t="shared" si="85"/>
        <v>0.53704861111111113</v>
      </c>
    </row>
    <row r="1771" spans="1:22" x14ac:dyDescent="0.75">
      <c r="A1771" s="55">
        <v>42257.608495370368</v>
      </c>
      <c r="B1771" s="55">
        <v>42257.640983796293</v>
      </c>
      <c r="C1771" s="3">
        <v>2807</v>
      </c>
      <c r="D1771" s="56">
        <f t="shared" si="83"/>
        <v>3.2488425925925928E-2</v>
      </c>
      <c r="N1771" s="55">
        <v>42310.541226851848</v>
      </c>
      <c r="O1771" s="55">
        <v>42310.586053240739</v>
      </c>
      <c r="P1771" s="3">
        <v>3873</v>
      </c>
      <c r="Q1771" s="58">
        <f t="shared" si="84"/>
        <v>4.4826388888888888E-2</v>
      </c>
      <c r="S1771" s="55">
        <v>42829.356365740736</v>
      </c>
      <c r="T1771" s="55">
        <v>42830.611932870372</v>
      </c>
      <c r="U1771" s="3">
        <v>108481</v>
      </c>
      <c r="V1771" s="56">
        <f t="shared" si="85"/>
        <v>1.2555671296296296</v>
      </c>
    </row>
    <row r="1772" spans="1:22" x14ac:dyDescent="0.75">
      <c r="A1772" s="55">
        <v>42257.648402777777</v>
      </c>
      <c r="B1772" s="55">
        <v>42290.527291666665</v>
      </c>
      <c r="C1772" s="3">
        <v>2840736</v>
      </c>
      <c r="D1772" s="56">
        <f t="shared" si="83"/>
        <v>32.878888888888888</v>
      </c>
      <c r="N1772" s="55">
        <v>42310.614074074074</v>
      </c>
      <c r="O1772" s="55">
        <v>42310.692916666667</v>
      </c>
      <c r="P1772" s="3">
        <v>6812</v>
      </c>
      <c r="Q1772" s="58">
        <f t="shared" si="84"/>
        <v>7.8842592592592589E-2</v>
      </c>
      <c r="S1772" s="55">
        <v>42829.504432870366</v>
      </c>
      <c r="T1772" s="55">
        <v>42857.446250000001</v>
      </c>
      <c r="U1772" s="3">
        <v>2414173</v>
      </c>
      <c r="V1772" s="56">
        <f t="shared" si="85"/>
        <v>27.94181712962963</v>
      </c>
    </row>
    <row r="1773" spans="1:22" x14ac:dyDescent="0.75">
      <c r="A1773" s="55">
        <v>42257.710995370369</v>
      </c>
      <c r="B1773" s="55">
        <v>42373.419178240736</v>
      </c>
      <c r="C1773" s="3">
        <v>10000787</v>
      </c>
      <c r="D1773" s="56">
        <f t="shared" si="83"/>
        <v>115.74984953703704</v>
      </c>
      <c r="N1773" s="55">
        <v>42310.68986111111</v>
      </c>
      <c r="O1773" s="55">
        <v>42311.626377314817</v>
      </c>
      <c r="P1773" s="3">
        <v>80915</v>
      </c>
      <c r="Q1773" s="58">
        <f t="shared" si="84"/>
        <v>0.9365162037037037</v>
      </c>
      <c r="S1773" s="55">
        <v>42829.507835648146</v>
      </c>
      <c r="T1773" s="55">
        <v>42830.616793981477</v>
      </c>
      <c r="U1773" s="3">
        <v>95814</v>
      </c>
      <c r="V1773" s="56">
        <f t="shared" si="85"/>
        <v>1.1089583333333333</v>
      </c>
    </row>
    <row r="1774" spans="1:22" x14ac:dyDescent="0.75">
      <c r="A1774" s="55">
        <v>42257.97006944444</v>
      </c>
      <c r="B1774" s="55">
        <v>42290.526608796295</v>
      </c>
      <c r="C1774" s="3">
        <v>2812885</v>
      </c>
      <c r="D1774" s="56">
        <f t="shared" si="83"/>
        <v>32.556539351851853</v>
      </c>
      <c r="N1774" s="55">
        <v>42311.426550925928</v>
      </c>
      <c r="O1774" s="55">
        <v>42311.435578703698</v>
      </c>
      <c r="P1774" s="3">
        <v>780</v>
      </c>
      <c r="Q1774" s="58">
        <f t="shared" si="84"/>
        <v>9.0277777777777769E-3</v>
      </c>
      <c r="S1774" s="55">
        <v>42829.508831018517</v>
      </c>
      <c r="T1774" s="55">
        <v>42830.618437500001</v>
      </c>
      <c r="U1774" s="3">
        <v>95870</v>
      </c>
      <c r="V1774" s="56">
        <f t="shared" si="85"/>
        <v>1.1096064814814814</v>
      </c>
    </row>
    <row r="1775" spans="1:22" x14ac:dyDescent="0.75">
      <c r="A1775" s="55">
        <v>42258.29650462963</v>
      </c>
      <c r="B1775" s="55">
        <v>42263.625555555554</v>
      </c>
      <c r="C1775" s="3">
        <v>460430</v>
      </c>
      <c r="D1775" s="56">
        <f t="shared" si="83"/>
        <v>5.3290509259259258</v>
      </c>
      <c r="N1775" s="55">
        <v>42311.491620370369</v>
      </c>
      <c r="O1775" s="55">
        <v>42311.70207175926</v>
      </c>
      <c r="P1775" s="3">
        <v>18183</v>
      </c>
      <c r="Q1775" s="58">
        <f t="shared" si="84"/>
        <v>0.2104513888888889</v>
      </c>
      <c r="S1775" s="55">
        <v>42829.509548611109</v>
      </c>
      <c r="T1775" s="55">
        <v>42830.619849537034</v>
      </c>
      <c r="U1775" s="3">
        <v>95930</v>
      </c>
      <c r="V1775" s="56">
        <f t="shared" si="85"/>
        <v>1.110300925925926</v>
      </c>
    </row>
    <row r="1776" spans="1:22" x14ac:dyDescent="0.75">
      <c r="A1776" s="55">
        <v>42258.475752314815</v>
      </c>
      <c r="B1776" s="55">
        <v>42263.638344907406</v>
      </c>
      <c r="C1776" s="3">
        <v>446048</v>
      </c>
      <c r="D1776" s="56">
        <f t="shared" si="83"/>
        <v>5.1625925925925928</v>
      </c>
      <c r="N1776" s="55">
        <v>42311.536574074074</v>
      </c>
      <c r="O1776" s="55">
        <v>42312.446956018517</v>
      </c>
      <c r="P1776" s="3">
        <v>78657</v>
      </c>
      <c r="Q1776" s="58">
        <f t="shared" si="84"/>
        <v>0.91038194444444442</v>
      </c>
      <c r="S1776" s="55">
        <v>42829.510266203702</v>
      </c>
      <c r="T1776" s="55">
        <v>42830.621759259258</v>
      </c>
      <c r="U1776" s="3">
        <v>96033</v>
      </c>
      <c r="V1776" s="56">
        <f t="shared" si="85"/>
        <v>1.1114930555555556</v>
      </c>
    </row>
    <row r="1777" spans="1:22" x14ac:dyDescent="0.75">
      <c r="A1777" s="55">
        <v>42259.486747685187</v>
      </c>
      <c r="B1777" s="55">
        <v>42271.461412037039</v>
      </c>
      <c r="C1777" s="3">
        <v>1034611</v>
      </c>
      <c r="D1777" s="56">
        <f t="shared" si="83"/>
        <v>11.974664351851851</v>
      </c>
      <c r="N1777" s="55">
        <v>42311.554270833331</v>
      </c>
      <c r="O1777" s="55">
        <v>42311.590937499997</v>
      </c>
      <c r="P1777" s="3">
        <v>3168</v>
      </c>
      <c r="Q1777" s="58">
        <f t="shared" si="84"/>
        <v>3.6666666666666667E-2</v>
      </c>
      <c r="S1777" s="55">
        <v>42829.511562499996</v>
      </c>
      <c r="T1777" s="55">
        <v>42830.622673611113</v>
      </c>
      <c r="U1777" s="3">
        <v>96000</v>
      </c>
      <c r="V1777" s="56">
        <f t="shared" si="85"/>
        <v>1.1111111111111112</v>
      </c>
    </row>
    <row r="1778" spans="1:22" x14ac:dyDescent="0.75">
      <c r="A1778" s="55">
        <v>42260.102326388886</v>
      </c>
      <c r="B1778" s="55">
        <v>42262.640428240738</v>
      </c>
      <c r="C1778" s="3">
        <v>219292</v>
      </c>
      <c r="D1778" s="56">
        <f t="shared" si="83"/>
        <v>2.5381018518518519</v>
      </c>
      <c r="N1778" s="55">
        <v>42311.650740740741</v>
      </c>
      <c r="O1778" s="55">
        <v>42312.496817129628</v>
      </c>
      <c r="P1778" s="3">
        <v>73101</v>
      </c>
      <c r="Q1778" s="58">
        <f t="shared" si="84"/>
        <v>0.84607638888888892</v>
      </c>
      <c r="S1778" s="55">
        <v>42829.70784722222</v>
      </c>
      <c r="T1778" s="55">
        <v>42835.447060185186</v>
      </c>
      <c r="U1778" s="3">
        <v>495868</v>
      </c>
      <c r="V1778" s="56">
        <f t="shared" si="85"/>
        <v>5.7392129629629629</v>
      </c>
    </row>
    <row r="1779" spans="1:22" x14ac:dyDescent="0.75">
      <c r="A1779" s="55">
        <v>42260.452337962961</v>
      </c>
      <c r="B1779" s="55">
        <v>42290.525937499995</v>
      </c>
      <c r="C1779" s="3">
        <v>2598359</v>
      </c>
      <c r="D1779" s="56">
        <f t="shared" si="83"/>
        <v>30.073599537037037</v>
      </c>
      <c r="N1779" s="55">
        <v>42312.355162037034</v>
      </c>
      <c r="O1779" s="55">
        <v>42313.38821759259</v>
      </c>
      <c r="P1779" s="3">
        <v>89256</v>
      </c>
      <c r="Q1779" s="58">
        <f t="shared" si="84"/>
        <v>1.0330555555555556</v>
      </c>
      <c r="S1779" s="55">
        <v>42829.946817129625</v>
      </c>
      <c r="T1779" s="55">
        <v>42832.423692129625</v>
      </c>
      <c r="U1779" s="3">
        <v>214002</v>
      </c>
      <c r="V1779" s="56">
        <f t="shared" si="85"/>
        <v>2.4768750000000002</v>
      </c>
    </row>
    <row r="1780" spans="1:22" x14ac:dyDescent="0.75">
      <c r="A1780" s="55">
        <v>42260.454456018517</v>
      </c>
      <c r="B1780" s="55">
        <v>42290.526203703703</v>
      </c>
      <c r="C1780" s="3">
        <v>2598199</v>
      </c>
      <c r="D1780" s="56">
        <f t="shared" si="83"/>
        <v>30.071747685185183</v>
      </c>
      <c r="N1780" s="55">
        <v>42312.498298611106</v>
      </c>
      <c r="O1780" s="55">
        <v>42312.562210648146</v>
      </c>
      <c r="P1780" s="3">
        <v>5522</v>
      </c>
      <c r="Q1780" s="58">
        <f t="shared" si="84"/>
        <v>6.3912037037037031E-2</v>
      </c>
      <c r="S1780" s="55">
        <v>42829.955763888887</v>
      </c>
      <c r="T1780" s="55">
        <v>42832.423379629625</v>
      </c>
      <c r="U1780" s="3">
        <v>213202</v>
      </c>
      <c r="V1780" s="56">
        <f t="shared" si="85"/>
        <v>2.4676157407407406</v>
      </c>
    </row>
    <row r="1781" spans="1:22" x14ac:dyDescent="0.75">
      <c r="A1781" s="55">
        <v>42260.753645833334</v>
      </c>
      <c r="B1781" s="55">
        <v>42261.688530092593</v>
      </c>
      <c r="C1781" s="3">
        <v>80774</v>
      </c>
      <c r="D1781" s="56">
        <f t="shared" si="83"/>
        <v>0.93488425925925922</v>
      </c>
      <c r="N1781" s="55">
        <v>42312.503541666665</v>
      </c>
      <c r="O1781" s="55">
        <v>42312.569710648146</v>
      </c>
      <c r="P1781" s="3">
        <v>5717</v>
      </c>
      <c r="Q1781" s="58">
        <f t="shared" si="84"/>
        <v>6.6168981481481481E-2</v>
      </c>
      <c r="S1781" s="55">
        <v>42830.675057870365</v>
      </c>
      <c r="T1781" s="55">
        <v>42866.374039351853</v>
      </c>
      <c r="U1781" s="3">
        <v>3084392</v>
      </c>
      <c r="V1781" s="56">
        <f t="shared" si="85"/>
        <v>35.698981481481482</v>
      </c>
    </row>
    <row r="1782" spans="1:22" x14ac:dyDescent="0.75">
      <c r="A1782" s="55">
        <v>42260.823576388888</v>
      </c>
      <c r="B1782" s="55">
        <v>42290.526087962964</v>
      </c>
      <c r="C1782" s="3">
        <v>2566297</v>
      </c>
      <c r="D1782" s="56">
        <f t="shared" si="83"/>
        <v>29.702511574074073</v>
      </c>
      <c r="N1782" s="55">
        <v>42312.662997685184</v>
      </c>
      <c r="O1782" s="55">
        <v>42312.705682870372</v>
      </c>
      <c r="P1782" s="3">
        <v>3688</v>
      </c>
      <c r="Q1782" s="58">
        <f t="shared" si="84"/>
        <v>4.2685185185185187E-2</v>
      </c>
      <c r="S1782" s="55">
        <v>42830.701331018514</v>
      </c>
      <c r="T1782" s="55">
        <v>42831.500428240739</v>
      </c>
      <c r="U1782" s="3">
        <v>69042</v>
      </c>
      <c r="V1782" s="56">
        <f t="shared" si="85"/>
        <v>0.79909722222222224</v>
      </c>
    </row>
    <row r="1783" spans="1:22" x14ac:dyDescent="0.75">
      <c r="A1783" s="55">
        <v>42261.352060185185</v>
      </c>
      <c r="B1783" s="55">
        <v>42271.461527777778</v>
      </c>
      <c r="C1783" s="3">
        <v>873458</v>
      </c>
      <c r="D1783" s="56">
        <f t="shared" si="83"/>
        <v>10.109467592592592</v>
      </c>
      <c r="N1783" s="55">
        <v>42312.736122685186</v>
      </c>
      <c r="O1783" s="55">
        <v>42313.335092592592</v>
      </c>
      <c r="P1783" s="3">
        <v>51751</v>
      </c>
      <c r="Q1783" s="58">
        <f t="shared" si="84"/>
        <v>0.59896990740740741</v>
      </c>
      <c r="S1783" s="55">
        <v>42830.821655092594</v>
      </c>
      <c r="T1783" s="55">
        <v>42836.315451388888</v>
      </c>
      <c r="U1783" s="3">
        <v>474664</v>
      </c>
      <c r="V1783" s="56">
        <f t="shared" si="85"/>
        <v>5.4937962962962965</v>
      </c>
    </row>
    <row r="1784" spans="1:22" x14ac:dyDescent="0.75">
      <c r="A1784" s="55">
        <v>42261.412326388891</v>
      </c>
      <c r="B1784" s="55">
        <v>42264.522557870368</v>
      </c>
      <c r="C1784" s="3">
        <v>268724</v>
      </c>
      <c r="D1784" s="56">
        <f t="shared" si="83"/>
        <v>3.1102314814814815</v>
      </c>
      <c r="N1784" s="55">
        <v>42312.739351851851</v>
      </c>
      <c r="O1784" s="55">
        <v>42312.755416666667</v>
      </c>
      <c r="P1784" s="3">
        <v>1388</v>
      </c>
      <c r="Q1784" s="58">
        <f t="shared" si="84"/>
        <v>1.6064814814814816E-2</v>
      </c>
      <c r="S1784" s="55">
        <v>42831.44872685185</v>
      </c>
      <c r="T1784" s="55">
        <v>42832.359849537039</v>
      </c>
      <c r="U1784" s="3">
        <v>78721</v>
      </c>
      <c r="V1784" s="56">
        <f t="shared" si="85"/>
        <v>0.91112268518518513</v>
      </c>
    </row>
    <row r="1785" spans="1:22" x14ac:dyDescent="0.75">
      <c r="A1785" s="55">
        <v>42261.461527777778</v>
      </c>
      <c r="B1785" s="55">
        <v>42290.524363425924</v>
      </c>
      <c r="C1785" s="3">
        <v>2511029</v>
      </c>
      <c r="D1785" s="56">
        <f t="shared" si="83"/>
        <v>29.062835648148148</v>
      </c>
      <c r="N1785" s="55">
        <v>42312.743854166663</v>
      </c>
      <c r="O1785" s="55">
        <v>42312.762071759258</v>
      </c>
      <c r="P1785" s="3">
        <v>1574</v>
      </c>
      <c r="Q1785" s="58">
        <f t="shared" si="84"/>
        <v>1.8217592592592594E-2</v>
      </c>
      <c r="S1785" s="55">
        <v>42831.450694444444</v>
      </c>
      <c r="T1785" s="55">
        <v>42832.362094907403</v>
      </c>
      <c r="U1785" s="3">
        <v>78745</v>
      </c>
      <c r="V1785" s="56">
        <f t="shared" si="85"/>
        <v>0.91140046296296295</v>
      </c>
    </row>
    <row r="1786" spans="1:22" x14ac:dyDescent="0.75">
      <c r="A1786" s="55">
        <v>42261.494976851849</v>
      </c>
      <c r="B1786" s="55">
        <v>42262.456643518519</v>
      </c>
      <c r="C1786" s="3">
        <v>83088</v>
      </c>
      <c r="D1786" s="56">
        <f t="shared" si="83"/>
        <v>0.96166666666666667</v>
      </c>
      <c r="N1786" s="55">
        <v>42312.755462962959</v>
      </c>
      <c r="O1786" s="55">
        <v>42312.761990740742</v>
      </c>
      <c r="P1786" s="3">
        <v>564</v>
      </c>
      <c r="Q1786" s="58">
        <f t="shared" si="84"/>
        <v>6.5277777777777782E-3</v>
      </c>
      <c r="S1786" s="55">
        <v>42834.669398148144</v>
      </c>
      <c r="T1786" s="55">
        <v>42835.449756944443</v>
      </c>
      <c r="U1786" s="3">
        <v>67423</v>
      </c>
      <c r="V1786" s="56">
        <f t="shared" si="85"/>
        <v>0.78035879629629634</v>
      </c>
    </row>
    <row r="1787" spans="1:22" x14ac:dyDescent="0.75">
      <c r="A1787" s="55">
        <v>42261.505648148144</v>
      </c>
      <c r="B1787" s="55">
        <v>42291.533391203702</v>
      </c>
      <c r="C1787" s="3">
        <v>2594397</v>
      </c>
      <c r="D1787" s="56">
        <f t="shared" si="83"/>
        <v>30.027743055555554</v>
      </c>
      <c r="N1787" s="55">
        <v>42312.765601851854</v>
      </c>
      <c r="O1787" s="55">
        <v>42313.363877314812</v>
      </c>
      <c r="P1787" s="3">
        <v>51691</v>
      </c>
      <c r="Q1787" s="58">
        <f t="shared" si="84"/>
        <v>0.59827546296296297</v>
      </c>
      <c r="S1787" s="55">
        <v>42835.8433912037</v>
      </c>
      <c r="T1787" s="55">
        <v>42836.476273148146</v>
      </c>
      <c r="U1787" s="3">
        <v>54681</v>
      </c>
      <c r="V1787" s="56">
        <f t="shared" si="85"/>
        <v>0.63288194444444446</v>
      </c>
    </row>
    <row r="1788" spans="1:22" x14ac:dyDescent="0.75">
      <c r="A1788" s="55">
        <v>42261.508310185185</v>
      </c>
      <c r="B1788" s="55">
        <v>42262.457326388889</v>
      </c>
      <c r="C1788" s="3">
        <v>81995</v>
      </c>
      <c r="D1788" s="56">
        <f t="shared" si="83"/>
        <v>0.94901620370370365</v>
      </c>
      <c r="N1788" s="55">
        <v>42312.978171296294</v>
      </c>
      <c r="O1788" s="55">
        <v>42313.591990740737</v>
      </c>
      <c r="P1788" s="3">
        <v>53034</v>
      </c>
      <c r="Q1788" s="58">
        <f t="shared" si="84"/>
        <v>0.61381944444444447</v>
      </c>
      <c r="S1788" s="55">
        <v>42836.499652777777</v>
      </c>
      <c r="T1788" s="55">
        <v>42836.572708333333</v>
      </c>
      <c r="U1788" s="3">
        <v>6312</v>
      </c>
      <c r="V1788" s="56">
        <f t="shared" si="85"/>
        <v>7.3055555555555554E-2</v>
      </c>
    </row>
    <row r="1789" spans="1:22" x14ac:dyDescent="0.75">
      <c r="A1789" s="55">
        <v>42261.522939814815</v>
      </c>
      <c r="B1789" s="55">
        <v>42262.457812499997</v>
      </c>
      <c r="C1789" s="3">
        <v>80773</v>
      </c>
      <c r="D1789" s="56">
        <f t="shared" si="83"/>
        <v>0.93487268518518518</v>
      </c>
      <c r="N1789" s="55">
        <v>42313.414120370369</v>
      </c>
      <c r="O1789" s="55">
        <v>42320.381782407407</v>
      </c>
      <c r="P1789" s="3">
        <v>602006</v>
      </c>
      <c r="Q1789" s="58">
        <f t="shared" si="84"/>
        <v>6.9676620370370372</v>
      </c>
      <c r="S1789" s="55">
        <v>42836.590115740742</v>
      </c>
      <c r="T1789" s="55">
        <v>42837.655752314815</v>
      </c>
      <c r="U1789" s="3">
        <v>92071</v>
      </c>
      <c r="V1789" s="56">
        <f t="shared" si="85"/>
        <v>1.0656365740740741</v>
      </c>
    </row>
    <row r="1790" spans="1:22" x14ac:dyDescent="0.75">
      <c r="A1790" s="55">
        <v>42261.524907407409</v>
      </c>
      <c r="B1790" s="55">
        <v>42262.459444444445</v>
      </c>
      <c r="C1790" s="3">
        <v>80744</v>
      </c>
      <c r="D1790" s="56">
        <f t="shared" si="83"/>
        <v>0.93453703703703705</v>
      </c>
      <c r="N1790" s="55">
        <v>42313.416006944441</v>
      </c>
      <c r="O1790" s="55">
        <v>42320.3821412037</v>
      </c>
      <c r="P1790" s="3">
        <v>601874</v>
      </c>
      <c r="Q1790" s="58">
        <f t="shared" si="84"/>
        <v>6.9661342592592597</v>
      </c>
      <c r="S1790" s="55">
        <v>42836.805833333332</v>
      </c>
      <c r="T1790" s="55">
        <v>42837.655613425923</v>
      </c>
      <c r="U1790" s="3">
        <v>73421</v>
      </c>
      <c r="V1790" s="56">
        <f t="shared" si="85"/>
        <v>0.84978009259259257</v>
      </c>
    </row>
    <row r="1791" spans="1:22" x14ac:dyDescent="0.75">
      <c r="A1791" s="55">
        <v>42261.526990740742</v>
      </c>
      <c r="B1791" s="55">
        <v>42262.459953703699</v>
      </c>
      <c r="C1791" s="3">
        <v>80608</v>
      </c>
      <c r="D1791" s="56">
        <f t="shared" si="83"/>
        <v>0.93296296296296299</v>
      </c>
      <c r="N1791" s="55">
        <v>42313.418645833335</v>
      </c>
      <c r="O1791" s="55">
        <v>42320.382326388884</v>
      </c>
      <c r="P1791" s="3">
        <v>601662</v>
      </c>
      <c r="Q1791" s="58">
        <f t="shared" si="84"/>
        <v>6.9636805555555554</v>
      </c>
      <c r="S1791" s="55">
        <v>42836.807442129626</v>
      </c>
      <c r="T1791" s="55">
        <v>42837.579849537033</v>
      </c>
      <c r="U1791" s="3">
        <v>66736</v>
      </c>
      <c r="V1791" s="56">
        <f t="shared" si="85"/>
        <v>0.77240740740740743</v>
      </c>
    </row>
    <row r="1792" spans="1:22" x14ac:dyDescent="0.75">
      <c r="A1792" s="55">
        <v>42261.52784722222</v>
      </c>
      <c r="B1792" s="55">
        <v>42262.461226851847</v>
      </c>
      <c r="C1792" s="3">
        <v>80644</v>
      </c>
      <c r="D1792" s="56">
        <f t="shared" si="83"/>
        <v>0.93337962962962961</v>
      </c>
      <c r="N1792" s="55">
        <v>42313.424490740741</v>
      </c>
      <c r="O1792" s="55">
        <v>42313.430300925924</v>
      </c>
      <c r="P1792" s="3">
        <v>502</v>
      </c>
      <c r="Q1792" s="58">
        <f t="shared" si="84"/>
        <v>5.8101851851851856E-3</v>
      </c>
      <c r="S1792" s="55">
        <v>42836.811226851853</v>
      </c>
      <c r="T1792" s="55">
        <v>42837.656157407408</v>
      </c>
      <c r="U1792" s="3">
        <v>73002</v>
      </c>
      <c r="V1792" s="56">
        <f t="shared" si="85"/>
        <v>0.84493055555555552</v>
      </c>
    </row>
    <row r="1793" spans="1:22" x14ac:dyDescent="0.75">
      <c r="A1793" s="55">
        <v>42261.529988425922</v>
      </c>
      <c r="B1793" s="55">
        <v>42262.461712962962</v>
      </c>
      <c r="C1793" s="3">
        <v>80501</v>
      </c>
      <c r="D1793" s="56">
        <f t="shared" si="83"/>
        <v>0.93172453703703706</v>
      </c>
      <c r="N1793" s="55">
        <v>42313.483738425923</v>
      </c>
      <c r="O1793" s="55">
        <v>42313.484965277778</v>
      </c>
      <c r="P1793" s="3">
        <v>106</v>
      </c>
      <c r="Q1793" s="58">
        <f t="shared" si="84"/>
        <v>1.2268518518518518E-3</v>
      </c>
      <c r="S1793" s="55">
        <v>42836.82675925926</v>
      </c>
      <c r="T1793" s="55">
        <v>42837.579965277779</v>
      </c>
      <c r="U1793" s="3">
        <v>65077</v>
      </c>
      <c r="V1793" s="56">
        <f t="shared" si="85"/>
        <v>0.75320601851851854</v>
      </c>
    </row>
    <row r="1794" spans="1:22" x14ac:dyDescent="0.75">
      <c r="A1794" s="55">
        <v>42261.531192129631</v>
      </c>
      <c r="B1794" s="55">
        <v>42262.462488425925</v>
      </c>
      <c r="C1794" s="3">
        <v>80464</v>
      </c>
      <c r="D1794" s="56">
        <f t="shared" si="83"/>
        <v>0.93129629629629629</v>
      </c>
      <c r="N1794" s="55">
        <v>42313.700196759259</v>
      </c>
      <c r="O1794" s="55">
        <v>42402.452499999999</v>
      </c>
      <c r="P1794" s="3">
        <v>7668199</v>
      </c>
      <c r="Q1794" s="58">
        <f t="shared" si="84"/>
        <v>88.752303240740744</v>
      </c>
      <c r="S1794" s="55">
        <v>42836.848391203705</v>
      </c>
      <c r="T1794" s="55">
        <v>42837.57913194444</v>
      </c>
      <c r="U1794" s="3">
        <v>63136</v>
      </c>
      <c r="V1794" s="56">
        <f t="shared" si="85"/>
        <v>0.73074074074074069</v>
      </c>
    </row>
    <row r="1795" spans="1:22" x14ac:dyDescent="0.75">
      <c r="A1795" s="55">
        <v>42261.53261574074</v>
      </c>
      <c r="B1795" s="55">
        <v>42262.487118055556</v>
      </c>
      <c r="C1795" s="3">
        <v>82469</v>
      </c>
      <c r="D1795" s="56">
        <f t="shared" ref="D1795:D1858" si="86">C1795/(24*60*60)</f>
        <v>0.95450231481481485</v>
      </c>
      <c r="N1795" s="55">
        <v>42314.495937499996</v>
      </c>
      <c r="O1795" s="55">
        <v>42318.529768518514</v>
      </c>
      <c r="P1795" s="3">
        <v>348523</v>
      </c>
      <c r="Q1795" s="58">
        <f t="shared" ref="Q1795:Q1858" si="87">P1795/86400</f>
        <v>4.0338310185185184</v>
      </c>
      <c r="S1795" s="55">
        <v>42837.64435185185</v>
      </c>
      <c r="T1795" s="55">
        <v>42837.649085648147</v>
      </c>
      <c r="U1795" s="3">
        <v>409</v>
      </c>
      <c r="V1795" s="56">
        <f t="shared" si="85"/>
        <v>4.7337962962962967E-3</v>
      </c>
    </row>
    <row r="1796" spans="1:22" x14ac:dyDescent="0.75">
      <c r="A1796" s="55">
        <v>42261.544895833329</v>
      </c>
      <c r="B1796" s="55">
        <v>42262.463368055556</v>
      </c>
      <c r="C1796" s="3">
        <v>79356</v>
      </c>
      <c r="D1796" s="56">
        <f t="shared" si="86"/>
        <v>0.91847222222222225</v>
      </c>
      <c r="N1796" s="55">
        <v>42314.49931712963</v>
      </c>
      <c r="O1796" s="55">
        <v>42318.527349537035</v>
      </c>
      <c r="P1796" s="3">
        <v>348022</v>
      </c>
      <c r="Q1796" s="58">
        <f t="shared" si="87"/>
        <v>4.028032407407407</v>
      </c>
      <c r="S1796" s="55">
        <v>42837.701620370368</v>
      </c>
      <c r="T1796" s="55">
        <v>42838.607418981483</v>
      </c>
      <c r="U1796" s="3">
        <v>78261</v>
      </c>
      <c r="V1796" s="56">
        <f t="shared" ref="V1796:V1859" si="88">U1796/86400</f>
        <v>0.90579861111111115</v>
      </c>
    </row>
    <row r="1797" spans="1:22" x14ac:dyDescent="0.75">
      <c r="A1797" s="55">
        <v>42261.545949074076</v>
      </c>
      <c r="B1797" s="55">
        <v>42262.463738425926</v>
      </c>
      <c r="C1797" s="3">
        <v>79297</v>
      </c>
      <c r="D1797" s="56">
        <f t="shared" si="86"/>
        <v>0.91778935185185184</v>
      </c>
      <c r="N1797" s="55">
        <v>42314.501469907409</v>
      </c>
      <c r="O1797" s="55">
        <v>42318.527499999997</v>
      </c>
      <c r="P1797" s="3">
        <v>347849</v>
      </c>
      <c r="Q1797" s="58">
        <f t="shared" si="87"/>
        <v>4.0260300925925927</v>
      </c>
      <c r="S1797" s="55">
        <v>42837.907187500001</v>
      </c>
      <c r="T1797" s="55">
        <v>42838.607557870368</v>
      </c>
      <c r="U1797" s="3">
        <v>60512</v>
      </c>
      <c r="V1797" s="56">
        <f t="shared" si="88"/>
        <v>0.70037037037037042</v>
      </c>
    </row>
    <row r="1798" spans="1:22" x14ac:dyDescent="0.75">
      <c r="A1798" s="55">
        <v>42261.547106481477</v>
      </c>
      <c r="B1798" s="55">
        <v>42262.464062499996</v>
      </c>
      <c r="C1798" s="3">
        <v>79225</v>
      </c>
      <c r="D1798" s="56">
        <f t="shared" si="86"/>
        <v>0.91695601851851849</v>
      </c>
      <c r="N1798" s="55">
        <v>42314.617546296293</v>
      </c>
      <c r="O1798" s="55">
        <v>42317.376087962963</v>
      </c>
      <c r="P1798" s="3">
        <v>238338</v>
      </c>
      <c r="Q1798" s="58">
        <f t="shared" si="87"/>
        <v>2.7585416666666664</v>
      </c>
      <c r="S1798" s="55">
        <v>42837.922210648147</v>
      </c>
      <c r="T1798" s="55">
        <v>42838.444791666661</v>
      </c>
      <c r="U1798" s="3">
        <v>45151</v>
      </c>
      <c r="V1798" s="56">
        <f t="shared" si="88"/>
        <v>0.52258101851851857</v>
      </c>
    </row>
    <row r="1799" spans="1:22" x14ac:dyDescent="0.75">
      <c r="A1799" s="55">
        <v>42261.54787037037</v>
      </c>
      <c r="B1799" s="55">
        <v>42262.515324074069</v>
      </c>
      <c r="C1799" s="3">
        <v>83588</v>
      </c>
      <c r="D1799" s="56">
        <f t="shared" si="86"/>
        <v>0.96745370370370365</v>
      </c>
      <c r="N1799" s="55">
        <v>42314.785752314812</v>
      </c>
      <c r="O1799" s="55">
        <v>42317.423078703701</v>
      </c>
      <c r="P1799" s="3">
        <v>227865</v>
      </c>
      <c r="Q1799" s="58">
        <f t="shared" si="87"/>
        <v>2.6373263888888889</v>
      </c>
      <c r="S1799" s="55">
        <v>42837.929837962962</v>
      </c>
      <c r="T1799" s="55">
        <v>42838.445740740739</v>
      </c>
      <c r="U1799" s="3">
        <v>44574</v>
      </c>
      <c r="V1799" s="56">
        <f t="shared" si="88"/>
        <v>0.51590277777777782</v>
      </c>
    </row>
    <row r="1800" spans="1:22" x14ac:dyDescent="0.75">
      <c r="A1800" s="55">
        <v>42261.548043981478</v>
      </c>
      <c r="B1800" s="55">
        <v>42262.464560185181</v>
      </c>
      <c r="C1800" s="3">
        <v>79187</v>
      </c>
      <c r="D1800" s="56">
        <f t="shared" si="86"/>
        <v>0.91651620370370368</v>
      </c>
      <c r="N1800" s="55">
        <v>42315.934351851851</v>
      </c>
      <c r="O1800" s="55">
        <v>42317.431018518517</v>
      </c>
      <c r="P1800" s="3">
        <v>129312</v>
      </c>
      <c r="Q1800" s="58">
        <f t="shared" si="87"/>
        <v>1.4966666666666666</v>
      </c>
      <c r="S1800" s="55">
        <v>42838.631296296291</v>
      </c>
      <c r="T1800" s="55">
        <v>42838.681874999995</v>
      </c>
      <c r="U1800" s="3">
        <v>4370</v>
      </c>
      <c r="V1800" s="56">
        <f t="shared" si="88"/>
        <v>5.0578703703703702E-2</v>
      </c>
    </row>
    <row r="1801" spans="1:22" x14ac:dyDescent="0.75">
      <c r="A1801" s="55">
        <v>42261.549537037034</v>
      </c>
      <c r="B1801" s="55">
        <v>42262.542245370372</v>
      </c>
      <c r="C1801" s="3">
        <v>85770</v>
      </c>
      <c r="D1801" s="56">
        <f t="shared" si="86"/>
        <v>0.9927083333333333</v>
      </c>
      <c r="N1801" s="55">
        <v>42315.947106481479</v>
      </c>
      <c r="O1801" s="55">
        <v>42317.614884259259</v>
      </c>
      <c r="P1801" s="3">
        <v>144096</v>
      </c>
      <c r="Q1801" s="58">
        <f t="shared" si="87"/>
        <v>1.6677777777777778</v>
      </c>
      <c r="S1801" s="55">
        <v>42838.73706018518</v>
      </c>
      <c r="T1801" s="55">
        <v>42877.672326388885</v>
      </c>
      <c r="U1801" s="3">
        <v>3364007</v>
      </c>
      <c r="V1801" s="56">
        <f t="shared" si="88"/>
        <v>38.935266203703705</v>
      </c>
    </row>
    <row r="1802" spans="1:22" x14ac:dyDescent="0.75">
      <c r="A1802" s="55">
        <v>42261.551516203705</v>
      </c>
      <c r="B1802" s="55">
        <v>42262.49800925926</v>
      </c>
      <c r="C1802" s="3">
        <v>81777</v>
      </c>
      <c r="D1802" s="56">
        <f t="shared" si="86"/>
        <v>0.94649305555555552</v>
      </c>
      <c r="N1802" s="55">
        <v>42317.379548611112</v>
      </c>
      <c r="O1802" s="55">
        <v>42317.461238425924</v>
      </c>
      <c r="P1802" s="3">
        <v>7058</v>
      </c>
      <c r="Q1802" s="58">
        <f t="shared" si="87"/>
        <v>8.1689814814814812E-2</v>
      </c>
      <c r="S1802" s="55">
        <v>42840.344525462962</v>
      </c>
      <c r="T1802" s="55">
        <v>42843.601030092592</v>
      </c>
      <c r="U1802" s="3">
        <v>281362</v>
      </c>
      <c r="V1802" s="56">
        <f t="shared" si="88"/>
        <v>3.2565046296296298</v>
      </c>
    </row>
    <row r="1803" spans="1:22" x14ac:dyDescent="0.75">
      <c r="A1803" s="55">
        <v>42261.553946759261</v>
      </c>
      <c r="B1803" s="55">
        <v>42262.466145833328</v>
      </c>
      <c r="C1803" s="3">
        <v>78814</v>
      </c>
      <c r="D1803" s="56">
        <f t="shared" si="86"/>
        <v>0.91219907407407408</v>
      </c>
      <c r="N1803" s="55">
        <v>42317.38313657407</v>
      </c>
      <c r="O1803" s="55">
        <v>42317.454282407409</v>
      </c>
      <c r="P1803" s="3">
        <v>6147</v>
      </c>
      <c r="Q1803" s="58">
        <f t="shared" si="87"/>
        <v>7.1145833333333339E-2</v>
      </c>
      <c r="S1803" s="55">
        <v>42840.656111111108</v>
      </c>
      <c r="T1803" s="55">
        <v>42843.429768518516</v>
      </c>
      <c r="U1803" s="3">
        <v>239644</v>
      </c>
      <c r="V1803" s="56">
        <f t="shared" si="88"/>
        <v>2.7736574074074074</v>
      </c>
    </row>
    <row r="1804" spans="1:22" x14ac:dyDescent="0.75">
      <c r="A1804" s="55">
        <v>42261.555405092593</v>
      </c>
      <c r="B1804" s="55">
        <v>42262.466608796298</v>
      </c>
      <c r="C1804" s="3">
        <v>78728</v>
      </c>
      <c r="D1804" s="56">
        <f t="shared" si="86"/>
        <v>0.91120370370370374</v>
      </c>
      <c r="N1804" s="55">
        <v>42317.512256944443</v>
      </c>
      <c r="O1804" s="55">
        <v>42317.519178240742</v>
      </c>
      <c r="P1804" s="3">
        <v>598</v>
      </c>
      <c r="Q1804" s="58">
        <f t="shared" si="87"/>
        <v>6.9212962962962961E-3</v>
      </c>
      <c r="S1804" s="55">
        <v>42841.763912037037</v>
      </c>
      <c r="T1804" s="55">
        <v>42843.464074074072</v>
      </c>
      <c r="U1804" s="3">
        <v>146894</v>
      </c>
      <c r="V1804" s="56">
        <f t="shared" si="88"/>
        <v>1.7001620370370369</v>
      </c>
    </row>
    <row r="1805" spans="1:22" x14ac:dyDescent="0.75">
      <c r="A1805" s="55">
        <v>42261.558738425927</v>
      </c>
      <c r="B1805" s="55">
        <v>42262.467743055553</v>
      </c>
      <c r="C1805" s="3">
        <v>78538</v>
      </c>
      <c r="D1805" s="56">
        <f t="shared" si="86"/>
        <v>0.90900462962962958</v>
      </c>
      <c r="N1805" s="55">
        <v>42317.517222222217</v>
      </c>
      <c r="O1805" s="55">
        <v>42317.567407407405</v>
      </c>
      <c r="P1805" s="3">
        <v>4336</v>
      </c>
      <c r="Q1805" s="58">
        <f t="shared" si="87"/>
        <v>5.0185185185185187E-2</v>
      </c>
      <c r="S1805" s="55">
        <v>42841.768495370372</v>
      </c>
      <c r="T1805" s="55">
        <v>42843.466296296298</v>
      </c>
      <c r="U1805" s="3">
        <v>146690</v>
      </c>
      <c r="V1805" s="56">
        <f t="shared" si="88"/>
        <v>1.6978009259259259</v>
      </c>
    </row>
    <row r="1806" spans="1:22" x14ac:dyDescent="0.75">
      <c r="A1806" s="55">
        <v>42261.568344907406</v>
      </c>
      <c r="B1806" s="55">
        <v>42262.364953703705</v>
      </c>
      <c r="C1806" s="3">
        <v>68827</v>
      </c>
      <c r="D1806" s="56">
        <f t="shared" si="86"/>
        <v>0.79660879629629633</v>
      </c>
      <c r="N1806" s="55">
        <v>42317.531041666662</v>
      </c>
      <c r="O1806" s="55">
        <v>42317.662199074075</v>
      </c>
      <c r="P1806" s="3">
        <v>11332</v>
      </c>
      <c r="Q1806" s="58">
        <f t="shared" si="87"/>
        <v>0.13115740740740742</v>
      </c>
      <c r="S1806" s="55">
        <v>42842.841643518514</v>
      </c>
      <c r="T1806" s="55">
        <v>42843.631712962961</v>
      </c>
      <c r="U1806" s="3">
        <v>68262</v>
      </c>
      <c r="V1806" s="56">
        <f t="shared" si="88"/>
        <v>0.79006944444444449</v>
      </c>
    </row>
    <row r="1807" spans="1:22" x14ac:dyDescent="0.75">
      <c r="A1807" s="55">
        <v>42261.628194444442</v>
      </c>
      <c r="B1807" s="55">
        <v>42262.382685185185</v>
      </c>
      <c r="C1807" s="3">
        <v>65188</v>
      </c>
      <c r="D1807" s="56">
        <f t="shared" si="86"/>
        <v>0.75449074074074074</v>
      </c>
      <c r="N1807" s="55">
        <v>42317.619374999995</v>
      </c>
      <c r="O1807" s="55">
        <v>42317.700138888889</v>
      </c>
      <c r="P1807" s="3">
        <v>6978</v>
      </c>
      <c r="Q1807" s="58">
        <f t="shared" si="87"/>
        <v>8.0763888888888885E-2</v>
      </c>
      <c r="S1807" s="55">
        <v>42843.369594907403</v>
      </c>
      <c r="T1807" s="55">
        <v>42843.600277777776</v>
      </c>
      <c r="U1807" s="3">
        <v>19931</v>
      </c>
      <c r="V1807" s="56">
        <f t="shared" si="88"/>
        <v>0.23068287037037036</v>
      </c>
    </row>
    <row r="1808" spans="1:22" x14ac:dyDescent="0.75">
      <c r="A1808" s="55">
        <v>42261.69127314815</v>
      </c>
      <c r="B1808" s="55">
        <v>42263.641898148147</v>
      </c>
      <c r="C1808" s="3">
        <v>168534</v>
      </c>
      <c r="D1808" s="56">
        <f t="shared" si="86"/>
        <v>1.9506250000000001</v>
      </c>
      <c r="N1808" s="55">
        <v>42317.684444444443</v>
      </c>
      <c r="O1808" s="55">
        <v>42318.530624999999</v>
      </c>
      <c r="P1808" s="3">
        <v>73110</v>
      </c>
      <c r="Q1808" s="58">
        <f t="shared" si="87"/>
        <v>0.8461805555555556</v>
      </c>
      <c r="S1808" s="55">
        <v>42843.371261574073</v>
      </c>
      <c r="T1808" s="55">
        <v>42843.600173611107</v>
      </c>
      <c r="U1808" s="3">
        <v>19778</v>
      </c>
      <c r="V1808" s="56">
        <f t="shared" si="88"/>
        <v>0.22891203703703702</v>
      </c>
    </row>
    <row r="1809" spans="1:22" x14ac:dyDescent="0.75">
      <c r="A1809" s="55">
        <v>42261.695902777778</v>
      </c>
      <c r="B1809" s="55">
        <v>42263.644201388888</v>
      </c>
      <c r="C1809" s="3">
        <v>168333</v>
      </c>
      <c r="D1809" s="56">
        <f t="shared" si="86"/>
        <v>1.9482986111111111</v>
      </c>
      <c r="N1809" s="55">
        <v>42317.730763888889</v>
      </c>
      <c r="O1809" s="55">
        <v>42318.523379629631</v>
      </c>
      <c r="P1809" s="3">
        <v>68482</v>
      </c>
      <c r="Q1809" s="58">
        <f t="shared" si="87"/>
        <v>0.7926157407407407</v>
      </c>
      <c r="S1809" s="55">
        <v>42843.374930555554</v>
      </c>
      <c r="T1809" s="55">
        <v>42843.600057870368</v>
      </c>
      <c r="U1809" s="3">
        <v>19451</v>
      </c>
      <c r="V1809" s="56">
        <f t="shared" si="88"/>
        <v>0.22512731481481482</v>
      </c>
    </row>
    <row r="1810" spans="1:22" x14ac:dyDescent="0.75">
      <c r="A1810" s="55">
        <v>42261.702256944445</v>
      </c>
      <c r="B1810" s="55">
        <v>42263.646828703699</v>
      </c>
      <c r="C1810" s="3">
        <v>168011</v>
      </c>
      <c r="D1810" s="56">
        <f t="shared" si="86"/>
        <v>1.9445717592592593</v>
      </c>
      <c r="N1810" s="55">
        <v>42317.768217592587</v>
      </c>
      <c r="O1810" s="55">
        <v>42318.529340277775</v>
      </c>
      <c r="P1810" s="3">
        <v>65761</v>
      </c>
      <c r="Q1810" s="58">
        <f t="shared" si="87"/>
        <v>0.76112268518518522</v>
      </c>
      <c r="S1810" s="55">
        <v>42844.367685185185</v>
      </c>
      <c r="T1810" s="55">
        <v>42844.409710648149</v>
      </c>
      <c r="U1810" s="3">
        <v>3631</v>
      </c>
      <c r="V1810" s="56">
        <f t="shared" si="88"/>
        <v>4.2025462962962966E-2</v>
      </c>
    </row>
    <row r="1811" spans="1:22" x14ac:dyDescent="0.75">
      <c r="A1811" s="55">
        <v>42261.704571759255</v>
      </c>
      <c r="B1811" s="55">
        <v>42263.648888888885</v>
      </c>
      <c r="C1811" s="3">
        <v>167989</v>
      </c>
      <c r="D1811" s="56">
        <f t="shared" si="86"/>
        <v>1.9443171296296295</v>
      </c>
      <c r="N1811" s="55">
        <v>42317.784074074072</v>
      </c>
      <c r="O1811" s="55">
        <v>42318.441550925927</v>
      </c>
      <c r="P1811" s="3">
        <v>56806</v>
      </c>
      <c r="Q1811" s="58">
        <f t="shared" si="87"/>
        <v>0.6574768518518519</v>
      </c>
      <c r="S1811" s="55">
        <v>42844.924467592587</v>
      </c>
      <c r="T1811" s="55">
        <v>42849.487384259257</v>
      </c>
      <c r="U1811" s="3">
        <v>394236</v>
      </c>
      <c r="V1811" s="56">
        <f t="shared" si="88"/>
        <v>4.5629166666666663</v>
      </c>
    </row>
    <row r="1812" spans="1:22" x14ac:dyDescent="0.75">
      <c r="A1812" s="55">
        <v>42261.707511574074</v>
      </c>
      <c r="B1812" s="55">
        <v>42263.65011574074</v>
      </c>
      <c r="C1812" s="3">
        <v>167841</v>
      </c>
      <c r="D1812" s="56">
        <f t="shared" si="86"/>
        <v>1.9426041666666667</v>
      </c>
      <c r="N1812" s="55">
        <v>42318.615601851852</v>
      </c>
      <c r="O1812" s="55">
        <v>42318.703645833331</v>
      </c>
      <c r="P1812" s="3">
        <v>7607</v>
      </c>
      <c r="Q1812" s="58">
        <f t="shared" si="87"/>
        <v>8.8043981481481487E-2</v>
      </c>
      <c r="S1812" s="55">
        <v>42845.540891203702</v>
      </c>
      <c r="T1812" s="55">
        <v>42845.550486111111</v>
      </c>
      <c r="U1812" s="3">
        <v>829</v>
      </c>
      <c r="V1812" s="56">
        <f t="shared" si="88"/>
        <v>9.5949074074074079E-3</v>
      </c>
    </row>
    <row r="1813" spans="1:22" x14ac:dyDescent="0.75">
      <c r="A1813" s="55">
        <v>42261.708715277775</v>
      </c>
      <c r="B1813" s="55">
        <v>42263.652442129627</v>
      </c>
      <c r="C1813" s="3">
        <v>167938</v>
      </c>
      <c r="D1813" s="56">
        <f t="shared" si="86"/>
        <v>1.9437268518518518</v>
      </c>
      <c r="N1813" s="55">
        <v>42318.62663194444</v>
      </c>
      <c r="O1813" s="55">
        <v>42318.70581018518</v>
      </c>
      <c r="P1813" s="3">
        <v>6841</v>
      </c>
      <c r="Q1813" s="58">
        <f t="shared" si="87"/>
        <v>7.9178240740740743E-2</v>
      </c>
      <c r="S1813" s="55">
        <v>42845.546134259261</v>
      </c>
      <c r="T1813" s="55">
        <v>42846.564467592594</v>
      </c>
      <c r="U1813" s="3">
        <v>87984</v>
      </c>
      <c r="V1813" s="56">
        <f t="shared" si="88"/>
        <v>1.0183333333333333</v>
      </c>
    </row>
    <row r="1814" spans="1:22" x14ac:dyDescent="0.75">
      <c r="A1814" s="55">
        <v>42261.710775462961</v>
      </c>
      <c r="B1814" s="55">
        <v>42263.655682870369</v>
      </c>
      <c r="C1814" s="3">
        <v>168040</v>
      </c>
      <c r="D1814" s="56">
        <f t="shared" si="86"/>
        <v>1.9449074074074073</v>
      </c>
      <c r="N1814" s="55">
        <v>42319.365011574075</v>
      </c>
      <c r="O1814" s="55">
        <v>42319.381342592591</v>
      </c>
      <c r="P1814" s="3">
        <v>1411</v>
      </c>
      <c r="Q1814" s="58">
        <f t="shared" si="87"/>
        <v>1.6331018518518519E-2</v>
      </c>
      <c r="S1814" s="55">
        <v>42845.547025462962</v>
      </c>
      <c r="T1814" s="55">
        <v>42845.561469907407</v>
      </c>
      <c r="U1814" s="3">
        <v>1248</v>
      </c>
      <c r="V1814" s="56">
        <f t="shared" si="88"/>
        <v>1.4444444444444444E-2</v>
      </c>
    </row>
    <row r="1815" spans="1:22" x14ac:dyDescent="0.75">
      <c r="A1815" s="55">
        <v>42261.712025462963</v>
      </c>
      <c r="B1815" s="55">
        <v>42263.657685185186</v>
      </c>
      <c r="C1815" s="3">
        <v>168105</v>
      </c>
      <c r="D1815" s="56">
        <f t="shared" si="86"/>
        <v>1.9456597222222223</v>
      </c>
      <c r="N1815" s="55">
        <v>42319.366631944446</v>
      </c>
      <c r="O1815" s="55">
        <v>42319.381168981483</v>
      </c>
      <c r="P1815" s="3">
        <v>1256</v>
      </c>
      <c r="Q1815" s="58">
        <f t="shared" si="87"/>
        <v>1.4537037037037038E-2</v>
      </c>
      <c r="S1815" s="55">
        <v>42845.549363425926</v>
      </c>
      <c r="T1815" s="55">
        <v>42845.569201388884</v>
      </c>
      <c r="U1815" s="3">
        <v>1714</v>
      </c>
      <c r="V1815" s="56">
        <f t="shared" si="88"/>
        <v>1.9837962962962963E-2</v>
      </c>
    </row>
    <row r="1816" spans="1:22" x14ac:dyDescent="0.75">
      <c r="A1816" s="55">
        <v>42261.738553240742</v>
      </c>
      <c r="B1816" s="55">
        <v>42275.677604166667</v>
      </c>
      <c r="C1816" s="3">
        <v>1204334</v>
      </c>
      <c r="D1816" s="56">
        <f t="shared" si="86"/>
        <v>13.939050925925926</v>
      </c>
      <c r="N1816" s="55">
        <v>42319.391168981478</v>
      </c>
      <c r="O1816" s="55">
        <v>42319.582662037035</v>
      </c>
      <c r="P1816" s="3">
        <v>16545</v>
      </c>
      <c r="Q1816" s="58">
        <f t="shared" si="87"/>
        <v>0.19149305555555557</v>
      </c>
      <c r="S1816" s="55">
        <v>42845.560995370368</v>
      </c>
      <c r="T1816" s="55">
        <v>42845.586817129624</v>
      </c>
      <c r="U1816" s="3">
        <v>2231</v>
      </c>
      <c r="V1816" s="56">
        <f t="shared" si="88"/>
        <v>2.582175925925926E-2</v>
      </c>
    </row>
    <row r="1817" spans="1:22" x14ac:dyDescent="0.75">
      <c r="A1817" s="55">
        <v>42261.78162037037</v>
      </c>
      <c r="B1817" s="55">
        <v>42262.416678240741</v>
      </c>
      <c r="C1817" s="3">
        <v>54869</v>
      </c>
      <c r="D1817" s="56">
        <f t="shared" si="86"/>
        <v>0.63505787037037043</v>
      </c>
      <c r="N1817" s="55">
        <v>42319.392291666663</v>
      </c>
      <c r="O1817" s="55">
        <v>42319.396979166668</v>
      </c>
      <c r="P1817" s="3">
        <v>405</v>
      </c>
      <c r="Q1817" s="58">
        <f t="shared" si="87"/>
        <v>4.6874999999999998E-3</v>
      </c>
      <c r="S1817" s="55">
        <v>42845.630740740737</v>
      </c>
      <c r="T1817" s="55">
        <v>42851.393136574072</v>
      </c>
      <c r="U1817" s="3">
        <v>497871</v>
      </c>
      <c r="V1817" s="56">
        <f t="shared" si="88"/>
        <v>5.7623958333333336</v>
      </c>
    </row>
    <row r="1818" spans="1:22" x14ac:dyDescent="0.75">
      <c r="A1818" s="55">
        <v>42262.367731481478</v>
      </c>
      <c r="B1818" s="55">
        <v>42271.463379629626</v>
      </c>
      <c r="C1818" s="3">
        <v>785864</v>
      </c>
      <c r="D1818" s="56">
        <f t="shared" si="86"/>
        <v>9.0956481481481486</v>
      </c>
      <c r="N1818" s="55">
        <v>42319.452511574069</v>
      </c>
      <c r="O1818" s="55">
        <v>42319.621192129627</v>
      </c>
      <c r="P1818" s="3">
        <v>14574</v>
      </c>
      <c r="Q1818" s="58">
        <f t="shared" si="87"/>
        <v>0.16868055555555556</v>
      </c>
      <c r="S1818" s="55">
        <v>42846.718159722222</v>
      </c>
      <c r="T1818" s="55">
        <v>42849.427499999998</v>
      </c>
      <c r="U1818" s="3">
        <v>234087</v>
      </c>
      <c r="V1818" s="56">
        <f t="shared" si="88"/>
        <v>2.7093402777777778</v>
      </c>
    </row>
    <row r="1819" spans="1:22" x14ac:dyDescent="0.75">
      <c r="A1819" s="55">
        <v>42262.386157407404</v>
      </c>
      <c r="B1819" s="55">
        <v>42262.421238425923</v>
      </c>
      <c r="C1819" s="3">
        <v>3031</v>
      </c>
      <c r="D1819" s="56">
        <f t="shared" si="86"/>
        <v>3.5081018518518518E-2</v>
      </c>
      <c r="N1819" s="55">
        <v>42319.466782407406</v>
      </c>
      <c r="O1819" s="55">
        <v>42319.583310185182</v>
      </c>
      <c r="P1819" s="3">
        <v>10068</v>
      </c>
      <c r="Q1819" s="58">
        <f t="shared" si="87"/>
        <v>0.11652777777777777</v>
      </c>
      <c r="S1819" s="55">
        <v>42847.385648148149</v>
      </c>
      <c r="T1819" s="55">
        <v>42849.398888888885</v>
      </c>
      <c r="U1819" s="3">
        <v>173944</v>
      </c>
      <c r="V1819" s="56">
        <f t="shared" si="88"/>
        <v>2.0132407407407409</v>
      </c>
    </row>
    <row r="1820" spans="1:22" x14ac:dyDescent="0.75">
      <c r="A1820" s="55">
        <v>42262.577106481476</v>
      </c>
      <c r="B1820" s="55">
        <v>42263.422002314815</v>
      </c>
      <c r="C1820" s="3">
        <v>72999</v>
      </c>
      <c r="D1820" s="56">
        <f t="shared" si="86"/>
        <v>0.84489583333333329</v>
      </c>
      <c r="N1820" s="55">
        <v>42319.554710648146</v>
      </c>
      <c r="O1820" s="55">
        <v>42319.577372685184</v>
      </c>
      <c r="P1820" s="3">
        <v>1958</v>
      </c>
      <c r="Q1820" s="58">
        <f t="shared" si="87"/>
        <v>2.2662037037037036E-2</v>
      </c>
      <c r="S1820" s="55">
        <v>42847.509074074071</v>
      </c>
      <c r="T1820" s="55">
        <v>42849.409201388888</v>
      </c>
      <c r="U1820" s="3">
        <v>164171</v>
      </c>
      <c r="V1820" s="56">
        <f t="shared" si="88"/>
        <v>1.9001273148148148</v>
      </c>
    </row>
    <row r="1821" spans="1:22" x14ac:dyDescent="0.75">
      <c r="A1821" s="55">
        <v>42262.587962962964</v>
      </c>
      <c r="B1821" s="55">
        <v>42290.520752314813</v>
      </c>
      <c r="C1821" s="3">
        <v>2413393</v>
      </c>
      <c r="D1821" s="56">
        <f t="shared" si="86"/>
        <v>27.932789351851852</v>
      </c>
      <c r="N1821" s="55">
        <v>42319.601157407407</v>
      </c>
      <c r="O1821" s="55">
        <v>42349.478715277779</v>
      </c>
      <c r="P1821" s="3">
        <v>2581421</v>
      </c>
      <c r="Q1821" s="58">
        <f t="shared" si="87"/>
        <v>29.877557870370371</v>
      </c>
      <c r="S1821" s="55">
        <v>42847.772986111107</v>
      </c>
      <c r="T1821" s="55">
        <v>42850.519965277774</v>
      </c>
      <c r="U1821" s="3">
        <v>237339</v>
      </c>
      <c r="V1821" s="56">
        <f t="shared" si="88"/>
        <v>2.7469791666666667</v>
      </c>
    </row>
    <row r="1822" spans="1:22" x14ac:dyDescent="0.75">
      <c r="A1822" s="55">
        <v>42262.684386574074</v>
      </c>
      <c r="B1822" s="55">
        <v>42268.62605324074</v>
      </c>
      <c r="C1822" s="3">
        <v>513360</v>
      </c>
      <c r="D1822" s="56">
        <f t="shared" si="86"/>
        <v>5.9416666666666664</v>
      </c>
      <c r="N1822" s="55">
        <v>42319.609224537038</v>
      </c>
      <c r="O1822" s="55">
        <v>42319.625162037039</v>
      </c>
      <c r="P1822" s="3">
        <v>1377</v>
      </c>
      <c r="Q1822" s="58">
        <f t="shared" si="87"/>
        <v>1.59375E-2</v>
      </c>
      <c r="S1822" s="55">
        <v>42847.787465277775</v>
      </c>
      <c r="T1822" s="55">
        <v>42849.390011574069</v>
      </c>
      <c r="U1822" s="3">
        <v>138460</v>
      </c>
      <c r="V1822" s="56">
        <f t="shared" si="88"/>
        <v>1.6025462962962962</v>
      </c>
    </row>
    <row r="1823" spans="1:22" x14ac:dyDescent="0.75">
      <c r="A1823" s="55">
        <v>42262.718877314815</v>
      </c>
      <c r="B1823" s="55">
        <v>42271.461689814816</v>
      </c>
      <c r="C1823" s="3">
        <v>755379</v>
      </c>
      <c r="D1823" s="56">
        <f t="shared" si="86"/>
        <v>8.7428124999999994</v>
      </c>
      <c r="N1823" s="55">
        <v>42319.676851851851</v>
      </c>
      <c r="O1823" s="55">
        <v>42319.691377314812</v>
      </c>
      <c r="P1823" s="3">
        <v>1255</v>
      </c>
      <c r="Q1823" s="58">
        <f t="shared" si="87"/>
        <v>1.4525462962962962E-2</v>
      </c>
      <c r="S1823" s="55">
        <v>42847.788275462961</v>
      </c>
      <c r="T1823" s="55">
        <v>42849.390081018515</v>
      </c>
      <c r="U1823" s="3">
        <v>138396</v>
      </c>
      <c r="V1823" s="56">
        <f t="shared" si="88"/>
        <v>1.6018055555555555</v>
      </c>
    </row>
    <row r="1824" spans="1:22" x14ac:dyDescent="0.75">
      <c r="A1824" s="55">
        <v>42262.722129629627</v>
      </c>
      <c r="B1824" s="55">
        <v>42263.309155092589</v>
      </c>
      <c r="C1824" s="3">
        <v>50719</v>
      </c>
      <c r="D1824" s="56">
        <f t="shared" si="86"/>
        <v>0.58702546296296299</v>
      </c>
      <c r="N1824" s="55">
        <v>42319.689340277779</v>
      </c>
      <c r="O1824" s="55">
        <v>42319.696655092594</v>
      </c>
      <c r="P1824" s="3">
        <v>632</v>
      </c>
      <c r="Q1824" s="58">
        <f t="shared" si="87"/>
        <v>7.3148148148148148E-3</v>
      </c>
      <c r="S1824" s="55">
        <v>42847.789120370369</v>
      </c>
      <c r="T1824" s="55">
        <v>42849.390150462961</v>
      </c>
      <c r="U1824" s="3">
        <v>138329</v>
      </c>
      <c r="V1824" s="56">
        <f t="shared" si="88"/>
        <v>1.6010300925925927</v>
      </c>
    </row>
    <row r="1825" spans="1:22" x14ac:dyDescent="0.75">
      <c r="A1825" s="55">
        <v>42262.759328703702</v>
      </c>
      <c r="B1825" s="55">
        <v>42262.778090277774</v>
      </c>
      <c r="C1825" s="3">
        <v>1621</v>
      </c>
      <c r="D1825" s="56">
        <f t="shared" si="86"/>
        <v>1.8761574074074073E-2</v>
      </c>
      <c r="N1825" s="55">
        <v>42319.698842592588</v>
      </c>
      <c r="O1825" s="55">
        <v>42319.701608796291</v>
      </c>
      <c r="P1825" s="3">
        <v>239</v>
      </c>
      <c r="Q1825" s="58">
        <f t="shared" si="87"/>
        <v>2.7662037037037039E-3</v>
      </c>
      <c r="S1825" s="55">
        <v>42848.450486111113</v>
      </c>
      <c r="T1825" s="55">
        <v>42849.415636574071</v>
      </c>
      <c r="U1825" s="3">
        <v>83389</v>
      </c>
      <c r="V1825" s="56">
        <f t="shared" si="88"/>
        <v>0.96515046296296292</v>
      </c>
    </row>
    <row r="1826" spans="1:22" x14ac:dyDescent="0.75">
      <c r="A1826" s="55">
        <v>42263.567939814813</v>
      </c>
      <c r="B1826" s="55">
        <v>42290.517453703702</v>
      </c>
      <c r="C1826" s="3">
        <v>2328438</v>
      </c>
      <c r="D1826" s="56">
        <f t="shared" si="86"/>
        <v>26.949513888888887</v>
      </c>
      <c r="N1826" s="55">
        <v>42319.703576388885</v>
      </c>
      <c r="O1826" s="55">
        <v>42320.753298611111</v>
      </c>
      <c r="P1826" s="3">
        <v>90696</v>
      </c>
      <c r="Q1826" s="58">
        <f t="shared" si="87"/>
        <v>1.0497222222222222</v>
      </c>
      <c r="S1826" s="55">
        <v>42848.618414351848</v>
      </c>
      <c r="T1826" s="55">
        <v>42851.627939814811</v>
      </c>
      <c r="U1826" s="3">
        <v>260023</v>
      </c>
      <c r="V1826" s="56">
        <f t="shared" si="88"/>
        <v>3.0095254629629631</v>
      </c>
    </row>
    <row r="1827" spans="1:22" x14ac:dyDescent="0.75">
      <c r="A1827" s="55">
        <v>42263.755983796298</v>
      </c>
      <c r="B1827" s="55">
        <v>42289.497939814813</v>
      </c>
      <c r="C1827" s="3">
        <v>2224105</v>
      </c>
      <c r="D1827" s="56">
        <f t="shared" si="86"/>
        <v>25.741956018518518</v>
      </c>
      <c r="N1827" s="55">
        <v>42319.705914351849</v>
      </c>
      <c r="O1827" s="55">
        <v>42320.758032407408</v>
      </c>
      <c r="P1827" s="3">
        <v>90903</v>
      </c>
      <c r="Q1827" s="58">
        <f t="shared" si="87"/>
        <v>1.0521180555555556</v>
      </c>
      <c r="S1827" s="55">
        <v>42849.643912037034</v>
      </c>
      <c r="T1827" s="55">
        <v>42851.616562499999</v>
      </c>
      <c r="U1827" s="3">
        <v>170437</v>
      </c>
      <c r="V1827" s="56">
        <f t="shared" si="88"/>
        <v>1.9726504629629629</v>
      </c>
    </row>
    <row r="1828" spans="1:22" x14ac:dyDescent="0.75">
      <c r="A1828" s="55">
        <v>42263.769918981481</v>
      </c>
      <c r="B1828" s="55">
        <v>42264.435995370368</v>
      </c>
      <c r="C1828" s="3">
        <v>57549</v>
      </c>
      <c r="D1828" s="56">
        <f t="shared" si="86"/>
        <v>0.66607638888888887</v>
      </c>
      <c r="N1828" s="55">
        <v>42319.706296296295</v>
      </c>
      <c r="O1828" s="55">
        <v>42320.613240740742</v>
      </c>
      <c r="P1828" s="3">
        <v>78360</v>
      </c>
      <c r="Q1828" s="58">
        <f t="shared" si="87"/>
        <v>0.90694444444444444</v>
      </c>
      <c r="S1828" s="55">
        <v>42849.648518518516</v>
      </c>
      <c r="T1828" s="55">
        <v>42849.666620370372</v>
      </c>
      <c r="U1828" s="3">
        <v>1564</v>
      </c>
      <c r="V1828" s="56">
        <f t="shared" si="88"/>
        <v>1.8101851851851852E-2</v>
      </c>
    </row>
    <row r="1829" spans="1:22" x14ac:dyDescent="0.75">
      <c r="A1829" s="55">
        <v>42263.772175925922</v>
      </c>
      <c r="B1829" s="55">
        <v>42264.418715277774</v>
      </c>
      <c r="C1829" s="3">
        <v>55861</v>
      </c>
      <c r="D1829" s="56">
        <f t="shared" si="86"/>
        <v>0.64653935185185185</v>
      </c>
      <c r="N1829" s="55">
        <v>42319.740034722221</v>
      </c>
      <c r="O1829" s="55">
        <v>42320.46199074074</v>
      </c>
      <c r="P1829" s="3">
        <v>62377</v>
      </c>
      <c r="Q1829" s="58">
        <f t="shared" si="87"/>
        <v>0.72195601851851854</v>
      </c>
      <c r="S1829" s="55">
        <v>42850.403738425921</v>
      </c>
      <c r="T1829" s="55">
        <v>42866.408969907403</v>
      </c>
      <c r="U1829" s="3">
        <v>1382852</v>
      </c>
      <c r="V1829" s="56">
        <f t="shared" si="88"/>
        <v>16.005231481481481</v>
      </c>
    </row>
    <row r="1830" spans="1:22" x14ac:dyDescent="0.75">
      <c r="A1830" s="55">
        <v>42263.916550925926</v>
      </c>
      <c r="B1830" s="55">
        <v>42332.881585648145</v>
      </c>
      <c r="C1830" s="3">
        <v>5962179</v>
      </c>
      <c r="D1830" s="56">
        <f t="shared" si="86"/>
        <v>69.006701388888885</v>
      </c>
      <c r="N1830" s="55">
        <v>42320.38009259259</v>
      </c>
      <c r="O1830" s="55">
        <v>42320.608460648145</v>
      </c>
      <c r="P1830" s="3">
        <v>19731</v>
      </c>
      <c r="Q1830" s="58">
        <f t="shared" si="87"/>
        <v>0.22836805555555556</v>
      </c>
      <c r="S1830" s="55">
        <v>42850.546793981477</v>
      </c>
      <c r="T1830" s="55">
        <v>42851.615960648145</v>
      </c>
      <c r="U1830" s="3">
        <v>92376</v>
      </c>
      <c r="V1830" s="56">
        <f t="shared" si="88"/>
        <v>1.0691666666666666</v>
      </c>
    </row>
    <row r="1831" spans="1:22" x14ac:dyDescent="0.75">
      <c r="A1831" s="55">
        <v>42264.406689814816</v>
      </c>
      <c r="B1831" s="55">
        <v>42264.587118055555</v>
      </c>
      <c r="C1831" s="3">
        <v>15589</v>
      </c>
      <c r="D1831" s="56">
        <f t="shared" si="86"/>
        <v>0.18042824074074074</v>
      </c>
      <c r="N1831" s="55">
        <v>42320.443449074075</v>
      </c>
      <c r="O1831" s="55">
        <v>42320.520196759258</v>
      </c>
      <c r="P1831" s="3">
        <v>6631</v>
      </c>
      <c r="Q1831" s="58">
        <f t="shared" si="87"/>
        <v>7.6747685185185183E-2</v>
      </c>
      <c r="S1831" s="55">
        <v>42850.547638888886</v>
      </c>
      <c r="T1831" s="55">
        <v>42851.616307870368</v>
      </c>
      <c r="U1831" s="3">
        <v>92333</v>
      </c>
      <c r="V1831" s="56">
        <f t="shared" si="88"/>
        <v>1.0686689814814814</v>
      </c>
    </row>
    <row r="1832" spans="1:22" x14ac:dyDescent="0.75">
      <c r="A1832" s="55">
        <v>42264.511238425926</v>
      </c>
      <c r="B1832" s="55">
        <v>42264.545868055553</v>
      </c>
      <c r="C1832" s="3">
        <v>2992</v>
      </c>
      <c r="D1832" s="56">
        <f t="shared" si="86"/>
        <v>3.4629629629629628E-2</v>
      </c>
      <c r="N1832" s="55">
        <v>42320.488298611112</v>
      </c>
      <c r="O1832" s="55">
        <v>42320.544768518514</v>
      </c>
      <c r="P1832" s="3">
        <v>4879</v>
      </c>
      <c r="Q1832" s="58">
        <f t="shared" si="87"/>
        <v>5.6469907407407406E-2</v>
      </c>
      <c r="S1832" s="55">
        <v>42850.565127314811</v>
      </c>
      <c r="T1832" s="55">
        <v>42866.408020833333</v>
      </c>
      <c r="U1832" s="3">
        <v>1368826</v>
      </c>
      <c r="V1832" s="56">
        <f t="shared" si="88"/>
        <v>15.842893518518519</v>
      </c>
    </row>
    <row r="1833" spans="1:22" x14ac:dyDescent="0.75">
      <c r="A1833" s="55">
        <v>42264.548958333333</v>
      </c>
      <c r="B1833" s="55">
        <v>42268.360266203701</v>
      </c>
      <c r="C1833" s="3">
        <v>329297</v>
      </c>
      <c r="D1833" s="56">
        <f t="shared" si="86"/>
        <v>3.8113078703703702</v>
      </c>
      <c r="N1833" s="55">
        <v>42320.525393518517</v>
      </c>
      <c r="O1833" s="55">
        <v>42320.609247685185</v>
      </c>
      <c r="P1833" s="3">
        <v>7245</v>
      </c>
      <c r="Q1833" s="58">
        <f t="shared" si="87"/>
        <v>8.385416666666666E-2</v>
      </c>
      <c r="S1833" s="55">
        <v>42850.566400462958</v>
      </c>
      <c r="T1833" s="55">
        <v>42851.712581018517</v>
      </c>
      <c r="U1833" s="3">
        <v>99030</v>
      </c>
      <c r="V1833" s="56">
        <f t="shared" si="88"/>
        <v>1.1461805555555555</v>
      </c>
    </row>
    <row r="1834" spans="1:22" x14ac:dyDescent="0.75">
      <c r="A1834" s="55">
        <v>42264.557141203702</v>
      </c>
      <c r="B1834" s="55">
        <v>42268.36414351852</v>
      </c>
      <c r="C1834" s="3">
        <v>328925</v>
      </c>
      <c r="D1834" s="56">
        <f t="shared" si="86"/>
        <v>3.8070023148148149</v>
      </c>
      <c r="N1834" s="55">
        <v>42320.682812499996</v>
      </c>
      <c r="O1834" s="55">
        <v>42320.733564814815</v>
      </c>
      <c r="P1834" s="3">
        <v>4385</v>
      </c>
      <c r="Q1834" s="58">
        <f t="shared" si="87"/>
        <v>5.0752314814814813E-2</v>
      </c>
      <c r="S1834" s="55">
        <v>42851.496759259258</v>
      </c>
      <c r="T1834" s="55">
        <v>42851.615729166668</v>
      </c>
      <c r="U1834" s="3">
        <v>10279</v>
      </c>
      <c r="V1834" s="56">
        <f t="shared" si="88"/>
        <v>0.11896990740740741</v>
      </c>
    </row>
    <row r="1835" spans="1:22" x14ac:dyDescent="0.75">
      <c r="A1835" s="55">
        <v>42264.622928240737</v>
      </c>
      <c r="B1835" s="55">
        <v>42268.484502314815</v>
      </c>
      <c r="C1835" s="3">
        <v>333640</v>
      </c>
      <c r="D1835" s="56">
        <f t="shared" si="86"/>
        <v>3.861574074074074</v>
      </c>
      <c r="N1835" s="55">
        <v>42320.756851851853</v>
      </c>
      <c r="O1835" s="55">
        <v>42326.465324074074</v>
      </c>
      <c r="P1835" s="3">
        <v>493212</v>
      </c>
      <c r="Q1835" s="58">
        <f t="shared" si="87"/>
        <v>5.7084722222222224</v>
      </c>
      <c r="S1835" s="55">
        <v>42851.67387731481</v>
      </c>
      <c r="T1835" s="55">
        <v>42866.429189814815</v>
      </c>
      <c r="U1835" s="3">
        <v>1274859</v>
      </c>
      <c r="V1835" s="56">
        <f t="shared" si="88"/>
        <v>14.7553125</v>
      </c>
    </row>
    <row r="1836" spans="1:22" x14ac:dyDescent="0.75">
      <c r="A1836" s="55">
        <v>42264.653078703705</v>
      </c>
      <c r="B1836" s="55">
        <v>42268.490127314813</v>
      </c>
      <c r="C1836" s="3">
        <v>331521</v>
      </c>
      <c r="D1836" s="56">
        <f t="shared" si="86"/>
        <v>3.8370486111111113</v>
      </c>
      <c r="N1836" s="55">
        <v>42320.968171296292</v>
      </c>
      <c r="O1836" s="55">
        <v>42321.766365740739</v>
      </c>
      <c r="P1836" s="3">
        <v>68964</v>
      </c>
      <c r="Q1836" s="58">
        <f t="shared" si="87"/>
        <v>0.79819444444444443</v>
      </c>
      <c r="S1836" s="55">
        <v>42851.691631944443</v>
      </c>
      <c r="T1836" s="55">
        <v>42866.4293287037</v>
      </c>
      <c r="U1836" s="3">
        <v>1273337</v>
      </c>
      <c r="V1836" s="56">
        <f t="shared" si="88"/>
        <v>14.73769675925926</v>
      </c>
    </row>
    <row r="1837" spans="1:22" x14ac:dyDescent="0.75">
      <c r="A1837" s="55">
        <v>42264.713437499995</v>
      </c>
      <c r="B1837" s="55">
        <v>42268.497488425921</v>
      </c>
      <c r="C1837" s="3">
        <v>326942</v>
      </c>
      <c r="D1837" s="56">
        <f t="shared" si="86"/>
        <v>3.7840509259259258</v>
      </c>
      <c r="N1837" s="55">
        <v>42321.033217592594</v>
      </c>
      <c r="O1837" s="55">
        <v>42321.472881944443</v>
      </c>
      <c r="P1837" s="3">
        <v>37987</v>
      </c>
      <c r="Q1837" s="58">
        <f t="shared" si="87"/>
        <v>0.43966435185185188</v>
      </c>
      <c r="S1837" s="55">
        <v>42852.40420138889</v>
      </c>
      <c r="T1837" s="55">
        <v>42866.376412037032</v>
      </c>
      <c r="U1837" s="3">
        <v>1207199</v>
      </c>
      <c r="V1837" s="56">
        <f t="shared" si="88"/>
        <v>13.972210648148149</v>
      </c>
    </row>
    <row r="1838" spans="1:22" x14ac:dyDescent="0.75">
      <c r="A1838" s="55">
        <v>42264.821886574071</v>
      </c>
      <c r="B1838" s="55">
        <v>42265.30668981481</v>
      </c>
      <c r="C1838" s="3">
        <v>41887</v>
      </c>
      <c r="D1838" s="56">
        <f t="shared" si="86"/>
        <v>0.48480324074074072</v>
      </c>
      <c r="N1838" s="55">
        <v>42321.405902777777</v>
      </c>
      <c r="O1838" s="55">
        <v>42321.412187499998</v>
      </c>
      <c r="P1838" s="3">
        <v>543</v>
      </c>
      <c r="Q1838" s="58">
        <f t="shared" si="87"/>
        <v>6.2847222222222219E-3</v>
      </c>
      <c r="S1838" s="55">
        <v>42853.753124999996</v>
      </c>
      <c r="T1838" s="55">
        <v>42866.430798611109</v>
      </c>
      <c r="U1838" s="3">
        <v>1095351</v>
      </c>
      <c r="V1838" s="56">
        <f t="shared" si="88"/>
        <v>12.677673611111111</v>
      </c>
    </row>
    <row r="1839" spans="1:22" x14ac:dyDescent="0.75">
      <c r="A1839" s="55">
        <v>42264.996053240742</v>
      </c>
      <c r="B1839" s="55">
        <v>42268.484293981477</v>
      </c>
      <c r="C1839" s="3">
        <v>301384</v>
      </c>
      <c r="D1839" s="56">
        <f t="shared" si="86"/>
        <v>3.4882407407407405</v>
      </c>
      <c r="N1839" s="55">
        <v>42321.526597222219</v>
      </c>
      <c r="O1839" s="55">
        <v>42321.627951388888</v>
      </c>
      <c r="P1839" s="3">
        <v>8757</v>
      </c>
      <c r="Q1839" s="58">
        <f t="shared" si="87"/>
        <v>0.10135416666666666</v>
      </c>
      <c r="S1839" s="55">
        <v>42855.421331018515</v>
      </c>
      <c r="T1839" s="55">
        <v>42857.443206018514</v>
      </c>
      <c r="U1839" s="3">
        <v>174690</v>
      </c>
      <c r="V1839" s="56">
        <f t="shared" si="88"/>
        <v>2.0218750000000001</v>
      </c>
    </row>
    <row r="1840" spans="1:22" x14ac:dyDescent="0.75">
      <c r="A1840" s="55">
        <v>42264.996874999997</v>
      </c>
      <c r="B1840" s="55">
        <v>42265.455289351848</v>
      </c>
      <c r="C1840" s="3">
        <v>39607</v>
      </c>
      <c r="D1840" s="56">
        <f t="shared" si="86"/>
        <v>0.45841435185185186</v>
      </c>
      <c r="N1840" s="55">
        <v>42321.565300925926</v>
      </c>
      <c r="O1840" s="55">
        <v>42321.582476851851</v>
      </c>
      <c r="P1840" s="3">
        <v>1484</v>
      </c>
      <c r="Q1840" s="58">
        <f t="shared" si="87"/>
        <v>1.7175925925925924E-2</v>
      </c>
      <c r="S1840" s="55">
        <v>42855.517523148148</v>
      </c>
      <c r="T1840" s="55">
        <v>42857.414340277777</v>
      </c>
      <c r="U1840" s="3">
        <v>163885</v>
      </c>
      <c r="V1840" s="56">
        <f t="shared" si="88"/>
        <v>1.8968171296296297</v>
      </c>
    </row>
    <row r="1841" spans="1:22" x14ac:dyDescent="0.75">
      <c r="A1841" s="55">
        <v>42265.383229166662</v>
      </c>
      <c r="B1841" s="55">
        <v>42268.502835648149</v>
      </c>
      <c r="C1841" s="3">
        <v>269534</v>
      </c>
      <c r="D1841" s="56">
        <f t="shared" si="86"/>
        <v>3.1196064814814815</v>
      </c>
      <c r="N1841" s="55">
        <v>42321.608923611107</v>
      </c>
      <c r="O1841" s="55">
        <v>42326.646805555552</v>
      </c>
      <c r="P1841" s="3">
        <v>435273</v>
      </c>
      <c r="Q1841" s="58">
        <f t="shared" si="87"/>
        <v>5.037881944444444</v>
      </c>
      <c r="S1841" s="55">
        <v>42857.39770833333</v>
      </c>
      <c r="T1841" s="55">
        <v>42857.671585648146</v>
      </c>
      <c r="U1841" s="3">
        <v>23663</v>
      </c>
      <c r="V1841" s="56">
        <f t="shared" si="88"/>
        <v>0.27387731481481481</v>
      </c>
    </row>
    <row r="1842" spans="1:22" x14ac:dyDescent="0.75">
      <c r="A1842" s="55">
        <v>42265.465428240735</v>
      </c>
      <c r="B1842" s="55">
        <v>42265.472812499997</v>
      </c>
      <c r="C1842" s="3">
        <v>638</v>
      </c>
      <c r="D1842" s="56">
        <f t="shared" si="86"/>
        <v>7.3842592592592597E-3</v>
      </c>
      <c r="N1842" s="55">
        <v>42321.629930555551</v>
      </c>
      <c r="O1842" s="55">
        <v>42331.727685185186</v>
      </c>
      <c r="P1842" s="3">
        <v>872446</v>
      </c>
      <c r="Q1842" s="58">
        <f t="shared" si="87"/>
        <v>10.09775462962963</v>
      </c>
      <c r="S1842" s="55">
        <v>42857.456203703703</v>
      </c>
      <c r="T1842" s="55">
        <v>42866.4059375</v>
      </c>
      <c r="U1842" s="3">
        <v>773257</v>
      </c>
      <c r="V1842" s="56">
        <f t="shared" si="88"/>
        <v>8.9497337962962966</v>
      </c>
    </row>
    <row r="1843" spans="1:22" x14ac:dyDescent="0.75">
      <c r="A1843" s="55">
        <v>42265.505555555552</v>
      </c>
      <c r="B1843" s="55">
        <v>42268.522118055553</v>
      </c>
      <c r="C1843" s="3">
        <v>260631</v>
      </c>
      <c r="D1843" s="56">
        <f t="shared" si="86"/>
        <v>3.0165625</v>
      </c>
      <c r="N1843" s="55">
        <v>42321.746527777774</v>
      </c>
      <c r="O1843" s="55">
        <v>42321.786273148144</v>
      </c>
      <c r="P1843" s="3">
        <v>3434</v>
      </c>
      <c r="Q1843" s="58">
        <f t="shared" si="87"/>
        <v>3.9745370370370368E-2</v>
      </c>
      <c r="S1843" s="55">
        <v>42857.456921296296</v>
      </c>
      <c r="T1843" s="55">
        <v>42857.478842592594</v>
      </c>
      <c r="U1843" s="3">
        <v>1894</v>
      </c>
      <c r="V1843" s="56">
        <f t="shared" si="88"/>
        <v>2.1921296296296296E-2</v>
      </c>
    </row>
    <row r="1844" spans="1:22" x14ac:dyDescent="0.75">
      <c r="A1844" s="55">
        <v>42265.612743055557</v>
      </c>
      <c r="B1844" s="55">
        <v>42265.628923611112</v>
      </c>
      <c r="C1844" s="3">
        <v>1398</v>
      </c>
      <c r="D1844" s="56">
        <f t="shared" si="86"/>
        <v>1.6180555555555556E-2</v>
      </c>
      <c r="N1844" s="55">
        <v>42321.757604166662</v>
      </c>
      <c r="O1844" s="55">
        <v>42325.397604166668</v>
      </c>
      <c r="P1844" s="3">
        <v>314496</v>
      </c>
      <c r="Q1844" s="58">
        <f t="shared" si="87"/>
        <v>3.64</v>
      </c>
      <c r="S1844" s="55">
        <v>42857.47587962963</v>
      </c>
      <c r="T1844" s="55">
        <v>42857.521967592591</v>
      </c>
      <c r="U1844" s="3">
        <v>3982</v>
      </c>
      <c r="V1844" s="56">
        <f t="shared" si="88"/>
        <v>4.6087962962962963E-2</v>
      </c>
    </row>
    <row r="1845" spans="1:22" x14ac:dyDescent="0.75">
      <c r="A1845" s="55">
        <v>42266.703877314816</v>
      </c>
      <c r="B1845" s="55">
        <v>42268.529108796298</v>
      </c>
      <c r="C1845" s="3">
        <v>157700</v>
      </c>
      <c r="D1845" s="56">
        <f t="shared" si="86"/>
        <v>1.8252314814814814</v>
      </c>
      <c r="N1845" s="55">
        <v>42321.787974537037</v>
      </c>
      <c r="O1845" s="55">
        <v>42324.412731481483</v>
      </c>
      <c r="P1845" s="3">
        <v>226779</v>
      </c>
      <c r="Q1845" s="58">
        <f t="shared" si="87"/>
        <v>2.6247569444444445</v>
      </c>
      <c r="S1845" s="55">
        <v>42857.786608796298</v>
      </c>
      <c r="T1845" s="55">
        <v>42858.754155092589</v>
      </c>
      <c r="U1845" s="3">
        <v>83596</v>
      </c>
      <c r="V1845" s="56">
        <f t="shared" si="88"/>
        <v>0.96754629629629629</v>
      </c>
    </row>
    <row r="1846" spans="1:22" x14ac:dyDescent="0.75">
      <c r="A1846" s="55">
        <v>42266.944606481477</v>
      </c>
      <c r="B1846" s="55">
        <v>42267.510624999995</v>
      </c>
      <c r="C1846" s="3">
        <v>48904</v>
      </c>
      <c r="D1846" s="56">
        <f t="shared" si="86"/>
        <v>0.56601851851851848</v>
      </c>
      <c r="N1846" s="55">
        <v>42321.793298611112</v>
      </c>
      <c r="O1846" s="55">
        <v>42324.413298611107</v>
      </c>
      <c r="P1846" s="3">
        <v>226368</v>
      </c>
      <c r="Q1846" s="58">
        <f t="shared" si="87"/>
        <v>2.62</v>
      </c>
      <c r="S1846" s="55">
        <v>42858.510636574072</v>
      </c>
      <c r="T1846" s="55">
        <v>42859.577488425923</v>
      </c>
      <c r="U1846" s="3">
        <v>92176</v>
      </c>
      <c r="V1846" s="56">
        <f t="shared" si="88"/>
        <v>1.0668518518518519</v>
      </c>
    </row>
    <row r="1847" spans="1:22" x14ac:dyDescent="0.75">
      <c r="A1847" s="55">
        <v>42267.554814814815</v>
      </c>
      <c r="B1847" s="55">
        <v>42296.49381944444</v>
      </c>
      <c r="C1847" s="3">
        <v>2500330</v>
      </c>
      <c r="D1847" s="56">
        <f t="shared" si="86"/>
        <v>28.939004629629629</v>
      </c>
      <c r="N1847" s="55">
        <v>42321.795995370368</v>
      </c>
      <c r="O1847" s="55">
        <v>42349.47892361111</v>
      </c>
      <c r="P1847" s="3">
        <v>2391805</v>
      </c>
      <c r="Q1847" s="58">
        <f t="shared" si="87"/>
        <v>27.68292824074074</v>
      </c>
      <c r="S1847" s="55">
        <v>42858.673738425925</v>
      </c>
      <c r="T1847" s="55">
        <v>42866.431215277778</v>
      </c>
      <c r="U1847" s="3">
        <v>670246</v>
      </c>
      <c r="V1847" s="56">
        <f t="shared" si="88"/>
        <v>7.7574768518518518</v>
      </c>
    </row>
    <row r="1848" spans="1:22" x14ac:dyDescent="0.75">
      <c r="A1848" s="55">
        <v>42267.628287037034</v>
      </c>
      <c r="B1848" s="55">
        <v>42269.384999999995</v>
      </c>
      <c r="C1848" s="3">
        <v>151780</v>
      </c>
      <c r="D1848" s="56">
        <f t="shared" si="86"/>
        <v>1.756712962962963</v>
      </c>
      <c r="N1848" s="55">
        <v>42321.999085648145</v>
      </c>
      <c r="O1848" s="55">
        <v>42326.408333333333</v>
      </c>
      <c r="P1848" s="3">
        <v>380959</v>
      </c>
      <c r="Q1848" s="58">
        <f t="shared" si="87"/>
        <v>4.4092476851851856</v>
      </c>
      <c r="S1848" s="55">
        <v>42858.745810185181</v>
      </c>
      <c r="T1848" s="55">
        <v>42863.580891203703</v>
      </c>
      <c r="U1848" s="3">
        <v>417751</v>
      </c>
      <c r="V1848" s="56">
        <f t="shared" si="88"/>
        <v>4.8350810185185189</v>
      </c>
    </row>
    <row r="1849" spans="1:22" x14ac:dyDescent="0.75">
      <c r="A1849" s="55">
        <v>42268.470856481479</v>
      </c>
      <c r="B1849" s="55">
        <v>42269.426712962959</v>
      </c>
      <c r="C1849" s="3">
        <v>82586</v>
      </c>
      <c r="D1849" s="56">
        <f t="shared" si="86"/>
        <v>0.9558564814814815</v>
      </c>
      <c r="N1849" s="55">
        <v>42323.518159722218</v>
      </c>
      <c r="O1849" s="55">
        <v>42423.6327662037</v>
      </c>
      <c r="P1849" s="3">
        <v>8649902</v>
      </c>
      <c r="Q1849" s="58">
        <f t="shared" si="87"/>
        <v>100.11460648148149</v>
      </c>
      <c r="S1849" s="55">
        <v>42859.516909722217</v>
      </c>
      <c r="T1849" s="55">
        <v>42859.527175925927</v>
      </c>
      <c r="U1849" s="3">
        <v>887</v>
      </c>
      <c r="V1849" s="56">
        <f t="shared" si="88"/>
        <v>1.0266203703703704E-2</v>
      </c>
    </row>
    <row r="1850" spans="1:22" x14ac:dyDescent="0.75">
      <c r="A1850" s="55">
        <v>42268.520567129628</v>
      </c>
      <c r="B1850" s="55">
        <v>42269.47552083333</v>
      </c>
      <c r="C1850" s="3">
        <v>82508</v>
      </c>
      <c r="D1850" s="56">
        <f t="shared" si="86"/>
        <v>0.95495370370370369</v>
      </c>
      <c r="N1850" s="55">
        <v>42324.433159722219</v>
      </c>
      <c r="O1850" s="55">
        <v>42325.457326388889</v>
      </c>
      <c r="P1850" s="3">
        <v>88488</v>
      </c>
      <c r="Q1850" s="58">
        <f t="shared" si="87"/>
        <v>1.0241666666666667</v>
      </c>
      <c r="S1850" s="55">
        <v>42859.897430555553</v>
      </c>
      <c r="T1850" s="55">
        <v>42866.431539351848</v>
      </c>
      <c r="U1850" s="3">
        <v>564547</v>
      </c>
      <c r="V1850" s="56">
        <f t="shared" si="88"/>
        <v>6.5341087962962963</v>
      </c>
    </row>
    <row r="1851" spans="1:22" x14ac:dyDescent="0.75">
      <c r="A1851" s="55">
        <v>42268.538576388884</v>
      </c>
      <c r="B1851" s="55">
        <v>42290.518344907403</v>
      </c>
      <c r="C1851" s="3">
        <v>1899052</v>
      </c>
      <c r="D1851" s="56">
        <f t="shared" si="86"/>
        <v>21.979768518518519</v>
      </c>
      <c r="N1851" s="55">
        <v>42324.636574074073</v>
      </c>
      <c r="O1851" s="55">
        <v>42324.648495370369</v>
      </c>
      <c r="P1851" s="3">
        <v>1030</v>
      </c>
      <c r="Q1851" s="58">
        <f t="shared" si="87"/>
        <v>1.1921296296296296E-2</v>
      </c>
      <c r="S1851" s="55">
        <v>42859.898495370369</v>
      </c>
      <c r="T1851" s="55">
        <v>42866.431608796294</v>
      </c>
      <c r="U1851" s="3">
        <v>564461</v>
      </c>
      <c r="V1851" s="56">
        <f t="shared" si="88"/>
        <v>6.5331134259259258</v>
      </c>
    </row>
    <row r="1852" spans="1:22" x14ac:dyDescent="0.75">
      <c r="A1852" s="55">
        <v>42268.604421296295</v>
      </c>
      <c r="B1852" s="55">
        <v>42269.508530092593</v>
      </c>
      <c r="C1852" s="3">
        <v>78115</v>
      </c>
      <c r="D1852" s="56">
        <f t="shared" si="86"/>
        <v>0.90410879629629626</v>
      </c>
      <c r="N1852" s="55">
        <v>42324.641562500001</v>
      </c>
      <c r="O1852" s="55">
        <v>42326.4059375</v>
      </c>
      <c r="P1852" s="3">
        <v>152442</v>
      </c>
      <c r="Q1852" s="58">
        <f t="shared" si="87"/>
        <v>1.764375</v>
      </c>
      <c r="S1852" s="55">
        <v>42860.699374999997</v>
      </c>
      <c r="T1852" s="55">
        <v>42863.582650462959</v>
      </c>
      <c r="U1852" s="3">
        <v>249115</v>
      </c>
      <c r="V1852" s="56">
        <f t="shared" si="88"/>
        <v>2.8832754629629629</v>
      </c>
    </row>
    <row r="1853" spans="1:22" x14ac:dyDescent="0.75">
      <c r="A1853" s="55">
        <v>42268.605752314812</v>
      </c>
      <c r="B1853" s="55">
        <v>42269.511157407404</v>
      </c>
      <c r="C1853" s="3">
        <v>78227</v>
      </c>
      <c r="D1853" s="56">
        <f t="shared" si="86"/>
        <v>0.90540509259259261</v>
      </c>
      <c r="N1853" s="55">
        <v>42324.649143518516</v>
      </c>
      <c r="O1853" s="55">
        <v>42324.654050925921</v>
      </c>
      <c r="P1853" s="3">
        <v>424</v>
      </c>
      <c r="Q1853" s="58">
        <f t="shared" si="87"/>
        <v>4.9074074074074072E-3</v>
      </c>
      <c r="S1853" s="55">
        <v>42862.828576388885</v>
      </c>
      <c r="T1853" s="55">
        <v>42863.465462962959</v>
      </c>
      <c r="U1853" s="3">
        <v>55027</v>
      </c>
      <c r="V1853" s="56">
        <f t="shared" si="88"/>
        <v>0.63688657407407412</v>
      </c>
    </row>
    <row r="1854" spans="1:22" x14ac:dyDescent="0.75">
      <c r="A1854" s="55">
        <v>42268.616539351853</v>
      </c>
      <c r="B1854" s="55">
        <v>42269.455648148149</v>
      </c>
      <c r="C1854" s="3">
        <v>72499</v>
      </c>
      <c r="D1854" s="56">
        <f t="shared" si="86"/>
        <v>0.83910879629629631</v>
      </c>
      <c r="N1854" s="55">
        <v>42324.651620370372</v>
      </c>
      <c r="O1854" s="55">
        <v>42324.654247685183</v>
      </c>
      <c r="P1854" s="3">
        <v>227</v>
      </c>
      <c r="Q1854" s="58">
        <f t="shared" si="87"/>
        <v>2.627314814814815E-3</v>
      </c>
      <c r="S1854" s="55">
        <v>42862.867083333331</v>
      </c>
      <c r="T1854" s="55">
        <v>42863.698993055557</v>
      </c>
      <c r="U1854" s="3">
        <v>71877</v>
      </c>
      <c r="V1854" s="56">
        <f t="shared" si="88"/>
        <v>0.83190972222222226</v>
      </c>
    </row>
    <row r="1855" spans="1:22" x14ac:dyDescent="0.75">
      <c r="A1855" s="55">
        <v>42268.628981481481</v>
      </c>
      <c r="B1855" s="55">
        <v>42269.513796296298</v>
      </c>
      <c r="C1855" s="3">
        <v>76448</v>
      </c>
      <c r="D1855" s="56">
        <f t="shared" si="86"/>
        <v>0.88481481481481483</v>
      </c>
      <c r="N1855" s="55">
        <v>42325.353854166664</v>
      </c>
      <c r="O1855" s="55">
        <v>42325.43241898148</v>
      </c>
      <c r="P1855" s="3">
        <v>6788</v>
      </c>
      <c r="Q1855" s="58">
        <f t="shared" si="87"/>
        <v>7.856481481481481E-2</v>
      </c>
      <c r="S1855" s="55">
        <v>42863.419918981483</v>
      </c>
      <c r="T1855" s="55">
        <v>42863.47006944444</v>
      </c>
      <c r="U1855" s="3">
        <v>4333</v>
      </c>
      <c r="V1855" s="56">
        <f t="shared" si="88"/>
        <v>5.0150462962962966E-2</v>
      </c>
    </row>
    <row r="1856" spans="1:22" x14ac:dyDescent="0.75">
      <c r="A1856" s="55">
        <v>42268.722245370365</v>
      </c>
      <c r="B1856" s="55">
        <v>42269.518414351849</v>
      </c>
      <c r="C1856" s="3">
        <v>68789</v>
      </c>
      <c r="D1856" s="56">
        <f t="shared" si="86"/>
        <v>0.79616898148148152</v>
      </c>
      <c r="N1856" s="55">
        <v>42325.45171296296</v>
      </c>
      <c r="O1856" s="55">
        <v>42325.459166666667</v>
      </c>
      <c r="P1856" s="3">
        <v>644</v>
      </c>
      <c r="Q1856" s="58">
        <f t="shared" si="87"/>
        <v>7.4537037037037037E-3</v>
      </c>
      <c r="S1856" s="55">
        <v>42863.454375000001</v>
      </c>
      <c r="T1856" s="55">
        <v>42863.579259259255</v>
      </c>
      <c r="U1856" s="3">
        <v>10790</v>
      </c>
      <c r="V1856" s="56">
        <f t="shared" si="88"/>
        <v>0.12488425925925926</v>
      </c>
    </row>
    <row r="1857" spans="1:22" x14ac:dyDescent="0.75">
      <c r="A1857" s="55">
        <v>42269.051793981482</v>
      </c>
      <c r="B1857" s="55">
        <v>42270.359629629631</v>
      </c>
      <c r="C1857" s="3">
        <v>112997</v>
      </c>
      <c r="D1857" s="56">
        <f t="shared" si="86"/>
        <v>1.3078356481481481</v>
      </c>
      <c r="N1857" s="55">
        <v>42325.453414351847</v>
      </c>
      <c r="O1857" s="55">
        <v>42326.42114583333</v>
      </c>
      <c r="P1857" s="3">
        <v>83612</v>
      </c>
      <c r="Q1857" s="58">
        <f t="shared" si="87"/>
        <v>0.96773148148148147</v>
      </c>
      <c r="S1857" s="55">
        <v>42864.014930555553</v>
      </c>
      <c r="T1857" s="55">
        <v>42864.430347222224</v>
      </c>
      <c r="U1857" s="3">
        <v>35892</v>
      </c>
      <c r="V1857" s="56">
        <f t="shared" si="88"/>
        <v>0.41541666666666666</v>
      </c>
    </row>
    <row r="1858" spans="1:22" x14ac:dyDescent="0.75">
      <c r="A1858" s="55">
        <v>42269.406157407408</v>
      </c>
      <c r="B1858" s="55">
        <v>42269.466886574075</v>
      </c>
      <c r="C1858" s="3">
        <v>5247</v>
      </c>
      <c r="D1858" s="56">
        <f t="shared" si="86"/>
        <v>6.0729166666666667E-2</v>
      </c>
      <c r="N1858" s="55">
        <v>42325.459409722222</v>
      </c>
      <c r="O1858" s="55">
        <v>42325.477002314816</v>
      </c>
      <c r="P1858" s="3">
        <v>1520</v>
      </c>
      <c r="Q1858" s="58">
        <f t="shared" si="87"/>
        <v>1.7592592592592594E-2</v>
      </c>
      <c r="S1858" s="55">
        <v>42864.023946759255</v>
      </c>
      <c r="T1858" s="55">
        <v>42865.44809027778</v>
      </c>
      <c r="U1858" s="3">
        <v>123046</v>
      </c>
      <c r="V1858" s="56">
        <f t="shared" si="88"/>
        <v>1.4241435185185185</v>
      </c>
    </row>
    <row r="1859" spans="1:22" x14ac:dyDescent="0.75">
      <c r="A1859" s="55">
        <v>42269.460474537038</v>
      </c>
      <c r="B1859" s="55">
        <v>42269.535567129627</v>
      </c>
      <c r="C1859" s="3">
        <v>6488</v>
      </c>
      <c r="D1859" s="56">
        <f t="shared" ref="D1859:D1922" si="89">C1859/(24*60*60)</f>
        <v>7.5092592592592586E-2</v>
      </c>
      <c r="N1859" s="55">
        <v>42325.646238425921</v>
      </c>
      <c r="O1859" s="55">
        <v>42325.707546296297</v>
      </c>
      <c r="P1859" s="3">
        <v>5297</v>
      </c>
      <c r="Q1859" s="58">
        <f t="shared" ref="Q1859:Q1922" si="90">P1859/86400</f>
        <v>6.1307870370370374E-2</v>
      </c>
      <c r="S1859" s="55">
        <v>42864.424837962964</v>
      </c>
      <c r="T1859" s="55">
        <v>42866.375520833331</v>
      </c>
      <c r="U1859" s="3">
        <v>168539</v>
      </c>
      <c r="V1859" s="56">
        <f t="shared" si="88"/>
        <v>1.9506828703703705</v>
      </c>
    </row>
    <row r="1860" spans="1:22" x14ac:dyDescent="0.75">
      <c r="A1860" s="55">
        <v>42269.46262731481</v>
      </c>
      <c r="B1860" s="55">
        <v>42269.517337962963</v>
      </c>
      <c r="C1860" s="3">
        <v>4727</v>
      </c>
      <c r="D1860" s="56">
        <f t="shared" si="89"/>
        <v>5.4710648148148147E-2</v>
      </c>
      <c r="N1860" s="55">
        <v>42325.648483796293</v>
      </c>
      <c r="O1860" s="55">
        <v>42349.479282407403</v>
      </c>
      <c r="P1860" s="3">
        <v>2058981</v>
      </c>
      <c r="Q1860" s="58">
        <f t="shared" si="90"/>
        <v>23.83079861111111</v>
      </c>
      <c r="S1860" s="55">
        <v>42864.510914351849</v>
      </c>
      <c r="T1860" s="55">
        <v>42864.695416666662</v>
      </c>
      <c r="U1860" s="3">
        <v>15941</v>
      </c>
      <c r="V1860" s="56">
        <f t="shared" ref="V1860:V1923" si="91">U1860/86400</f>
        <v>0.18450231481481483</v>
      </c>
    </row>
    <row r="1861" spans="1:22" x14ac:dyDescent="0.75">
      <c r="A1861" s="55">
        <v>42269.464212962965</v>
      </c>
      <c r="B1861" s="55">
        <v>42292.60429398148</v>
      </c>
      <c r="C1861" s="3">
        <v>1999303</v>
      </c>
      <c r="D1861" s="56">
        <f t="shared" si="89"/>
        <v>23.140081018518519</v>
      </c>
      <c r="N1861" s="55">
        <v>42325.807986111111</v>
      </c>
      <c r="O1861" s="55">
        <v>42326.477175925924</v>
      </c>
      <c r="P1861" s="3">
        <v>57818</v>
      </c>
      <c r="Q1861" s="58">
        <f t="shared" si="90"/>
        <v>0.66918981481481477</v>
      </c>
      <c r="S1861" s="55">
        <v>42864.644560185181</v>
      </c>
      <c r="T1861" s="55">
        <v>42866.43409722222</v>
      </c>
      <c r="U1861" s="3">
        <v>154616</v>
      </c>
      <c r="V1861" s="56">
        <f t="shared" si="91"/>
        <v>1.7895370370370369</v>
      </c>
    </row>
    <row r="1862" spans="1:22" x14ac:dyDescent="0.75">
      <c r="A1862" s="55">
        <v>42269.468194444446</v>
      </c>
      <c r="B1862" s="55">
        <v>42269.528078703705</v>
      </c>
      <c r="C1862" s="3">
        <v>5174</v>
      </c>
      <c r="D1862" s="56">
        <f t="shared" si="89"/>
        <v>5.9884259259259262E-2</v>
      </c>
      <c r="N1862" s="55">
        <v>42325.815902777773</v>
      </c>
      <c r="O1862" s="55">
        <v>42326.306076388886</v>
      </c>
      <c r="P1862" s="3">
        <v>42351</v>
      </c>
      <c r="Q1862" s="58">
        <f t="shared" si="90"/>
        <v>0.49017361111111113</v>
      </c>
      <c r="S1862" s="55">
        <v>42864.644872685181</v>
      </c>
      <c r="T1862" s="55">
        <v>42866.434421296297</v>
      </c>
      <c r="U1862" s="3">
        <v>154617</v>
      </c>
      <c r="V1862" s="56">
        <f t="shared" si="91"/>
        <v>1.7895486111111112</v>
      </c>
    </row>
    <row r="1863" spans="1:22" x14ac:dyDescent="0.75">
      <c r="A1863" s="55">
        <v>42269.485648148147</v>
      </c>
      <c r="B1863" s="55">
        <v>42269.50986111111</v>
      </c>
      <c r="C1863" s="3">
        <v>2092</v>
      </c>
      <c r="D1863" s="56">
        <f t="shared" si="89"/>
        <v>2.4212962962962964E-2</v>
      </c>
      <c r="N1863" s="55">
        <v>42326.423379629625</v>
      </c>
      <c r="O1863" s="55">
        <v>42390.495347222219</v>
      </c>
      <c r="P1863" s="3">
        <v>5535818</v>
      </c>
      <c r="Q1863" s="58">
        <f t="shared" si="90"/>
        <v>64.071967592592586</v>
      </c>
      <c r="S1863" s="55">
        <v>42864.930925925924</v>
      </c>
      <c r="T1863" s="55">
        <v>42866.434293981481</v>
      </c>
      <c r="U1863" s="3">
        <v>129891</v>
      </c>
      <c r="V1863" s="56">
        <f t="shared" si="91"/>
        <v>1.5033680555555555</v>
      </c>
    </row>
    <row r="1864" spans="1:22" x14ac:dyDescent="0.75">
      <c r="A1864" s="55">
        <v>42269.514768518515</v>
      </c>
      <c r="B1864" s="55">
        <v>42290.51731481481</v>
      </c>
      <c r="C1864" s="3">
        <v>1814620</v>
      </c>
      <c r="D1864" s="56">
        <f t="shared" si="89"/>
        <v>21.002546296296295</v>
      </c>
      <c r="N1864" s="55">
        <v>42326.468032407407</v>
      </c>
      <c r="O1864" s="55">
        <v>42326.480752314812</v>
      </c>
      <c r="P1864" s="3">
        <v>1099</v>
      </c>
      <c r="Q1864" s="58">
        <f t="shared" si="90"/>
        <v>1.2719907407407407E-2</v>
      </c>
      <c r="S1864" s="55">
        <v>42865.374363425923</v>
      </c>
      <c r="T1864" s="55">
        <v>42866.403460648144</v>
      </c>
      <c r="U1864" s="3">
        <v>88914</v>
      </c>
      <c r="V1864" s="56">
        <f t="shared" si="91"/>
        <v>1.0290972222222223</v>
      </c>
    </row>
    <row r="1865" spans="1:22" x14ac:dyDescent="0.75">
      <c r="A1865" s="55">
        <v>42269.74145833333</v>
      </c>
      <c r="B1865" s="55">
        <v>42275.415185185186</v>
      </c>
      <c r="C1865" s="3">
        <v>490210</v>
      </c>
      <c r="D1865" s="56">
        <f t="shared" si="89"/>
        <v>5.6737268518518515</v>
      </c>
      <c r="N1865" s="55">
        <v>42326.506643518514</v>
      </c>
      <c r="O1865" s="55">
        <v>42326.550266203703</v>
      </c>
      <c r="P1865" s="3">
        <v>3769</v>
      </c>
      <c r="Q1865" s="58">
        <f t="shared" si="90"/>
        <v>4.3622685185185188E-2</v>
      </c>
      <c r="S1865" s="55">
        <v>42865.856342592589</v>
      </c>
      <c r="T1865" s="55">
        <v>42866.423668981479</v>
      </c>
      <c r="U1865" s="3">
        <v>49017</v>
      </c>
      <c r="V1865" s="56">
        <f t="shared" si="91"/>
        <v>0.56732638888888887</v>
      </c>
    </row>
    <row r="1866" spans="1:22" x14ac:dyDescent="0.75">
      <c r="A1866" s="55">
        <v>42269.939745370371</v>
      </c>
      <c r="B1866" s="55">
        <v>42270.354502314811</v>
      </c>
      <c r="C1866" s="3">
        <v>35835</v>
      </c>
      <c r="D1866" s="56">
        <f t="shared" si="89"/>
        <v>0.41475694444444444</v>
      </c>
      <c r="N1866" s="55">
        <v>42326.508611111109</v>
      </c>
      <c r="O1866" s="55">
        <v>42326.550682870366</v>
      </c>
      <c r="P1866" s="3">
        <v>3635</v>
      </c>
      <c r="Q1866" s="58">
        <f t="shared" si="90"/>
        <v>4.207175925925926E-2</v>
      </c>
      <c r="S1866" s="55">
        <v>42866.570034722223</v>
      </c>
      <c r="T1866" s="55">
        <v>42870.446828703702</v>
      </c>
      <c r="U1866" s="3">
        <v>334955</v>
      </c>
      <c r="V1866" s="56">
        <f t="shared" si="91"/>
        <v>3.8767939814814816</v>
      </c>
    </row>
    <row r="1867" spans="1:22" x14ac:dyDescent="0.75">
      <c r="A1867" s="55">
        <v>42270.327789351853</v>
      </c>
      <c r="B1867" s="55">
        <v>42270.352627314816</v>
      </c>
      <c r="C1867" s="3">
        <v>2146</v>
      </c>
      <c r="D1867" s="56">
        <f t="shared" si="89"/>
        <v>2.4837962962962964E-2</v>
      </c>
      <c r="N1867" s="55">
        <v>42326.509965277779</v>
      </c>
      <c r="O1867" s="55">
        <v>42326.551064814812</v>
      </c>
      <c r="P1867" s="3">
        <v>3551</v>
      </c>
      <c r="Q1867" s="58">
        <f t="shared" si="90"/>
        <v>4.1099537037037039E-2</v>
      </c>
      <c r="S1867" s="55">
        <v>42866.587870370371</v>
      </c>
      <c r="T1867" s="55">
        <v>42873.65525462963</v>
      </c>
      <c r="U1867" s="3">
        <v>610622</v>
      </c>
      <c r="V1867" s="56">
        <f t="shared" si="91"/>
        <v>7.0673842592592591</v>
      </c>
    </row>
    <row r="1868" spans="1:22" x14ac:dyDescent="0.75">
      <c r="A1868" s="55">
        <v>42270.509722222218</v>
      </c>
      <c r="B1868" s="55">
        <v>42270.553206018514</v>
      </c>
      <c r="C1868" s="3">
        <v>3757</v>
      </c>
      <c r="D1868" s="56">
        <f t="shared" si="89"/>
        <v>4.3483796296296298E-2</v>
      </c>
      <c r="N1868" s="55">
        <v>42326.533194444441</v>
      </c>
      <c r="O1868" s="55">
        <v>42326.551388888889</v>
      </c>
      <c r="P1868" s="3">
        <v>1572</v>
      </c>
      <c r="Q1868" s="58">
        <f t="shared" si="90"/>
        <v>1.8194444444444444E-2</v>
      </c>
      <c r="S1868" s="55">
        <v>42866.674467592587</v>
      </c>
      <c r="T1868" s="55">
        <v>42867.360266203701</v>
      </c>
      <c r="U1868" s="3">
        <v>59253</v>
      </c>
      <c r="V1868" s="56">
        <f t="shared" si="91"/>
        <v>0.68579861111111107</v>
      </c>
    </row>
    <row r="1869" spans="1:22" x14ac:dyDescent="0.75">
      <c r="A1869" s="55">
        <v>42270.74324074074</v>
      </c>
      <c r="B1869" s="55">
        <v>42271.434861111113</v>
      </c>
      <c r="C1869" s="3">
        <v>59756</v>
      </c>
      <c r="D1869" s="56">
        <f t="shared" si="89"/>
        <v>0.69162037037037039</v>
      </c>
      <c r="N1869" s="55">
        <v>42326.534143518518</v>
      </c>
      <c r="O1869" s="55">
        <v>42326.551712962959</v>
      </c>
      <c r="P1869" s="3">
        <v>1518</v>
      </c>
      <c r="Q1869" s="58">
        <f t="shared" si="90"/>
        <v>1.7569444444444443E-2</v>
      </c>
      <c r="S1869" s="55">
        <v>42866.900914351849</v>
      </c>
      <c r="T1869" s="55">
        <v>42867.360092592593</v>
      </c>
      <c r="U1869" s="3">
        <v>39673</v>
      </c>
      <c r="V1869" s="56">
        <f t="shared" si="91"/>
        <v>0.45917824074074076</v>
      </c>
    </row>
    <row r="1870" spans="1:22" x14ac:dyDescent="0.75">
      <c r="A1870" s="55">
        <v>42270.748819444445</v>
      </c>
      <c r="B1870" s="55">
        <v>42271.430983796294</v>
      </c>
      <c r="C1870" s="3">
        <v>58939</v>
      </c>
      <c r="D1870" s="56">
        <f t="shared" si="89"/>
        <v>0.68216435185185187</v>
      </c>
      <c r="N1870" s="55">
        <v>42326.53570601852</v>
      </c>
      <c r="O1870" s="55">
        <v>42326.643391203703</v>
      </c>
      <c r="P1870" s="3">
        <v>9304</v>
      </c>
      <c r="Q1870" s="58">
        <f t="shared" si="90"/>
        <v>0.10768518518518519</v>
      </c>
      <c r="S1870" s="55">
        <v>42866.904270833329</v>
      </c>
      <c r="T1870" s="55">
        <v>42870.445011574069</v>
      </c>
      <c r="U1870" s="3">
        <v>305920</v>
      </c>
      <c r="V1870" s="56">
        <f t="shared" si="91"/>
        <v>3.5407407407407407</v>
      </c>
    </row>
    <row r="1871" spans="1:22" x14ac:dyDescent="0.75">
      <c r="A1871" s="55">
        <v>42270.751701388886</v>
      </c>
      <c r="B1871" s="55">
        <v>42271.427974537037</v>
      </c>
      <c r="C1871" s="3">
        <v>58430</v>
      </c>
      <c r="D1871" s="56">
        <f t="shared" si="89"/>
        <v>0.6762731481481481</v>
      </c>
      <c r="N1871" s="55">
        <v>42326.537268518514</v>
      </c>
      <c r="O1871" s="55">
        <v>42326.552071759259</v>
      </c>
      <c r="P1871" s="3">
        <v>1279</v>
      </c>
      <c r="Q1871" s="58">
        <f t="shared" si="90"/>
        <v>1.480324074074074E-2</v>
      </c>
      <c r="S1871" s="55">
        <v>42867.359467592592</v>
      </c>
      <c r="T1871" s="55">
        <v>42867.432314814811</v>
      </c>
      <c r="U1871" s="3">
        <v>6294</v>
      </c>
      <c r="V1871" s="56">
        <f t="shared" si="91"/>
        <v>7.2847222222222216E-2</v>
      </c>
    </row>
    <row r="1872" spans="1:22" x14ac:dyDescent="0.75">
      <c r="A1872" s="55">
        <v>42270.764293981483</v>
      </c>
      <c r="B1872" s="55">
        <v>42271.354027777779</v>
      </c>
      <c r="C1872" s="3">
        <v>50953</v>
      </c>
      <c r="D1872" s="56">
        <f t="shared" si="89"/>
        <v>0.5897337962962963</v>
      </c>
      <c r="N1872" s="55">
        <v>42326.547106481477</v>
      </c>
      <c r="O1872" s="55">
        <v>42326.735393518517</v>
      </c>
      <c r="P1872" s="3">
        <v>16268</v>
      </c>
      <c r="Q1872" s="58">
        <f t="shared" si="90"/>
        <v>0.18828703703703703</v>
      </c>
      <c r="S1872" s="55">
        <v>42868.427881944444</v>
      </c>
      <c r="T1872" s="55">
        <v>42870.419976851852</v>
      </c>
      <c r="U1872" s="3">
        <v>172117</v>
      </c>
      <c r="V1872" s="56">
        <f t="shared" si="91"/>
        <v>1.9920949074074075</v>
      </c>
    </row>
    <row r="1873" spans="1:22" x14ac:dyDescent="0.75">
      <c r="A1873" s="55">
        <v>42270.801458333335</v>
      </c>
      <c r="B1873" s="55">
        <v>42271.351215277777</v>
      </c>
      <c r="C1873" s="3">
        <v>47499</v>
      </c>
      <c r="D1873" s="56">
        <f t="shared" si="89"/>
        <v>0.54975694444444445</v>
      </c>
      <c r="N1873" s="55">
        <v>42326.617013888885</v>
      </c>
      <c r="O1873" s="55">
        <v>42326.645949074074</v>
      </c>
      <c r="P1873" s="3">
        <v>2500</v>
      </c>
      <c r="Q1873" s="58">
        <f t="shared" si="90"/>
        <v>2.8935185185185185E-2</v>
      </c>
      <c r="S1873" s="55">
        <v>42868.511284722219</v>
      </c>
      <c r="T1873" s="55">
        <v>42870.427662037036</v>
      </c>
      <c r="U1873" s="3">
        <v>165575</v>
      </c>
      <c r="V1873" s="56">
        <f t="shared" si="91"/>
        <v>1.9163773148148149</v>
      </c>
    </row>
    <row r="1874" spans="1:22" x14ac:dyDescent="0.75">
      <c r="A1874" s="55">
        <v>42270.91306712963</v>
      </c>
      <c r="B1874" s="55">
        <v>42271.348715277774</v>
      </c>
      <c r="C1874" s="3">
        <v>37640</v>
      </c>
      <c r="D1874" s="56">
        <f t="shared" si="89"/>
        <v>0.43564814814814817</v>
      </c>
      <c r="N1874" s="55">
        <v>42326.622546296298</v>
      </c>
      <c r="O1874" s="55">
        <v>42349.479490740741</v>
      </c>
      <c r="P1874" s="3">
        <v>1974840</v>
      </c>
      <c r="Q1874" s="58">
        <f t="shared" si="90"/>
        <v>22.856944444444444</v>
      </c>
      <c r="S1874" s="55">
        <v>42868.512384259258</v>
      </c>
      <c r="T1874" s="55">
        <v>42870.427754629629</v>
      </c>
      <c r="U1874" s="3">
        <v>165488</v>
      </c>
      <c r="V1874" s="56">
        <f t="shared" si="91"/>
        <v>1.9153703703703704</v>
      </c>
    </row>
    <row r="1875" spans="1:22" x14ac:dyDescent="0.75">
      <c r="A1875" s="55">
        <v>42270.94023148148</v>
      </c>
      <c r="B1875" s="55">
        <v>42271.342951388884</v>
      </c>
      <c r="C1875" s="3">
        <v>34795</v>
      </c>
      <c r="D1875" s="56">
        <f t="shared" si="89"/>
        <v>0.40271990740740743</v>
      </c>
      <c r="N1875" s="55">
        <v>42326.752175925925</v>
      </c>
      <c r="O1875" s="55">
        <v>42327.764918981477</v>
      </c>
      <c r="P1875" s="3">
        <v>87501</v>
      </c>
      <c r="Q1875" s="58">
        <f t="shared" si="90"/>
        <v>1.0127430555555557</v>
      </c>
      <c r="S1875" s="55">
        <v>42868.686273148145</v>
      </c>
      <c r="T1875" s="55">
        <v>42870.440902777773</v>
      </c>
      <c r="U1875" s="3">
        <v>151600</v>
      </c>
      <c r="V1875" s="56">
        <f t="shared" si="91"/>
        <v>1.7546296296296295</v>
      </c>
    </row>
    <row r="1876" spans="1:22" x14ac:dyDescent="0.75">
      <c r="A1876" s="55">
        <v>42270.957280092589</v>
      </c>
      <c r="B1876" s="55">
        <v>42271.339074074072</v>
      </c>
      <c r="C1876" s="3">
        <v>32987</v>
      </c>
      <c r="D1876" s="56">
        <f t="shared" si="89"/>
        <v>0.38179398148148147</v>
      </c>
      <c r="N1876" s="55">
        <v>42326.799085648148</v>
      </c>
      <c r="O1876" s="55">
        <v>42327.448391203703</v>
      </c>
      <c r="P1876" s="3">
        <v>56100</v>
      </c>
      <c r="Q1876" s="58">
        <f t="shared" si="90"/>
        <v>0.64930555555555558</v>
      </c>
      <c r="S1876" s="55">
        <v>42868.952858796292</v>
      </c>
      <c r="T1876" s="55">
        <v>42870.433275462958</v>
      </c>
      <c r="U1876" s="3">
        <v>127908</v>
      </c>
      <c r="V1876" s="56">
        <f t="shared" si="91"/>
        <v>1.4804166666666667</v>
      </c>
    </row>
    <row r="1877" spans="1:22" x14ac:dyDescent="0.75">
      <c r="A1877" s="55">
        <v>42271.02685185185</v>
      </c>
      <c r="B1877" s="55">
        <v>42277.504930555551</v>
      </c>
      <c r="C1877" s="3">
        <v>559706</v>
      </c>
      <c r="D1877" s="56">
        <f t="shared" si="89"/>
        <v>6.4780787037037033</v>
      </c>
      <c r="N1877" s="55">
        <v>42326.805034722223</v>
      </c>
      <c r="O1877" s="55">
        <v>42327.763738425921</v>
      </c>
      <c r="P1877" s="3">
        <v>82832</v>
      </c>
      <c r="Q1877" s="58">
        <f t="shared" si="90"/>
        <v>0.95870370370370372</v>
      </c>
      <c r="S1877" s="55">
        <v>42868.981817129628</v>
      </c>
      <c r="T1877" s="55">
        <v>42873.654861111107</v>
      </c>
      <c r="U1877" s="3">
        <v>403751</v>
      </c>
      <c r="V1877" s="56">
        <f t="shared" si="91"/>
        <v>4.6730439814814817</v>
      </c>
    </row>
    <row r="1878" spans="1:22" x14ac:dyDescent="0.75">
      <c r="A1878" s="55">
        <v>42271.387453703705</v>
      </c>
      <c r="B1878" s="55">
        <v>42296.49387731481</v>
      </c>
      <c r="C1878" s="3">
        <v>2169195</v>
      </c>
      <c r="D1878" s="56">
        <f t="shared" si="89"/>
        <v>25.106423611111111</v>
      </c>
      <c r="N1878" s="55">
        <v>42326.909409722219</v>
      </c>
      <c r="O1878" s="55">
        <v>42327.429409722223</v>
      </c>
      <c r="P1878" s="3">
        <v>44928</v>
      </c>
      <c r="Q1878" s="58">
        <f t="shared" si="90"/>
        <v>0.52</v>
      </c>
      <c r="S1878" s="55">
        <v>42869.84575231481</v>
      </c>
      <c r="T1878" s="55">
        <v>42870.446793981479</v>
      </c>
      <c r="U1878" s="3">
        <v>51930</v>
      </c>
      <c r="V1878" s="56">
        <f t="shared" si="91"/>
        <v>0.6010416666666667</v>
      </c>
    </row>
    <row r="1879" spans="1:22" x14ac:dyDescent="0.75">
      <c r="A1879" s="55">
        <v>42271.459374999999</v>
      </c>
      <c r="B1879" s="55">
        <v>42271.494456018518</v>
      </c>
      <c r="C1879" s="3">
        <v>3031</v>
      </c>
      <c r="D1879" s="56">
        <f t="shared" si="89"/>
        <v>3.5081018518518518E-2</v>
      </c>
      <c r="N1879" s="55">
        <v>42326.910798611112</v>
      </c>
      <c r="O1879" s="55">
        <v>42327.429791666662</v>
      </c>
      <c r="P1879" s="3">
        <v>44841</v>
      </c>
      <c r="Q1879" s="58">
        <f t="shared" si="90"/>
        <v>0.51899305555555553</v>
      </c>
      <c r="S1879" s="55">
        <v>42869.95884259259</v>
      </c>
      <c r="T1879" s="55">
        <v>42873.650856481479</v>
      </c>
      <c r="U1879" s="3">
        <v>318990</v>
      </c>
      <c r="V1879" s="56">
        <f t="shared" si="91"/>
        <v>3.6920138888888889</v>
      </c>
    </row>
    <row r="1880" spans="1:22" x14ac:dyDescent="0.75">
      <c r="A1880" s="55">
        <v>42271.461180555554</v>
      </c>
      <c r="B1880" s="55">
        <v>42271.476851851847</v>
      </c>
      <c r="C1880" s="3">
        <v>1354</v>
      </c>
      <c r="D1880" s="56">
        <f t="shared" si="89"/>
        <v>1.5671296296296298E-2</v>
      </c>
      <c r="N1880" s="55">
        <v>42326.934849537036</v>
      </c>
      <c r="O1880" s="55">
        <v>42327.458194444444</v>
      </c>
      <c r="P1880" s="3">
        <v>45217</v>
      </c>
      <c r="Q1880" s="58">
        <f t="shared" si="90"/>
        <v>0.52334490740740736</v>
      </c>
      <c r="S1880" s="55">
        <v>42870.528854166667</v>
      </c>
      <c r="T1880" s="55">
        <v>42874.575868055552</v>
      </c>
      <c r="U1880" s="3">
        <v>349662</v>
      </c>
      <c r="V1880" s="56">
        <f t="shared" si="91"/>
        <v>4.0470138888888885</v>
      </c>
    </row>
    <row r="1881" spans="1:22" x14ac:dyDescent="0.75">
      <c r="A1881" s="55">
        <v>42271.46292824074</v>
      </c>
      <c r="B1881" s="55">
        <v>42271.482928240737</v>
      </c>
      <c r="C1881" s="3">
        <v>1728</v>
      </c>
      <c r="D1881" s="56">
        <f t="shared" si="89"/>
        <v>0.02</v>
      </c>
      <c r="N1881" s="55">
        <v>42326.93782407407</v>
      </c>
      <c r="O1881" s="55">
        <v>42327.458668981482</v>
      </c>
      <c r="P1881" s="3">
        <v>45001</v>
      </c>
      <c r="Q1881" s="58">
        <f t="shared" si="90"/>
        <v>0.52084490740740741</v>
      </c>
      <c r="S1881" s="55">
        <v>42871.445740740739</v>
      </c>
      <c r="T1881" s="55">
        <v>42874.465092592589</v>
      </c>
      <c r="U1881" s="3">
        <v>260872</v>
      </c>
      <c r="V1881" s="56">
        <f t="shared" si="91"/>
        <v>3.0193518518518521</v>
      </c>
    </row>
    <row r="1882" spans="1:22" x14ac:dyDescent="0.75">
      <c r="A1882" s="55">
        <v>42271.46424768518</v>
      </c>
      <c r="B1882" s="55">
        <v>42271.484965277778</v>
      </c>
      <c r="C1882" s="3">
        <v>1790</v>
      </c>
      <c r="D1882" s="56">
        <f t="shared" si="89"/>
        <v>2.0717592592592593E-2</v>
      </c>
      <c r="N1882" s="55">
        <v>42327.010300925926</v>
      </c>
      <c r="O1882" s="55">
        <v>42327.40112268518</v>
      </c>
      <c r="P1882" s="3">
        <v>33767</v>
      </c>
      <c r="Q1882" s="58">
        <f t="shared" si="90"/>
        <v>0.39082175925925927</v>
      </c>
      <c r="S1882" s="55">
        <v>42871.703958333332</v>
      </c>
      <c r="T1882" s="55">
        <v>42874.587187500001</v>
      </c>
      <c r="U1882" s="3">
        <v>249111</v>
      </c>
      <c r="V1882" s="56">
        <f t="shared" si="91"/>
        <v>2.8832291666666667</v>
      </c>
    </row>
    <row r="1883" spans="1:22" x14ac:dyDescent="0.75">
      <c r="A1883" s="55">
        <v>42271.46534722222</v>
      </c>
      <c r="B1883" s="55">
        <v>42271.487870370365</v>
      </c>
      <c r="C1883" s="3">
        <v>1946</v>
      </c>
      <c r="D1883" s="56">
        <f t="shared" si="89"/>
        <v>2.252314814814815E-2</v>
      </c>
      <c r="N1883" s="55">
        <v>42327.016527777778</v>
      </c>
      <c r="O1883" s="55">
        <v>42327.401446759257</v>
      </c>
      <c r="P1883" s="3">
        <v>33257</v>
      </c>
      <c r="Q1883" s="58">
        <f t="shared" si="90"/>
        <v>0.38491898148148146</v>
      </c>
      <c r="S1883" s="55">
        <v>42871.704849537033</v>
      </c>
      <c r="T1883" s="55">
        <v>42874.576238425921</v>
      </c>
      <c r="U1883" s="3">
        <v>248088</v>
      </c>
      <c r="V1883" s="56">
        <f t="shared" si="91"/>
        <v>2.8713888888888888</v>
      </c>
    </row>
    <row r="1884" spans="1:22" x14ac:dyDescent="0.75">
      <c r="A1884" s="55">
        <v>42271.554629629631</v>
      </c>
      <c r="B1884" s="55">
        <v>42272.497337962959</v>
      </c>
      <c r="C1884" s="3">
        <v>81450</v>
      </c>
      <c r="D1884" s="56">
        <f t="shared" si="89"/>
        <v>0.94270833333333337</v>
      </c>
      <c r="N1884" s="55">
        <v>42327.435104166667</v>
      </c>
      <c r="O1884" s="55">
        <v>42331.728067129625</v>
      </c>
      <c r="P1884" s="3">
        <v>370912</v>
      </c>
      <c r="Q1884" s="58">
        <f t="shared" si="90"/>
        <v>4.2929629629629629</v>
      </c>
      <c r="S1884" s="55">
        <v>42871.746782407405</v>
      </c>
      <c r="T1884" s="55">
        <v>42873.650347222218</v>
      </c>
      <c r="U1884" s="3">
        <v>164468</v>
      </c>
      <c r="V1884" s="56">
        <f t="shared" si="91"/>
        <v>1.9035648148148148</v>
      </c>
    </row>
    <row r="1885" spans="1:22" x14ac:dyDescent="0.75">
      <c r="A1885" s="55">
        <v>42271.556620370371</v>
      </c>
      <c r="B1885" s="55">
        <v>42272.494780092587</v>
      </c>
      <c r="C1885" s="3">
        <v>81057</v>
      </c>
      <c r="D1885" s="56">
        <f t="shared" si="89"/>
        <v>0.93815972222222221</v>
      </c>
      <c r="N1885" s="55">
        <v>42327.468194444446</v>
      </c>
      <c r="O1885" s="55">
        <v>42327.474826388891</v>
      </c>
      <c r="P1885" s="3">
        <v>573</v>
      </c>
      <c r="Q1885" s="58">
        <f t="shared" si="90"/>
        <v>6.6319444444444446E-3</v>
      </c>
      <c r="S1885" s="55">
        <v>42873.355254629627</v>
      </c>
      <c r="T1885" s="55">
        <v>42874.577731481477</v>
      </c>
      <c r="U1885" s="3">
        <v>105622</v>
      </c>
      <c r="V1885" s="56">
        <f t="shared" si="91"/>
        <v>1.2224768518518518</v>
      </c>
    </row>
    <row r="1886" spans="1:22" x14ac:dyDescent="0.75">
      <c r="A1886" s="55">
        <v>42271.560115740736</v>
      </c>
      <c r="B1886" s="55">
        <v>42272.49496527778</v>
      </c>
      <c r="C1886" s="3">
        <v>80771</v>
      </c>
      <c r="D1886" s="56">
        <f t="shared" si="89"/>
        <v>0.93484953703703699</v>
      </c>
      <c r="N1886" s="55">
        <v>42327.470127314817</v>
      </c>
      <c r="O1886" s="55">
        <v>42327.480578703704</v>
      </c>
      <c r="P1886" s="3">
        <v>903</v>
      </c>
      <c r="Q1886" s="58">
        <f t="shared" si="90"/>
        <v>1.0451388888888889E-2</v>
      </c>
      <c r="S1886" s="55">
        <v>42874.021319444444</v>
      </c>
      <c r="T1886" s="55">
        <v>42874.452384259261</v>
      </c>
      <c r="U1886" s="3">
        <v>37244</v>
      </c>
      <c r="V1886" s="56">
        <f t="shared" si="91"/>
        <v>0.43106481481481479</v>
      </c>
    </row>
    <row r="1887" spans="1:22" x14ac:dyDescent="0.75">
      <c r="A1887" s="55">
        <v>42271.562152777777</v>
      </c>
      <c r="B1887" s="55">
        <v>42272.495034722218</v>
      </c>
      <c r="C1887" s="3">
        <v>80601</v>
      </c>
      <c r="D1887" s="56">
        <f t="shared" si="89"/>
        <v>0.9328819444444445</v>
      </c>
      <c r="N1887" s="55">
        <v>42327.506273148145</v>
      </c>
      <c r="O1887" s="55">
        <v>42327.520185185182</v>
      </c>
      <c r="P1887" s="3">
        <v>1202</v>
      </c>
      <c r="Q1887" s="58">
        <f t="shared" si="90"/>
        <v>1.3912037037037037E-2</v>
      </c>
      <c r="S1887" s="55">
        <v>42874.408831018518</v>
      </c>
      <c r="T1887" s="55">
        <v>42874.46471064815</v>
      </c>
      <c r="U1887" s="3">
        <v>4828</v>
      </c>
      <c r="V1887" s="56">
        <f t="shared" si="91"/>
        <v>5.5879629629629626E-2</v>
      </c>
    </row>
    <row r="1888" spans="1:22" x14ac:dyDescent="0.75">
      <c r="A1888" s="55">
        <v>42271.564363425925</v>
      </c>
      <c r="B1888" s="55">
        <v>42272.495115740741</v>
      </c>
      <c r="C1888" s="3">
        <v>80417</v>
      </c>
      <c r="D1888" s="56">
        <f t="shared" si="89"/>
        <v>0.9307523148148148</v>
      </c>
      <c r="N1888" s="55">
        <v>42327.53329861111</v>
      </c>
      <c r="O1888" s="55">
        <v>42327.538148148145</v>
      </c>
      <c r="P1888" s="3">
        <v>419</v>
      </c>
      <c r="Q1888" s="58">
        <f t="shared" si="90"/>
        <v>4.8495370370370368E-3</v>
      </c>
      <c r="S1888" s="55">
        <v>42874.799756944441</v>
      </c>
      <c r="T1888" s="55">
        <v>42877.659155092588</v>
      </c>
      <c r="U1888" s="3">
        <v>247052</v>
      </c>
      <c r="V1888" s="56">
        <f t="shared" si="91"/>
        <v>2.8593981481481481</v>
      </c>
    </row>
    <row r="1889" spans="1:22" x14ac:dyDescent="0.75">
      <c r="A1889" s="55">
        <v>42271.566712962958</v>
      </c>
      <c r="B1889" s="55">
        <v>42272.495196759257</v>
      </c>
      <c r="C1889" s="3">
        <v>80221</v>
      </c>
      <c r="D1889" s="56">
        <f t="shared" si="89"/>
        <v>0.92848379629629629</v>
      </c>
      <c r="N1889" s="55">
        <v>42327.544293981482</v>
      </c>
      <c r="O1889" s="55">
        <v>42327.592870370368</v>
      </c>
      <c r="P1889" s="3">
        <v>4197</v>
      </c>
      <c r="Q1889" s="58">
        <f t="shared" si="90"/>
        <v>4.8576388888888891E-2</v>
      </c>
      <c r="S1889" s="55">
        <v>42877.516412037032</v>
      </c>
      <c r="T1889" s="55">
        <v>42877.61069444444</v>
      </c>
      <c r="U1889" s="3">
        <v>8146</v>
      </c>
      <c r="V1889" s="56">
        <f t="shared" si="91"/>
        <v>9.4282407407407412E-2</v>
      </c>
    </row>
    <row r="1890" spans="1:22" x14ac:dyDescent="0.75">
      <c r="A1890" s="55">
        <v>42271.568726851852</v>
      </c>
      <c r="B1890" s="55">
        <v>42272.495277777773</v>
      </c>
      <c r="C1890" s="3">
        <v>80054</v>
      </c>
      <c r="D1890" s="56">
        <f t="shared" si="89"/>
        <v>0.92655092592592592</v>
      </c>
      <c r="N1890" s="55">
        <v>42327.639386574076</v>
      </c>
      <c r="O1890" s="55">
        <v>42328.355439814812</v>
      </c>
      <c r="P1890" s="3">
        <v>61867</v>
      </c>
      <c r="Q1890" s="58">
        <f t="shared" si="90"/>
        <v>0.71605324074074073</v>
      </c>
      <c r="S1890" s="55">
        <v>42877.855277777773</v>
      </c>
      <c r="T1890" s="55">
        <v>42878.456701388888</v>
      </c>
      <c r="U1890" s="3">
        <v>51963</v>
      </c>
      <c r="V1890" s="56">
        <f t="shared" si="91"/>
        <v>0.60142361111111109</v>
      </c>
    </row>
    <row r="1891" spans="1:22" x14ac:dyDescent="0.75">
      <c r="A1891" s="55">
        <v>42271.571076388886</v>
      </c>
      <c r="B1891" s="55">
        <v>42275.358854166661</v>
      </c>
      <c r="C1891" s="3">
        <v>327264</v>
      </c>
      <c r="D1891" s="56">
        <f t="shared" si="89"/>
        <v>3.7877777777777779</v>
      </c>
      <c r="N1891" s="55">
        <v>42327.669444444444</v>
      </c>
      <c r="O1891" s="55">
        <v>42328.394328703704</v>
      </c>
      <c r="P1891" s="3">
        <v>62630</v>
      </c>
      <c r="Q1891" s="58">
        <f t="shared" si="90"/>
        <v>0.72488425925925926</v>
      </c>
      <c r="S1891" s="55">
        <v>42877.866666666661</v>
      </c>
      <c r="T1891" s="55">
        <v>42878.456620370365</v>
      </c>
      <c r="U1891" s="3">
        <v>50972</v>
      </c>
      <c r="V1891" s="56">
        <f t="shared" si="91"/>
        <v>0.5899537037037037</v>
      </c>
    </row>
    <row r="1892" spans="1:22" x14ac:dyDescent="0.75">
      <c r="A1892" s="55">
        <v>42271.573414351849</v>
      </c>
      <c r="B1892" s="55">
        <v>42272.495358796295</v>
      </c>
      <c r="C1892" s="3">
        <v>79656</v>
      </c>
      <c r="D1892" s="56">
        <f t="shared" si="89"/>
        <v>0.92194444444444446</v>
      </c>
      <c r="N1892" s="55">
        <v>42327.790300925924</v>
      </c>
      <c r="O1892" s="55">
        <v>42328.411238425921</v>
      </c>
      <c r="P1892" s="3">
        <v>53649</v>
      </c>
      <c r="Q1892" s="58">
        <f t="shared" si="90"/>
        <v>0.62093750000000003</v>
      </c>
      <c r="S1892" s="55">
        <v>42878.472650462958</v>
      </c>
      <c r="T1892" s="55">
        <v>42878.614629629628</v>
      </c>
      <c r="U1892" s="3">
        <v>12267</v>
      </c>
      <c r="V1892" s="56">
        <f t="shared" si="91"/>
        <v>0.14197916666666666</v>
      </c>
    </row>
    <row r="1893" spans="1:22" x14ac:dyDescent="0.75">
      <c r="A1893" s="55">
        <v>42271.581817129627</v>
      </c>
      <c r="B1893" s="55">
        <v>42272.500034722223</v>
      </c>
      <c r="C1893" s="3">
        <v>79334</v>
      </c>
      <c r="D1893" s="56">
        <f t="shared" si="89"/>
        <v>0.91821759259259261</v>
      </c>
      <c r="N1893" s="55">
        <v>42327.810925925922</v>
      </c>
      <c r="O1893" s="55">
        <v>42328.474803240737</v>
      </c>
      <c r="P1893" s="3">
        <v>57359</v>
      </c>
      <c r="Q1893" s="58">
        <f t="shared" si="90"/>
        <v>0.66387731481481482</v>
      </c>
      <c r="S1893" s="55">
        <v>42878.475613425922</v>
      </c>
      <c r="T1893" s="55">
        <v>42878.512048611112</v>
      </c>
      <c r="U1893" s="3">
        <v>3148</v>
      </c>
      <c r="V1893" s="56">
        <f t="shared" si="91"/>
        <v>3.6435185185185189E-2</v>
      </c>
    </row>
    <row r="1894" spans="1:22" x14ac:dyDescent="0.75">
      <c r="A1894" s="55">
        <v>42271.79614583333</v>
      </c>
      <c r="B1894" s="55">
        <v>42275.363761574074</v>
      </c>
      <c r="C1894" s="3">
        <v>308242</v>
      </c>
      <c r="D1894" s="56">
        <f t="shared" si="89"/>
        <v>3.5676157407407407</v>
      </c>
      <c r="N1894" s="55">
        <v>42327.942002314812</v>
      </c>
      <c r="O1894" s="55">
        <v>42328.343692129631</v>
      </c>
      <c r="P1894" s="3">
        <v>34706</v>
      </c>
      <c r="Q1894" s="58">
        <f t="shared" si="90"/>
        <v>0.40168981481481481</v>
      </c>
      <c r="S1894" s="55">
        <v>42878.693645833329</v>
      </c>
      <c r="T1894" s="55">
        <v>42879.50273148148</v>
      </c>
      <c r="U1894" s="3">
        <v>69905</v>
      </c>
      <c r="V1894" s="56">
        <f t="shared" si="91"/>
        <v>0.8090856481481481</v>
      </c>
    </row>
    <row r="1895" spans="1:22" x14ac:dyDescent="0.75">
      <c r="A1895" s="55">
        <v>42271.810914351852</v>
      </c>
      <c r="B1895" s="55">
        <v>42272.50273148148</v>
      </c>
      <c r="C1895" s="3">
        <v>59773</v>
      </c>
      <c r="D1895" s="56">
        <f t="shared" si="89"/>
        <v>0.6918171296296296</v>
      </c>
      <c r="N1895" s="55">
        <v>42327.983275462961</v>
      </c>
      <c r="O1895" s="55">
        <v>42328.386261574073</v>
      </c>
      <c r="P1895" s="3">
        <v>34818</v>
      </c>
      <c r="Q1895" s="58">
        <f t="shared" si="90"/>
        <v>0.4029861111111111</v>
      </c>
      <c r="S1895" s="55">
        <v>42880.78424768518</v>
      </c>
      <c r="T1895" s="55">
        <v>42884.484432870369</v>
      </c>
      <c r="U1895" s="3">
        <v>319696</v>
      </c>
      <c r="V1895" s="56">
        <f t="shared" si="91"/>
        <v>3.7001851851851852</v>
      </c>
    </row>
    <row r="1896" spans="1:22" x14ac:dyDescent="0.75">
      <c r="A1896" s="55">
        <v>42272.31827546296</v>
      </c>
      <c r="B1896" s="55">
        <v>42278.377256944441</v>
      </c>
      <c r="C1896" s="3">
        <v>523496</v>
      </c>
      <c r="D1896" s="56">
        <f t="shared" si="89"/>
        <v>6.0589814814814815</v>
      </c>
      <c r="N1896" s="55">
        <v>42328.51253472222</v>
      </c>
      <c r="O1896" s="55">
        <v>42328.564849537033</v>
      </c>
      <c r="P1896" s="3">
        <v>4520</v>
      </c>
      <c r="Q1896" s="58">
        <f t="shared" si="90"/>
        <v>5.2314814814814814E-2</v>
      </c>
      <c r="S1896" s="55">
        <v>42881.486331018517</v>
      </c>
      <c r="T1896" s="55">
        <v>42881.490046296298</v>
      </c>
      <c r="U1896" s="3">
        <v>321</v>
      </c>
      <c r="V1896" s="56">
        <f t="shared" si="91"/>
        <v>3.7152777777777778E-3</v>
      </c>
    </row>
    <row r="1897" spans="1:22" x14ac:dyDescent="0.75">
      <c r="A1897" s="55">
        <v>42272.434039351851</v>
      </c>
      <c r="B1897" s="55">
        <v>42272.504803240736</v>
      </c>
      <c r="C1897" s="3">
        <v>6114</v>
      </c>
      <c r="D1897" s="56">
        <f t="shared" si="89"/>
        <v>7.076388888888889E-2</v>
      </c>
      <c r="N1897" s="55">
        <v>42328.515902777777</v>
      </c>
      <c r="O1897" s="55">
        <v>42328.565578703703</v>
      </c>
      <c r="P1897" s="3">
        <v>4292</v>
      </c>
      <c r="Q1897" s="58">
        <f t="shared" si="90"/>
        <v>4.9675925925925929E-2</v>
      </c>
      <c r="S1897" s="55">
        <v>42882.917499999996</v>
      </c>
      <c r="T1897" s="55">
        <v>42884.46806712963</v>
      </c>
      <c r="U1897" s="3">
        <v>133969</v>
      </c>
      <c r="V1897" s="56">
        <f t="shared" si="91"/>
        <v>1.5505671296296297</v>
      </c>
    </row>
    <row r="1898" spans="1:22" x14ac:dyDescent="0.75">
      <c r="A1898" s="55">
        <v>42272.446377314816</v>
      </c>
      <c r="B1898" s="55">
        <v>42279.417696759258</v>
      </c>
      <c r="C1898" s="3">
        <v>602322</v>
      </c>
      <c r="D1898" s="56">
        <f t="shared" si="89"/>
        <v>6.9713194444444442</v>
      </c>
      <c r="N1898" s="55">
        <v>42328.597650462958</v>
      </c>
      <c r="O1898" s="55">
        <v>42328.618252314816</v>
      </c>
      <c r="P1898" s="3">
        <v>1780</v>
      </c>
      <c r="Q1898" s="58">
        <f t="shared" si="90"/>
        <v>2.060185185185185E-2</v>
      </c>
      <c r="S1898" s="55">
        <v>42883.378171296295</v>
      </c>
      <c r="T1898" s="55">
        <v>42884.422048611108</v>
      </c>
      <c r="U1898" s="3">
        <v>90191</v>
      </c>
      <c r="V1898" s="56">
        <f t="shared" si="91"/>
        <v>1.0438773148148148</v>
      </c>
    </row>
    <row r="1899" spans="1:22" x14ac:dyDescent="0.75">
      <c r="A1899" s="55">
        <v>42272.478472222218</v>
      </c>
      <c r="B1899" s="55">
        <v>42277.73600694444</v>
      </c>
      <c r="C1899" s="3">
        <v>454251</v>
      </c>
      <c r="D1899" s="56">
        <f t="shared" si="89"/>
        <v>5.2575347222222222</v>
      </c>
      <c r="N1899" s="55">
        <v>42328.603159722217</v>
      </c>
      <c r="O1899" s="55">
        <v>42328.617164351854</v>
      </c>
      <c r="P1899" s="3">
        <v>1210</v>
      </c>
      <c r="Q1899" s="58">
        <f t="shared" si="90"/>
        <v>1.4004629629629629E-2</v>
      </c>
      <c r="S1899" s="55">
        <v>42884.025277777779</v>
      </c>
      <c r="T1899" s="55">
        <v>42884.483368055553</v>
      </c>
      <c r="U1899" s="3">
        <v>39579</v>
      </c>
      <c r="V1899" s="56">
        <f t="shared" si="91"/>
        <v>0.45809027777777778</v>
      </c>
    </row>
    <row r="1900" spans="1:22" x14ac:dyDescent="0.75">
      <c r="A1900" s="55">
        <v>42272.523599537039</v>
      </c>
      <c r="B1900" s="55">
        <v>42272.534444444442</v>
      </c>
      <c r="C1900" s="3">
        <v>937</v>
      </c>
      <c r="D1900" s="56">
        <f t="shared" si="89"/>
        <v>1.0844907407407407E-2</v>
      </c>
      <c r="N1900" s="55">
        <v>42328.792766203704</v>
      </c>
      <c r="O1900" s="55">
        <v>42331.438159722224</v>
      </c>
      <c r="P1900" s="3">
        <v>228562</v>
      </c>
      <c r="Q1900" s="58">
        <f t="shared" si="90"/>
        <v>2.6453935185185187</v>
      </c>
      <c r="S1900" s="55">
        <v>42884.027442129627</v>
      </c>
      <c r="T1900" s="55">
        <v>42884.483275462961</v>
      </c>
      <c r="U1900" s="3">
        <v>39384</v>
      </c>
      <c r="V1900" s="56">
        <f t="shared" si="91"/>
        <v>0.45583333333333331</v>
      </c>
    </row>
    <row r="1901" spans="1:22" x14ac:dyDescent="0.75">
      <c r="A1901" s="55">
        <v>42272.524895833332</v>
      </c>
      <c r="B1901" s="55">
        <v>42275.408321759256</v>
      </c>
      <c r="C1901" s="3">
        <v>249128</v>
      </c>
      <c r="D1901" s="56">
        <f t="shared" si="89"/>
        <v>2.8834259259259261</v>
      </c>
      <c r="N1901" s="55">
        <v>42329.391527777778</v>
      </c>
      <c r="O1901" s="55">
        <v>42331.404398148145</v>
      </c>
      <c r="P1901" s="3">
        <v>173912</v>
      </c>
      <c r="Q1901" s="58">
        <f t="shared" si="90"/>
        <v>2.0128703703703703</v>
      </c>
      <c r="S1901" s="55">
        <v>42884.027789351851</v>
      </c>
      <c r="T1901" s="55">
        <v>42884.465497685182</v>
      </c>
      <c r="U1901" s="3">
        <v>37818</v>
      </c>
      <c r="V1901" s="56">
        <f t="shared" si="91"/>
        <v>0.43770833333333331</v>
      </c>
    </row>
    <row r="1902" spans="1:22" x14ac:dyDescent="0.75">
      <c r="A1902" s="55">
        <v>42272.550416666665</v>
      </c>
      <c r="B1902" s="55">
        <v>42277.738622685181</v>
      </c>
      <c r="C1902" s="3">
        <v>448261</v>
      </c>
      <c r="D1902" s="56">
        <f t="shared" si="89"/>
        <v>5.1882060185185184</v>
      </c>
      <c r="N1902" s="55">
        <v>42329.597222222219</v>
      </c>
      <c r="O1902" s="55">
        <v>42338.58425925926</v>
      </c>
      <c r="P1902" s="3">
        <v>776480</v>
      </c>
      <c r="Q1902" s="58">
        <f t="shared" si="90"/>
        <v>8.9870370370370374</v>
      </c>
      <c r="S1902" s="55">
        <v>42884.560127314813</v>
      </c>
      <c r="T1902" s="55">
        <v>42885.512083333335</v>
      </c>
      <c r="U1902" s="3">
        <v>82249</v>
      </c>
      <c r="V1902" s="56">
        <f t="shared" si="91"/>
        <v>0.95195601851851852</v>
      </c>
    </row>
    <row r="1903" spans="1:22" x14ac:dyDescent="0.75">
      <c r="A1903" s="55">
        <v>42272.56251157407</v>
      </c>
      <c r="B1903" s="55">
        <v>42275.411122685182</v>
      </c>
      <c r="C1903" s="3">
        <v>246120</v>
      </c>
      <c r="D1903" s="56">
        <f t="shared" si="89"/>
        <v>2.848611111111111</v>
      </c>
      <c r="N1903" s="55">
        <v>42329.968923611108</v>
      </c>
      <c r="O1903" s="55">
        <v>42333.49114583333</v>
      </c>
      <c r="P1903" s="3">
        <v>304320</v>
      </c>
      <c r="Q1903" s="58">
        <f t="shared" si="90"/>
        <v>3.5222222222222221</v>
      </c>
      <c r="S1903" s="55">
        <v>42884.6165162037</v>
      </c>
      <c r="T1903" s="55">
        <v>42884.649861111109</v>
      </c>
      <c r="U1903" s="3">
        <v>2881</v>
      </c>
      <c r="V1903" s="56">
        <f t="shared" si="91"/>
        <v>3.3344907407407406E-2</v>
      </c>
    </row>
    <row r="1904" spans="1:22" x14ac:dyDescent="0.75">
      <c r="A1904" s="55">
        <v>42272.594224537039</v>
      </c>
      <c r="B1904" s="55">
        <v>42276.665370370371</v>
      </c>
      <c r="C1904" s="3">
        <v>351747</v>
      </c>
      <c r="D1904" s="56">
        <f t="shared" si="89"/>
        <v>4.0711458333333335</v>
      </c>
      <c r="N1904" s="55">
        <v>42331.397789351853</v>
      </c>
      <c r="O1904" s="55">
        <v>42331.437881944439</v>
      </c>
      <c r="P1904" s="3">
        <v>3464</v>
      </c>
      <c r="Q1904" s="58">
        <f t="shared" si="90"/>
        <v>4.0092592592592589E-2</v>
      </c>
      <c r="S1904" s="55">
        <v>42885.586597222224</v>
      </c>
      <c r="T1904" s="55">
        <v>42885.642384259256</v>
      </c>
      <c r="U1904" s="3">
        <v>4820</v>
      </c>
      <c r="V1904" s="56">
        <f t="shared" si="91"/>
        <v>5.5787037037037038E-2</v>
      </c>
    </row>
    <row r="1905" spans="1:22" x14ac:dyDescent="0.75">
      <c r="A1905" s="55">
        <v>42272.619201388887</v>
      </c>
      <c r="B1905" s="55">
        <v>42312.430590277778</v>
      </c>
      <c r="C1905" s="3">
        <v>3443304</v>
      </c>
      <c r="D1905" s="56">
        <f t="shared" si="89"/>
        <v>39.853055555555557</v>
      </c>
      <c r="N1905" s="55">
        <v>42331.478773148148</v>
      </c>
      <c r="O1905" s="55">
        <v>42332.445335648146</v>
      </c>
      <c r="P1905" s="3">
        <v>83511</v>
      </c>
      <c r="Q1905" s="58">
        <f t="shared" si="90"/>
        <v>0.96656249999999999</v>
      </c>
      <c r="S1905" s="55">
        <v>42886.460393518515</v>
      </c>
      <c r="T1905" s="55">
        <v>42887.402407407404</v>
      </c>
      <c r="U1905" s="3">
        <v>81390</v>
      </c>
      <c r="V1905" s="56">
        <f t="shared" si="91"/>
        <v>0.94201388888888893</v>
      </c>
    </row>
    <row r="1906" spans="1:22" x14ac:dyDescent="0.75">
      <c r="A1906" s="55">
        <v>42272.661712962959</v>
      </c>
      <c r="B1906" s="55">
        <v>42276.449004629627</v>
      </c>
      <c r="C1906" s="3">
        <v>327222</v>
      </c>
      <c r="D1906" s="56">
        <f t="shared" si="89"/>
        <v>3.7872916666666665</v>
      </c>
      <c r="N1906" s="55">
        <v>42331.481770833328</v>
      </c>
      <c r="O1906" s="55">
        <v>42332.456354166665</v>
      </c>
      <c r="P1906" s="3">
        <v>84204</v>
      </c>
      <c r="Q1906" s="58">
        <f t="shared" si="90"/>
        <v>0.97458333333333336</v>
      </c>
      <c r="S1906" s="55">
        <v>42886.557523148149</v>
      </c>
      <c r="T1906" s="55">
        <v>42886.603495370371</v>
      </c>
      <c r="U1906" s="3">
        <v>3972</v>
      </c>
      <c r="V1906" s="56">
        <f t="shared" si="91"/>
        <v>4.597222222222222E-2</v>
      </c>
    </row>
    <row r="1907" spans="1:22" x14ac:dyDescent="0.75">
      <c r="A1907" s="55">
        <v>42272.838865740741</v>
      </c>
      <c r="B1907" s="55">
        <v>42276.474189814813</v>
      </c>
      <c r="C1907" s="3">
        <v>314092</v>
      </c>
      <c r="D1907" s="56">
        <f t="shared" si="89"/>
        <v>3.6353240740740742</v>
      </c>
      <c r="N1907" s="55">
        <v>42331.493738425925</v>
      </c>
      <c r="O1907" s="55">
        <v>42355.582870370366</v>
      </c>
      <c r="P1907" s="3">
        <v>2081301</v>
      </c>
      <c r="Q1907" s="58">
        <f t="shared" si="90"/>
        <v>24.089131944444443</v>
      </c>
      <c r="S1907" s="55">
        <v>42886.857037037036</v>
      </c>
      <c r="T1907" s="55">
        <v>42887.379861111112</v>
      </c>
      <c r="U1907" s="3">
        <v>45172</v>
      </c>
      <c r="V1907" s="56">
        <f t="shared" si="91"/>
        <v>0.52282407407407405</v>
      </c>
    </row>
    <row r="1908" spans="1:22" x14ac:dyDescent="0.75">
      <c r="A1908" s="55">
        <v>42273.021782407406</v>
      </c>
      <c r="B1908" s="55">
        <v>42276.458692129629</v>
      </c>
      <c r="C1908" s="3">
        <v>296949</v>
      </c>
      <c r="D1908" s="56">
        <f t="shared" si="89"/>
        <v>3.436909722222222</v>
      </c>
      <c r="N1908" s="55">
        <v>42331.565555555557</v>
      </c>
      <c r="O1908" s="55">
        <v>42333.494317129625</v>
      </c>
      <c r="P1908" s="3">
        <v>166645</v>
      </c>
      <c r="Q1908" s="58">
        <f t="shared" si="90"/>
        <v>1.928761574074074</v>
      </c>
      <c r="S1908" s="55">
        <v>42886.962650462963</v>
      </c>
      <c r="T1908" s="55">
        <v>42887.562280092592</v>
      </c>
      <c r="U1908" s="3">
        <v>51808</v>
      </c>
      <c r="V1908" s="56">
        <f t="shared" si="91"/>
        <v>0.59962962962962962</v>
      </c>
    </row>
    <row r="1909" spans="1:22" x14ac:dyDescent="0.75">
      <c r="A1909" s="55">
        <v>42273.023796296293</v>
      </c>
      <c r="B1909" s="55">
        <v>42276.664768518516</v>
      </c>
      <c r="C1909" s="3">
        <v>314580</v>
      </c>
      <c r="D1909" s="56">
        <f t="shared" si="89"/>
        <v>3.6409722222222221</v>
      </c>
      <c r="N1909" s="55">
        <v>42331.587581018517</v>
      </c>
      <c r="O1909" s="55">
        <v>42332.736481481479</v>
      </c>
      <c r="P1909" s="3">
        <v>99265</v>
      </c>
      <c r="Q1909" s="58">
        <f t="shared" si="90"/>
        <v>1.1489004629629629</v>
      </c>
      <c r="S1909" s="55">
        <v>42886.96570601852</v>
      </c>
      <c r="T1909" s="55">
        <v>42887.555775462963</v>
      </c>
      <c r="U1909" s="3">
        <v>50982</v>
      </c>
      <c r="V1909" s="56">
        <f t="shared" si="91"/>
        <v>0.59006944444444442</v>
      </c>
    </row>
    <row r="1910" spans="1:22" x14ac:dyDescent="0.75">
      <c r="A1910" s="55">
        <v>42273.4065162037</v>
      </c>
      <c r="B1910" s="55">
        <v>42275.532743055555</v>
      </c>
      <c r="C1910" s="3">
        <v>183706</v>
      </c>
      <c r="D1910" s="56">
        <f t="shared" si="89"/>
        <v>2.1262268518518517</v>
      </c>
      <c r="N1910" s="55">
        <v>42331.62327546296</v>
      </c>
      <c r="O1910" s="55">
        <v>42333.391041666662</v>
      </c>
      <c r="P1910" s="3">
        <v>152735</v>
      </c>
      <c r="Q1910" s="58">
        <f t="shared" si="90"/>
        <v>1.7677662037037036</v>
      </c>
      <c r="S1910" s="55">
        <v>42886.968240740738</v>
      </c>
      <c r="T1910" s="55">
        <v>42887.554502314815</v>
      </c>
      <c r="U1910" s="3">
        <v>50653</v>
      </c>
      <c r="V1910" s="56">
        <f t="shared" si="91"/>
        <v>0.58626157407407409</v>
      </c>
    </row>
    <row r="1911" spans="1:22" x14ac:dyDescent="0.75">
      <c r="A1911" s="55">
        <v>42273.444293981476</v>
      </c>
      <c r="B1911" s="55">
        <v>42275.536585648144</v>
      </c>
      <c r="C1911" s="3">
        <v>180774</v>
      </c>
      <c r="D1911" s="56">
        <f t="shared" si="89"/>
        <v>2.0922916666666667</v>
      </c>
      <c r="N1911" s="55">
        <v>42331.664895833332</v>
      </c>
      <c r="O1911" s="55">
        <v>42332.420925925922</v>
      </c>
      <c r="P1911" s="3">
        <v>65321</v>
      </c>
      <c r="Q1911" s="58">
        <f t="shared" si="90"/>
        <v>0.75603009259259257</v>
      </c>
      <c r="S1911" s="55">
        <v>42888.533773148149</v>
      </c>
      <c r="T1911" s="55">
        <v>42893.434502314813</v>
      </c>
      <c r="U1911" s="3">
        <v>423423</v>
      </c>
      <c r="V1911" s="56">
        <f t="shared" si="91"/>
        <v>4.9007291666666664</v>
      </c>
    </row>
    <row r="1912" spans="1:22" x14ac:dyDescent="0.75">
      <c r="A1912" s="55">
        <v>42273.471134259256</v>
      </c>
      <c r="B1912" s="55">
        <v>42275.540648148148</v>
      </c>
      <c r="C1912" s="3">
        <v>178806</v>
      </c>
      <c r="D1912" s="56">
        <f t="shared" si="89"/>
        <v>2.0695138888888889</v>
      </c>
      <c r="N1912" s="55">
        <v>42331.723032407404</v>
      </c>
      <c r="O1912" s="55">
        <v>42332.404097222221</v>
      </c>
      <c r="P1912" s="3">
        <v>58844</v>
      </c>
      <c r="Q1912" s="58">
        <f t="shared" si="90"/>
        <v>0.68106481481481485</v>
      </c>
      <c r="S1912" s="55">
        <v>42889.561053240737</v>
      </c>
      <c r="T1912" s="55">
        <v>42892.44023148148</v>
      </c>
      <c r="U1912" s="3">
        <v>248761</v>
      </c>
      <c r="V1912" s="56">
        <f t="shared" si="91"/>
        <v>2.8791782407407407</v>
      </c>
    </row>
    <row r="1913" spans="1:22" x14ac:dyDescent="0.75">
      <c r="A1913" s="55">
        <v>42273.472337962958</v>
      </c>
      <c r="B1913" s="55">
        <v>42276.457719907405</v>
      </c>
      <c r="C1913" s="3">
        <v>257937</v>
      </c>
      <c r="D1913" s="56">
        <f t="shared" si="89"/>
        <v>2.9853819444444443</v>
      </c>
      <c r="N1913" s="55">
        <v>42331.748611111107</v>
      </c>
      <c r="O1913" s="55">
        <v>42332.285532407404</v>
      </c>
      <c r="P1913" s="3">
        <v>46390</v>
      </c>
      <c r="Q1913" s="58">
        <f t="shared" si="90"/>
        <v>0.53692129629629626</v>
      </c>
      <c r="S1913" s="55">
        <v>42889.765185185184</v>
      </c>
      <c r="T1913" s="55">
        <v>42892.489270833328</v>
      </c>
      <c r="U1913" s="3">
        <v>235361</v>
      </c>
      <c r="V1913" s="56">
        <f t="shared" si="91"/>
        <v>2.7240856481481481</v>
      </c>
    </row>
    <row r="1914" spans="1:22" x14ac:dyDescent="0.75">
      <c r="A1914" s="55">
        <v>42273.474074074074</v>
      </c>
      <c r="B1914" s="55">
        <v>42276.664907407408</v>
      </c>
      <c r="C1914" s="3">
        <v>275688</v>
      </c>
      <c r="D1914" s="56">
        <f t="shared" si="89"/>
        <v>3.1908333333333334</v>
      </c>
      <c r="N1914" s="55">
        <v>42332.361203703702</v>
      </c>
      <c r="O1914" s="55">
        <v>42390.493252314816</v>
      </c>
      <c r="P1914" s="3">
        <v>5022609</v>
      </c>
      <c r="Q1914" s="58">
        <f t="shared" si="90"/>
        <v>58.132048611111109</v>
      </c>
      <c r="S1914" s="55">
        <v>42890.022337962961</v>
      </c>
      <c r="T1914" s="55">
        <v>42892.49113425926</v>
      </c>
      <c r="U1914" s="3">
        <v>213304</v>
      </c>
      <c r="V1914" s="56">
        <f t="shared" si="91"/>
        <v>2.4687962962962962</v>
      </c>
    </row>
    <row r="1915" spans="1:22" x14ac:dyDescent="0.75">
      <c r="A1915" s="55">
        <v>42273.475057870368</v>
      </c>
      <c r="B1915" s="55">
        <v>42277.750578703701</v>
      </c>
      <c r="C1915" s="3">
        <v>369405</v>
      </c>
      <c r="D1915" s="56">
        <f t="shared" si="89"/>
        <v>4.2755208333333332</v>
      </c>
      <c r="N1915" s="55">
        <v>42332.403437499997</v>
      </c>
      <c r="O1915" s="55">
        <v>42338.505659722221</v>
      </c>
      <c r="P1915" s="3">
        <v>527232</v>
      </c>
      <c r="Q1915" s="58">
        <f t="shared" si="90"/>
        <v>6.1022222222222222</v>
      </c>
      <c r="S1915" s="55">
        <v>42890.892245370371</v>
      </c>
      <c r="T1915" s="55">
        <v>42893.552268518513</v>
      </c>
      <c r="U1915" s="3">
        <v>229826</v>
      </c>
      <c r="V1915" s="56">
        <f t="shared" si="91"/>
        <v>2.6600231481481482</v>
      </c>
    </row>
    <row r="1916" spans="1:22" x14ac:dyDescent="0.75">
      <c r="A1916" s="55">
        <v>42273.476342592592</v>
      </c>
      <c r="B1916" s="55">
        <v>42277.753981481481</v>
      </c>
      <c r="C1916" s="3">
        <v>369588</v>
      </c>
      <c r="D1916" s="56">
        <f t="shared" si="89"/>
        <v>4.2776388888888892</v>
      </c>
      <c r="N1916" s="55">
        <v>42332.570844907408</v>
      </c>
      <c r="O1916" s="55">
        <v>42332.587905092594</v>
      </c>
      <c r="P1916" s="3">
        <v>1474</v>
      </c>
      <c r="Q1916" s="58">
        <f t="shared" si="90"/>
        <v>1.7060185185185185E-2</v>
      </c>
      <c r="S1916" s="55">
        <v>42890.956550925926</v>
      </c>
      <c r="T1916" s="55">
        <v>42892.711851851847</v>
      </c>
      <c r="U1916" s="3">
        <v>151658</v>
      </c>
      <c r="V1916" s="56">
        <f t="shared" si="91"/>
        <v>1.755300925925926</v>
      </c>
    </row>
    <row r="1917" spans="1:22" x14ac:dyDescent="0.75">
      <c r="A1917" s="55">
        <v>42274.106886574074</v>
      </c>
      <c r="B1917" s="55">
        <v>42275.544351851851</v>
      </c>
      <c r="C1917" s="3">
        <v>124197</v>
      </c>
      <c r="D1917" s="56">
        <f t="shared" si="89"/>
        <v>1.4374652777777779</v>
      </c>
      <c r="N1917" s="55">
        <v>42332.575277777774</v>
      </c>
      <c r="O1917" s="55">
        <v>42333.645462962959</v>
      </c>
      <c r="P1917" s="3">
        <v>92464</v>
      </c>
      <c r="Q1917" s="58">
        <f t="shared" si="90"/>
        <v>1.0701851851851851</v>
      </c>
      <c r="S1917" s="55">
        <v>42891.533715277779</v>
      </c>
      <c r="T1917" s="55">
        <v>42892.457569444443</v>
      </c>
      <c r="U1917" s="3">
        <v>79821</v>
      </c>
      <c r="V1917" s="56">
        <f t="shared" si="91"/>
        <v>0.92385416666666664</v>
      </c>
    </row>
    <row r="1918" spans="1:22" x14ac:dyDescent="0.75">
      <c r="A1918" s="55">
        <v>42274.451898148145</v>
      </c>
      <c r="B1918" s="55">
        <v>42296.493981481479</v>
      </c>
      <c r="C1918" s="3">
        <v>1904436</v>
      </c>
      <c r="D1918" s="56">
        <f t="shared" si="89"/>
        <v>22.042083333333334</v>
      </c>
      <c r="N1918" s="55">
        <v>42332.578611111108</v>
      </c>
      <c r="O1918" s="55">
        <v>42332.597268518519</v>
      </c>
      <c r="P1918" s="3">
        <v>1612</v>
      </c>
      <c r="Q1918" s="58">
        <f t="shared" si="90"/>
        <v>1.8657407407407407E-2</v>
      </c>
      <c r="S1918" s="55">
        <v>42892.373993055553</v>
      </c>
      <c r="T1918" s="55">
        <v>42892.718865740739</v>
      </c>
      <c r="U1918" s="3">
        <v>29797</v>
      </c>
      <c r="V1918" s="56">
        <f t="shared" si="91"/>
        <v>0.34487268518518521</v>
      </c>
    </row>
    <row r="1919" spans="1:22" x14ac:dyDescent="0.75">
      <c r="A1919" s="55">
        <v>42274.998090277775</v>
      </c>
      <c r="B1919" s="55">
        <v>42276.345185185186</v>
      </c>
      <c r="C1919" s="3">
        <v>116389</v>
      </c>
      <c r="D1919" s="56">
        <f t="shared" si="89"/>
        <v>1.3470949074074074</v>
      </c>
      <c r="N1919" s="55">
        <v>42332.579849537033</v>
      </c>
      <c r="O1919" s="55">
        <v>42338.507025462961</v>
      </c>
      <c r="P1919" s="3">
        <v>512108</v>
      </c>
      <c r="Q1919" s="58">
        <f t="shared" si="90"/>
        <v>5.9271759259259262</v>
      </c>
      <c r="S1919" s="55">
        <v>42892.409421296295</v>
      </c>
      <c r="T1919" s="55">
        <v>42893.405312499999</v>
      </c>
      <c r="U1919" s="3">
        <v>86045</v>
      </c>
      <c r="V1919" s="56">
        <f t="shared" si="91"/>
        <v>0.99589120370370365</v>
      </c>
    </row>
    <row r="1920" spans="1:22" x14ac:dyDescent="0.75">
      <c r="A1920" s="55">
        <v>42275.379016203704</v>
      </c>
      <c r="B1920" s="55">
        <v>42296.494027777779</v>
      </c>
      <c r="C1920" s="3">
        <v>1824337</v>
      </c>
      <c r="D1920" s="56">
        <f t="shared" si="89"/>
        <v>21.115011574074074</v>
      </c>
      <c r="N1920" s="55">
        <v>42332.586331018516</v>
      </c>
      <c r="O1920" s="55">
        <v>42332.636377314811</v>
      </c>
      <c r="P1920" s="3">
        <v>4324</v>
      </c>
      <c r="Q1920" s="58">
        <f t="shared" si="90"/>
        <v>5.0046296296296297E-2</v>
      </c>
      <c r="S1920" s="55">
        <v>42892.533483796295</v>
      </c>
      <c r="T1920" s="55">
        <v>42898.338263888887</v>
      </c>
      <c r="U1920" s="3">
        <v>501533</v>
      </c>
      <c r="V1920" s="56">
        <f t="shared" si="91"/>
        <v>5.8047800925925923</v>
      </c>
    </row>
    <row r="1921" spans="1:22" x14ac:dyDescent="0.75">
      <c r="A1921" s="55">
        <v>42275.621400462958</v>
      </c>
      <c r="B1921" s="55">
        <v>42276.462754629625</v>
      </c>
      <c r="C1921" s="3">
        <v>72693</v>
      </c>
      <c r="D1921" s="56">
        <f t="shared" si="89"/>
        <v>0.84135416666666663</v>
      </c>
      <c r="N1921" s="55">
        <v>42332.801585648143</v>
      </c>
      <c r="O1921" s="55">
        <v>42338.585775462961</v>
      </c>
      <c r="P1921" s="3">
        <v>499754</v>
      </c>
      <c r="Q1921" s="58">
        <f t="shared" si="90"/>
        <v>5.7841898148148152</v>
      </c>
      <c r="S1921" s="55">
        <v>42892.915104166663</v>
      </c>
      <c r="T1921" s="55">
        <v>42893.42528935185</v>
      </c>
      <c r="U1921" s="3">
        <v>44080</v>
      </c>
      <c r="V1921" s="56">
        <f t="shared" si="91"/>
        <v>0.51018518518518519</v>
      </c>
    </row>
    <row r="1922" spans="1:22" x14ac:dyDescent="0.75">
      <c r="A1922" s="55">
        <v>42275.623425925922</v>
      </c>
      <c r="B1922" s="55">
        <v>42276.462824074071</v>
      </c>
      <c r="C1922" s="3">
        <v>72524</v>
      </c>
      <c r="D1922" s="56">
        <f t="shared" si="89"/>
        <v>0.83939814814814817</v>
      </c>
      <c r="N1922" s="55">
        <v>42333.409594907404</v>
      </c>
      <c r="O1922" s="55">
        <v>42333.437974537039</v>
      </c>
      <c r="P1922" s="3">
        <v>2452</v>
      </c>
      <c r="Q1922" s="58">
        <f t="shared" si="90"/>
        <v>2.837962962962963E-2</v>
      </c>
      <c r="S1922" s="55">
        <v>42893.662986111107</v>
      </c>
      <c r="T1922" s="55">
        <v>42893.68949074074</v>
      </c>
      <c r="U1922" s="3">
        <v>2290</v>
      </c>
      <c r="V1922" s="56">
        <f t="shared" si="91"/>
        <v>2.6504629629629628E-2</v>
      </c>
    </row>
    <row r="1923" spans="1:22" x14ac:dyDescent="0.75">
      <c r="A1923" s="55">
        <v>42275.626539351848</v>
      </c>
      <c r="B1923" s="55">
        <v>42276.462881944441</v>
      </c>
      <c r="C1923" s="3">
        <v>72260</v>
      </c>
      <c r="D1923" s="56">
        <f t="shared" ref="D1923:D1986" si="92">C1923/(24*60*60)</f>
        <v>0.83634259259259258</v>
      </c>
      <c r="N1923" s="55">
        <v>42333.474999999999</v>
      </c>
      <c r="O1923" s="55">
        <v>42333.500347222223</v>
      </c>
      <c r="P1923" s="3">
        <v>2190</v>
      </c>
      <c r="Q1923" s="58">
        <f t="shared" ref="Q1923:Q1986" si="93">P1923/86400</f>
        <v>2.5347222222222222E-2</v>
      </c>
      <c r="S1923" s="55">
        <v>42894.489259259259</v>
      </c>
      <c r="T1923" s="55">
        <v>42899.36341435185</v>
      </c>
      <c r="U1923" s="3">
        <v>421127</v>
      </c>
      <c r="V1923" s="56">
        <f t="shared" si="91"/>
        <v>4.8741550925925923</v>
      </c>
    </row>
    <row r="1924" spans="1:22" x14ac:dyDescent="0.75">
      <c r="A1924" s="55">
        <v>42275.63318287037</v>
      </c>
      <c r="B1924" s="55">
        <v>42276.462951388887</v>
      </c>
      <c r="C1924" s="3">
        <v>71692</v>
      </c>
      <c r="D1924" s="56">
        <f t="shared" si="92"/>
        <v>0.82976851851851852</v>
      </c>
      <c r="N1924" s="55">
        <v>42333.479050925926</v>
      </c>
      <c r="O1924" s="55">
        <v>42334.494733796295</v>
      </c>
      <c r="P1924" s="3">
        <v>87755</v>
      </c>
      <c r="Q1924" s="58">
        <f t="shared" si="93"/>
        <v>1.0156828703703704</v>
      </c>
      <c r="S1924" s="55">
        <v>42894.600555555553</v>
      </c>
      <c r="T1924" s="55">
        <v>42898.340729166666</v>
      </c>
      <c r="U1924" s="3">
        <v>323151</v>
      </c>
      <c r="V1924" s="56">
        <f t="shared" ref="V1924:V1987" si="94">U1924/86400</f>
        <v>3.740173611111111</v>
      </c>
    </row>
    <row r="1925" spans="1:22" x14ac:dyDescent="0.75">
      <c r="A1925" s="55">
        <v>42275.63821759259</v>
      </c>
      <c r="B1925" s="55">
        <v>42276.462997685187</v>
      </c>
      <c r="C1925" s="3">
        <v>71261</v>
      </c>
      <c r="D1925" s="56">
        <f t="shared" si="92"/>
        <v>0.82478009259259255</v>
      </c>
      <c r="N1925" s="55">
        <v>42333.491261574076</v>
      </c>
      <c r="O1925" s="55">
        <v>42335.455011574071</v>
      </c>
      <c r="P1925" s="3">
        <v>169668</v>
      </c>
      <c r="Q1925" s="58">
        <f t="shared" si="93"/>
        <v>1.9637500000000001</v>
      </c>
      <c r="S1925" s="55">
        <v>42894.619386574072</v>
      </c>
      <c r="T1925" s="55">
        <v>42894.674340277779</v>
      </c>
      <c r="U1925" s="3">
        <v>4748</v>
      </c>
      <c r="V1925" s="56">
        <f t="shared" si="94"/>
        <v>5.4953703703703706E-2</v>
      </c>
    </row>
    <row r="1926" spans="1:22" x14ac:dyDescent="0.75">
      <c r="A1926" s="55">
        <v>42275.654143518514</v>
      </c>
      <c r="B1926" s="55">
        <v>42276.463055555556</v>
      </c>
      <c r="C1926" s="3">
        <v>69890</v>
      </c>
      <c r="D1926" s="56">
        <f t="shared" si="92"/>
        <v>0.80891203703703707</v>
      </c>
      <c r="N1926" s="55">
        <v>42333.557604166665</v>
      </c>
      <c r="O1926" s="55">
        <v>42335.416412037033</v>
      </c>
      <c r="P1926" s="3">
        <v>160601</v>
      </c>
      <c r="Q1926" s="58">
        <f t="shared" si="93"/>
        <v>1.8588078703703703</v>
      </c>
      <c r="S1926" s="55">
        <v>42895.455011574071</v>
      </c>
      <c r="T1926" s="55">
        <v>42895.463761574072</v>
      </c>
      <c r="U1926" s="3">
        <v>756</v>
      </c>
      <c r="V1926" s="56">
        <f t="shared" si="94"/>
        <v>8.7500000000000008E-3</v>
      </c>
    </row>
    <row r="1927" spans="1:22" x14ac:dyDescent="0.75">
      <c r="A1927" s="55">
        <v>42275.699097222219</v>
      </c>
      <c r="B1927" s="55">
        <v>42276.348530092589</v>
      </c>
      <c r="C1927" s="3">
        <v>56111</v>
      </c>
      <c r="D1927" s="56">
        <f t="shared" si="92"/>
        <v>0.64943287037037034</v>
      </c>
      <c r="N1927" s="55">
        <v>42333.567256944443</v>
      </c>
      <c r="O1927" s="55">
        <v>42334.440671296295</v>
      </c>
      <c r="P1927" s="3">
        <v>75463</v>
      </c>
      <c r="Q1927" s="58">
        <f t="shared" si="93"/>
        <v>0.8734143518518519</v>
      </c>
      <c r="S1927" s="55">
        <v>42896.678206018514</v>
      </c>
      <c r="T1927" s="55">
        <v>42898.498703703699</v>
      </c>
      <c r="U1927" s="3">
        <v>157291</v>
      </c>
      <c r="V1927" s="56">
        <f t="shared" si="94"/>
        <v>1.8204976851851853</v>
      </c>
    </row>
    <row r="1928" spans="1:22" x14ac:dyDescent="0.75">
      <c r="A1928" s="55">
        <v>42275.762187499997</v>
      </c>
      <c r="B1928" s="55">
        <v>42276.359780092593</v>
      </c>
      <c r="C1928" s="3">
        <v>51632</v>
      </c>
      <c r="D1928" s="56">
        <f t="shared" si="92"/>
        <v>0.59759259259259256</v>
      </c>
      <c r="N1928" s="55">
        <v>42333.582743055551</v>
      </c>
      <c r="O1928" s="55">
        <v>42333.602303240739</v>
      </c>
      <c r="P1928" s="3">
        <v>1690</v>
      </c>
      <c r="Q1928" s="58">
        <f t="shared" si="93"/>
        <v>1.9560185185185184E-2</v>
      </c>
      <c r="S1928" s="55">
        <v>42897.72247685185</v>
      </c>
      <c r="T1928" s="55">
        <v>42898.503078703703</v>
      </c>
      <c r="U1928" s="3">
        <v>67444</v>
      </c>
      <c r="V1928" s="56">
        <f t="shared" si="94"/>
        <v>0.78060185185185182</v>
      </c>
    </row>
    <row r="1929" spans="1:22" x14ac:dyDescent="0.75">
      <c r="A1929" s="55">
        <v>42276.474074074074</v>
      </c>
      <c r="B1929" s="55">
        <v>42276.506736111107</v>
      </c>
      <c r="C1929" s="3">
        <v>2822</v>
      </c>
      <c r="D1929" s="56">
        <f t="shared" si="92"/>
        <v>3.2662037037037038E-2</v>
      </c>
      <c r="N1929" s="55">
        <v>42333.599074074074</v>
      </c>
      <c r="O1929" s="55">
        <v>42333.635439814811</v>
      </c>
      <c r="P1929" s="3">
        <v>3142</v>
      </c>
      <c r="Q1929" s="58">
        <f t="shared" si="93"/>
        <v>3.636574074074074E-2</v>
      </c>
      <c r="S1929" s="55">
        <v>42898.426018518519</v>
      </c>
      <c r="T1929" s="55">
        <v>42905.404317129629</v>
      </c>
      <c r="U1929" s="3">
        <v>602925</v>
      </c>
      <c r="V1929" s="56">
        <f t="shared" si="94"/>
        <v>6.9782986111111107</v>
      </c>
    </row>
    <row r="1930" spans="1:22" x14ac:dyDescent="0.75">
      <c r="A1930" s="55">
        <v>42276.687615740739</v>
      </c>
      <c r="B1930" s="55">
        <v>42277.453784722224</v>
      </c>
      <c r="C1930" s="3">
        <v>66197</v>
      </c>
      <c r="D1930" s="56">
        <f t="shared" si="92"/>
        <v>0.76616898148148149</v>
      </c>
      <c r="N1930" s="55">
        <v>42333.655787037038</v>
      </c>
      <c r="O1930" s="55">
        <v>42333.691689814812</v>
      </c>
      <c r="P1930" s="3">
        <v>3102</v>
      </c>
      <c r="Q1930" s="58">
        <f t="shared" si="93"/>
        <v>3.5902777777777777E-2</v>
      </c>
      <c r="S1930" s="55">
        <v>42898.466840277775</v>
      </c>
      <c r="T1930" s="55">
        <v>42898.61886574074</v>
      </c>
      <c r="U1930" s="3">
        <v>13135</v>
      </c>
      <c r="V1930" s="56">
        <f t="shared" si="94"/>
        <v>0.15202546296296296</v>
      </c>
    </row>
    <row r="1931" spans="1:22" x14ac:dyDescent="0.75">
      <c r="A1931" s="55">
        <v>42276.852303240739</v>
      </c>
      <c r="B1931" s="55">
        <v>42277.453159722223</v>
      </c>
      <c r="C1931" s="3">
        <v>51914</v>
      </c>
      <c r="D1931" s="56">
        <f t="shared" si="92"/>
        <v>0.60085648148148152</v>
      </c>
      <c r="N1931" s="55">
        <v>42333.717349537037</v>
      </c>
      <c r="O1931" s="55">
        <v>42334.443819444445</v>
      </c>
      <c r="P1931" s="3">
        <v>62767</v>
      </c>
      <c r="Q1931" s="58">
        <f t="shared" si="93"/>
        <v>0.72646990740740736</v>
      </c>
      <c r="S1931" s="55">
        <v>42898.507986111108</v>
      </c>
      <c r="T1931" s="55">
        <v>42898.616678240738</v>
      </c>
      <c r="U1931" s="3">
        <v>9391</v>
      </c>
      <c r="V1931" s="56">
        <f t="shared" si="94"/>
        <v>0.10869212962962962</v>
      </c>
    </row>
    <row r="1932" spans="1:22" x14ac:dyDescent="0.75">
      <c r="A1932" s="55">
        <v>42277.469618055555</v>
      </c>
      <c r="B1932" s="55">
        <v>42277.47111111111</v>
      </c>
      <c r="C1932" s="3">
        <v>129</v>
      </c>
      <c r="D1932" s="56">
        <f t="shared" si="92"/>
        <v>1.4930555555555556E-3</v>
      </c>
      <c r="N1932" s="55">
        <v>42333.738935185182</v>
      </c>
      <c r="O1932" s="55">
        <v>42333.742777777778</v>
      </c>
      <c r="P1932" s="3">
        <v>332</v>
      </c>
      <c r="Q1932" s="58">
        <f t="shared" si="93"/>
        <v>3.8425925925925928E-3</v>
      </c>
      <c r="S1932" s="55">
        <v>42898.607094907406</v>
      </c>
      <c r="T1932" s="55">
        <v>42899.636296296296</v>
      </c>
      <c r="U1932" s="3">
        <v>88923</v>
      </c>
      <c r="V1932" s="56">
        <f t="shared" si="94"/>
        <v>1.0292013888888889</v>
      </c>
    </row>
    <row r="1933" spans="1:22" x14ac:dyDescent="0.75">
      <c r="A1933" s="55">
        <v>42277.601770833331</v>
      </c>
      <c r="B1933" s="55">
        <v>42277.639155092591</v>
      </c>
      <c r="C1933" s="3">
        <v>3230</v>
      </c>
      <c r="D1933" s="56">
        <f t="shared" si="92"/>
        <v>3.7384259259259256E-2</v>
      </c>
      <c r="N1933" s="55">
        <v>42333.787106481483</v>
      </c>
      <c r="O1933" s="55">
        <v>42338.426226851851</v>
      </c>
      <c r="P1933" s="3">
        <v>400820</v>
      </c>
      <c r="Q1933" s="58">
        <f t="shared" si="93"/>
        <v>4.6391203703703701</v>
      </c>
      <c r="S1933" s="55">
        <v>42898.803819444445</v>
      </c>
      <c r="T1933" s="55">
        <v>42899.533680555556</v>
      </c>
      <c r="U1933" s="3">
        <v>63060</v>
      </c>
      <c r="V1933" s="56">
        <f t="shared" si="94"/>
        <v>0.72986111111111107</v>
      </c>
    </row>
    <row r="1934" spans="1:22" x14ac:dyDescent="0.75">
      <c r="A1934" s="55">
        <v>42277.656030092592</v>
      </c>
      <c r="B1934" s="55">
        <v>42278.305</v>
      </c>
      <c r="C1934" s="3">
        <v>56071</v>
      </c>
      <c r="D1934" s="56">
        <f t="shared" si="92"/>
        <v>0.64896990740740745</v>
      </c>
      <c r="N1934" s="55">
        <v>42334.391666666663</v>
      </c>
      <c r="O1934" s="55">
        <v>42334.456307870372</v>
      </c>
      <c r="P1934" s="3">
        <v>5585</v>
      </c>
      <c r="Q1934" s="58">
        <f t="shared" si="93"/>
        <v>6.4641203703703701E-2</v>
      </c>
      <c r="S1934" s="55">
        <v>42898.922858796293</v>
      </c>
      <c r="T1934" s="55">
        <v>42899.533506944441</v>
      </c>
      <c r="U1934" s="3">
        <v>52760</v>
      </c>
      <c r="V1934" s="56">
        <f t="shared" si="94"/>
        <v>0.61064814814814816</v>
      </c>
    </row>
    <row r="1935" spans="1:22" x14ac:dyDescent="0.75">
      <c r="A1935" s="55">
        <v>42277.657523148147</v>
      </c>
      <c r="B1935" s="55">
        <v>42278.307789351849</v>
      </c>
      <c r="C1935" s="3">
        <v>56183</v>
      </c>
      <c r="D1935" s="56">
        <f t="shared" si="92"/>
        <v>0.65026620370370369</v>
      </c>
      <c r="N1935" s="55">
        <v>42334.438483796293</v>
      </c>
      <c r="O1935" s="55">
        <v>42338.471273148149</v>
      </c>
      <c r="P1935" s="3">
        <v>348433</v>
      </c>
      <c r="Q1935" s="58">
        <f t="shared" si="93"/>
        <v>4.0327893518518518</v>
      </c>
      <c r="S1935" s="55">
        <v>42898.92487268518</v>
      </c>
      <c r="T1935" s="55">
        <v>42899.533576388887</v>
      </c>
      <c r="U1935" s="3">
        <v>52592</v>
      </c>
      <c r="V1935" s="56">
        <f t="shared" si="94"/>
        <v>0.60870370370370375</v>
      </c>
    </row>
    <row r="1936" spans="1:22" x14ac:dyDescent="0.75">
      <c r="A1936" s="55">
        <v>42277.662372685183</v>
      </c>
      <c r="B1936" s="55">
        <v>42278.629895833328</v>
      </c>
      <c r="C1936" s="3">
        <v>83594</v>
      </c>
      <c r="D1936" s="56">
        <f t="shared" si="92"/>
        <v>0.9675231481481481</v>
      </c>
      <c r="N1936" s="55">
        <v>42334.51862268518</v>
      </c>
      <c r="O1936" s="55">
        <v>42334.677870370368</v>
      </c>
      <c r="P1936" s="3">
        <v>13759</v>
      </c>
      <c r="Q1936" s="58">
        <f t="shared" si="93"/>
        <v>0.15924768518518517</v>
      </c>
      <c r="S1936" s="55">
        <v>42899.132951388885</v>
      </c>
      <c r="T1936" s="55">
        <v>42899.414641203701</v>
      </c>
      <c r="U1936" s="3">
        <v>24338</v>
      </c>
      <c r="V1936" s="56">
        <f t="shared" si="94"/>
        <v>0.28168981481481481</v>
      </c>
    </row>
    <row r="1937" spans="1:22" x14ac:dyDescent="0.75">
      <c r="A1937" s="55">
        <v>42277.702997685185</v>
      </c>
      <c r="B1937" s="55">
        <v>42278.548206018517</v>
      </c>
      <c r="C1937" s="3">
        <v>73026</v>
      </c>
      <c r="D1937" s="56">
        <f t="shared" si="92"/>
        <v>0.84520833333333334</v>
      </c>
      <c r="N1937" s="55">
        <v>42334.533391203702</v>
      </c>
      <c r="O1937" s="55">
        <v>42335.474548611106</v>
      </c>
      <c r="P1937" s="3">
        <v>81316</v>
      </c>
      <c r="Q1937" s="58">
        <f t="shared" si="93"/>
        <v>0.94115740740740739</v>
      </c>
      <c r="S1937" s="55">
        <v>42899.485543981478</v>
      </c>
      <c r="T1937" s="55">
        <v>42899.573912037034</v>
      </c>
      <c r="U1937" s="3">
        <v>7635</v>
      </c>
      <c r="V1937" s="56">
        <f t="shared" si="94"/>
        <v>8.8368055555555561E-2</v>
      </c>
    </row>
    <row r="1938" spans="1:22" x14ac:dyDescent="0.75">
      <c r="A1938" s="55">
        <v>42278.453564814816</v>
      </c>
      <c r="B1938" s="55">
        <v>42282.427187499998</v>
      </c>
      <c r="C1938" s="3">
        <v>343321</v>
      </c>
      <c r="D1938" s="56">
        <f t="shared" si="92"/>
        <v>3.9736226851851852</v>
      </c>
      <c r="N1938" s="55">
        <v>42334.542407407404</v>
      </c>
      <c r="O1938" s="55">
        <v>42334.591608796298</v>
      </c>
      <c r="P1938" s="3">
        <v>4251</v>
      </c>
      <c r="Q1938" s="58">
        <f t="shared" si="93"/>
        <v>4.9201388888888892E-2</v>
      </c>
      <c r="S1938" s="55">
        <v>42899.677453703705</v>
      </c>
      <c r="T1938" s="55">
        <v>42905.499085648145</v>
      </c>
      <c r="U1938" s="3">
        <v>502989</v>
      </c>
      <c r="V1938" s="56">
        <f t="shared" si="94"/>
        <v>5.8216319444444444</v>
      </c>
    </row>
    <row r="1939" spans="1:22" x14ac:dyDescent="0.75">
      <c r="A1939" s="55">
        <v>42278.499467592592</v>
      </c>
      <c r="B1939" s="55">
        <v>42278.544745370367</v>
      </c>
      <c r="C1939" s="3">
        <v>3912</v>
      </c>
      <c r="D1939" s="56">
        <f t="shared" si="92"/>
        <v>4.5277777777777778E-2</v>
      </c>
      <c r="N1939" s="55">
        <v>42334.631886574076</v>
      </c>
      <c r="O1939" s="55">
        <v>42334.713854166665</v>
      </c>
      <c r="P1939" s="3">
        <v>7082</v>
      </c>
      <c r="Q1939" s="58">
        <f t="shared" si="93"/>
        <v>8.1967592592592592E-2</v>
      </c>
      <c r="S1939" s="55">
        <v>42899.76563657407</v>
      </c>
      <c r="T1939" s="55">
        <v>42900.378506944442</v>
      </c>
      <c r="U1939" s="3">
        <v>52952</v>
      </c>
      <c r="V1939" s="56">
        <f t="shared" si="94"/>
        <v>0.6128703703703704</v>
      </c>
    </row>
    <row r="1940" spans="1:22" x14ac:dyDescent="0.75">
      <c r="A1940" s="55">
        <v>42278.639456018514</v>
      </c>
      <c r="B1940" s="55">
        <v>42278.645810185182</v>
      </c>
      <c r="C1940" s="3">
        <v>549</v>
      </c>
      <c r="D1940" s="56">
        <f t="shared" si="92"/>
        <v>6.3541666666666668E-3</v>
      </c>
      <c r="N1940" s="55">
        <v>42334.633101851847</v>
      </c>
      <c r="O1940" s="55">
        <v>42334.714108796295</v>
      </c>
      <c r="P1940" s="3">
        <v>6999</v>
      </c>
      <c r="Q1940" s="58">
        <f t="shared" si="93"/>
        <v>8.1006944444444451E-2</v>
      </c>
      <c r="S1940" s="55">
        <v>42900.48537037037</v>
      </c>
      <c r="T1940" s="55">
        <v>42900.498622685183</v>
      </c>
      <c r="U1940" s="3">
        <v>1145</v>
      </c>
      <c r="V1940" s="56">
        <f t="shared" si="94"/>
        <v>1.3252314814814814E-2</v>
      </c>
    </row>
    <row r="1941" spans="1:22" x14ac:dyDescent="0.75">
      <c r="A1941" s="55">
        <v>42278.671990740739</v>
      </c>
      <c r="B1941" s="55">
        <v>42282.390057870369</v>
      </c>
      <c r="C1941" s="3">
        <v>321241</v>
      </c>
      <c r="D1941" s="56">
        <f t="shared" si="92"/>
        <v>3.7180671296296297</v>
      </c>
      <c r="N1941" s="55">
        <v>42334.634942129625</v>
      </c>
      <c r="O1941" s="55">
        <v>42338.311064814814</v>
      </c>
      <c r="P1941" s="3">
        <v>317617</v>
      </c>
      <c r="Q1941" s="58">
        <f t="shared" si="93"/>
        <v>3.6761226851851854</v>
      </c>
      <c r="S1941" s="55">
        <v>42900.711539351847</v>
      </c>
      <c r="T1941" s="55">
        <v>42905.427905092591</v>
      </c>
      <c r="U1941" s="3">
        <v>407494</v>
      </c>
      <c r="V1941" s="56">
        <f t="shared" si="94"/>
        <v>4.7163657407407404</v>
      </c>
    </row>
    <row r="1942" spans="1:22" x14ac:dyDescent="0.75">
      <c r="A1942" s="55">
        <v>42279.485995370371</v>
      </c>
      <c r="B1942" s="55">
        <v>42279.580914351849</v>
      </c>
      <c r="C1942" s="3">
        <v>8201</v>
      </c>
      <c r="D1942" s="56">
        <f t="shared" si="92"/>
        <v>9.4918981481481479E-2</v>
      </c>
      <c r="N1942" s="55">
        <v>42334.636678240742</v>
      </c>
      <c r="O1942" s="55">
        <v>42373.419594907406</v>
      </c>
      <c r="P1942" s="3">
        <v>3350844</v>
      </c>
      <c r="Q1942" s="58">
        <f t="shared" si="93"/>
        <v>38.782916666666665</v>
      </c>
      <c r="S1942" s="55">
        <v>42900.713692129626</v>
      </c>
      <c r="T1942" s="55">
        <v>42905.433472222219</v>
      </c>
      <c r="U1942" s="3">
        <v>407789</v>
      </c>
      <c r="V1942" s="56">
        <f t="shared" si="94"/>
        <v>4.7197800925925923</v>
      </c>
    </row>
    <row r="1943" spans="1:22" x14ac:dyDescent="0.75">
      <c r="A1943" s="55">
        <v>42279.733275462961</v>
      </c>
      <c r="B1943" s="55">
        <v>42290.495312499996</v>
      </c>
      <c r="C1943" s="3">
        <v>929840</v>
      </c>
      <c r="D1943" s="56">
        <f t="shared" si="92"/>
        <v>10.762037037037038</v>
      </c>
      <c r="N1943" s="55">
        <v>42334.641956018517</v>
      </c>
      <c r="O1943" s="55">
        <v>42334.714409722219</v>
      </c>
      <c r="P1943" s="3">
        <v>6260</v>
      </c>
      <c r="Q1943" s="58">
        <f t="shared" si="93"/>
        <v>7.2453703703703701E-2</v>
      </c>
      <c r="S1943" s="55">
        <v>42901.608171296291</v>
      </c>
      <c r="T1943" s="55">
        <v>42905.444525462961</v>
      </c>
      <c r="U1943" s="3">
        <v>331461</v>
      </c>
      <c r="V1943" s="56">
        <f t="shared" si="94"/>
        <v>3.8363541666666667</v>
      </c>
    </row>
    <row r="1944" spans="1:22" x14ac:dyDescent="0.75">
      <c r="A1944" s="55">
        <v>42279.758831018517</v>
      </c>
      <c r="B1944" s="55">
        <v>42282.33997685185</v>
      </c>
      <c r="C1944" s="3">
        <v>223011</v>
      </c>
      <c r="D1944" s="56">
        <f t="shared" si="92"/>
        <v>2.5811458333333333</v>
      </c>
      <c r="N1944" s="55">
        <v>42334.662881944445</v>
      </c>
      <c r="O1944" s="55">
        <v>42338.412141203698</v>
      </c>
      <c r="P1944" s="3">
        <v>323936</v>
      </c>
      <c r="Q1944" s="58">
        <f t="shared" si="93"/>
        <v>3.7492592592592593</v>
      </c>
      <c r="S1944" s="55">
        <v>42901.757233796292</v>
      </c>
      <c r="T1944" s="55">
        <v>42905.380810185183</v>
      </c>
      <c r="U1944" s="3">
        <v>313077</v>
      </c>
      <c r="V1944" s="56">
        <f t="shared" si="94"/>
        <v>3.623576388888889</v>
      </c>
    </row>
    <row r="1945" spans="1:22" x14ac:dyDescent="0.75">
      <c r="A1945" s="55">
        <v>42280.314120370371</v>
      </c>
      <c r="B1945" s="55">
        <v>42282.693622685183</v>
      </c>
      <c r="C1945" s="3">
        <v>205589</v>
      </c>
      <c r="D1945" s="56">
        <f t="shared" si="92"/>
        <v>2.3795023148148147</v>
      </c>
      <c r="N1945" s="55">
        <v>42334.771793981483</v>
      </c>
      <c r="O1945" s="55">
        <v>42338.407465277778</v>
      </c>
      <c r="P1945" s="3">
        <v>314122</v>
      </c>
      <c r="Q1945" s="58">
        <f t="shared" si="93"/>
        <v>3.6356712962962963</v>
      </c>
      <c r="S1945" s="55">
        <v>42902.483657407407</v>
      </c>
      <c r="T1945" s="55">
        <v>42905.448900462958</v>
      </c>
      <c r="U1945" s="3">
        <v>256197</v>
      </c>
      <c r="V1945" s="56">
        <f t="shared" si="94"/>
        <v>2.9652430555555553</v>
      </c>
    </row>
    <row r="1946" spans="1:22" x14ac:dyDescent="0.75">
      <c r="A1946" s="55">
        <v>42280.428981481477</v>
      </c>
      <c r="B1946" s="55">
        <v>42298.625185185185</v>
      </c>
      <c r="C1946" s="3">
        <v>1572152</v>
      </c>
      <c r="D1946" s="56">
        <f t="shared" si="92"/>
        <v>18.196203703703702</v>
      </c>
      <c r="N1946" s="55">
        <v>42335.430729166663</v>
      </c>
      <c r="O1946" s="55">
        <v>42338.464305555557</v>
      </c>
      <c r="P1946" s="3">
        <v>262101</v>
      </c>
      <c r="Q1946" s="58">
        <f t="shared" si="93"/>
        <v>3.0335763888888887</v>
      </c>
      <c r="S1946" s="55">
        <v>42902.656678240739</v>
      </c>
      <c r="T1946" s="55">
        <v>42947.660428240742</v>
      </c>
      <c r="U1946" s="3">
        <v>3888324</v>
      </c>
      <c r="V1946" s="56">
        <f t="shared" si="94"/>
        <v>45.003749999999997</v>
      </c>
    </row>
    <row r="1947" spans="1:22" x14ac:dyDescent="0.75">
      <c r="A1947" s="55">
        <v>42280.536400462959</v>
      </c>
      <c r="B1947" s="55">
        <v>42282.431898148148</v>
      </c>
      <c r="C1947" s="3">
        <v>163771</v>
      </c>
      <c r="D1947" s="56">
        <f t="shared" si="92"/>
        <v>1.8954976851851852</v>
      </c>
      <c r="N1947" s="55">
        <v>42335.784942129627</v>
      </c>
      <c r="O1947" s="55">
        <v>42338.420902777776</v>
      </c>
      <c r="P1947" s="3">
        <v>227747</v>
      </c>
      <c r="Q1947" s="58">
        <f t="shared" si="93"/>
        <v>2.6359606481481483</v>
      </c>
      <c r="S1947" s="55">
        <v>42903.49145833333</v>
      </c>
      <c r="T1947" s="55">
        <v>42905.573078703703</v>
      </c>
      <c r="U1947" s="3">
        <v>179852</v>
      </c>
      <c r="V1947" s="56">
        <f t="shared" si="94"/>
        <v>2.0816203703703704</v>
      </c>
    </row>
    <row r="1948" spans="1:22" x14ac:dyDescent="0.75">
      <c r="A1948" s="55">
        <v>42280.837037037032</v>
      </c>
      <c r="B1948" s="55">
        <v>42282.699224537035</v>
      </c>
      <c r="C1948" s="3">
        <v>160893</v>
      </c>
      <c r="D1948" s="56">
        <f t="shared" si="92"/>
        <v>1.8621875000000001</v>
      </c>
      <c r="N1948" s="55">
        <v>42335.90042824074</v>
      </c>
      <c r="O1948" s="55">
        <v>42349.479745370372</v>
      </c>
      <c r="P1948" s="3">
        <v>1173253</v>
      </c>
      <c r="Q1948" s="58">
        <f t="shared" si="93"/>
        <v>13.579317129629629</v>
      </c>
      <c r="S1948" s="55">
        <v>42903.494027777779</v>
      </c>
      <c r="T1948" s="55">
        <v>42905.456747685181</v>
      </c>
      <c r="U1948" s="3">
        <v>169579</v>
      </c>
      <c r="V1948" s="56">
        <f t="shared" si="94"/>
        <v>1.9627199074074073</v>
      </c>
    </row>
    <row r="1949" spans="1:22" x14ac:dyDescent="0.75">
      <c r="A1949" s="55">
        <v>42281.499143518515</v>
      </c>
      <c r="B1949" s="55">
        <v>42298.625358796293</v>
      </c>
      <c r="C1949" s="3">
        <v>1479705</v>
      </c>
      <c r="D1949" s="56">
        <f t="shared" si="92"/>
        <v>17.126215277777778</v>
      </c>
      <c r="N1949" s="55">
        <v>42336.449745370366</v>
      </c>
      <c r="O1949" s="55">
        <v>42338.474537037036</v>
      </c>
      <c r="P1949" s="3">
        <v>174942</v>
      </c>
      <c r="Q1949" s="58">
        <f t="shared" si="93"/>
        <v>2.0247916666666668</v>
      </c>
      <c r="S1949" s="55">
        <v>42903.502233796295</v>
      </c>
      <c r="T1949" s="55">
        <v>42905.570150462961</v>
      </c>
      <c r="U1949" s="3">
        <v>178668</v>
      </c>
      <c r="V1949" s="56">
        <f t="shared" si="94"/>
        <v>2.0679166666666666</v>
      </c>
    </row>
    <row r="1950" spans="1:22" x14ac:dyDescent="0.75">
      <c r="A1950" s="55">
        <v>42281.778460648144</v>
      </c>
      <c r="B1950" s="55">
        <v>42282.415787037033</v>
      </c>
      <c r="C1950" s="3">
        <v>55065</v>
      </c>
      <c r="D1950" s="56">
        <f t="shared" si="92"/>
        <v>0.63732638888888893</v>
      </c>
      <c r="N1950" s="55">
        <v>42337.45208333333</v>
      </c>
      <c r="O1950" s="55">
        <v>42338.459444444445</v>
      </c>
      <c r="P1950" s="3">
        <v>87036</v>
      </c>
      <c r="Q1950" s="58">
        <f t="shared" si="93"/>
        <v>1.0073611111111112</v>
      </c>
      <c r="S1950" s="55">
        <v>42903.521192129629</v>
      </c>
      <c r="T1950" s="55">
        <v>42905.57236111111</v>
      </c>
      <c r="U1950" s="3">
        <v>177221</v>
      </c>
      <c r="V1950" s="56">
        <f t="shared" si="94"/>
        <v>2.0511689814814815</v>
      </c>
    </row>
    <row r="1951" spans="1:22" x14ac:dyDescent="0.75">
      <c r="A1951" s="55">
        <v>42281.979062499995</v>
      </c>
      <c r="B1951" s="55">
        <v>42282.343043981477</v>
      </c>
      <c r="C1951" s="3">
        <v>31448</v>
      </c>
      <c r="D1951" s="56">
        <f t="shared" si="92"/>
        <v>0.36398148148148146</v>
      </c>
      <c r="N1951" s="55">
        <v>42338.342835648145</v>
      </c>
      <c r="O1951" s="55">
        <v>42338.403912037036</v>
      </c>
      <c r="P1951" s="3">
        <v>5277</v>
      </c>
      <c r="Q1951" s="58">
        <f t="shared" si="93"/>
        <v>6.1076388888888888E-2</v>
      </c>
      <c r="S1951" s="55">
        <v>42905.670775462961</v>
      </c>
      <c r="T1951" s="55">
        <v>42906.460706018515</v>
      </c>
      <c r="U1951" s="3">
        <v>68250</v>
      </c>
      <c r="V1951" s="56">
        <f t="shared" si="94"/>
        <v>0.78993055555555558</v>
      </c>
    </row>
    <row r="1952" spans="1:22" x14ac:dyDescent="0.75">
      <c r="A1952" s="55">
        <v>42282.501122685186</v>
      </c>
      <c r="B1952" s="55">
        <v>42283.622060185182</v>
      </c>
      <c r="C1952" s="3">
        <v>96849</v>
      </c>
      <c r="D1952" s="56">
        <f t="shared" si="92"/>
        <v>1.1209374999999999</v>
      </c>
      <c r="N1952" s="55">
        <v>42338.422974537032</v>
      </c>
      <c r="O1952" s="55">
        <v>42338.470590277779</v>
      </c>
      <c r="P1952" s="3">
        <v>4114</v>
      </c>
      <c r="Q1952" s="58">
        <f t="shared" si="93"/>
        <v>4.7615740740740743E-2</v>
      </c>
      <c r="S1952" s="55">
        <v>42906.30228009259</v>
      </c>
      <c r="T1952" s="55">
        <v>42906.524525462963</v>
      </c>
      <c r="U1952" s="3">
        <v>19202</v>
      </c>
      <c r="V1952" s="56">
        <f t="shared" si="94"/>
        <v>0.22224537037037037</v>
      </c>
    </row>
    <row r="1953" spans="1:22" x14ac:dyDescent="0.75">
      <c r="A1953" s="55">
        <v>42282.521979166668</v>
      </c>
      <c r="B1953" s="55">
        <v>42283.341631944444</v>
      </c>
      <c r="C1953" s="3">
        <v>70818</v>
      </c>
      <c r="D1953" s="56">
        <f t="shared" si="92"/>
        <v>0.81965277777777779</v>
      </c>
      <c r="N1953" s="55">
        <v>42338.49287037037</v>
      </c>
      <c r="O1953" s="55">
        <v>42338.499212962961</v>
      </c>
      <c r="P1953" s="3">
        <v>548</v>
      </c>
      <c r="Q1953" s="58">
        <f t="shared" si="93"/>
        <v>6.3425925925925924E-3</v>
      </c>
      <c r="S1953" s="55">
        <v>42906.465578703705</v>
      </c>
      <c r="T1953" s="55">
        <v>42906.541909722218</v>
      </c>
      <c r="U1953" s="3">
        <v>6595</v>
      </c>
      <c r="V1953" s="56">
        <f t="shared" si="94"/>
        <v>7.633101851851852E-2</v>
      </c>
    </row>
    <row r="1954" spans="1:22" x14ac:dyDescent="0.75">
      <c r="A1954" s="55">
        <v>42282.52208333333</v>
      </c>
      <c r="B1954" s="55">
        <v>42289.499097222222</v>
      </c>
      <c r="C1954" s="3">
        <v>602814</v>
      </c>
      <c r="D1954" s="56">
        <f t="shared" si="92"/>
        <v>6.9770138888888891</v>
      </c>
      <c r="N1954" s="55">
        <v>42338.500902777778</v>
      </c>
      <c r="O1954" s="55">
        <v>42338.513275462959</v>
      </c>
      <c r="P1954" s="3">
        <v>1069</v>
      </c>
      <c r="Q1954" s="58">
        <f t="shared" si="93"/>
        <v>1.2372685185185184E-2</v>
      </c>
      <c r="S1954" s="55">
        <v>42906.470949074072</v>
      </c>
      <c r="T1954" s="55">
        <v>42906.50917824074</v>
      </c>
      <c r="U1954" s="3">
        <v>3303</v>
      </c>
      <c r="V1954" s="56">
        <f t="shared" si="94"/>
        <v>3.8229166666666668E-2</v>
      </c>
    </row>
    <row r="1955" spans="1:22" x14ac:dyDescent="0.75">
      <c r="A1955" s="55">
        <v>42282.522627314815</v>
      </c>
      <c r="B1955" s="55">
        <v>42283.335150462961</v>
      </c>
      <c r="C1955" s="3">
        <v>70202</v>
      </c>
      <c r="D1955" s="56">
        <f t="shared" si="92"/>
        <v>0.81252314814814819</v>
      </c>
      <c r="N1955" s="55">
        <v>42338.577164351853</v>
      </c>
      <c r="O1955" s="55">
        <v>42339.587060185186</v>
      </c>
      <c r="P1955" s="3">
        <v>87255</v>
      </c>
      <c r="Q1955" s="58">
        <f t="shared" si="93"/>
        <v>1.0098958333333334</v>
      </c>
      <c r="S1955" s="55">
        <v>42906.54315972222</v>
      </c>
      <c r="T1955" s="55">
        <v>42913.284733796296</v>
      </c>
      <c r="U1955" s="3">
        <v>582472</v>
      </c>
      <c r="V1955" s="56">
        <f t="shared" si="94"/>
        <v>6.7415740740740739</v>
      </c>
    </row>
    <row r="1956" spans="1:22" x14ac:dyDescent="0.75">
      <c r="A1956" s="55">
        <v>42282.526828703703</v>
      </c>
      <c r="B1956" s="55">
        <v>42283.363136574073</v>
      </c>
      <c r="C1956" s="3">
        <v>72257</v>
      </c>
      <c r="D1956" s="56">
        <f t="shared" si="92"/>
        <v>0.83630787037037035</v>
      </c>
      <c r="N1956" s="55">
        <v>42338.637025462958</v>
      </c>
      <c r="O1956" s="55">
        <v>42338.658622685187</v>
      </c>
      <c r="P1956" s="3">
        <v>1866</v>
      </c>
      <c r="Q1956" s="58">
        <f t="shared" si="93"/>
        <v>2.1597222222222223E-2</v>
      </c>
      <c r="S1956" s="55">
        <v>42906.681608796294</v>
      </c>
      <c r="T1956" s="55">
        <v>42907.385439814811</v>
      </c>
      <c r="U1956" s="3">
        <v>60811</v>
      </c>
      <c r="V1956" s="56">
        <f t="shared" si="94"/>
        <v>0.70383101851851848</v>
      </c>
    </row>
    <row r="1957" spans="1:22" x14ac:dyDescent="0.75">
      <c r="A1957" s="55">
        <v>42282.5308912037</v>
      </c>
      <c r="B1957" s="55">
        <v>42283.339444444442</v>
      </c>
      <c r="C1957" s="3">
        <v>69859</v>
      </c>
      <c r="D1957" s="56">
        <f t="shared" si="92"/>
        <v>0.80855324074074075</v>
      </c>
      <c r="N1957" s="55">
        <v>42338.711608796293</v>
      </c>
      <c r="O1957" s="55">
        <v>42338.739247685182</v>
      </c>
      <c r="P1957" s="3">
        <v>2388</v>
      </c>
      <c r="Q1957" s="58">
        <f t="shared" si="93"/>
        <v>2.763888888888889E-2</v>
      </c>
      <c r="S1957" s="55">
        <v>42907.446400462963</v>
      </c>
      <c r="T1957" s="55">
        <v>42908.312893518516</v>
      </c>
      <c r="U1957" s="3">
        <v>74865</v>
      </c>
      <c r="V1957" s="56">
        <f t="shared" si="94"/>
        <v>0.86649305555555556</v>
      </c>
    </row>
    <row r="1958" spans="1:22" x14ac:dyDescent="0.75">
      <c r="A1958" s="55">
        <v>42282.642175925925</v>
      </c>
      <c r="B1958" s="55">
        <v>42283.427395833329</v>
      </c>
      <c r="C1958" s="3">
        <v>67843</v>
      </c>
      <c r="D1958" s="56">
        <f t="shared" si="92"/>
        <v>0.78521990740740744</v>
      </c>
      <c r="N1958" s="55">
        <v>42338.724108796298</v>
      </c>
      <c r="O1958" s="55">
        <v>42338.766122685185</v>
      </c>
      <c r="P1958" s="3">
        <v>3630</v>
      </c>
      <c r="Q1958" s="58">
        <f t="shared" si="93"/>
        <v>4.2013888888888892E-2</v>
      </c>
      <c r="S1958" s="55">
        <v>42908.374803240738</v>
      </c>
      <c r="T1958" s="55">
        <v>42908.470833333333</v>
      </c>
      <c r="U1958" s="3">
        <v>8297</v>
      </c>
      <c r="V1958" s="56">
        <f t="shared" si="94"/>
        <v>9.6030092592592597E-2</v>
      </c>
    </row>
    <row r="1959" spans="1:22" x14ac:dyDescent="0.75">
      <c r="A1959" s="55">
        <v>42282.739571759259</v>
      </c>
      <c r="B1959" s="55">
        <v>42298.626469907409</v>
      </c>
      <c r="C1959" s="3">
        <v>1372628</v>
      </c>
      <c r="D1959" s="56">
        <f t="shared" si="92"/>
        <v>15.886898148148148</v>
      </c>
      <c r="N1959" s="55">
        <v>42338.729884259257</v>
      </c>
      <c r="O1959" s="55">
        <v>42339.623749999999</v>
      </c>
      <c r="P1959" s="3">
        <v>77230</v>
      </c>
      <c r="Q1959" s="58">
        <f t="shared" si="93"/>
        <v>0.89386574074074077</v>
      </c>
      <c r="S1959" s="55">
        <v>42908.586342592593</v>
      </c>
      <c r="T1959" s="55">
        <v>42908.61950231481</v>
      </c>
      <c r="U1959" s="3">
        <v>2865</v>
      </c>
      <c r="V1959" s="56">
        <f t="shared" si="94"/>
        <v>3.3159722222222222E-2</v>
      </c>
    </row>
    <row r="1960" spans="1:22" x14ac:dyDescent="0.75">
      <c r="A1960" s="55">
        <v>42283.438831018517</v>
      </c>
      <c r="B1960" s="55">
        <v>42283.486400462964</v>
      </c>
      <c r="C1960" s="3">
        <v>4110</v>
      </c>
      <c r="D1960" s="56">
        <f t="shared" si="92"/>
        <v>4.7569444444444442E-2</v>
      </c>
      <c r="N1960" s="55">
        <v>42338.791921296295</v>
      </c>
      <c r="O1960" s="55">
        <v>42339.47420138889</v>
      </c>
      <c r="P1960" s="3">
        <v>58949</v>
      </c>
      <c r="Q1960" s="58">
        <f t="shared" si="93"/>
        <v>0.68228009259259259</v>
      </c>
      <c r="S1960" s="55">
        <v>42908.714131944442</v>
      </c>
      <c r="T1960" s="55">
        <v>42913.285011574073</v>
      </c>
      <c r="U1960" s="3">
        <v>394924</v>
      </c>
      <c r="V1960" s="56">
        <f t="shared" si="94"/>
        <v>4.5708796296296299</v>
      </c>
    </row>
    <row r="1961" spans="1:22" x14ac:dyDescent="0.75">
      <c r="A1961" s="55">
        <v>42283.504548611112</v>
      </c>
      <c r="B1961" s="55">
        <v>42284.580219907402</v>
      </c>
      <c r="C1961" s="3">
        <v>92938</v>
      </c>
      <c r="D1961" s="56">
        <f t="shared" si="92"/>
        <v>1.0756712962962962</v>
      </c>
      <c r="N1961" s="55">
        <v>42339.385601851849</v>
      </c>
      <c r="O1961" s="55">
        <v>42349.480405092589</v>
      </c>
      <c r="P1961" s="3">
        <v>872191</v>
      </c>
      <c r="Q1961" s="58">
        <f t="shared" si="93"/>
        <v>10.09480324074074</v>
      </c>
      <c r="S1961" s="55">
        <v>42908.775405092594</v>
      </c>
      <c r="T1961" s="55">
        <v>42909.399571759255</v>
      </c>
      <c r="U1961" s="3">
        <v>53928</v>
      </c>
      <c r="V1961" s="56">
        <f t="shared" si="94"/>
        <v>0.62416666666666665</v>
      </c>
    </row>
    <row r="1962" spans="1:22" x14ac:dyDescent="0.75">
      <c r="A1962" s="55">
        <v>42283.559699074074</v>
      </c>
      <c r="B1962" s="55">
        <v>42283.659374999996</v>
      </c>
      <c r="C1962" s="3">
        <v>8612</v>
      </c>
      <c r="D1962" s="56">
        <f t="shared" si="92"/>
        <v>9.9675925925925932E-2</v>
      </c>
      <c r="N1962" s="55">
        <v>42339.408368055556</v>
      </c>
      <c r="O1962" s="55">
        <v>42339.441168981481</v>
      </c>
      <c r="P1962" s="3">
        <v>2834</v>
      </c>
      <c r="Q1962" s="58">
        <f t="shared" si="93"/>
        <v>3.2800925925925928E-2</v>
      </c>
      <c r="S1962" s="55">
        <v>42908.777951388889</v>
      </c>
      <c r="T1962" s="55">
        <v>42909.402800925927</v>
      </c>
      <c r="U1962" s="3">
        <v>53987</v>
      </c>
      <c r="V1962" s="56">
        <f t="shared" si="94"/>
        <v>0.62484953703703705</v>
      </c>
    </row>
    <row r="1963" spans="1:22" x14ac:dyDescent="0.75">
      <c r="A1963" s="55">
        <v>42283.562905092593</v>
      </c>
      <c r="B1963" s="55">
        <v>42283.664467592593</v>
      </c>
      <c r="C1963" s="3">
        <v>8775</v>
      </c>
      <c r="D1963" s="56">
        <f t="shared" si="92"/>
        <v>0.1015625</v>
      </c>
      <c r="N1963" s="55">
        <v>42339.505891203698</v>
      </c>
      <c r="O1963" s="55">
        <v>42339.508009259254</v>
      </c>
      <c r="P1963" s="3">
        <v>183</v>
      </c>
      <c r="Q1963" s="58">
        <f t="shared" si="93"/>
        <v>2.1180555555555558E-3</v>
      </c>
      <c r="S1963" s="55">
        <v>42908.949224537035</v>
      </c>
      <c r="T1963" s="55">
        <v>42913.285173611112</v>
      </c>
      <c r="U1963" s="3">
        <v>374626</v>
      </c>
      <c r="V1963" s="56">
        <f t="shared" si="94"/>
        <v>4.3359490740740743</v>
      </c>
    </row>
    <row r="1964" spans="1:22" x14ac:dyDescent="0.75">
      <c r="A1964" s="55">
        <v>42283.604942129627</v>
      </c>
      <c r="B1964" s="55">
        <v>42283.619756944441</v>
      </c>
      <c r="C1964" s="3">
        <v>1280</v>
      </c>
      <c r="D1964" s="56">
        <f t="shared" si="92"/>
        <v>1.4814814814814815E-2</v>
      </c>
      <c r="N1964" s="55">
        <v>42339.719513888886</v>
      </c>
      <c r="O1964" s="55">
        <v>42340.356608796297</v>
      </c>
      <c r="P1964" s="3">
        <v>55045</v>
      </c>
      <c r="Q1964" s="58">
        <f t="shared" si="93"/>
        <v>0.63709490740740737</v>
      </c>
      <c r="S1964" s="55">
        <v>42909.439282407402</v>
      </c>
      <c r="T1964" s="55">
        <v>42912.477291666662</v>
      </c>
      <c r="U1964" s="3">
        <v>262484</v>
      </c>
      <c r="V1964" s="56">
        <f t="shared" si="94"/>
        <v>3.0380092592592591</v>
      </c>
    </row>
    <row r="1965" spans="1:22" x14ac:dyDescent="0.75">
      <c r="A1965" s="55">
        <v>42283.631226851852</v>
      </c>
      <c r="B1965" s="55">
        <v>42284.316701388889</v>
      </c>
      <c r="C1965" s="3">
        <v>59225</v>
      </c>
      <c r="D1965" s="56">
        <f t="shared" si="92"/>
        <v>0.68547453703703709</v>
      </c>
      <c r="N1965" s="55">
        <v>42339.745393518519</v>
      </c>
      <c r="O1965" s="55">
        <v>42349.480150462958</v>
      </c>
      <c r="P1965" s="3">
        <v>841083</v>
      </c>
      <c r="Q1965" s="58">
        <f t="shared" si="93"/>
        <v>9.7347569444444453</v>
      </c>
      <c r="S1965" s="55">
        <v>42909.80537037037</v>
      </c>
      <c r="T1965" s="55">
        <v>42912.443298611106</v>
      </c>
      <c r="U1965" s="3">
        <v>227917</v>
      </c>
      <c r="V1965" s="56">
        <f t="shared" si="94"/>
        <v>2.6379282407407407</v>
      </c>
    </row>
    <row r="1966" spans="1:22" x14ac:dyDescent="0.75">
      <c r="A1966" s="55">
        <v>42283.648981481478</v>
      </c>
      <c r="B1966" s="55">
        <v>42283.669641203705</v>
      </c>
      <c r="C1966" s="3">
        <v>1785</v>
      </c>
      <c r="D1966" s="56">
        <f t="shared" si="92"/>
        <v>2.0659722222222222E-2</v>
      </c>
      <c r="N1966" s="55">
        <v>42339.779537037037</v>
      </c>
      <c r="O1966" s="55">
        <v>42342.474074074074</v>
      </c>
      <c r="P1966" s="3">
        <v>232808</v>
      </c>
      <c r="Q1966" s="58">
        <f t="shared" si="93"/>
        <v>2.694537037037037</v>
      </c>
      <c r="S1966" s="55">
        <v>42909.80673611111</v>
      </c>
      <c r="T1966" s="55">
        <v>42912.446863425925</v>
      </c>
      <c r="U1966" s="3">
        <v>228107</v>
      </c>
      <c r="V1966" s="56">
        <f t="shared" si="94"/>
        <v>2.6401273148148148</v>
      </c>
    </row>
    <row r="1967" spans="1:22" x14ac:dyDescent="0.75">
      <c r="A1967" s="55">
        <v>42283.712233796294</v>
      </c>
      <c r="B1967" s="55">
        <v>42298.625555555554</v>
      </c>
      <c r="C1967" s="3">
        <v>1288511</v>
      </c>
      <c r="D1967" s="56">
        <f t="shared" si="92"/>
        <v>14.91332175925926</v>
      </c>
      <c r="N1967" s="55">
        <v>42339.794722222221</v>
      </c>
      <c r="O1967" s="55">
        <v>42340.552245370367</v>
      </c>
      <c r="P1967" s="3">
        <v>65450</v>
      </c>
      <c r="Q1967" s="58">
        <f t="shared" si="93"/>
        <v>0.75752314814814814</v>
      </c>
      <c r="S1967" s="55">
        <v>42909.807511574072</v>
      </c>
      <c r="T1967" s="55">
        <v>42914.675740740742</v>
      </c>
      <c r="U1967" s="3">
        <v>420615</v>
      </c>
      <c r="V1967" s="56">
        <f t="shared" si="94"/>
        <v>4.8682291666666666</v>
      </c>
    </row>
    <row r="1968" spans="1:22" x14ac:dyDescent="0.75">
      <c r="A1968" s="55">
        <v>42283.715682870366</v>
      </c>
      <c r="B1968" s="55">
        <v>42284.56895833333</v>
      </c>
      <c r="C1968" s="3">
        <v>73723</v>
      </c>
      <c r="D1968" s="56">
        <f t="shared" si="92"/>
        <v>0.85327546296296297</v>
      </c>
      <c r="N1968" s="55">
        <v>42339.801018518519</v>
      </c>
      <c r="O1968" s="55">
        <v>42340.49690972222</v>
      </c>
      <c r="P1968" s="3">
        <v>60125</v>
      </c>
      <c r="Q1968" s="58">
        <f t="shared" si="93"/>
        <v>0.69589120370370372</v>
      </c>
      <c r="S1968" s="55">
        <v>42910.700069444443</v>
      </c>
      <c r="T1968" s="55">
        <v>42912.476782407408</v>
      </c>
      <c r="U1968" s="3">
        <v>153508</v>
      </c>
      <c r="V1968" s="56">
        <f t="shared" si="94"/>
        <v>1.776712962962963</v>
      </c>
    </row>
    <row r="1969" spans="1:22" x14ac:dyDescent="0.75">
      <c r="A1969" s="55">
        <v>42283.736851851849</v>
      </c>
      <c r="B1969" s="55">
        <v>42284.318749999999</v>
      </c>
      <c r="C1969" s="3">
        <v>50276</v>
      </c>
      <c r="D1969" s="56">
        <f t="shared" si="92"/>
        <v>0.58189814814814811</v>
      </c>
      <c r="N1969" s="55">
        <v>42339.835462962961</v>
      </c>
      <c r="O1969" s="55">
        <v>42340.357881944445</v>
      </c>
      <c r="P1969" s="3">
        <v>45137</v>
      </c>
      <c r="Q1969" s="58">
        <f t="shared" si="93"/>
        <v>0.52241898148148147</v>
      </c>
      <c r="S1969" s="55">
        <v>42910.966469907406</v>
      </c>
      <c r="T1969" s="55">
        <v>42912.458784722221</v>
      </c>
      <c r="U1969" s="3">
        <v>128936</v>
      </c>
      <c r="V1969" s="56">
        <f t="shared" si="94"/>
        <v>1.4923148148148149</v>
      </c>
    </row>
    <row r="1970" spans="1:22" x14ac:dyDescent="0.75">
      <c r="A1970" s="55">
        <v>42283.761006944442</v>
      </c>
      <c r="B1970" s="55">
        <v>42284.3196412037</v>
      </c>
      <c r="C1970" s="3">
        <v>48266</v>
      </c>
      <c r="D1970" s="56">
        <f t="shared" si="92"/>
        <v>0.55863425925925925</v>
      </c>
      <c r="N1970" s="55">
        <v>42339.86037037037</v>
      </c>
      <c r="O1970" s="55">
        <v>42340.379872685182</v>
      </c>
      <c r="P1970" s="3">
        <v>44885</v>
      </c>
      <c r="Q1970" s="58">
        <f t="shared" si="93"/>
        <v>0.51950231481481479</v>
      </c>
      <c r="S1970" s="55">
        <v>42910.974224537036</v>
      </c>
      <c r="T1970" s="55">
        <v>42913.285694444443</v>
      </c>
      <c r="U1970" s="3">
        <v>199711</v>
      </c>
      <c r="V1970" s="56">
        <f t="shared" si="94"/>
        <v>2.3114699074074072</v>
      </c>
    </row>
    <row r="1971" spans="1:22" x14ac:dyDescent="0.75">
      <c r="A1971" s="55">
        <v>42283.764456018514</v>
      </c>
      <c r="B1971" s="55">
        <v>42284.314907407403</v>
      </c>
      <c r="C1971" s="3">
        <v>47559</v>
      </c>
      <c r="D1971" s="56">
        <f t="shared" si="92"/>
        <v>0.55045138888888889</v>
      </c>
      <c r="N1971" s="55">
        <v>42340.415671296294</v>
      </c>
      <c r="O1971" s="55">
        <v>42341.610509259255</v>
      </c>
      <c r="P1971" s="3">
        <v>103234</v>
      </c>
      <c r="Q1971" s="58">
        <f t="shared" si="93"/>
        <v>1.1948379629629631</v>
      </c>
      <c r="S1971" s="55">
        <v>42911.541192129625</v>
      </c>
      <c r="T1971" s="55">
        <v>42912.427858796298</v>
      </c>
      <c r="U1971" s="3">
        <v>76608</v>
      </c>
      <c r="V1971" s="56">
        <f t="shared" si="94"/>
        <v>0.88666666666666671</v>
      </c>
    </row>
    <row r="1972" spans="1:22" x14ac:dyDescent="0.75">
      <c r="A1972" s="55">
        <v>42283.838229166664</v>
      </c>
      <c r="B1972" s="55">
        <v>42298.626747685186</v>
      </c>
      <c r="C1972" s="3">
        <v>1277728</v>
      </c>
      <c r="D1972" s="56">
        <f t="shared" si="92"/>
        <v>14.788518518518519</v>
      </c>
      <c r="N1972" s="55">
        <v>42340.502523148149</v>
      </c>
      <c r="O1972" s="55">
        <v>42340.701851851853</v>
      </c>
      <c r="P1972" s="3">
        <v>17222</v>
      </c>
      <c r="Q1972" s="58">
        <f t="shared" si="93"/>
        <v>0.1993287037037037</v>
      </c>
      <c r="S1972" s="55">
        <v>42911.746481481481</v>
      </c>
      <c r="T1972" s="55">
        <v>42913.285775462959</v>
      </c>
      <c r="U1972" s="3">
        <v>132995</v>
      </c>
      <c r="V1972" s="56">
        <f t="shared" si="94"/>
        <v>1.5392939814814814</v>
      </c>
    </row>
    <row r="1973" spans="1:22" x14ac:dyDescent="0.75">
      <c r="A1973" s="55">
        <v>42283.933425925927</v>
      </c>
      <c r="B1973" s="55">
        <v>42284.313055555554</v>
      </c>
      <c r="C1973" s="3">
        <v>32800</v>
      </c>
      <c r="D1973" s="56">
        <f t="shared" si="92"/>
        <v>0.37962962962962965</v>
      </c>
      <c r="N1973" s="55">
        <v>42340.506550925922</v>
      </c>
      <c r="O1973" s="55">
        <v>42346.436840277776</v>
      </c>
      <c r="P1973" s="3">
        <v>512377</v>
      </c>
      <c r="Q1973" s="58">
        <f t="shared" si="93"/>
        <v>5.9302893518518518</v>
      </c>
      <c r="S1973" s="55">
        <v>42912.115069444444</v>
      </c>
      <c r="T1973" s="55">
        <v>42912.64565972222</v>
      </c>
      <c r="U1973" s="3">
        <v>45843</v>
      </c>
      <c r="V1973" s="56">
        <f t="shared" si="94"/>
        <v>0.53059027777777779</v>
      </c>
    </row>
    <row r="1974" spans="1:22" x14ac:dyDescent="0.75">
      <c r="A1974" s="55">
        <v>42284.394548611112</v>
      </c>
      <c r="B1974" s="55">
        <v>42284.651504629626</v>
      </c>
      <c r="C1974" s="3">
        <v>22201</v>
      </c>
      <c r="D1974" s="56">
        <f t="shared" si="92"/>
        <v>0.25695601851851851</v>
      </c>
      <c r="N1974" s="55">
        <v>42340.516435185185</v>
      </c>
      <c r="O1974" s="55">
        <v>42340.684976851851</v>
      </c>
      <c r="P1974" s="3">
        <v>14562</v>
      </c>
      <c r="Q1974" s="58">
        <f t="shared" si="93"/>
        <v>0.16854166666666667</v>
      </c>
      <c r="S1974" s="55">
        <v>42912.118854166663</v>
      </c>
      <c r="T1974" s="55">
        <v>42912.642546296294</v>
      </c>
      <c r="U1974" s="3">
        <v>45247</v>
      </c>
      <c r="V1974" s="56">
        <f t="shared" si="94"/>
        <v>0.52369212962962963</v>
      </c>
    </row>
    <row r="1975" spans="1:22" x14ac:dyDescent="0.75">
      <c r="A1975" s="55">
        <v>42284.397164351853</v>
      </c>
      <c r="B1975" s="55">
        <v>42284.61446759259</v>
      </c>
      <c r="C1975" s="3">
        <v>18775</v>
      </c>
      <c r="D1975" s="56">
        <f t="shared" si="92"/>
        <v>0.21730324074074073</v>
      </c>
      <c r="N1975" s="55">
        <v>42340.522870370369</v>
      </c>
      <c r="O1975" s="55">
        <v>42340.694444444445</v>
      </c>
      <c r="P1975" s="3">
        <v>14824</v>
      </c>
      <c r="Q1975" s="58">
        <f t="shared" si="93"/>
        <v>0.17157407407407407</v>
      </c>
      <c r="S1975" s="55">
        <v>42912.329502314817</v>
      </c>
      <c r="T1975" s="55">
        <v>42912.480648148143</v>
      </c>
      <c r="U1975" s="3">
        <v>13059</v>
      </c>
      <c r="V1975" s="56">
        <f t="shared" si="94"/>
        <v>0.15114583333333334</v>
      </c>
    </row>
    <row r="1976" spans="1:22" x14ac:dyDescent="0.75">
      <c r="A1976" s="55">
        <v>42284.398425925923</v>
      </c>
      <c r="B1976" s="55">
        <v>42284.641388888886</v>
      </c>
      <c r="C1976" s="3">
        <v>20992</v>
      </c>
      <c r="D1976" s="56">
        <f t="shared" si="92"/>
        <v>0.24296296296296296</v>
      </c>
      <c r="N1976" s="55">
        <v>42340.689155092594</v>
      </c>
      <c r="O1976" s="55">
        <v>42341.604861111111</v>
      </c>
      <c r="P1976" s="3">
        <v>79117</v>
      </c>
      <c r="Q1976" s="58">
        <f t="shared" si="93"/>
        <v>0.91570601851851852</v>
      </c>
      <c r="S1976" s="55">
        <v>42912.63386574074</v>
      </c>
      <c r="T1976" s="55">
        <v>42926.69767361111</v>
      </c>
      <c r="U1976" s="3">
        <v>1215113</v>
      </c>
      <c r="V1976" s="56">
        <f t="shared" si="94"/>
        <v>14.06380787037037</v>
      </c>
    </row>
    <row r="1977" spans="1:22" x14ac:dyDescent="0.75">
      <c r="A1977" s="55">
        <v>42284.4055787037</v>
      </c>
      <c r="B1977" s="55">
        <v>42284.615254629629</v>
      </c>
      <c r="C1977" s="3">
        <v>18116</v>
      </c>
      <c r="D1977" s="56">
        <f t="shared" si="92"/>
        <v>0.20967592592592593</v>
      </c>
      <c r="N1977" s="55">
        <v>42340.762129629627</v>
      </c>
      <c r="O1977" s="55">
        <v>42340.78125</v>
      </c>
      <c r="P1977" s="3">
        <v>1652</v>
      </c>
      <c r="Q1977" s="58">
        <f t="shared" si="93"/>
        <v>1.9120370370370371E-2</v>
      </c>
      <c r="S1977" s="55">
        <v>42912.648784722223</v>
      </c>
      <c r="T1977" s="55">
        <v>42913.404907407406</v>
      </c>
      <c r="U1977" s="3">
        <v>65329</v>
      </c>
      <c r="V1977" s="56">
        <f t="shared" si="94"/>
        <v>0.75612268518518522</v>
      </c>
    </row>
    <row r="1978" spans="1:22" x14ac:dyDescent="0.75">
      <c r="A1978" s="55">
        <v>42284.410879629628</v>
      </c>
      <c r="B1978" s="55">
        <v>42284.616064814814</v>
      </c>
      <c r="C1978" s="3">
        <v>17728</v>
      </c>
      <c r="D1978" s="56">
        <f t="shared" si="92"/>
        <v>0.20518518518518519</v>
      </c>
      <c r="N1978" s="55">
        <v>42340.825567129628</v>
      </c>
      <c r="O1978" s="55">
        <v>42341.398819444439</v>
      </c>
      <c r="P1978" s="3">
        <v>49529</v>
      </c>
      <c r="Q1978" s="58">
        <f t="shared" si="93"/>
        <v>0.57325231481481487</v>
      </c>
      <c r="S1978" s="55">
        <v>42912.712476851848</v>
      </c>
      <c r="T1978" s="55">
        <v>42913.280601851853</v>
      </c>
      <c r="U1978" s="3">
        <v>49086</v>
      </c>
      <c r="V1978" s="56">
        <f t="shared" si="94"/>
        <v>0.56812499999999999</v>
      </c>
    </row>
    <row r="1979" spans="1:22" x14ac:dyDescent="0.75">
      <c r="A1979" s="55">
        <v>42284.514791666668</v>
      </c>
      <c r="B1979" s="55">
        <v>42284.616770833331</v>
      </c>
      <c r="C1979" s="3">
        <v>8811</v>
      </c>
      <c r="D1979" s="56">
        <f t="shared" si="92"/>
        <v>0.10197916666666666</v>
      </c>
      <c r="N1979" s="55">
        <v>42341.414895833332</v>
      </c>
      <c r="O1979" s="55">
        <v>42349.475127314814</v>
      </c>
      <c r="P1979" s="3">
        <v>696404</v>
      </c>
      <c r="Q1979" s="58">
        <f t="shared" si="93"/>
        <v>8.0602314814814822</v>
      </c>
      <c r="S1979" s="55">
        <v>42913.719375000001</v>
      </c>
      <c r="T1979" s="55">
        <v>42926.697349537033</v>
      </c>
      <c r="U1979" s="3">
        <v>1121297</v>
      </c>
      <c r="V1979" s="56">
        <f t="shared" si="94"/>
        <v>12.977974537037037</v>
      </c>
    </row>
    <row r="1980" spans="1:22" x14ac:dyDescent="0.75">
      <c r="A1980" s="55">
        <v>42284.532719907409</v>
      </c>
      <c r="B1980" s="55">
        <v>42284.65216435185</v>
      </c>
      <c r="C1980" s="3">
        <v>10320</v>
      </c>
      <c r="D1980" s="56">
        <f t="shared" si="92"/>
        <v>0.11944444444444445</v>
      </c>
      <c r="N1980" s="55">
        <v>42341.47761574074</v>
      </c>
      <c r="O1980" s="55">
        <v>42341.509976851848</v>
      </c>
      <c r="P1980" s="3">
        <v>2796</v>
      </c>
      <c r="Q1980" s="58">
        <f t="shared" si="93"/>
        <v>3.2361111111111111E-2</v>
      </c>
      <c r="S1980" s="55">
        <v>42913.756307870368</v>
      </c>
      <c r="T1980" s="55">
        <v>42914.597094907404</v>
      </c>
      <c r="U1980" s="3">
        <v>72644</v>
      </c>
      <c r="V1980" s="56">
        <f t="shared" si="94"/>
        <v>0.84078703703703705</v>
      </c>
    </row>
    <row r="1981" spans="1:22" x14ac:dyDescent="0.75">
      <c r="A1981" s="55">
        <v>42284.557847222219</v>
      </c>
      <c r="B1981" s="55">
        <v>42284.618298611109</v>
      </c>
      <c r="C1981" s="3">
        <v>5223</v>
      </c>
      <c r="D1981" s="56">
        <f t="shared" si="92"/>
        <v>6.0451388888888888E-2</v>
      </c>
      <c r="N1981" s="55">
        <v>42341.59412037037</v>
      </c>
      <c r="O1981" s="55">
        <v>42341.656793981478</v>
      </c>
      <c r="P1981" s="3">
        <v>5415</v>
      </c>
      <c r="Q1981" s="58">
        <f t="shared" si="93"/>
        <v>6.267361111111111E-2</v>
      </c>
      <c r="S1981" s="55">
        <v>42914.318668981483</v>
      </c>
      <c r="T1981" s="55">
        <v>42914.447708333333</v>
      </c>
      <c r="U1981" s="3">
        <v>11149</v>
      </c>
      <c r="V1981" s="56">
        <f t="shared" si="94"/>
        <v>0.12903935185185186</v>
      </c>
    </row>
    <row r="1982" spans="1:22" x14ac:dyDescent="0.75">
      <c r="A1982" s="55">
        <v>42284.704942129625</v>
      </c>
      <c r="B1982" s="55">
        <v>42285.4140625</v>
      </c>
      <c r="C1982" s="3">
        <v>61268</v>
      </c>
      <c r="D1982" s="56">
        <f t="shared" si="92"/>
        <v>0.70912037037037035</v>
      </c>
      <c r="N1982" s="55">
        <v>42341.617152777777</v>
      </c>
      <c r="O1982" s="55">
        <v>42341.724120370367</v>
      </c>
      <c r="P1982" s="3">
        <v>9242</v>
      </c>
      <c r="Q1982" s="58">
        <f t="shared" si="93"/>
        <v>0.10696759259259259</v>
      </c>
      <c r="S1982" s="55">
        <v>42914.720694444441</v>
      </c>
      <c r="T1982" s="55">
        <v>42921.630914351852</v>
      </c>
      <c r="U1982" s="3">
        <v>597043</v>
      </c>
      <c r="V1982" s="56">
        <f t="shared" si="94"/>
        <v>6.9102199074074075</v>
      </c>
    </row>
    <row r="1983" spans="1:22" x14ac:dyDescent="0.75">
      <c r="A1983" s="55">
        <v>42284.761620370366</v>
      </c>
      <c r="B1983" s="55">
        <v>42285.548912037033</v>
      </c>
      <c r="C1983" s="3">
        <v>68022</v>
      </c>
      <c r="D1983" s="56">
        <f t="shared" si="92"/>
        <v>0.78729166666666661</v>
      </c>
      <c r="N1983" s="55">
        <v>42341.623067129629</v>
      </c>
      <c r="O1983" s="55">
        <v>42341.721851851849</v>
      </c>
      <c r="P1983" s="3">
        <v>8535</v>
      </c>
      <c r="Q1983" s="58">
        <f t="shared" si="93"/>
        <v>9.8784722222222218E-2</v>
      </c>
      <c r="S1983" s="55">
        <v>42914.721400462964</v>
      </c>
      <c r="T1983" s="55">
        <v>42915.324687499997</v>
      </c>
      <c r="U1983" s="3">
        <v>52124</v>
      </c>
      <c r="V1983" s="56">
        <f t="shared" si="94"/>
        <v>0.60328703703703701</v>
      </c>
    </row>
    <row r="1984" spans="1:22" x14ac:dyDescent="0.75">
      <c r="A1984" s="55">
        <v>42285.356458333328</v>
      </c>
      <c r="B1984" s="55">
        <v>42285.410474537035</v>
      </c>
      <c r="C1984" s="3">
        <v>4667</v>
      </c>
      <c r="D1984" s="56">
        <f t="shared" si="92"/>
        <v>5.4016203703703705E-2</v>
      </c>
      <c r="N1984" s="55">
        <v>42341.736932870372</v>
      </c>
      <c r="O1984" s="55">
        <v>42341.742673611108</v>
      </c>
      <c r="P1984" s="3">
        <v>496</v>
      </c>
      <c r="Q1984" s="58">
        <f t="shared" si="93"/>
        <v>5.7407407407407407E-3</v>
      </c>
      <c r="S1984" s="55">
        <v>42915.405787037038</v>
      </c>
      <c r="T1984" s="55">
        <v>42919.465069444443</v>
      </c>
      <c r="U1984" s="3">
        <v>350722</v>
      </c>
      <c r="V1984" s="56">
        <f t="shared" si="94"/>
        <v>4.059282407407407</v>
      </c>
    </row>
    <row r="1985" spans="1:22" x14ac:dyDescent="0.75">
      <c r="A1985" s="55">
        <v>42285.449328703704</v>
      </c>
      <c r="B1985" s="55">
        <v>42285.551701388889</v>
      </c>
      <c r="C1985" s="3">
        <v>8845</v>
      </c>
      <c r="D1985" s="56">
        <f t="shared" si="92"/>
        <v>0.10237268518518519</v>
      </c>
      <c r="N1985" s="55">
        <v>42342.3987037037</v>
      </c>
      <c r="O1985" s="55">
        <v>42345.454733796294</v>
      </c>
      <c r="P1985" s="3">
        <v>264041</v>
      </c>
      <c r="Q1985" s="58">
        <f t="shared" si="93"/>
        <v>3.0560300925925925</v>
      </c>
      <c r="S1985" s="55">
        <v>42915.663252314815</v>
      </c>
      <c r="T1985" s="55">
        <v>42916.459768518514</v>
      </c>
      <c r="U1985" s="3">
        <v>68819</v>
      </c>
      <c r="V1985" s="56">
        <f t="shared" si="94"/>
        <v>0.79651620370370368</v>
      </c>
    </row>
    <row r="1986" spans="1:22" x14ac:dyDescent="0.75">
      <c r="A1986" s="55">
        <v>42285.516145833331</v>
      </c>
      <c r="B1986" s="55">
        <v>42285.522141203699</v>
      </c>
      <c r="C1986" s="3">
        <v>518</v>
      </c>
      <c r="D1986" s="56">
        <f t="shared" si="92"/>
        <v>5.9953703703703705E-3</v>
      </c>
      <c r="N1986" s="55">
        <v>42342.405798611107</v>
      </c>
      <c r="O1986" s="55">
        <v>42346.509386574071</v>
      </c>
      <c r="P1986" s="3">
        <v>354550</v>
      </c>
      <c r="Q1986" s="58">
        <f t="shared" si="93"/>
        <v>4.1035879629629628</v>
      </c>
      <c r="S1986" s="55">
        <v>42916.70890046296</v>
      </c>
      <c r="T1986" s="55">
        <v>42921.447592592594</v>
      </c>
      <c r="U1986" s="3">
        <v>409423</v>
      </c>
      <c r="V1986" s="56">
        <f t="shared" si="94"/>
        <v>4.73869212962963</v>
      </c>
    </row>
    <row r="1987" spans="1:22" x14ac:dyDescent="0.75">
      <c r="A1987" s="55">
        <v>42285.579537037032</v>
      </c>
      <c r="B1987" s="55">
        <v>42289.497141203705</v>
      </c>
      <c r="C1987" s="3">
        <v>338481</v>
      </c>
      <c r="D1987" s="56">
        <f t="shared" ref="D1987:D2050" si="95">C1987/(24*60*60)</f>
        <v>3.9176041666666666</v>
      </c>
      <c r="N1987" s="55">
        <v>42342.492152777777</v>
      </c>
      <c r="O1987" s="55">
        <v>42345.404583333329</v>
      </c>
      <c r="P1987" s="3">
        <v>251634</v>
      </c>
      <c r="Q1987" s="58">
        <f t="shared" ref="Q1987:Q2050" si="96">P1987/86400</f>
        <v>2.9124305555555554</v>
      </c>
      <c r="S1987" s="55">
        <v>42916.791817129626</v>
      </c>
      <c r="T1987" s="55">
        <v>42919.530069444445</v>
      </c>
      <c r="U1987" s="3">
        <v>236585</v>
      </c>
      <c r="V1987" s="56">
        <f t="shared" si="94"/>
        <v>2.7382523148148148</v>
      </c>
    </row>
    <row r="1988" spans="1:22" x14ac:dyDescent="0.75">
      <c r="A1988" s="55">
        <v>42285.627719907403</v>
      </c>
      <c r="B1988" s="55">
        <v>42285.633391203701</v>
      </c>
      <c r="C1988" s="3">
        <v>490</v>
      </c>
      <c r="D1988" s="56">
        <f t="shared" si="95"/>
        <v>5.6712962962962967E-3</v>
      </c>
      <c r="N1988" s="55">
        <v>42342.752754629626</v>
      </c>
      <c r="O1988" s="55">
        <v>42345.268217592587</v>
      </c>
      <c r="P1988" s="3">
        <v>217336</v>
      </c>
      <c r="Q1988" s="58">
        <f t="shared" si="96"/>
        <v>2.515462962962963</v>
      </c>
      <c r="S1988" s="55">
        <v>42916.892835648148</v>
      </c>
      <c r="T1988" s="55">
        <v>42920.672407407408</v>
      </c>
      <c r="U1988" s="3">
        <v>326555</v>
      </c>
      <c r="V1988" s="56">
        <f t="shared" ref="V1988:V2051" si="97">U1988/86400</f>
        <v>3.7795717592592593</v>
      </c>
    </row>
    <row r="1989" spans="1:22" x14ac:dyDescent="0.75">
      <c r="A1989" s="55">
        <v>42285.707511574074</v>
      </c>
      <c r="B1989" s="55">
        <v>42289.511412037034</v>
      </c>
      <c r="C1989" s="3">
        <v>328657</v>
      </c>
      <c r="D1989" s="56">
        <f t="shared" si="95"/>
        <v>3.8039004629629631</v>
      </c>
      <c r="N1989" s="55">
        <v>42343.007696759254</v>
      </c>
      <c r="O1989" s="55">
        <v>42347.414398148147</v>
      </c>
      <c r="P1989" s="3">
        <v>380739</v>
      </c>
      <c r="Q1989" s="58">
        <f t="shared" si="96"/>
        <v>4.4067013888888891</v>
      </c>
      <c r="S1989" s="55">
        <v>42916.894328703704</v>
      </c>
      <c r="T1989" s="55">
        <v>42920.672465277778</v>
      </c>
      <c r="U1989" s="3">
        <v>326431</v>
      </c>
      <c r="V1989" s="56">
        <f t="shared" si="97"/>
        <v>3.778136574074074</v>
      </c>
    </row>
    <row r="1990" spans="1:22" x14ac:dyDescent="0.75">
      <c r="A1990" s="55">
        <v>42285.712743055556</v>
      </c>
      <c r="B1990" s="55">
        <v>42331.714560185181</v>
      </c>
      <c r="C1990" s="3">
        <v>3978157</v>
      </c>
      <c r="D1990" s="56">
        <f t="shared" si="95"/>
        <v>46.043483796296293</v>
      </c>
      <c r="N1990" s="55">
        <v>42343.558055555557</v>
      </c>
      <c r="O1990" s="55">
        <v>42347.71738425926</v>
      </c>
      <c r="P1990" s="3">
        <v>359366</v>
      </c>
      <c r="Q1990" s="58">
        <f t="shared" si="96"/>
        <v>4.1593287037037037</v>
      </c>
      <c r="S1990" s="55">
        <v>42916.90924768518</v>
      </c>
      <c r="T1990" s="55">
        <v>42919.65143518518</v>
      </c>
      <c r="U1990" s="3">
        <v>236925</v>
      </c>
      <c r="V1990" s="56">
        <f t="shared" si="97"/>
        <v>2.7421875</v>
      </c>
    </row>
    <row r="1991" spans="1:22" x14ac:dyDescent="0.75">
      <c r="A1991" s="55">
        <v>42285.737430555557</v>
      </c>
      <c r="B1991" s="55">
        <v>42298.626921296294</v>
      </c>
      <c r="C1991" s="3">
        <v>1113652</v>
      </c>
      <c r="D1991" s="56">
        <f t="shared" si="95"/>
        <v>12.88949074074074</v>
      </c>
      <c r="N1991" s="55">
        <v>42343.580509259256</v>
      </c>
      <c r="O1991" s="55">
        <v>42345.527974537035</v>
      </c>
      <c r="P1991" s="3">
        <v>168261</v>
      </c>
      <c r="Q1991" s="58">
        <f t="shared" si="96"/>
        <v>1.9474652777777777</v>
      </c>
      <c r="S1991" s="55">
        <v>42919.275243055556</v>
      </c>
      <c r="T1991" s="55">
        <v>42919.620891203704</v>
      </c>
      <c r="U1991" s="3">
        <v>29864</v>
      </c>
      <c r="V1991" s="56">
        <f t="shared" si="97"/>
        <v>0.34564814814814815</v>
      </c>
    </row>
    <row r="1992" spans="1:22" x14ac:dyDescent="0.75">
      <c r="A1992" s="55">
        <v>42285.757013888884</v>
      </c>
      <c r="B1992" s="55">
        <v>42286.445520833331</v>
      </c>
      <c r="C1992" s="3">
        <v>59487</v>
      </c>
      <c r="D1992" s="56">
        <f t="shared" si="95"/>
        <v>0.68850694444444449</v>
      </c>
      <c r="N1992" s="55">
        <v>42343.582083333335</v>
      </c>
      <c r="O1992" s="55">
        <v>42345.407685185186</v>
      </c>
      <c r="P1992" s="3">
        <v>157732</v>
      </c>
      <c r="Q1992" s="58">
        <f t="shared" si="96"/>
        <v>1.8256018518518518</v>
      </c>
      <c r="S1992" s="55">
        <v>42920.200844907406</v>
      </c>
      <c r="T1992" s="55">
        <v>42920.383101851847</v>
      </c>
      <c r="U1992" s="3">
        <v>15747</v>
      </c>
      <c r="V1992" s="56">
        <f t="shared" si="97"/>
        <v>0.18225694444444446</v>
      </c>
    </row>
    <row r="1993" spans="1:22" x14ac:dyDescent="0.75">
      <c r="A1993" s="55">
        <v>42285.75876157407</v>
      </c>
      <c r="B1993" s="55">
        <v>42286.44631944444</v>
      </c>
      <c r="C1993" s="3">
        <v>59405</v>
      </c>
      <c r="D1993" s="56">
        <f t="shared" si="95"/>
        <v>0.68755787037037042</v>
      </c>
      <c r="N1993" s="55">
        <v>42343.647974537038</v>
      </c>
      <c r="O1993" s="55">
        <v>42355.583807870367</v>
      </c>
      <c r="P1993" s="3">
        <v>1031256</v>
      </c>
      <c r="Q1993" s="58">
        <f t="shared" si="96"/>
        <v>11.935833333333333</v>
      </c>
      <c r="S1993" s="55">
        <v>42920.50645833333</v>
      </c>
      <c r="T1993" s="55">
        <v>42920.587847222218</v>
      </c>
      <c r="U1993" s="3">
        <v>7032</v>
      </c>
      <c r="V1993" s="56">
        <f t="shared" si="97"/>
        <v>8.1388888888888886E-2</v>
      </c>
    </row>
    <row r="1994" spans="1:22" x14ac:dyDescent="0.75">
      <c r="A1994" s="55">
        <v>42285.760231481479</v>
      </c>
      <c r="B1994" s="55">
        <v>42298.627465277779</v>
      </c>
      <c r="C1994" s="3">
        <v>1111729</v>
      </c>
      <c r="D1994" s="56">
        <f t="shared" si="95"/>
        <v>12.867233796296297</v>
      </c>
      <c r="N1994" s="55">
        <v>42343.962442129625</v>
      </c>
      <c r="O1994" s="55">
        <v>42345.273657407408</v>
      </c>
      <c r="P1994" s="3">
        <v>113289</v>
      </c>
      <c r="Q1994" s="58">
        <f t="shared" si="96"/>
        <v>1.3112152777777777</v>
      </c>
      <c r="S1994" s="55">
        <v>42920.538182870368</v>
      </c>
      <c r="T1994" s="55">
        <v>42920.672094907408</v>
      </c>
      <c r="U1994" s="3">
        <v>11570</v>
      </c>
      <c r="V1994" s="56">
        <f t="shared" si="97"/>
        <v>0.13391203703703702</v>
      </c>
    </row>
    <row r="1995" spans="1:22" x14ac:dyDescent="0.75">
      <c r="A1995" s="55">
        <v>42285.773530092592</v>
      </c>
      <c r="B1995" s="55">
        <v>42286.453645833331</v>
      </c>
      <c r="C1995" s="3">
        <v>58762</v>
      </c>
      <c r="D1995" s="56">
        <f t="shared" si="95"/>
        <v>0.68011574074074077</v>
      </c>
      <c r="N1995" s="55">
        <v>42343.998217592591</v>
      </c>
      <c r="O1995" s="55">
        <v>42373.420254629629</v>
      </c>
      <c r="P1995" s="3">
        <v>2542064</v>
      </c>
      <c r="Q1995" s="58">
        <f t="shared" si="96"/>
        <v>29.422037037037036</v>
      </c>
      <c r="S1995" s="55">
        <v>42921.339456018519</v>
      </c>
      <c r="T1995" s="55">
        <v>42921.431446759256</v>
      </c>
      <c r="U1995" s="3">
        <v>7948</v>
      </c>
      <c r="V1995" s="56">
        <f t="shared" si="97"/>
        <v>9.1990740740740734E-2</v>
      </c>
    </row>
    <row r="1996" spans="1:22" x14ac:dyDescent="0.75">
      <c r="A1996" s="55">
        <v>42285.775150462963</v>
      </c>
      <c r="B1996" s="55">
        <v>42286.455381944441</v>
      </c>
      <c r="C1996" s="3">
        <v>58772</v>
      </c>
      <c r="D1996" s="56">
        <f t="shared" si="95"/>
        <v>0.68023148148148149</v>
      </c>
      <c r="N1996" s="55">
        <v>42344.382662037038</v>
      </c>
      <c r="O1996" s="55">
        <v>42346.505057870367</v>
      </c>
      <c r="P1996" s="3">
        <v>183375</v>
      </c>
      <c r="Q1996" s="58">
        <f t="shared" si="96"/>
        <v>2.1223958333333335</v>
      </c>
      <c r="S1996" s="55">
        <v>42921.34138888889</v>
      </c>
      <c r="T1996" s="55">
        <v>42921.436122685183</v>
      </c>
      <c r="U1996" s="3">
        <v>8185</v>
      </c>
      <c r="V1996" s="56">
        <f t="shared" si="97"/>
        <v>9.4733796296296302E-2</v>
      </c>
    </row>
    <row r="1997" spans="1:22" x14ac:dyDescent="0.75">
      <c r="A1997" s="55">
        <v>42286.564988425926</v>
      </c>
      <c r="B1997" s="55">
        <v>42286.604097222218</v>
      </c>
      <c r="C1997" s="3">
        <v>3379</v>
      </c>
      <c r="D1997" s="56">
        <f t="shared" si="95"/>
        <v>3.9108796296296294E-2</v>
      </c>
      <c r="N1997" s="55">
        <v>42344.428796296292</v>
      </c>
      <c r="O1997" s="55">
        <v>42345.556967592594</v>
      </c>
      <c r="P1997" s="3">
        <v>97474</v>
      </c>
      <c r="Q1997" s="58">
        <f t="shared" si="96"/>
        <v>1.1281712962962962</v>
      </c>
      <c r="S1997" s="55">
        <v>42921.368530092594</v>
      </c>
      <c r="T1997" s="55">
        <v>42921.460358796292</v>
      </c>
      <c r="U1997" s="3">
        <v>7934</v>
      </c>
      <c r="V1997" s="56">
        <f t="shared" si="97"/>
        <v>9.1828703703703704E-2</v>
      </c>
    </row>
    <row r="1998" spans="1:22" x14ac:dyDescent="0.75">
      <c r="A1998" s="55">
        <v>42286.586851851847</v>
      </c>
      <c r="B1998" s="55">
        <v>42289.57980324074</v>
      </c>
      <c r="C1998" s="3">
        <v>258591</v>
      </c>
      <c r="D1998" s="56">
        <f t="shared" si="95"/>
        <v>2.9929513888888888</v>
      </c>
      <c r="N1998" s="55">
        <v>42344.522986111107</v>
      </c>
      <c r="O1998" s="55">
        <v>42345.528807870367</v>
      </c>
      <c r="P1998" s="3">
        <v>86903</v>
      </c>
      <c r="Q1998" s="58">
        <f t="shared" si="96"/>
        <v>1.0058217592592593</v>
      </c>
      <c r="S1998" s="55">
        <v>42921.369826388887</v>
      </c>
      <c r="T1998" s="55">
        <v>42921.460497685184</v>
      </c>
      <c r="U1998" s="3">
        <v>7834</v>
      </c>
      <c r="V1998" s="56">
        <f t="shared" si="97"/>
        <v>9.0671296296296292E-2</v>
      </c>
    </row>
    <row r="1999" spans="1:22" x14ac:dyDescent="0.75">
      <c r="A1999" s="55">
        <v>42286.589004629626</v>
      </c>
      <c r="B1999" s="55">
        <v>42289.653379629628</v>
      </c>
      <c r="C1999" s="3">
        <v>264762</v>
      </c>
      <c r="D1999" s="56">
        <f t="shared" si="95"/>
        <v>3.0643750000000001</v>
      </c>
      <c r="N1999" s="55">
        <v>42345.491898148146</v>
      </c>
      <c r="O1999" s="55">
        <v>42347.467835648145</v>
      </c>
      <c r="P1999" s="3">
        <v>170721</v>
      </c>
      <c r="Q1999" s="58">
        <f t="shared" si="96"/>
        <v>1.9759374999999999</v>
      </c>
      <c r="S1999" s="55">
        <v>42921.640034722222</v>
      </c>
      <c r="T1999" s="55">
        <v>42927.305115740739</v>
      </c>
      <c r="U1999" s="3">
        <v>489463</v>
      </c>
      <c r="V1999" s="56">
        <f t="shared" si="97"/>
        <v>5.6650810185185181</v>
      </c>
    </row>
    <row r="2000" spans="1:22" x14ac:dyDescent="0.75">
      <c r="A2000" s="55">
        <v>42286.590636574074</v>
      </c>
      <c r="B2000" s="55">
        <v>42289.665578703702</v>
      </c>
      <c r="C2000" s="3">
        <v>265675</v>
      </c>
      <c r="D2000" s="56">
        <f t="shared" si="95"/>
        <v>3.0749421296296298</v>
      </c>
      <c r="N2000" s="55">
        <v>42345.504050925927</v>
      </c>
      <c r="O2000" s="55">
        <v>42347.686226851853</v>
      </c>
      <c r="P2000" s="3">
        <v>188540</v>
      </c>
      <c r="Q2000" s="58">
        <f t="shared" si="96"/>
        <v>2.1821759259259261</v>
      </c>
      <c r="S2000" s="55">
        <v>42921.643692129626</v>
      </c>
      <c r="T2000" s="55">
        <v>42947.659074074072</v>
      </c>
      <c r="U2000" s="3">
        <v>2247729</v>
      </c>
      <c r="V2000" s="56">
        <f t="shared" si="97"/>
        <v>26.015381944444446</v>
      </c>
    </row>
    <row r="2001" spans="1:22" x14ac:dyDescent="0.75">
      <c r="A2001" s="55">
        <v>42286.625358796293</v>
      </c>
      <c r="B2001" s="55">
        <v>42289.672581018516</v>
      </c>
      <c r="C2001" s="3">
        <v>263280</v>
      </c>
      <c r="D2001" s="56">
        <f t="shared" si="95"/>
        <v>3.0472222222222221</v>
      </c>
      <c r="N2001" s="55">
        <v>42345.555891203701</v>
      </c>
      <c r="O2001" s="55">
        <v>42345.572395833333</v>
      </c>
      <c r="P2001" s="3">
        <v>1426</v>
      </c>
      <c r="Q2001" s="58">
        <f t="shared" si="96"/>
        <v>1.650462962962963E-2</v>
      </c>
      <c r="S2001" s="55">
        <v>42921.648981481478</v>
      </c>
      <c r="T2001" s="55">
        <v>42927.305196759255</v>
      </c>
      <c r="U2001" s="3">
        <v>488697</v>
      </c>
      <c r="V2001" s="56">
        <f t="shared" si="97"/>
        <v>5.6562152777777781</v>
      </c>
    </row>
    <row r="2002" spans="1:22" x14ac:dyDescent="0.75">
      <c r="A2002" s="55">
        <v>42286.630381944444</v>
      </c>
      <c r="B2002" s="55">
        <v>42289.314375000002</v>
      </c>
      <c r="C2002" s="3">
        <v>231897</v>
      </c>
      <c r="D2002" s="56">
        <f t="shared" si="95"/>
        <v>2.6839930555555553</v>
      </c>
      <c r="N2002" s="55">
        <v>42345.621446759258</v>
      </c>
      <c r="O2002" s="55">
        <v>42346.463020833333</v>
      </c>
      <c r="P2002" s="3">
        <v>72712</v>
      </c>
      <c r="Q2002" s="58">
        <f t="shared" si="96"/>
        <v>0.84157407407407403</v>
      </c>
      <c r="S2002" s="55">
        <v>42921.652175925927</v>
      </c>
      <c r="T2002" s="55">
        <v>42921.692800925921</v>
      </c>
      <c r="U2002" s="3">
        <v>3510</v>
      </c>
      <c r="V2002" s="56">
        <f t="shared" si="97"/>
        <v>4.0625000000000001E-2</v>
      </c>
    </row>
    <row r="2003" spans="1:22" x14ac:dyDescent="0.75">
      <c r="A2003" s="55">
        <v>42286.650590277779</v>
      </c>
      <c r="B2003" s="55">
        <v>42289.483842592592</v>
      </c>
      <c r="C2003" s="3">
        <v>244793</v>
      </c>
      <c r="D2003" s="56">
        <f t="shared" si="95"/>
        <v>2.833252314814815</v>
      </c>
      <c r="N2003" s="55">
        <v>42345.699652777774</v>
      </c>
      <c r="O2003" s="55">
        <v>42345.721053240741</v>
      </c>
      <c r="P2003" s="3">
        <v>1849</v>
      </c>
      <c r="Q2003" s="58">
        <f t="shared" si="96"/>
        <v>2.1400462962962961E-2</v>
      </c>
      <c r="S2003" s="55">
        <v>42922.389872685184</v>
      </c>
      <c r="T2003" s="55">
        <v>42922.435266203705</v>
      </c>
      <c r="U2003" s="3">
        <v>3922</v>
      </c>
      <c r="V2003" s="56">
        <f t="shared" si="97"/>
        <v>4.5393518518518521E-2</v>
      </c>
    </row>
    <row r="2004" spans="1:22" x14ac:dyDescent="0.75">
      <c r="A2004" s="55">
        <v>42287.472326388888</v>
      </c>
      <c r="B2004" s="55">
        <v>42289.310925925922</v>
      </c>
      <c r="C2004" s="3">
        <v>158855</v>
      </c>
      <c r="D2004" s="56">
        <f t="shared" si="95"/>
        <v>1.8385995370370369</v>
      </c>
      <c r="N2004" s="55">
        <v>42345.752372685187</v>
      </c>
      <c r="O2004" s="55">
        <v>42346.381423611107</v>
      </c>
      <c r="P2004" s="3">
        <v>54350</v>
      </c>
      <c r="Q2004" s="58">
        <f t="shared" si="96"/>
        <v>0.62905092592592593</v>
      </c>
      <c r="S2004" s="55">
        <v>42922.453541666662</v>
      </c>
      <c r="T2004" s="55">
        <v>42934.603344907402</v>
      </c>
      <c r="U2004" s="3">
        <v>1049743</v>
      </c>
      <c r="V2004" s="56">
        <f t="shared" si="97"/>
        <v>12.149803240740741</v>
      </c>
    </row>
    <row r="2005" spans="1:22" x14ac:dyDescent="0.75">
      <c r="A2005" s="55">
        <v>42287.514386574076</v>
      </c>
      <c r="B2005" s="55">
        <v>42289.362592592588</v>
      </c>
      <c r="C2005" s="3">
        <v>159685</v>
      </c>
      <c r="D2005" s="56">
        <f t="shared" si="95"/>
        <v>1.8482060185185185</v>
      </c>
      <c r="N2005" s="55">
        <v>42345.756620370368</v>
      </c>
      <c r="O2005" s="55">
        <v>42346.383032407408</v>
      </c>
      <c r="P2005" s="3">
        <v>54122</v>
      </c>
      <c r="Q2005" s="58">
        <f t="shared" si="96"/>
        <v>0.62641203703703707</v>
      </c>
      <c r="S2005" s="55">
        <v>42922.456712962958</v>
      </c>
      <c r="T2005" s="55">
        <v>42926.653171296297</v>
      </c>
      <c r="U2005" s="3">
        <v>362574</v>
      </c>
      <c r="V2005" s="56">
        <f t="shared" si="97"/>
        <v>4.1964583333333332</v>
      </c>
    </row>
    <row r="2006" spans="1:22" x14ac:dyDescent="0.75">
      <c r="A2006" s="55">
        <v>42287.519988425927</v>
      </c>
      <c r="B2006" s="55">
        <v>42289.393761574072</v>
      </c>
      <c r="C2006" s="3">
        <v>161894</v>
      </c>
      <c r="D2006" s="56">
        <f t="shared" si="95"/>
        <v>1.8737731481481481</v>
      </c>
      <c r="N2006" s="55">
        <v>42345.758796296293</v>
      </c>
      <c r="O2006" s="55">
        <v>42346.379560185182</v>
      </c>
      <c r="P2006" s="3">
        <v>53634</v>
      </c>
      <c r="Q2006" s="58">
        <f t="shared" si="96"/>
        <v>0.62076388888888889</v>
      </c>
      <c r="S2006" s="55">
        <v>42922.63481481481</v>
      </c>
      <c r="T2006" s="55">
        <v>42923.506481481483</v>
      </c>
      <c r="U2006" s="3">
        <v>75312</v>
      </c>
      <c r="V2006" s="56">
        <f t="shared" si="97"/>
        <v>0.8716666666666667</v>
      </c>
    </row>
    <row r="2007" spans="1:22" x14ac:dyDescent="0.75">
      <c r="A2007" s="55">
        <v>42287.942106481481</v>
      </c>
      <c r="B2007" s="55">
        <v>42289.690254629626</v>
      </c>
      <c r="C2007" s="3">
        <v>151040</v>
      </c>
      <c r="D2007" s="56">
        <f t="shared" si="95"/>
        <v>1.7481481481481482</v>
      </c>
      <c r="N2007" s="55">
        <v>42345.944548611107</v>
      </c>
      <c r="O2007" s="55">
        <v>42348.607905092591</v>
      </c>
      <c r="P2007" s="3">
        <v>230114</v>
      </c>
      <c r="Q2007" s="58">
        <f t="shared" si="96"/>
        <v>2.6633564814814816</v>
      </c>
      <c r="S2007" s="55">
        <v>42922.914884259255</v>
      </c>
      <c r="T2007" s="55">
        <v>42923.54414351852</v>
      </c>
      <c r="U2007" s="3">
        <v>54368</v>
      </c>
      <c r="V2007" s="56">
        <f t="shared" si="97"/>
        <v>0.6292592592592593</v>
      </c>
    </row>
    <row r="2008" spans="1:22" x14ac:dyDescent="0.75">
      <c r="A2008" s="55">
        <v>42287.989351851851</v>
      </c>
      <c r="B2008" s="55">
        <v>42289.48600694444</v>
      </c>
      <c r="C2008" s="3">
        <v>129311</v>
      </c>
      <c r="D2008" s="56">
        <f t="shared" si="95"/>
        <v>1.4966550925925926</v>
      </c>
      <c r="N2008" s="55">
        <v>42345.949097222219</v>
      </c>
      <c r="O2008" s="55">
        <v>42348.609513888885</v>
      </c>
      <c r="P2008" s="3">
        <v>229860</v>
      </c>
      <c r="Q2008" s="58">
        <f t="shared" si="96"/>
        <v>2.6604166666666669</v>
      </c>
      <c r="S2008" s="55">
        <v>42923.318391203698</v>
      </c>
      <c r="T2008" s="55">
        <v>42923.693148148144</v>
      </c>
      <c r="U2008" s="3">
        <v>32379</v>
      </c>
      <c r="V2008" s="56">
        <f t="shared" si="97"/>
        <v>0.37475694444444446</v>
      </c>
    </row>
    <row r="2009" spans="1:22" x14ac:dyDescent="0.75">
      <c r="A2009" s="55">
        <v>42288.5074537037</v>
      </c>
      <c r="B2009" s="55">
        <v>42289.490393518514</v>
      </c>
      <c r="C2009" s="3">
        <v>84926</v>
      </c>
      <c r="D2009" s="56">
        <f t="shared" si="95"/>
        <v>0.98293981481481485</v>
      </c>
      <c r="N2009" s="55">
        <v>42346.415312500001</v>
      </c>
      <c r="O2009" s="55">
        <v>42346.605706018519</v>
      </c>
      <c r="P2009" s="3">
        <v>16450</v>
      </c>
      <c r="Q2009" s="58">
        <f t="shared" si="96"/>
        <v>0.19039351851851852</v>
      </c>
      <c r="S2009" s="55">
        <v>42923.813159722224</v>
      </c>
      <c r="T2009" s="55">
        <v>42926.426504629628</v>
      </c>
      <c r="U2009" s="3">
        <v>225793</v>
      </c>
      <c r="V2009" s="56">
        <f t="shared" si="97"/>
        <v>2.6133449074074075</v>
      </c>
    </row>
    <row r="2010" spans="1:22" x14ac:dyDescent="0.75">
      <c r="A2010" s="55">
        <v>42288.511215277773</v>
      </c>
      <c r="B2010" s="55">
        <v>42289.49554398148</v>
      </c>
      <c r="C2010" s="3">
        <v>85046</v>
      </c>
      <c r="D2010" s="56">
        <f t="shared" si="95"/>
        <v>0.98432870370370373</v>
      </c>
      <c r="N2010" s="55">
        <v>42346.436712962961</v>
      </c>
      <c r="O2010" s="55">
        <v>42346.443206018514</v>
      </c>
      <c r="P2010" s="3">
        <v>561</v>
      </c>
      <c r="Q2010" s="58">
        <f t="shared" si="96"/>
        <v>6.4930555555555557E-3</v>
      </c>
      <c r="S2010" s="55">
        <v>42925.437002314815</v>
      </c>
      <c r="T2010" s="55">
        <v>42983.462395833332</v>
      </c>
      <c r="U2010" s="3">
        <v>5013394</v>
      </c>
      <c r="V2010" s="56">
        <f t="shared" si="97"/>
        <v>58.02539351851852</v>
      </c>
    </row>
    <row r="2011" spans="1:22" x14ac:dyDescent="0.75">
      <c r="A2011" s="55">
        <v>42288.567615740736</v>
      </c>
      <c r="B2011" s="55">
        <v>42289.492106481477</v>
      </c>
      <c r="C2011" s="3">
        <v>79876</v>
      </c>
      <c r="D2011" s="56">
        <f t="shared" si="95"/>
        <v>0.92449074074074078</v>
      </c>
      <c r="N2011" s="55">
        <v>42346.491712962961</v>
      </c>
      <c r="O2011" s="55">
        <v>42346.510636574072</v>
      </c>
      <c r="P2011" s="3">
        <v>1635</v>
      </c>
      <c r="Q2011" s="58">
        <f t="shared" si="96"/>
        <v>1.892361111111111E-2</v>
      </c>
      <c r="S2011" s="55">
        <v>42925.467141203699</v>
      </c>
      <c r="T2011" s="55">
        <v>42926.459675925922</v>
      </c>
      <c r="U2011" s="3">
        <v>85755</v>
      </c>
      <c r="V2011" s="56">
        <f t="shared" si="97"/>
        <v>0.99253472222222228</v>
      </c>
    </row>
    <row r="2012" spans="1:22" x14ac:dyDescent="0.75">
      <c r="A2012" s="55">
        <v>42288.569247685184</v>
      </c>
      <c r="B2012" s="55">
        <v>42289.492291666662</v>
      </c>
      <c r="C2012" s="3">
        <v>79751</v>
      </c>
      <c r="D2012" s="56">
        <f t="shared" si="95"/>
        <v>0.92304398148148148</v>
      </c>
      <c r="N2012" s="55">
        <v>42346.517523148148</v>
      </c>
      <c r="O2012" s="55">
        <v>42347.373449074075</v>
      </c>
      <c r="P2012" s="3">
        <v>73952</v>
      </c>
      <c r="Q2012" s="58">
        <f t="shared" si="96"/>
        <v>0.85592592592592598</v>
      </c>
      <c r="S2012" s="55">
        <v>42926.360717592594</v>
      </c>
      <c r="T2012" s="55">
        <v>42926.489247685182</v>
      </c>
      <c r="U2012" s="3">
        <v>11105</v>
      </c>
      <c r="V2012" s="56">
        <f t="shared" si="97"/>
        <v>0.1285300925925926</v>
      </c>
    </row>
    <row r="2013" spans="1:22" x14ac:dyDescent="0.75">
      <c r="A2013" s="55">
        <v>42288.572893518518</v>
      </c>
      <c r="B2013" s="55">
        <v>42289.492662037039</v>
      </c>
      <c r="C2013" s="3">
        <v>79468</v>
      </c>
      <c r="D2013" s="56">
        <f t="shared" si="95"/>
        <v>0.91976851851851849</v>
      </c>
      <c r="N2013" s="55">
        <v>42346.602337962962</v>
      </c>
      <c r="O2013" s="55">
        <v>42348.643321759257</v>
      </c>
      <c r="P2013" s="3">
        <v>176341</v>
      </c>
      <c r="Q2013" s="58">
        <f t="shared" si="96"/>
        <v>2.0409837962962962</v>
      </c>
      <c r="S2013" s="55">
        <v>42926.413229166668</v>
      </c>
      <c r="T2013" s="55">
        <v>42964.571655092594</v>
      </c>
      <c r="U2013" s="3">
        <v>3296888</v>
      </c>
      <c r="V2013" s="56">
        <f t="shared" si="97"/>
        <v>38.158425925925926</v>
      </c>
    </row>
    <row r="2014" spans="1:22" x14ac:dyDescent="0.75">
      <c r="A2014" s="55">
        <v>42288.578668981478</v>
      </c>
      <c r="B2014" s="55">
        <v>42289.49313657407</v>
      </c>
      <c r="C2014" s="3">
        <v>79010</v>
      </c>
      <c r="D2014" s="56">
        <f t="shared" si="95"/>
        <v>0.91446759259259258</v>
      </c>
      <c r="N2014" s="55">
        <v>42346.674259259256</v>
      </c>
      <c r="O2014" s="55">
        <v>42346.679351851853</v>
      </c>
      <c r="P2014" s="3">
        <v>440</v>
      </c>
      <c r="Q2014" s="58">
        <f t="shared" si="96"/>
        <v>5.092592592592593E-3</v>
      </c>
      <c r="S2014" s="55">
        <v>42926.787928240738</v>
      </c>
      <c r="T2014" s="55">
        <v>42927.406053240738</v>
      </c>
      <c r="U2014" s="3">
        <v>53406</v>
      </c>
      <c r="V2014" s="56">
        <f t="shared" si="97"/>
        <v>0.61812500000000004</v>
      </c>
    </row>
    <row r="2015" spans="1:22" x14ac:dyDescent="0.75">
      <c r="A2015" s="55">
        <v>42288.701886574076</v>
      </c>
      <c r="B2015" s="55">
        <v>42289.302997685183</v>
      </c>
      <c r="C2015" s="3">
        <v>51936</v>
      </c>
      <c r="D2015" s="56">
        <f t="shared" si="95"/>
        <v>0.60111111111111115</v>
      </c>
      <c r="N2015" s="55">
        <v>42346.674340277779</v>
      </c>
      <c r="O2015" s="55">
        <v>42346.679629629631</v>
      </c>
      <c r="P2015" s="3">
        <v>457</v>
      </c>
      <c r="Q2015" s="58">
        <f t="shared" si="96"/>
        <v>5.2893518518518515E-3</v>
      </c>
      <c r="S2015" s="55">
        <v>42927.304282407407</v>
      </c>
      <c r="T2015" s="55">
        <v>42928.528460648144</v>
      </c>
      <c r="U2015" s="3">
        <v>105769</v>
      </c>
      <c r="V2015" s="56">
        <f t="shared" si="97"/>
        <v>1.2241782407407407</v>
      </c>
    </row>
    <row r="2016" spans="1:22" x14ac:dyDescent="0.75">
      <c r="A2016" s="55">
        <v>42289.416319444441</v>
      </c>
      <c r="B2016" s="55">
        <v>42292.604722222219</v>
      </c>
      <c r="C2016" s="3">
        <v>275478</v>
      </c>
      <c r="D2016" s="56">
        <f t="shared" si="95"/>
        <v>3.1884027777777777</v>
      </c>
      <c r="N2016" s="55">
        <v>42346.674432870372</v>
      </c>
      <c r="O2016" s="55">
        <v>42346.679907407408</v>
      </c>
      <c r="P2016" s="3">
        <v>473</v>
      </c>
      <c r="Q2016" s="58">
        <f t="shared" si="96"/>
        <v>5.4745370370370373E-3</v>
      </c>
      <c r="S2016" s="55">
        <v>42927.305509259255</v>
      </c>
      <c r="T2016" s="55">
        <v>42928.528553240736</v>
      </c>
      <c r="U2016" s="3">
        <v>105671</v>
      </c>
      <c r="V2016" s="56">
        <f t="shared" si="97"/>
        <v>1.2230439814814815</v>
      </c>
    </row>
    <row r="2017" spans="1:22" x14ac:dyDescent="0.75">
      <c r="A2017" s="55">
        <v>42289.494710648149</v>
      </c>
      <c r="B2017" s="55">
        <v>42289.566678240742</v>
      </c>
      <c r="C2017" s="3">
        <v>6218</v>
      </c>
      <c r="D2017" s="56">
        <f t="shared" si="95"/>
        <v>7.1967592592592597E-2</v>
      </c>
      <c r="N2017" s="55">
        <v>42346.926134259258</v>
      </c>
      <c r="O2017" s="55">
        <v>42347.403668981482</v>
      </c>
      <c r="P2017" s="3">
        <v>41259</v>
      </c>
      <c r="Q2017" s="58">
        <f t="shared" si="96"/>
        <v>0.47753472222222221</v>
      </c>
      <c r="S2017" s="55">
        <v>42927.408692129626</v>
      </c>
      <c r="T2017" s="55">
        <v>42934.508784722224</v>
      </c>
      <c r="U2017" s="3">
        <v>613448</v>
      </c>
      <c r="V2017" s="56">
        <f t="shared" si="97"/>
        <v>7.1000925925925928</v>
      </c>
    </row>
    <row r="2018" spans="1:22" x14ac:dyDescent="0.75">
      <c r="A2018" s="55">
        <v>42289.680578703701</v>
      </c>
      <c r="B2018" s="55">
        <v>42290.322685185187</v>
      </c>
      <c r="C2018" s="3">
        <v>55478</v>
      </c>
      <c r="D2018" s="56">
        <f t="shared" si="95"/>
        <v>0.64210648148148153</v>
      </c>
      <c r="N2018" s="55">
        <v>42347.362546296295</v>
      </c>
      <c r="O2018" s="55">
        <v>42381.328622685185</v>
      </c>
      <c r="P2018" s="3">
        <v>2934669</v>
      </c>
      <c r="Q2018" s="58">
        <f t="shared" si="96"/>
        <v>33.966076388888887</v>
      </c>
      <c r="S2018" s="55">
        <v>42927.579189814816</v>
      </c>
      <c r="T2018" s="55">
        <v>42928.528275462959</v>
      </c>
      <c r="U2018" s="3">
        <v>82001</v>
      </c>
      <c r="V2018" s="56">
        <f t="shared" si="97"/>
        <v>0.94908564814814811</v>
      </c>
    </row>
    <row r="2019" spans="1:22" x14ac:dyDescent="0.75">
      <c r="A2019" s="55">
        <v>42289.694699074069</v>
      </c>
      <c r="B2019" s="55">
        <v>42289.704976851848</v>
      </c>
      <c r="C2019" s="3">
        <v>888</v>
      </c>
      <c r="D2019" s="56">
        <f t="shared" si="95"/>
        <v>1.0277777777777778E-2</v>
      </c>
      <c r="N2019" s="55">
        <v>42347.409942129627</v>
      </c>
      <c r="O2019" s="55">
        <v>42353.759108796294</v>
      </c>
      <c r="P2019" s="3">
        <v>548568</v>
      </c>
      <c r="Q2019" s="58">
        <f t="shared" si="96"/>
        <v>6.3491666666666671</v>
      </c>
      <c r="S2019" s="55">
        <v>42927.697118055556</v>
      </c>
      <c r="T2019" s="55">
        <v>42936.336226851847</v>
      </c>
      <c r="U2019" s="3">
        <v>746419</v>
      </c>
      <c r="V2019" s="56">
        <f t="shared" si="97"/>
        <v>8.6391087962962967</v>
      </c>
    </row>
    <row r="2020" spans="1:22" x14ac:dyDescent="0.75">
      <c r="A2020" s="55">
        <v>42289.751585648148</v>
      </c>
      <c r="B2020" s="55">
        <v>42290.324594907404</v>
      </c>
      <c r="C2020" s="3">
        <v>49508</v>
      </c>
      <c r="D2020" s="56">
        <f t="shared" si="95"/>
        <v>0.57300925925925927</v>
      </c>
      <c r="N2020" s="55">
        <v>42347.477094907408</v>
      </c>
      <c r="O2020" s="55">
        <v>42347.531006944446</v>
      </c>
      <c r="P2020" s="3">
        <v>4658</v>
      </c>
      <c r="Q2020" s="58">
        <f t="shared" si="96"/>
        <v>5.3912037037037036E-2</v>
      </c>
      <c r="S2020" s="55">
        <v>42927.699513888889</v>
      </c>
      <c r="T2020" s="55">
        <v>42933.293576388889</v>
      </c>
      <c r="U2020" s="3">
        <v>483327</v>
      </c>
      <c r="V2020" s="56">
        <f t="shared" si="97"/>
        <v>5.5940624999999997</v>
      </c>
    </row>
    <row r="2021" spans="1:22" x14ac:dyDescent="0.75">
      <c r="A2021" s="55">
        <v>42289.75277777778</v>
      </c>
      <c r="B2021" s="55">
        <v>42290.318993055553</v>
      </c>
      <c r="C2021" s="3">
        <v>48921</v>
      </c>
      <c r="D2021" s="56">
        <f t="shared" si="95"/>
        <v>0.5662152777777778</v>
      </c>
      <c r="N2021" s="55">
        <v>42347.518946759257</v>
      </c>
      <c r="O2021" s="55">
        <v>42347.596701388888</v>
      </c>
      <c r="P2021" s="3">
        <v>6718</v>
      </c>
      <c r="Q2021" s="58">
        <f t="shared" si="96"/>
        <v>7.7754629629629632E-2</v>
      </c>
      <c r="S2021" s="55">
        <v>42927.710335648146</v>
      </c>
      <c r="T2021" s="55">
        <v>42928.494120370371</v>
      </c>
      <c r="U2021" s="3">
        <v>67719</v>
      </c>
      <c r="V2021" s="56">
        <f t="shared" si="97"/>
        <v>0.78378472222222217</v>
      </c>
    </row>
    <row r="2022" spans="1:22" x14ac:dyDescent="0.75">
      <c r="A2022" s="55">
        <v>42289.753749999996</v>
      </c>
      <c r="B2022" s="55">
        <v>42290.498368055552</v>
      </c>
      <c r="C2022" s="3">
        <v>64335</v>
      </c>
      <c r="D2022" s="56">
        <f t="shared" si="95"/>
        <v>0.7446180555555556</v>
      </c>
      <c r="N2022" s="55">
        <v>42347.535694444443</v>
      </c>
      <c r="O2022" s="55">
        <v>42347.599618055552</v>
      </c>
      <c r="P2022" s="3">
        <v>5523</v>
      </c>
      <c r="Q2022" s="58">
        <f t="shared" si="96"/>
        <v>6.3923611111111112E-2</v>
      </c>
      <c r="S2022" s="55">
        <v>42927.984594907408</v>
      </c>
      <c r="T2022" s="55">
        <v>42929.548449074071</v>
      </c>
      <c r="U2022" s="3">
        <v>135117</v>
      </c>
      <c r="V2022" s="56">
        <f t="shared" si="97"/>
        <v>1.5638541666666668</v>
      </c>
    </row>
    <row r="2023" spans="1:22" x14ac:dyDescent="0.75">
      <c r="A2023" s="55">
        <v>42289.758518518516</v>
      </c>
      <c r="B2023" s="55">
        <v>42290.482569444444</v>
      </c>
      <c r="C2023" s="3">
        <v>62558</v>
      </c>
      <c r="D2023" s="56">
        <f t="shared" si="95"/>
        <v>0.7240509259259259</v>
      </c>
      <c r="N2023" s="55">
        <v>42347.611388888887</v>
      </c>
      <c r="O2023" s="55">
        <v>42347.641886574071</v>
      </c>
      <c r="P2023" s="3">
        <v>2635</v>
      </c>
      <c r="Q2023" s="58">
        <f t="shared" si="96"/>
        <v>3.0497685185185187E-2</v>
      </c>
      <c r="S2023" s="55">
        <v>42928.514641203699</v>
      </c>
      <c r="T2023" s="55">
        <v>42928.527592592589</v>
      </c>
      <c r="U2023" s="3">
        <v>1119</v>
      </c>
      <c r="V2023" s="56">
        <f t="shared" si="97"/>
        <v>1.2951388888888889E-2</v>
      </c>
    </row>
    <row r="2024" spans="1:22" x14ac:dyDescent="0.75">
      <c r="A2024" s="55">
        <v>42289.9065162037</v>
      </c>
      <c r="B2024" s="55">
        <v>42290.483229166668</v>
      </c>
      <c r="C2024" s="3">
        <v>49828</v>
      </c>
      <c r="D2024" s="56">
        <f t="shared" si="95"/>
        <v>0.57671296296296293</v>
      </c>
      <c r="N2024" s="55">
        <v>42347.782592592594</v>
      </c>
      <c r="O2024" s="55">
        <v>42354.456053240741</v>
      </c>
      <c r="P2024" s="3">
        <v>576587</v>
      </c>
      <c r="Q2024" s="58">
        <f t="shared" si="96"/>
        <v>6.673460648148148</v>
      </c>
      <c r="S2024" s="55">
        <v>42928.620671296296</v>
      </c>
      <c r="T2024" s="55">
        <v>42947.671550925923</v>
      </c>
      <c r="U2024" s="3">
        <v>1645996</v>
      </c>
      <c r="V2024" s="56">
        <f t="shared" si="97"/>
        <v>19.05087962962963</v>
      </c>
    </row>
    <row r="2025" spans="1:22" x14ac:dyDescent="0.75">
      <c r="A2025" s="55">
        <v>42290.404733796291</v>
      </c>
      <c r="B2025" s="55">
        <v>42290.754016203704</v>
      </c>
      <c r="C2025" s="3">
        <v>30178</v>
      </c>
      <c r="D2025" s="56">
        <f t="shared" si="95"/>
        <v>0.3492824074074074</v>
      </c>
      <c r="N2025" s="55">
        <v>42347.982187499998</v>
      </c>
      <c r="O2025" s="55">
        <v>42348.346921296295</v>
      </c>
      <c r="P2025" s="3">
        <v>31513</v>
      </c>
      <c r="Q2025" s="58">
        <f t="shared" si="96"/>
        <v>0.36473379629629632</v>
      </c>
      <c r="S2025" s="55">
        <v>42928.695115740738</v>
      </c>
      <c r="T2025" s="55">
        <v>42929.659745370365</v>
      </c>
      <c r="U2025" s="3">
        <v>83344</v>
      </c>
      <c r="V2025" s="56">
        <f t="shared" si="97"/>
        <v>0.96462962962962961</v>
      </c>
    </row>
    <row r="2026" spans="1:22" x14ac:dyDescent="0.75">
      <c r="A2026" s="55">
        <v>42290.419421296298</v>
      </c>
      <c r="B2026" s="55">
        <v>42291.472662037035</v>
      </c>
      <c r="C2026" s="3">
        <v>91000</v>
      </c>
      <c r="D2026" s="56">
        <f t="shared" si="95"/>
        <v>1.0532407407407407</v>
      </c>
      <c r="N2026" s="55">
        <v>42348.394791666666</v>
      </c>
      <c r="O2026" s="55">
        <v>42349.495104166665</v>
      </c>
      <c r="P2026" s="3">
        <v>95067</v>
      </c>
      <c r="Q2026" s="58">
        <f t="shared" si="96"/>
        <v>1.1003125</v>
      </c>
      <c r="S2026" s="55">
        <v>42928.6955787037</v>
      </c>
      <c r="T2026" s="55">
        <v>42929.56627314815</v>
      </c>
      <c r="U2026" s="3">
        <v>75228</v>
      </c>
      <c r="V2026" s="56">
        <f t="shared" si="97"/>
        <v>0.87069444444444444</v>
      </c>
    </row>
    <row r="2027" spans="1:22" x14ac:dyDescent="0.75">
      <c r="A2027" s="55">
        <v>42290.461921296293</v>
      </c>
      <c r="B2027" s="55">
        <v>42290.509421296294</v>
      </c>
      <c r="C2027" s="3">
        <v>4104</v>
      </c>
      <c r="D2027" s="56">
        <f t="shared" si="95"/>
        <v>4.7500000000000001E-2</v>
      </c>
      <c r="N2027" s="55">
        <v>42348.532673611109</v>
      </c>
      <c r="O2027" s="55">
        <v>42348.552499999998</v>
      </c>
      <c r="P2027" s="3">
        <v>1713</v>
      </c>
      <c r="Q2027" s="58">
        <f t="shared" si="96"/>
        <v>1.982638888888889E-2</v>
      </c>
      <c r="S2027" s="55">
        <v>42929.191828703704</v>
      </c>
      <c r="T2027" s="55">
        <v>42992.365243055552</v>
      </c>
      <c r="U2027" s="3">
        <v>5458183</v>
      </c>
      <c r="V2027" s="56">
        <f t="shared" si="97"/>
        <v>63.173414351851854</v>
      </c>
    </row>
    <row r="2028" spans="1:22" x14ac:dyDescent="0.75">
      <c r="A2028" s="55">
        <v>42290.469791666663</v>
      </c>
      <c r="B2028" s="55">
        <v>42290.486273148148</v>
      </c>
      <c r="C2028" s="3">
        <v>1424</v>
      </c>
      <c r="D2028" s="56">
        <f t="shared" si="95"/>
        <v>1.6481481481481482E-2</v>
      </c>
      <c r="N2028" s="55">
        <v>42348.576168981483</v>
      </c>
      <c r="O2028" s="55">
        <v>42348.577106481476</v>
      </c>
      <c r="P2028" s="3">
        <v>81</v>
      </c>
      <c r="Q2028" s="58">
        <f t="shared" si="96"/>
        <v>9.3749999999999997E-4</v>
      </c>
      <c r="S2028" s="55">
        <v>42929.556863425925</v>
      </c>
      <c r="T2028" s="55">
        <v>42947.671990740739</v>
      </c>
      <c r="U2028" s="3">
        <v>1565147</v>
      </c>
      <c r="V2028" s="56">
        <f t="shared" si="97"/>
        <v>18.115127314814814</v>
      </c>
    </row>
    <row r="2029" spans="1:22" x14ac:dyDescent="0.75">
      <c r="A2029" s="55">
        <v>42290.483900462961</v>
      </c>
      <c r="B2029" s="55">
        <v>42290.620752314811</v>
      </c>
      <c r="C2029" s="3">
        <v>11824</v>
      </c>
      <c r="D2029" s="56">
        <f t="shared" si="95"/>
        <v>0.13685185185185186</v>
      </c>
      <c r="N2029" s="55">
        <v>42348.637812499997</v>
      </c>
      <c r="O2029" s="55">
        <v>42348.641377314816</v>
      </c>
      <c r="P2029" s="3">
        <v>308</v>
      </c>
      <c r="Q2029" s="58">
        <f t="shared" si="96"/>
        <v>3.5648148148148149E-3</v>
      </c>
      <c r="S2029" s="55">
        <v>42929.675428240742</v>
      </c>
      <c r="T2029" s="55">
        <v>42947.672418981478</v>
      </c>
      <c r="U2029" s="3">
        <v>1554940</v>
      </c>
      <c r="V2029" s="56">
        <f t="shared" si="97"/>
        <v>17.996990740740742</v>
      </c>
    </row>
    <row r="2030" spans="1:22" x14ac:dyDescent="0.75">
      <c r="A2030" s="55">
        <v>42290.5784375</v>
      </c>
      <c r="B2030" s="55">
        <v>42290.652685185181</v>
      </c>
      <c r="C2030" s="3">
        <v>6415</v>
      </c>
      <c r="D2030" s="56">
        <f t="shared" si="95"/>
        <v>7.424768518518518E-2</v>
      </c>
      <c r="N2030" s="55">
        <v>42348.704467592594</v>
      </c>
      <c r="O2030" s="55">
        <v>42352.443009259259</v>
      </c>
      <c r="P2030" s="3">
        <v>323010</v>
      </c>
      <c r="Q2030" s="58">
        <f t="shared" si="96"/>
        <v>3.7385416666666669</v>
      </c>
      <c r="S2030" s="55">
        <v>42930.541574074072</v>
      </c>
      <c r="T2030" s="55">
        <v>42933.433530092589</v>
      </c>
      <c r="U2030" s="3">
        <v>249865</v>
      </c>
      <c r="V2030" s="56">
        <f t="shared" si="97"/>
        <v>2.8919560185185187</v>
      </c>
    </row>
    <row r="2031" spans="1:22" x14ac:dyDescent="0.75">
      <c r="A2031" s="55">
        <v>42290.59134259259</v>
      </c>
      <c r="B2031" s="55">
        <v>42290.699374999997</v>
      </c>
      <c r="C2031" s="3">
        <v>9334</v>
      </c>
      <c r="D2031" s="56">
        <f t="shared" si="95"/>
        <v>0.10803240740740741</v>
      </c>
      <c r="N2031" s="55">
        <v>42348.983576388884</v>
      </c>
      <c r="O2031" s="55">
        <v>42349.800092592588</v>
      </c>
      <c r="P2031" s="3">
        <v>70547</v>
      </c>
      <c r="Q2031" s="58">
        <f t="shared" si="96"/>
        <v>0.8165162037037037</v>
      </c>
      <c r="S2031" s="55">
        <v>42930.600162037037</v>
      </c>
      <c r="T2031" s="55">
        <v>42933.433391203704</v>
      </c>
      <c r="U2031" s="3">
        <v>244791</v>
      </c>
      <c r="V2031" s="56">
        <f t="shared" si="97"/>
        <v>2.8332291666666665</v>
      </c>
    </row>
    <row r="2032" spans="1:22" x14ac:dyDescent="0.75">
      <c r="A2032" s="55">
        <v>42290.597569444442</v>
      </c>
      <c r="B2032" s="55">
        <v>42292.461331018516</v>
      </c>
      <c r="C2032" s="3">
        <v>161029</v>
      </c>
      <c r="D2032" s="56">
        <f t="shared" si="95"/>
        <v>1.8637615740740741</v>
      </c>
      <c r="N2032" s="55">
        <v>42349.322685185187</v>
      </c>
      <c r="O2032" s="55">
        <v>42352.43173611111</v>
      </c>
      <c r="P2032" s="3">
        <v>268622</v>
      </c>
      <c r="Q2032" s="58">
        <f t="shared" si="96"/>
        <v>3.109050925925926</v>
      </c>
      <c r="S2032" s="55">
        <v>42930.829062500001</v>
      </c>
      <c r="T2032" s="55">
        <v>42934.367314814815</v>
      </c>
      <c r="U2032" s="3">
        <v>305705</v>
      </c>
      <c r="V2032" s="56">
        <f t="shared" si="97"/>
        <v>3.5382523148148146</v>
      </c>
    </row>
    <row r="2033" spans="1:22" x14ac:dyDescent="0.75">
      <c r="A2033" s="55">
        <v>42290.608773148146</v>
      </c>
      <c r="B2033" s="55">
        <v>42290.63450231481</v>
      </c>
      <c r="C2033" s="3">
        <v>2223</v>
      </c>
      <c r="D2033" s="56">
        <f t="shared" si="95"/>
        <v>2.5729166666666668E-2</v>
      </c>
      <c r="N2033" s="55">
        <v>42349.529421296298</v>
      </c>
      <c r="O2033" s="55">
        <v>42349.557118055556</v>
      </c>
      <c r="P2033" s="3">
        <v>2393</v>
      </c>
      <c r="Q2033" s="58">
        <f t="shared" si="96"/>
        <v>2.7696759259259258E-2</v>
      </c>
      <c r="S2033" s="55">
        <v>42930.981296296297</v>
      </c>
      <c r="T2033" s="55">
        <v>42933.428877314815</v>
      </c>
      <c r="U2033" s="3">
        <v>211471</v>
      </c>
      <c r="V2033" s="56">
        <f t="shared" si="97"/>
        <v>2.4475810185185187</v>
      </c>
    </row>
    <row r="2034" spans="1:22" x14ac:dyDescent="0.75">
      <c r="A2034" s="55">
        <v>42290.70888888889</v>
      </c>
      <c r="B2034" s="55">
        <v>42298.627094907402</v>
      </c>
      <c r="C2034" s="3">
        <v>684133</v>
      </c>
      <c r="D2034" s="56">
        <f t="shared" si="95"/>
        <v>7.9182060185185188</v>
      </c>
      <c r="N2034" s="55">
        <v>42352.390810185185</v>
      </c>
      <c r="O2034" s="55">
        <v>42352.513321759259</v>
      </c>
      <c r="P2034" s="3">
        <v>10585</v>
      </c>
      <c r="Q2034" s="58">
        <f t="shared" si="96"/>
        <v>0.12251157407407408</v>
      </c>
      <c r="S2034" s="55">
        <v>42931.541226851848</v>
      </c>
      <c r="T2034" s="55">
        <v>42933.431574074071</v>
      </c>
      <c r="U2034" s="3">
        <v>163326</v>
      </c>
      <c r="V2034" s="56">
        <f t="shared" si="97"/>
        <v>1.8903472222222222</v>
      </c>
    </row>
    <row r="2035" spans="1:22" x14ac:dyDescent="0.75">
      <c r="A2035" s="55">
        <v>42291.226701388885</v>
      </c>
      <c r="B2035" s="55">
        <v>42291.408483796295</v>
      </c>
      <c r="C2035" s="3">
        <v>15706</v>
      </c>
      <c r="D2035" s="56">
        <f t="shared" si="95"/>
        <v>0.18178240740740742</v>
      </c>
      <c r="N2035" s="55">
        <v>42352.49549768518</v>
      </c>
      <c r="O2035" s="55">
        <v>42356.392974537033</v>
      </c>
      <c r="P2035" s="3">
        <v>336742</v>
      </c>
      <c r="Q2035" s="58">
        <f t="shared" si="96"/>
        <v>3.8974768518518519</v>
      </c>
      <c r="S2035" s="55">
        <v>42932.495092592588</v>
      </c>
      <c r="T2035" s="55">
        <v>42933.471331018518</v>
      </c>
      <c r="U2035" s="3">
        <v>84347</v>
      </c>
      <c r="V2035" s="56">
        <f t="shared" si="97"/>
        <v>0.97623842592592591</v>
      </c>
    </row>
    <row r="2036" spans="1:22" x14ac:dyDescent="0.75">
      <c r="A2036" s="55">
        <v>42291.406759259255</v>
      </c>
      <c r="B2036" s="55">
        <v>42292.405138888884</v>
      </c>
      <c r="C2036" s="3">
        <v>86260</v>
      </c>
      <c r="D2036" s="56">
        <f t="shared" si="95"/>
        <v>0.99837962962962967</v>
      </c>
      <c r="N2036" s="55">
        <v>42352.682951388888</v>
      </c>
      <c r="O2036" s="55">
        <v>42356.441087962958</v>
      </c>
      <c r="P2036" s="3">
        <v>324703</v>
      </c>
      <c r="Q2036" s="58">
        <f t="shared" si="96"/>
        <v>3.758136574074074</v>
      </c>
      <c r="S2036" s="55">
        <v>42933.385509259257</v>
      </c>
      <c r="T2036" s="55">
        <v>42934.379432870366</v>
      </c>
      <c r="U2036" s="3">
        <v>85875</v>
      </c>
      <c r="V2036" s="56">
        <f t="shared" si="97"/>
        <v>0.99392361111111116</v>
      </c>
    </row>
    <row r="2037" spans="1:22" x14ac:dyDescent="0.75">
      <c r="A2037" s="55">
        <v>42291.422638888886</v>
      </c>
      <c r="B2037" s="55">
        <v>42291.44767361111</v>
      </c>
      <c r="C2037" s="3">
        <v>2163</v>
      </c>
      <c r="D2037" s="56">
        <f t="shared" si="95"/>
        <v>2.5034722222222222E-2</v>
      </c>
      <c r="N2037" s="55">
        <v>42352.685763888891</v>
      </c>
      <c r="O2037" s="55">
        <v>42356.443333333329</v>
      </c>
      <c r="P2037" s="3">
        <v>324654</v>
      </c>
      <c r="Q2037" s="58">
        <f t="shared" si="96"/>
        <v>3.7575694444444445</v>
      </c>
      <c r="S2037" s="55">
        <v>42933.429537037038</v>
      </c>
      <c r="T2037" s="55">
        <v>42934.360405092593</v>
      </c>
      <c r="U2037" s="3">
        <v>80427</v>
      </c>
      <c r="V2037" s="56">
        <f t="shared" si="97"/>
        <v>0.93086805555555552</v>
      </c>
    </row>
    <row r="2038" spans="1:22" x14ac:dyDescent="0.75">
      <c r="A2038" s="55">
        <v>42291.43986111111</v>
      </c>
      <c r="B2038" s="55">
        <v>42291.451215277775</v>
      </c>
      <c r="C2038" s="3">
        <v>981</v>
      </c>
      <c r="D2038" s="56">
        <f t="shared" si="95"/>
        <v>1.1354166666666667E-2</v>
      </c>
      <c r="N2038" s="55">
        <v>42352.690057870372</v>
      </c>
      <c r="O2038" s="55">
        <v>42356.446076388886</v>
      </c>
      <c r="P2038" s="3">
        <v>324520</v>
      </c>
      <c r="Q2038" s="58">
        <f t="shared" si="96"/>
        <v>3.7560185185185184</v>
      </c>
      <c r="S2038" s="55">
        <v>42933.461782407408</v>
      </c>
      <c r="T2038" s="55">
        <v>42934.376747685186</v>
      </c>
      <c r="U2038" s="3">
        <v>79053</v>
      </c>
      <c r="V2038" s="56">
        <f t="shared" si="97"/>
        <v>0.91496527777777781</v>
      </c>
    </row>
    <row r="2039" spans="1:22" x14ac:dyDescent="0.75">
      <c r="A2039" s="55">
        <v>42291.47383101852</v>
      </c>
      <c r="B2039" s="55">
        <v>42291.607812499999</v>
      </c>
      <c r="C2039" s="3">
        <v>11576</v>
      </c>
      <c r="D2039" s="56">
        <f t="shared" si="95"/>
        <v>0.13398148148148148</v>
      </c>
      <c r="N2039" s="55">
        <v>42352.804270833331</v>
      </c>
      <c r="O2039" s="55">
        <v>42383.472488425927</v>
      </c>
      <c r="P2039" s="3">
        <v>2649734</v>
      </c>
      <c r="Q2039" s="58">
        <f t="shared" si="96"/>
        <v>30.668217592592594</v>
      </c>
      <c r="S2039" s="55">
        <v>42933.538726851853</v>
      </c>
      <c r="T2039" s="55">
        <v>42935.347037037034</v>
      </c>
      <c r="U2039" s="3">
        <v>156238</v>
      </c>
      <c r="V2039" s="56">
        <f t="shared" si="97"/>
        <v>1.8083101851851853</v>
      </c>
    </row>
    <row r="2040" spans="1:22" x14ac:dyDescent="0.75">
      <c r="A2040" s="55">
        <v>42291.567650462959</v>
      </c>
      <c r="B2040" s="55">
        <v>42292.857754629629</v>
      </c>
      <c r="C2040" s="3">
        <v>111465</v>
      </c>
      <c r="D2040" s="56">
        <f t="shared" si="95"/>
        <v>1.2901041666666666</v>
      </c>
      <c r="N2040" s="55">
        <v>42352.875810185185</v>
      </c>
      <c r="O2040" s="55">
        <v>42373.386712962958</v>
      </c>
      <c r="P2040" s="3">
        <v>1772142</v>
      </c>
      <c r="Q2040" s="58">
        <f t="shared" si="96"/>
        <v>20.510902777777776</v>
      </c>
      <c r="S2040" s="55">
        <v>42933.570706018516</v>
      </c>
      <c r="T2040" s="55">
        <v>42992.365381944444</v>
      </c>
      <c r="U2040" s="3">
        <v>5079860</v>
      </c>
      <c r="V2040" s="56">
        <f t="shared" si="97"/>
        <v>58.794675925925922</v>
      </c>
    </row>
    <row r="2041" spans="1:22" x14ac:dyDescent="0.75">
      <c r="A2041" s="55">
        <v>42291.603391203702</v>
      </c>
      <c r="B2041" s="55">
        <v>42291.609803240739</v>
      </c>
      <c r="C2041" s="3">
        <v>554</v>
      </c>
      <c r="D2041" s="56">
        <f t="shared" si="95"/>
        <v>6.4120370370370373E-3</v>
      </c>
      <c r="N2041" s="55">
        <v>42353.386736111112</v>
      </c>
      <c r="O2041" s="55">
        <v>42355.582453703704</v>
      </c>
      <c r="P2041" s="3">
        <v>189710</v>
      </c>
      <c r="Q2041" s="58">
        <f t="shared" si="96"/>
        <v>2.1957175925925925</v>
      </c>
      <c r="S2041" s="55">
        <v>42934.680138888885</v>
      </c>
      <c r="T2041" s="55">
        <v>42935.432025462964</v>
      </c>
      <c r="U2041" s="3">
        <v>64963</v>
      </c>
      <c r="V2041" s="56">
        <f t="shared" si="97"/>
        <v>0.75188657407407411</v>
      </c>
    </row>
    <row r="2042" spans="1:22" x14ac:dyDescent="0.75">
      <c r="A2042" s="55">
        <v>42291.63040509259</v>
      </c>
      <c r="B2042" s="55">
        <v>42292.483958333331</v>
      </c>
      <c r="C2042" s="3">
        <v>73747</v>
      </c>
      <c r="D2042" s="56">
        <f t="shared" si="95"/>
        <v>0.85355324074074079</v>
      </c>
      <c r="N2042" s="55">
        <v>42353.4846412037</v>
      </c>
      <c r="O2042" s="55">
        <v>42354.695787037039</v>
      </c>
      <c r="P2042" s="3">
        <v>104643</v>
      </c>
      <c r="Q2042" s="58">
        <f t="shared" si="96"/>
        <v>1.2111458333333334</v>
      </c>
      <c r="S2042" s="55">
        <v>42934.761736111112</v>
      </c>
      <c r="T2042" s="55">
        <v>42935.464155092588</v>
      </c>
      <c r="U2042" s="3">
        <v>60689</v>
      </c>
      <c r="V2042" s="56">
        <f t="shared" si="97"/>
        <v>0.70241898148148152</v>
      </c>
    </row>
    <row r="2043" spans="1:22" x14ac:dyDescent="0.75">
      <c r="A2043" s="55">
        <v>42291.666076388887</v>
      </c>
      <c r="B2043" s="55">
        <v>42298.396435185183</v>
      </c>
      <c r="C2043" s="3">
        <v>581503</v>
      </c>
      <c r="D2043" s="56">
        <f t="shared" si="95"/>
        <v>6.7303587962962963</v>
      </c>
      <c r="N2043" s="55">
        <v>42353.504837962959</v>
      </c>
      <c r="O2043" s="55">
        <v>42355.458784722221</v>
      </c>
      <c r="P2043" s="3">
        <v>168821</v>
      </c>
      <c r="Q2043" s="58">
        <f t="shared" si="96"/>
        <v>1.9539467592592592</v>
      </c>
      <c r="S2043" s="55">
        <v>42934.769895833335</v>
      </c>
      <c r="T2043" s="55">
        <v>42947.672812500001</v>
      </c>
      <c r="U2043" s="3">
        <v>1114812</v>
      </c>
      <c r="V2043" s="56">
        <f t="shared" si="97"/>
        <v>12.902916666666666</v>
      </c>
    </row>
    <row r="2044" spans="1:22" x14ac:dyDescent="0.75">
      <c r="A2044" s="55">
        <v>42291.675613425927</v>
      </c>
      <c r="B2044" s="55">
        <v>42291.689432870371</v>
      </c>
      <c r="C2044" s="3">
        <v>1194</v>
      </c>
      <c r="D2044" s="56">
        <f t="shared" si="95"/>
        <v>1.3819444444444445E-2</v>
      </c>
      <c r="N2044" s="55">
        <v>42353.722812499997</v>
      </c>
      <c r="O2044" s="55">
        <v>42354.493298611109</v>
      </c>
      <c r="P2044" s="3">
        <v>66570</v>
      </c>
      <c r="Q2044" s="58">
        <f t="shared" si="96"/>
        <v>0.77048611111111109</v>
      </c>
      <c r="S2044" s="55">
        <v>42934.906909722224</v>
      </c>
      <c r="T2044" s="55">
        <v>42935.464027777773</v>
      </c>
      <c r="U2044" s="3">
        <v>48135</v>
      </c>
      <c r="V2044" s="56">
        <f t="shared" si="97"/>
        <v>0.5571180555555556</v>
      </c>
    </row>
    <row r="2045" spans="1:22" x14ac:dyDescent="0.75">
      <c r="A2045" s="55">
        <v>42291.68236111111</v>
      </c>
      <c r="B2045" s="55">
        <v>42292.425138888888</v>
      </c>
      <c r="C2045" s="3">
        <v>64176</v>
      </c>
      <c r="D2045" s="56">
        <f t="shared" si="95"/>
        <v>0.74277777777777776</v>
      </c>
      <c r="N2045" s="55">
        <v>42353.968657407408</v>
      </c>
      <c r="O2045" s="55">
        <v>42374.647986111107</v>
      </c>
      <c r="P2045" s="3">
        <v>1786694</v>
      </c>
      <c r="Q2045" s="58">
        <f t="shared" si="96"/>
        <v>20.679328703703703</v>
      </c>
      <c r="S2045" s="55">
        <v>42936.371400462958</v>
      </c>
      <c r="T2045" s="55">
        <v>42936.45208333333</v>
      </c>
      <c r="U2045" s="3">
        <v>6971</v>
      </c>
      <c r="V2045" s="56">
        <f t="shared" si="97"/>
        <v>8.0682870370370377E-2</v>
      </c>
    </row>
    <row r="2046" spans="1:22" x14ac:dyDescent="0.75">
      <c r="A2046" s="55">
        <v>42291.68650462963</v>
      </c>
      <c r="B2046" s="55">
        <v>42298.472488425927</v>
      </c>
      <c r="C2046" s="3">
        <v>586309</v>
      </c>
      <c r="D2046" s="56">
        <f t="shared" si="95"/>
        <v>6.7859837962962963</v>
      </c>
      <c r="N2046" s="55">
        <v>42354.405081018514</v>
      </c>
      <c r="O2046" s="55">
        <v>42356.442002314812</v>
      </c>
      <c r="P2046" s="3">
        <v>175990</v>
      </c>
      <c r="Q2046" s="58">
        <f t="shared" si="96"/>
        <v>2.0369212962962964</v>
      </c>
      <c r="S2046" s="55">
        <v>42936.644004629627</v>
      </c>
      <c r="T2046" s="55">
        <v>42937.396886574075</v>
      </c>
      <c r="U2046" s="3">
        <v>65049</v>
      </c>
      <c r="V2046" s="56">
        <f t="shared" si="97"/>
        <v>0.75288194444444445</v>
      </c>
    </row>
    <row r="2047" spans="1:22" x14ac:dyDescent="0.75">
      <c r="A2047" s="55">
        <v>42291.689872685187</v>
      </c>
      <c r="B2047" s="55">
        <v>42298.482164351852</v>
      </c>
      <c r="C2047" s="3">
        <v>586854</v>
      </c>
      <c r="D2047" s="56">
        <f t="shared" si="95"/>
        <v>6.7922916666666664</v>
      </c>
      <c r="N2047" s="55">
        <v>42354.445821759255</v>
      </c>
      <c r="O2047" s="55">
        <v>42355.578518518516</v>
      </c>
      <c r="P2047" s="3">
        <v>97865</v>
      </c>
      <c r="Q2047" s="58">
        <f t="shared" si="96"/>
        <v>1.1326967592592592</v>
      </c>
      <c r="S2047" s="55">
        <v>42936.6637037037</v>
      </c>
      <c r="T2047" s="55">
        <v>42937.414976851847</v>
      </c>
      <c r="U2047" s="3">
        <v>64910</v>
      </c>
      <c r="V2047" s="56">
        <f t="shared" si="97"/>
        <v>0.75127314814814816</v>
      </c>
    </row>
    <row r="2048" spans="1:22" x14ac:dyDescent="0.75">
      <c r="A2048" s="55">
        <v>42291.712557870371</v>
      </c>
      <c r="B2048" s="55">
        <v>42298.388935185183</v>
      </c>
      <c r="C2048" s="3">
        <v>576839</v>
      </c>
      <c r="D2048" s="56">
        <f t="shared" si="95"/>
        <v>6.6763773148148147</v>
      </c>
      <c r="N2048" s="55">
        <v>42354.46471064815</v>
      </c>
      <c r="O2048" s="55">
        <v>42354.563703703701</v>
      </c>
      <c r="P2048" s="3">
        <v>8553</v>
      </c>
      <c r="Q2048" s="58">
        <f t="shared" si="96"/>
        <v>9.8993055555555556E-2</v>
      </c>
      <c r="S2048" s="55">
        <v>42938.811736111107</v>
      </c>
      <c r="T2048" s="55">
        <v>42942.6012037037</v>
      </c>
      <c r="U2048" s="3">
        <v>327410</v>
      </c>
      <c r="V2048" s="56">
        <f t="shared" si="97"/>
        <v>3.7894675925925925</v>
      </c>
    </row>
    <row r="2049" spans="1:22" x14ac:dyDescent="0.75">
      <c r="A2049" s="55">
        <v>42291.728067129625</v>
      </c>
      <c r="B2049" s="55">
        <v>42298.379282407404</v>
      </c>
      <c r="C2049" s="3">
        <v>574665</v>
      </c>
      <c r="D2049" s="56">
        <f t="shared" si="95"/>
        <v>6.6512152777777782</v>
      </c>
      <c r="N2049" s="55">
        <v>42354.519131944442</v>
      </c>
      <c r="O2049" s="55">
        <v>42356.443067129629</v>
      </c>
      <c r="P2049" s="3">
        <v>166228</v>
      </c>
      <c r="Q2049" s="58">
        <f t="shared" si="96"/>
        <v>1.9239351851851851</v>
      </c>
      <c r="S2049" s="55">
        <v>42939.77238425926</v>
      </c>
      <c r="T2049" s="55">
        <v>42940.40243055555</v>
      </c>
      <c r="U2049" s="3">
        <v>54436</v>
      </c>
      <c r="V2049" s="56">
        <f t="shared" si="97"/>
        <v>0.63004629629629627</v>
      </c>
    </row>
    <row r="2050" spans="1:22" x14ac:dyDescent="0.75">
      <c r="A2050" s="55">
        <v>42291.799525462964</v>
      </c>
      <c r="B2050" s="55">
        <v>42292.415185185186</v>
      </c>
      <c r="C2050" s="3">
        <v>53193</v>
      </c>
      <c r="D2050" s="56">
        <f t="shared" si="95"/>
        <v>0.61565972222222221</v>
      </c>
      <c r="N2050" s="55">
        <v>42354.535729166666</v>
      </c>
      <c r="O2050" s="55">
        <v>42373.425347222219</v>
      </c>
      <c r="P2050" s="3">
        <v>1632063</v>
      </c>
      <c r="Q2050" s="58">
        <f t="shared" si="96"/>
        <v>18.889618055555555</v>
      </c>
      <c r="S2050" s="55">
        <v>42939.774583333332</v>
      </c>
      <c r="T2050" s="55">
        <v>42940.408391203702</v>
      </c>
      <c r="U2050" s="3">
        <v>54761</v>
      </c>
      <c r="V2050" s="56">
        <f t="shared" si="97"/>
        <v>0.63380787037037034</v>
      </c>
    </row>
    <row r="2051" spans="1:22" x14ac:dyDescent="0.75">
      <c r="A2051" s="55">
        <v>42292.367164351854</v>
      </c>
      <c r="B2051" s="55">
        <v>42292.377812499995</v>
      </c>
      <c r="C2051" s="3">
        <v>920</v>
      </c>
      <c r="D2051" s="56">
        <f t="shared" ref="D2051:D2114" si="98">C2051/(24*60*60)</f>
        <v>1.0648148148148148E-2</v>
      </c>
      <c r="N2051" s="55">
        <v>42354.582094907404</v>
      </c>
      <c r="O2051" s="55">
        <v>42354.656643518516</v>
      </c>
      <c r="P2051" s="3">
        <v>6441</v>
      </c>
      <c r="Q2051" s="58">
        <f t="shared" ref="Q2051:Q2114" si="99">P2051/86400</f>
        <v>7.4548611111111107E-2</v>
      </c>
      <c r="S2051" s="55">
        <v>42940.636423611111</v>
      </c>
      <c r="T2051" s="55">
        <v>42947.658506944441</v>
      </c>
      <c r="U2051" s="3">
        <v>606708</v>
      </c>
      <c r="V2051" s="56">
        <f t="shared" si="97"/>
        <v>7.0220833333333337</v>
      </c>
    </row>
    <row r="2052" spans="1:22" x14ac:dyDescent="0.75">
      <c r="A2052" s="55">
        <v>42292.413368055553</v>
      </c>
      <c r="B2052" s="55">
        <v>42292.433449074073</v>
      </c>
      <c r="C2052" s="3">
        <v>1735</v>
      </c>
      <c r="D2052" s="56">
        <f t="shared" si="98"/>
        <v>2.0081018518518519E-2</v>
      </c>
      <c r="N2052" s="55">
        <v>42354.609814814816</v>
      </c>
      <c r="O2052" s="55">
        <v>42373.427824074075</v>
      </c>
      <c r="P2052" s="3">
        <v>1625876</v>
      </c>
      <c r="Q2052" s="58">
        <f t="shared" si="99"/>
        <v>18.818009259259259</v>
      </c>
      <c r="S2052" s="55">
        <v>42940.889930555553</v>
      </c>
      <c r="T2052" s="55">
        <v>42942.609594907408</v>
      </c>
      <c r="U2052" s="3">
        <v>148579</v>
      </c>
      <c r="V2052" s="56">
        <f t="shared" ref="V2052:V2115" si="100">U2052/86400</f>
        <v>1.719664351851852</v>
      </c>
    </row>
    <row r="2053" spans="1:22" x14ac:dyDescent="0.75">
      <c r="A2053" s="55">
        <v>42292.422893518517</v>
      </c>
      <c r="B2053" s="55">
        <v>42298.626018518517</v>
      </c>
      <c r="C2053" s="3">
        <v>535950</v>
      </c>
      <c r="D2053" s="56">
        <f t="shared" si="98"/>
        <v>6.203125</v>
      </c>
      <c r="N2053" s="55">
        <v>42354.70207175926</v>
      </c>
      <c r="O2053" s="55">
        <v>42373.432384259257</v>
      </c>
      <c r="P2053" s="3">
        <v>1618299</v>
      </c>
      <c r="Q2053" s="58">
        <f t="shared" si="99"/>
        <v>18.7303125</v>
      </c>
      <c r="S2053" s="55">
        <v>42941.590451388889</v>
      </c>
      <c r="T2053" s="55">
        <v>42941.65347222222</v>
      </c>
      <c r="U2053" s="3">
        <v>5445</v>
      </c>
      <c r="V2053" s="56">
        <f t="shared" si="100"/>
        <v>6.3020833333333331E-2</v>
      </c>
    </row>
    <row r="2054" spans="1:22" x14ac:dyDescent="0.75">
      <c r="A2054" s="55">
        <v>42292.518113425926</v>
      </c>
      <c r="B2054" s="55">
        <v>42298.360775462963</v>
      </c>
      <c r="C2054" s="3">
        <v>504806</v>
      </c>
      <c r="D2054" s="56">
        <f t="shared" si="98"/>
        <v>5.8426620370370372</v>
      </c>
      <c r="N2054" s="55">
        <v>42354.703379629631</v>
      </c>
      <c r="O2054" s="55">
        <v>42373.432766203703</v>
      </c>
      <c r="P2054" s="3">
        <v>1618219</v>
      </c>
      <c r="Q2054" s="58">
        <f t="shared" si="99"/>
        <v>18.729386574074073</v>
      </c>
      <c r="S2054" s="55">
        <v>42941.678761574076</v>
      </c>
      <c r="T2054" s="55">
        <v>42941.692881944444</v>
      </c>
      <c r="U2054" s="3">
        <v>1220</v>
      </c>
      <c r="V2054" s="56">
        <f t="shared" si="100"/>
        <v>1.412037037037037E-2</v>
      </c>
    </row>
    <row r="2055" spans="1:22" x14ac:dyDescent="0.75">
      <c r="A2055" s="55">
        <v>42292.583935185183</v>
      </c>
      <c r="B2055" s="55">
        <v>42293.391423611109</v>
      </c>
      <c r="C2055" s="3">
        <v>69767</v>
      </c>
      <c r="D2055" s="56">
        <f t="shared" si="98"/>
        <v>0.80748842592592596</v>
      </c>
      <c r="N2055" s="55">
        <v>42354.704895833333</v>
      </c>
      <c r="O2055" s="55">
        <v>42373.433159722219</v>
      </c>
      <c r="P2055" s="3">
        <v>1618122</v>
      </c>
      <c r="Q2055" s="58">
        <f t="shared" si="99"/>
        <v>18.72826388888889</v>
      </c>
      <c r="S2055" s="55">
        <v>42941.692962962959</v>
      </c>
      <c r="T2055" s="55">
        <v>42943.469108796293</v>
      </c>
      <c r="U2055" s="3">
        <v>153459</v>
      </c>
      <c r="V2055" s="56">
        <f t="shared" si="100"/>
        <v>1.7761458333333333</v>
      </c>
    </row>
    <row r="2056" spans="1:22" x14ac:dyDescent="0.75">
      <c r="A2056" s="55">
        <v>42292.608796296292</v>
      </c>
      <c r="B2056" s="55">
        <v>42298.477708333332</v>
      </c>
      <c r="C2056" s="3">
        <v>507074</v>
      </c>
      <c r="D2056" s="56">
        <f t="shared" si="98"/>
        <v>5.8689120370370373</v>
      </c>
      <c r="N2056" s="55">
        <v>42354.706249999996</v>
      </c>
      <c r="O2056" s="55">
        <v>42373.433576388888</v>
      </c>
      <c r="P2056" s="3">
        <v>1618041</v>
      </c>
      <c r="Q2056" s="58">
        <f t="shared" si="99"/>
        <v>18.727326388888891</v>
      </c>
      <c r="S2056" s="55">
        <v>42941.695775462962</v>
      </c>
      <c r="T2056" s="55">
        <v>42943.466539351852</v>
      </c>
      <c r="U2056" s="3">
        <v>152994</v>
      </c>
      <c r="V2056" s="56">
        <f t="shared" si="100"/>
        <v>1.7707638888888888</v>
      </c>
    </row>
    <row r="2057" spans="1:22" x14ac:dyDescent="0.75">
      <c r="A2057" s="55">
        <v>42292.662916666668</v>
      </c>
      <c r="B2057" s="55">
        <v>42293.426944444444</v>
      </c>
      <c r="C2057" s="3">
        <v>66012</v>
      </c>
      <c r="D2057" s="56">
        <f t="shared" si="98"/>
        <v>0.76402777777777775</v>
      </c>
      <c r="N2057" s="55">
        <v>42354.863252314812</v>
      </c>
      <c r="O2057" s="55">
        <v>42374.470844907402</v>
      </c>
      <c r="P2057" s="3">
        <v>1694096</v>
      </c>
      <c r="Q2057" s="58">
        <f t="shared" si="99"/>
        <v>19.607592592592592</v>
      </c>
      <c r="S2057" s="55">
        <v>42942.496504629627</v>
      </c>
      <c r="T2057" s="55">
        <v>42942.621087962958</v>
      </c>
      <c r="U2057" s="3">
        <v>10764</v>
      </c>
      <c r="V2057" s="56">
        <f t="shared" si="100"/>
        <v>0.12458333333333334</v>
      </c>
    </row>
    <row r="2058" spans="1:22" x14ac:dyDescent="0.75">
      <c r="A2058" s="55">
        <v>42293.420532407406</v>
      </c>
      <c r="B2058" s="55">
        <v>42293.564699074072</v>
      </c>
      <c r="C2058" s="3">
        <v>12456</v>
      </c>
      <c r="D2058" s="56">
        <f t="shared" si="98"/>
        <v>0.14416666666666667</v>
      </c>
      <c r="N2058" s="55">
        <v>42355.419606481482</v>
      </c>
      <c r="O2058" s="55">
        <v>42356.443993055553</v>
      </c>
      <c r="P2058" s="3">
        <v>88507</v>
      </c>
      <c r="Q2058" s="58">
        <f t="shared" si="99"/>
        <v>1.0243865740740741</v>
      </c>
      <c r="S2058" s="55">
        <v>42943.492326388885</v>
      </c>
      <c r="T2058" s="55">
        <v>42943.564641203702</v>
      </c>
      <c r="U2058" s="3">
        <v>6248</v>
      </c>
      <c r="V2058" s="56">
        <f t="shared" si="100"/>
        <v>7.2314814814814818E-2</v>
      </c>
    </row>
    <row r="2059" spans="1:22" x14ac:dyDescent="0.75">
      <c r="A2059" s="55">
        <v>42293.462488425925</v>
      </c>
      <c r="B2059" s="55">
        <v>42293.565624999996</v>
      </c>
      <c r="C2059" s="3">
        <v>8911</v>
      </c>
      <c r="D2059" s="56">
        <f t="shared" si="98"/>
        <v>0.10313657407407407</v>
      </c>
      <c r="N2059" s="55">
        <v>42355.484988425924</v>
      </c>
      <c r="O2059" s="55">
        <v>42356.509872685187</v>
      </c>
      <c r="P2059" s="3">
        <v>88550</v>
      </c>
      <c r="Q2059" s="58">
        <f t="shared" si="99"/>
        <v>1.0248842592592593</v>
      </c>
      <c r="S2059" s="55">
        <v>42943.508946759255</v>
      </c>
      <c r="T2059" s="55">
        <v>42943.566111111111</v>
      </c>
      <c r="U2059" s="3">
        <v>4939</v>
      </c>
      <c r="V2059" s="56">
        <f t="shared" si="100"/>
        <v>5.7164351851851855E-2</v>
      </c>
    </row>
    <row r="2060" spans="1:22" x14ac:dyDescent="0.75">
      <c r="A2060" s="55">
        <v>42293.550752314812</v>
      </c>
      <c r="B2060" s="55">
        <v>42296.41511574074</v>
      </c>
      <c r="C2060" s="3">
        <v>247481</v>
      </c>
      <c r="D2060" s="56">
        <f t="shared" si="98"/>
        <v>2.8643634259259261</v>
      </c>
      <c r="N2060" s="55">
        <v>42355.699062499996</v>
      </c>
      <c r="O2060" s="55">
        <v>42359.401412037034</v>
      </c>
      <c r="P2060" s="3">
        <v>319883</v>
      </c>
      <c r="Q2060" s="58">
        <f t="shared" si="99"/>
        <v>3.702349537037037</v>
      </c>
      <c r="S2060" s="55">
        <v>42943.63144675926</v>
      </c>
      <c r="T2060" s="55">
        <v>42948.344687500001</v>
      </c>
      <c r="U2060" s="3">
        <v>407224</v>
      </c>
      <c r="V2060" s="56">
        <f t="shared" si="100"/>
        <v>4.7132407407407406</v>
      </c>
    </row>
    <row r="2061" spans="1:22" x14ac:dyDescent="0.75">
      <c r="A2061" s="55">
        <v>42293.582638888889</v>
      </c>
      <c r="B2061" s="55">
        <v>42293.585451388884</v>
      </c>
      <c r="C2061" s="3">
        <v>243</v>
      </c>
      <c r="D2061" s="56">
        <f t="shared" si="98"/>
        <v>2.8124999999999999E-3</v>
      </c>
      <c r="N2061" s="55">
        <v>42355.705023148148</v>
      </c>
      <c r="O2061" s="55">
        <v>42356.340277777774</v>
      </c>
      <c r="P2061" s="3">
        <v>54886</v>
      </c>
      <c r="Q2061" s="58">
        <f t="shared" si="99"/>
        <v>0.63525462962962964</v>
      </c>
      <c r="S2061" s="55">
        <v>42943.65892361111</v>
      </c>
      <c r="T2061" s="55">
        <v>42944.558333333334</v>
      </c>
      <c r="U2061" s="3">
        <v>77709</v>
      </c>
      <c r="V2061" s="56">
        <f t="shared" si="100"/>
        <v>0.89940972222222226</v>
      </c>
    </row>
    <row r="2062" spans="1:22" x14ac:dyDescent="0.75">
      <c r="A2062" s="55">
        <v>42293.595960648148</v>
      </c>
      <c r="B2062" s="55">
        <v>42298.703680555554</v>
      </c>
      <c r="C2062" s="3">
        <v>441307</v>
      </c>
      <c r="D2062" s="56">
        <f t="shared" si="98"/>
        <v>5.1077199074074073</v>
      </c>
      <c r="N2062" s="55">
        <v>42355.742118055554</v>
      </c>
      <c r="O2062" s="55">
        <v>42373.459432870368</v>
      </c>
      <c r="P2062" s="3">
        <v>1530776</v>
      </c>
      <c r="Q2062" s="58">
        <f t="shared" si="99"/>
        <v>17.717314814814817</v>
      </c>
      <c r="S2062" s="55">
        <v>42944.62731481481</v>
      </c>
      <c r="T2062" s="55">
        <v>42948.61918981481</v>
      </c>
      <c r="U2062" s="3">
        <v>344898</v>
      </c>
      <c r="V2062" s="56">
        <f t="shared" si="100"/>
        <v>3.9918749999999998</v>
      </c>
    </row>
    <row r="2063" spans="1:22" x14ac:dyDescent="0.75">
      <c r="A2063" s="55">
        <v>42293.597222222219</v>
      </c>
      <c r="B2063" s="55">
        <v>42293.642372685186</v>
      </c>
      <c r="C2063" s="3">
        <v>3901</v>
      </c>
      <c r="D2063" s="56">
        <f t="shared" si="98"/>
        <v>4.5150462962962962E-2</v>
      </c>
      <c r="N2063" s="55">
        <v>42356.336655092593</v>
      </c>
      <c r="O2063" s="55">
        <v>42356.342152777775</v>
      </c>
      <c r="P2063" s="3">
        <v>475</v>
      </c>
      <c r="Q2063" s="58">
        <f t="shared" si="99"/>
        <v>5.4976851851851853E-3</v>
      </c>
      <c r="S2063" s="55">
        <v>42944.915509259255</v>
      </c>
      <c r="T2063" s="55">
        <v>42970.379444444443</v>
      </c>
      <c r="U2063" s="3">
        <v>2200084</v>
      </c>
      <c r="V2063" s="56">
        <f t="shared" si="100"/>
        <v>25.463935185185186</v>
      </c>
    </row>
    <row r="2064" spans="1:22" x14ac:dyDescent="0.75">
      <c r="A2064" s="55">
        <v>42293.682337962964</v>
      </c>
      <c r="B2064" s="55">
        <v>42293.686585648145</v>
      </c>
      <c r="C2064" s="3">
        <v>367</v>
      </c>
      <c r="D2064" s="56">
        <f t="shared" si="98"/>
        <v>4.2476851851851851E-3</v>
      </c>
      <c r="N2064" s="55">
        <v>42356.539293981477</v>
      </c>
      <c r="O2064" s="55">
        <v>42373.513564814813</v>
      </c>
      <c r="P2064" s="3">
        <v>1466577</v>
      </c>
      <c r="Q2064" s="58">
        <f t="shared" si="99"/>
        <v>16.974270833333332</v>
      </c>
      <c r="S2064" s="55">
        <v>42947.457268518519</v>
      </c>
      <c r="T2064" s="55">
        <v>42947.660624999997</v>
      </c>
      <c r="U2064" s="3">
        <v>17570</v>
      </c>
      <c r="V2064" s="56">
        <f t="shared" si="100"/>
        <v>0.20335648148148147</v>
      </c>
    </row>
    <row r="2065" spans="1:22" x14ac:dyDescent="0.75">
      <c r="A2065" s="55">
        <v>42293.700162037036</v>
      </c>
      <c r="B2065" s="55">
        <v>42293.740034722221</v>
      </c>
      <c r="C2065" s="3">
        <v>3445</v>
      </c>
      <c r="D2065" s="56">
        <f t="shared" si="98"/>
        <v>3.9872685185185185E-2</v>
      </c>
      <c r="N2065" s="55">
        <v>42356.585844907408</v>
      </c>
      <c r="O2065" s="55">
        <v>42359.414050925923</v>
      </c>
      <c r="P2065" s="3">
        <v>244357</v>
      </c>
      <c r="Q2065" s="58">
        <f t="shared" si="99"/>
        <v>2.8282060185185185</v>
      </c>
      <c r="S2065" s="55">
        <v>42947.470949074072</v>
      </c>
      <c r="T2065" s="55">
        <v>42948.438391203701</v>
      </c>
      <c r="U2065" s="3">
        <v>83587</v>
      </c>
      <c r="V2065" s="56">
        <f t="shared" si="100"/>
        <v>0.96744212962962961</v>
      </c>
    </row>
    <row r="2066" spans="1:22" x14ac:dyDescent="0.75">
      <c r="A2066" s="55">
        <v>42293.85802083333</v>
      </c>
      <c r="B2066" s="55">
        <v>42296.423333333332</v>
      </c>
      <c r="C2066" s="3">
        <v>221643</v>
      </c>
      <c r="D2066" s="56">
        <f t="shared" si="98"/>
        <v>2.5653125000000001</v>
      </c>
      <c r="N2066" s="55">
        <v>42356.713796296295</v>
      </c>
      <c r="O2066" s="55">
        <v>42359.59065972222</v>
      </c>
      <c r="P2066" s="3">
        <v>248561</v>
      </c>
      <c r="Q2066" s="58">
        <f t="shared" si="99"/>
        <v>2.8768634259259258</v>
      </c>
      <c r="S2066" s="55">
        <v>42947.471238425926</v>
      </c>
      <c r="T2066" s="55">
        <v>42950.663541666661</v>
      </c>
      <c r="U2066" s="3">
        <v>275815</v>
      </c>
      <c r="V2066" s="56">
        <f t="shared" si="100"/>
        <v>3.1923032407407406</v>
      </c>
    </row>
    <row r="2067" spans="1:22" x14ac:dyDescent="0.75">
      <c r="A2067" s="55">
        <v>42294.001469907409</v>
      </c>
      <c r="B2067" s="55">
        <v>42296.493113425924</v>
      </c>
      <c r="C2067" s="3">
        <v>215278</v>
      </c>
      <c r="D2067" s="56">
        <f t="shared" si="98"/>
        <v>2.4916435185185186</v>
      </c>
      <c r="N2067" s="55">
        <v>42357.473090277774</v>
      </c>
      <c r="O2067" s="55">
        <v>42373.695659722223</v>
      </c>
      <c r="P2067" s="3">
        <v>1401630</v>
      </c>
      <c r="Q2067" s="58">
        <f t="shared" si="99"/>
        <v>16.222569444444446</v>
      </c>
      <c r="S2067" s="55">
        <v>42947.888182870367</v>
      </c>
      <c r="T2067" s="55">
        <v>42950.606817129628</v>
      </c>
      <c r="U2067" s="3">
        <v>234890</v>
      </c>
      <c r="V2067" s="56">
        <f t="shared" si="100"/>
        <v>2.7186342592592592</v>
      </c>
    </row>
    <row r="2068" spans="1:22" x14ac:dyDescent="0.75">
      <c r="A2068" s="55">
        <v>42294.778854166667</v>
      </c>
      <c r="B2068" s="55">
        <v>42296.391365740739</v>
      </c>
      <c r="C2068" s="3">
        <v>139321</v>
      </c>
      <c r="D2068" s="56">
        <f t="shared" si="98"/>
        <v>1.6125115740740741</v>
      </c>
      <c r="N2068" s="55">
        <v>42357.585243055553</v>
      </c>
      <c r="O2068" s="55">
        <v>42373.525104166663</v>
      </c>
      <c r="P2068" s="3">
        <v>1377204</v>
      </c>
      <c r="Q2068" s="58">
        <f t="shared" si="99"/>
        <v>15.939861111111112</v>
      </c>
      <c r="S2068" s="55">
        <v>42948.381504629629</v>
      </c>
      <c r="T2068" s="55">
        <v>42948.748078703698</v>
      </c>
      <c r="U2068" s="3">
        <v>31672</v>
      </c>
      <c r="V2068" s="56">
        <f t="shared" si="100"/>
        <v>0.36657407407407405</v>
      </c>
    </row>
    <row r="2069" spans="1:22" x14ac:dyDescent="0.75">
      <c r="A2069" s="55">
        <v>42294.987476851849</v>
      </c>
      <c r="B2069" s="55">
        <v>42296.360543981478</v>
      </c>
      <c r="C2069" s="3">
        <v>118633</v>
      </c>
      <c r="D2069" s="56">
        <f t="shared" si="98"/>
        <v>1.3730671296296297</v>
      </c>
      <c r="N2069" s="55">
        <v>42357.770104166666</v>
      </c>
      <c r="O2069" s="55">
        <v>42373.704537037032</v>
      </c>
      <c r="P2069" s="3">
        <v>1376735</v>
      </c>
      <c r="Q2069" s="58">
        <f t="shared" si="99"/>
        <v>15.934432870370371</v>
      </c>
      <c r="S2069" s="55">
        <v>42948.542557870365</v>
      </c>
      <c r="T2069" s="55">
        <v>42948.664780092593</v>
      </c>
      <c r="U2069" s="3">
        <v>10560</v>
      </c>
      <c r="V2069" s="56">
        <f t="shared" si="100"/>
        <v>0.12222222222222222</v>
      </c>
    </row>
    <row r="2070" spans="1:22" x14ac:dyDescent="0.75">
      <c r="A2070" s="55">
        <v>42295.483900462961</v>
      </c>
      <c r="B2070" s="55">
        <v>42296.364016203705</v>
      </c>
      <c r="C2070" s="3">
        <v>76042</v>
      </c>
      <c r="D2070" s="56">
        <f t="shared" si="98"/>
        <v>0.88011574074074073</v>
      </c>
      <c r="N2070" s="55">
        <v>42358.500405092593</v>
      </c>
      <c r="O2070" s="55">
        <v>42359.374027777776</v>
      </c>
      <c r="P2070" s="3">
        <v>75481</v>
      </c>
      <c r="Q2070" s="58">
        <f t="shared" si="99"/>
        <v>0.87362268518518515</v>
      </c>
      <c r="S2070" s="55">
        <v>42948.544317129628</v>
      </c>
      <c r="T2070" s="55">
        <v>42948.664849537032</v>
      </c>
      <c r="U2070" s="3">
        <v>10414</v>
      </c>
      <c r="V2070" s="56">
        <f t="shared" si="100"/>
        <v>0.12053240740740741</v>
      </c>
    </row>
    <row r="2071" spans="1:22" x14ac:dyDescent="0.75">
      <c r="A2071" s="55">
        <v>42295.702928240738</v>
      </c>
      <c r="B2071" s="55">
        <v>42296.398182870369</v>
      </c>
      <c r="C2071" s="3">
        <v>60070</v>
      </c>
      <c r="D2071" s="56">
        <f t="shared" si="98"/>
        <v>0.69525462962962958</v>
      </c>
      <c r="N2071" s="55">
        <v>42359.481979166667</v>
      </c>
      <c r="O2071" s="55">
        <v>42373.473877314813</v>
      </c>
      <c r="P2071" s="3">
        <v>1208900</v>
      </c>
      <c r="Q2071" s="58">
        <f t="shared" si="99"/>
        <v>13.991898148148149</v>
      </c>
      <c r="S2071" s="55">
        <v>42948.552615740737</v>
      </c>
      <c r="T2071" s="55">
        <v>42992.366423611107</v>
      </c>
      <c r="U2071" s="3">
        <v>3785513</v>
      </c>
      <c r="V2071" s="56">
        <f t="shared" si="100"/>
        <v>43.813807870370368</v>
      </c>
    </row>
    <row r="2072" spans="1:22" x14ac:dyDescent="0.75">
      <c r="A2072" s="55">
        <v>42295.909178240741</v>
      </c>
      <c r="B2072" s="55">
        <v>42298.318715277775</v>
      </c>
      <c r="C2072" s="3">
        <v>208184</v>
      </c>
      <c r="D2072" s="56">
        <f t="shared" si="98"/>
        <v>2.4095370370370373</v>
      </c>
      <c r="N2072" s="55">
        <v>42359.49423611111</v>
      </c>
      <c r="O2072" s="55">
        <v>42373.473703703705</v>
      </c>
      <c r="P2072" s="3">
        <v>1207826</v>
      </c>
      <c r="Q2072" s="58">
        <f t="shared" si="99"/>
        <v>13.979467592592593</v>
      </c>
      <c r="S2072" s="55">
        <v>42948.944456018515</v>
      </c>
      <c r="T2072" s="55">
        <v>42949.463414351849</v>
      </c>
      <c r="U2072" s="3">
        <v>44838</v>
      </c>
      <c r="V2072" s="56">
        <f t="shared" si="100"/>
        <v>0.5189583333333333</v>
      </c>
    </row>
    <row r="2073" spans="1:22" x14ac:dyDescent="0.75">
      <c r="A2073" s="55">
        <v>42295.918043981481</v>
      </c>
      <c r="B2073" s="55">
        <v>42296.496145833335</v>
      </c>
      <c r="C2073" s="3">
        <v>49948</v>
      </c>
      <c r="D2073" s="56">
        <f t="shared" si="98"/>
        <v>0.57810185185185181</v>
      </c>
      <c r="N2073" s="55">
        <v>42359.499548611107</v>
      </c>
      <c r="O2073" s="55">
        <v>42359.515127314815</v>
      </c>
      <c r="P2073" s="3">
        <v>1346</v>
      </c>
      <c r="Q2073" s="58">
        <f t="shared" si="99"/>
        <v>1.5578703703703704E-2</v>
      </c>
      <c r="S2073" s="55">
        <v>42948.945196759254</v>
      </c>
      <c r="T2073" s="55">
        <v>42949.463946759257</v>
      </c>
      <c r="U2073" s="3">
        <v>44820</v>
      </c>
      <c r="V2073" s="56">
        <f t="shared" si="100"/>
        <v>0.51875000000000004</v>
      </c>
    </row>
    <row r="2074" spans="1:22" x14ac:dyDescent="0.75">
      <c r="A2074" s="55">
        <v>42296.436527777776</v>
      </c>
      <c r="B2074" s="55">
        <v>42296.477777777778</v>
      </c>
      <c r="C2074" s="3">
        <v>3564</v>
      </c>
      <c r="D2074" s="56">
        <f t="shared" si="98"/>
        <v>4.1250000000000002E-2</v>
      </c>
      <c r="N2074" s="55">
        <v>42359.617789351847</v>
      </c>
      <c r="O2074" s="55">
        <v>42359.640555555554</v>
      </c>
      <c r="P2074" s="3">
        <v>1967</v>
      </c>
      <c r="Q2074" s="58">
        <f t="shared" si="99"/>
        <v>2.2766203703703705E-2</v>
      </c>
      <c r="S2074" s="55">
        <v>42948.945775462962</v>
      </c>
      <c r="T2074" s="55">
        <v>42949.464548611111</v>
      </c>
      <c r="U2074" s="3">
        <v>44822</v>
      </c>
      <c r="V2074" s="56">
        <f t="shared" si="100"/>
        <v>0.51877314814814812</v>
      </c>
    </row>
    <row r="2075" spans="1:22" x14ac:dyDescent="0.75">
      <c r="A2075" s="55">
        <v>42296.469861111109</v>
      </c>
      <c r="B2075" s="55">
        <v>42300.442187499997</v>
      </c>
      <c r="C2075" s="3">
        <v>343209</v>
      </c>
      <c r="D2075" s="56">
        <f t="shared" si="98"/>
        <v>3.9723263888888889</v>
      </c>
      <c r="N2075" s="55">
        <v>42359.670949074076</v>
      </c>
      <c r="O2075" s="55">
        <v>42373.579907407402</v>
      </c>
      <c r="P2075" s="3">
        <v>1201734</v>
      </c>
      <c r="Q2075" s="58">
        <f t="shared" si="99"/>
        <v>13.908958333333333</v>
      </c>
      <c r="S2075" s="55">
        <v>42948.947210648148</v>
      </c>
      <c r="T2075" s="55">
        <v>42949.464259259257</v>
      </c>
      <c r="U2075" s="3">
        <v>44673</v>
      </c>
      <c r="V2075" s="56">
        <f t="shared" si="100"/>
        <v>0.51704861111111111</v>
      </c>
    </row>
    <row r="2076" spans="1:22" x14ac:dyDescent="0.75">
      <c r="A2076" s="55">
        <v>42296.473819444444</v>
      </c>
      <c r="B2076" s="55">
        <v>42300.449745370366</v>
      </c>
      <c r="C2076" s="3">
        <v>343520</v>
      </c>
      <c r="D2076" s="56">
        <f t="shared" si="98"/>
        <v>3.9759259259259259</v>
      </c>
      <c r="N2076" s="55">
        <v>42360.016932870371</v>
      </c>
      <c r="O2076" s="55">
        <v>42373.459027777775</v>
      </c>
      <c r="P2076" s="3">
        <v>1161397</v>
      </c>
      <c r="Q2076" s="58">
        <f t="shared" si="99"/>
        <v>13.442094907407407</v>
      </c>
      <c r="S2076" s="55">
        <v>42949.524814814817</v>
      </c>
      <c r="T2076" s="55">
        <v>42949.676064814812</v>
      </c>
      <c r="U2076" s="3">
        <v>13068</v>
      </c>
      <c r="V2076" s="56">
        <f t="shared" si="100"/>
        <v>0.15125</v>
      </c>
    </row>
    <row r="2077" spans="1:22" x14ac:dyDescent="0.75">
      <c r="A2077" s="55">
        <v>42296.477337962962</v>
      </c>
      <c r="B2077" s="55">
        <v>42300.45212962963</v>
      </c>
      <c r="C2077" s="3">
        <v>343422</v>
      </c>
      <c r="D2077" s="56">
        <f t="shared" si="98"/>
        <v>3.9747916666666665</v>
      </c>
      <c r="N2077" s="55">
        <v>42361.350289351853</v>
      </c>
      <c r="O2077" s="55">
        <v>42373.716307870367</v>
      </c>
      <c r="P2077" s="3">
        <v>1068424</v>
      </c>
      <c r="Q2077" s="58">
        <f t="shared" si="99"/>
        <v>12.366018518518519</v>
      </c>
      <c r="S2077" s="55">
        <v>42949.641527777778</v>
      </c>
      <c r="T2077" s="55">
        <v>42949.672152777777</v>
      </c>
      <c r="U2077" s="3">
        <v>2646</v>
      </c>
      <c r="V2077" s="56">
        <f t="shared" si="100"/>
        <v>3.0624999999999999E-2</v>
      </c>
    </row>
    <row r="2078" spans="1:22" x14ac:dyDescent="0.75">
      <c r="A2078" s="55">
        <v>42296.508402777778</v>
      </c>
      <c r="B2078" s="55">
        <v>42296.580937499995</v>
      </c>
      <c r="C2078" s="3">
        <v>6267</v>
      </c>
      <c r="D2078" s="56">
        <f t="shared" si="98"/>
        <v>7.2534722222222223E-2</v>
      </c>
      <c r="N2078" s="55">
        <v>42361.648576388885</v>
      </c>
      <c r="O2078" s="55">
        <v>42381.861111111109</v>
      </c>
      <c r="P2078" s="3">
        <v>1746363</v>
      </c>
      <c r="Q2078" s="58">
        <f t="shared" si="99"/>
        <v>20.212534722222223</v>
      </c>
      <c r="S2078" s="55">
        <v>42950.526053240741</v>
      </c>
      <c r="T2078" s="55">
        <v>42950.657106481478</v>
      </c>
      <c r="U2078" s="3">
        <v>11323</v>
      </c>
      <c r="V2078" s="56">
        <f t="shared" si="100"/>
        <v>0.13105324074074073</v>
      </c>
    </row>
    <row r="2079" spans="1:22" x14ac:dyDescent="0.75">
      <c r="A2079" s="55">
        <v>42296.55673611111</v>
      </c>
      <c r="B2079" s="55">
        <v>42296.666932870372</v>
      </c>
      <c r="C2079" s="3">
        <v>9521</v>
      </c>
      <c r="D2079" s="56">
        <f t="shared" si="98"/>
        <v>0.11019675925925926</v>
      </c>
      <c r="N2079" s="55">
        <v>42361.872361111113</v>
      </c>
      <c r="O2079" s="55">
        <v>42373.48505787037</v>
      </c>
      <c r="P2079" s="3">
        <v>1003337</v>
      </c>
      <c r="Q2079" s="58">
        <f t="shared" si="99"/>
        <v>11.61269675925926</v>
      </c>
      <c r="S2079" s="55">
        <v>42951.46362268518</v>
      </c>
      <c r="T2079" s="55">
        <v>42951.542349537034</v>
      </c>
      <c r="U2079" s="3">
        <v>6802</v>
      </c>
      <c r="V2079" s="56">
        <f t="shared" si="100"/>
        <v>7.8726851851851853E-2</v>
      </c>
    </row>
    <row r="2080" spans="1:22" x14ac:dyDescent="0.75">
      <c r="A2080" s="55">
        <v>42296.566377314812</v>
      </c>
      <c r="B2080" s="55">
        <v>42298.311018518514</v>
      </c>
      <c r="C2080" s="3">
        <v>150737</v>
      </c>
      <c r="D2080" s="56">
        <f t="shared" si="98"/>
        <v>1.7446412037037038</v>
      </c>
      <c r="N2080" s="55">
        <v>42366.48945601852</v>
      </c>
      <c r="O2080" s="55">
        <v>42373.422106481477</v>
      </c>
      <c r="P2080" s="3">
        <v>598981</v>
      </c>
      <c r="Q2080" s="58">
        <f t="shared" si="99"/>
        <v>6.9326504629629628</v>
      </c>
      <c r="S2080" s="55">
        <v>42951.601909722223</v>
      </c>
      <c r="T2080" s="55">
        <v>42957.465127314812</v>
      </c>
      <c r="U2080" s="3">
        <v>506582</v>
      </c>
      <c r="V2080" s="56">
        <f t="shared" si="100"/>
        <v>5.8632175925925925</v>
      </c>
    </row>
    <row r="2081" spans="1:22" x14ac:dyDescent="0.75">
      <c r="A2081" s="55">
        <v>42296.596446759257</v>
      </c>
      <c r="B2081" s="55">
        <v>42298.695601851847</v>
      </c>
      <c r="C2081" s="3">
        <v>181367</v>
      </c>
      <c r="D2081" s="56">
        <f t="shared" si="98"/>
        <v>2.0991550925925928</v>
      </c>
      <c r="N2081" s="55">
        <v>42366.707650462959</v>
      </c>
      <c r="O2081" s="55">
        <v>42380.410810185182</v>
      </c>
      <c r="P2081" s="3">
        <v>1183953</v>
      </c>
      <c r="Q2081" s="58">
        <f t="shared" si="99"/>
        <v>13.703159722222223</v>
      </c>
      <c r="S2081" s="55">
        <v>42951.74255787037</v>
      </c>
      <c r="T2081" s="55">
        <v>42954.582766203705</v>
      </c>
      <c r="U2081" s="3">
        <v>245394</v>
      </c>
      <c r="V2081" s="56">
        <f t="shared" si="100"/>
        <v>2.8402083333333334</v>
      </c>
    </row>
    <row r="2082" spans="1:22" x14ac:dyDescent="0.75">
      <c r="A2082" s="55">
        <v>42296.599328703705</v>
      </c>
      <c r="B2082" s="55">
        <v>42299.500231481477</v>
      </c>
      <c r="C2082" s="3">
        <v>250638</v>
      </c>
      <c r="D2082" s="56">
        <f t="shared" si="98"/>
        <v>2.9009027777777776</v>
      </c>
      <c r="N2082" s="55">
        <v>42366.800011574072</v>
      </c>
      <c r="O2082" s="55">
        <v>42373.44908564815</v>
      </c>
      <c r="P2082" s="3">
        <v>574480</v>
      </c>
      <c r="Q2082" s="58">
        <f t="shared" si="99"/>
        <v>6.6490740740740737</v>
      </c>
      <c r="S2082" s="55">
        <v>42953.436064814814</v>
      </c>
      <c r="T2082" s="55">
        <v>42954.488668981481</v>
      </c>
      <c r="U2082" s="3">
        <v>90945</v>
      </c>
      <c r="V2082" s="56">
        <f t="shared" si="100"/>
        <v>1.0526041666666666</v>
      </c>
    </row>
    <row r="2083" spans="1:22" x14ac:dyDescent="0.75">
      <c r="A2083" s="55">
        <v>42296.659085648149</v>
      </c>
      <c r="B2083" s="55">
        <v>42296.678159722222</v>
      </c>
      <c r="C2083" s="3">
        <v>1648</v>
      </c>
      <c r="D2083" s="56">
        <f t="shared" si="98"/>
        <v>1.9074074074074073E-2</v>
      </c>
      <c r="N2083" s="55">
        <v>42370.862361111111</v>
      </c>
      <c r="O2083" s="55">
        <v>42373.453750000001</v>
      </c>
      <c r="P2083" s="3">
        <v>223896</v>
      </c>
      <c r="Q2083" s="58">
        <f t="shared" si="99"/>
        <v>2.591388888888889</v>
      </c>
      <c r="S2083" s="55">
        <v>42953.538634259261</v>
      </c>
      <c r="T2083" s="55">
        <v>42954.582546296297</v>
      </c>
      <c r="U2083" s="3">
        <v>90194</v>
      </c>
      <c r="V2083" s="56">
        <f t="shared" si="100"/>
        <v>1.0439120370370369</v>
      </c>
    </row>
    <row r="2084" spans="1:22" x14ac:dyDescent="0.75">
      <c r="A2084" s="55">
        <v>42296.670381944445</v>
      </c>
      <c r="B2084" s="55">
        <v>42298.308020833334</v>
      </c>
      <c r="C2084" s="3">
        <v>141492</v>
      </c>
      <c r="D2084" s="56">
        <f t="shared" si="98"/>
        <v>1.6376388888888889</v>
      </c>
      <c r="N2084" s="55">
        <v>42371.091851851852</v>
      </c>
      <c r="O2084" s="55">
        <v>42373.596203703702</v>
      </c>
      <c r="P2084" s="3">
        <v>216376</v>
      </c>
      <c r="Q2084" s="58">
        <f t="shared" si="99"/>
        <v>2.5043518518518519</v>
      </c>
      <c r="S2084" s="55">
        <v>42954.417604166665</v>
      </c>
      <c r="T2084" s="55">
        <v>42955.640879629631</v>
      </c>
      <c r="U2084" s="3">
        <v>105691</v>
      </c>
      <c r="V2084" s="56">
        <f t="shared" si="100"/>
        <v>1.223275462962963</v>
      </c>
    </row>
    <row r="2085" spans="1:22" x14ac:dyDescent="0.75">
      <c r="A2085" s="55">
        <v>42296.821539351848</v>
      </c>
      <c r="B2085" s="55">
        <v>42297.342037037037</v>
      </c>
      <c r="C2085" s="3">
        <v>44971</v>
      </c>
      <c r="D2085" s="56">
        <f t="shared" si="98"/>
        <v>0.52049768518518513</v>
      </c>
      <c r="N2085" s="55">
        <v>42371.820694444439</v>
      </c>
      <c r="O2085" s="55">
        <v>42373.455821759257</v>
      </c>
      <c r="P2085" s="3">
        <v>141275</v>
      </c>
      <c r="Q2085" s="58">
        <f t="shared" si="99"/>
        <v>1.6351273148148149</v>
      </c>
      <c r="S2085" s="55">
        <v>42954.619108796294</v>
      </c>
      <c r="T2085" s="55">
        <v>42957.597766203704</v>
      </c>
      <c r="U2085" s="3">
        <v>257356</v>
      </c>
      <c r="V2085" s="56">
        <f t="shared" si="100"/>
        <v>2.9786574074074075</v>
      </c>
    </row>
    <row r="2086" spans="1:22" x14ac:dyDescent="0.75">
      <c r="A2086" s="55">
        <v>42297.395173611112</v>
      </c>
      <c r="B2086" s="55">
        <v>42298.408333333333</v>
      </c>
      <c r="C2086" s="3">
        <v>87537</v>
      </c>
      <c r="D2086" s="56">
        <f t="shared" si="98"/>
        <v>1.0131597222222222</v>
      </c>
      <c r="N2086" s="55">
        <v>42372.998483796291</v>
      </c>
      <c r="O2086" s="55">
        <v>42374.634201388886</v>
      </c>
      <c r="P2086" s="3">
        <v>141326</v>
      </c>
      <c r="Q2086" s="58">
        <f t="shared" si="99"/>
        <v>1.6357175925925926</v>
      </c>
      <c r="S2086" s="55">
        <v>42954.626134259255</v>
      </c>
      <c r="T2086" s="55">
        <v>42957.59784722222</v>
      </c>
      <c r="U2086" s="3">
        <v>256756</v>
      </c>
      <c r="V2086" s="56">
        <f t="shared" si="100"/>
        <v>2.9717129629629628</v>
      </c>
    </row>
    <row r="2087" spans="1:22" x14ac:dyDescent="0.75">
      <c r="A2087" s="55">
        <v>42297.475092592591</v>
      </c>
      <c r="B2087" s="55">
        <v>42298.275023148148</v>
      </c>
      <c r="C2087" s="3">
        <v>69114</v>
      </c>
      <c r="D2087" s="56">
        <f t="shared" si="98"/>
        <v>0.79993055555555559</v>
      </c>
      <c r="N2087" s="55">
        <v>42373.410520833335</v>
      </c>
      <c r="O2087" s="55">
        <v>42373.59915509259</v>
      </c>
      <c r="P2087" s="3">
        <v>16298</v>
      </c>
      <c r="Q2087" s="58">
        <f t="shared" si="99"/>
        <v>0.18863425925925925</v>
      </c>
      <c r="S2087" s="55">
        <v>42954.683449074073</v>
      </c>
      <c r="T2087" s="55">
        <v>42955.35460648148</v>
      </c>
      <c r="U2087" s="3">
        <v>57988</v>
      </c>
      <c r="V2087" s="56">
        <f t="shared" si="100"/>
        <v>0.67115740740740737</v>
      </c>
    </row>
    <row r="2088" spans="1:22" x14ac:dyDescent="0.75">
      <c r="A2088" s="55">
        <v>42297.508379629631</v>
      </c>
      <c r="B2088" s="55">
        <v>42298.656990740739</v>
      </c>
      <c r="C2088" s="3">
        <v>99240</v>
      </c>
      <c r="D2088" s="56">
        <f t="shared" si="98"/>
        <v>1.148611111111111</v>
      </c>
      <c r="N2088" s="55">
        <v>42373.515856481477</v>
      </c>
      <c r="O2088" s="55">
        <v>42373.603993055556</v>
      </c>
      <c r="P2088" s="3">
        <v>7615</v>
      </c>
      <c r="Q2088" s="58">
        <f t="shared" si="99"/>
        <v>8.8136574074074076E-2</v>
      </c>
      <c r="S2088" s="55">
        <v>42954.942719907405</v>
      </c>
      <c r="T2088" s="55">
        <v>42958.372118055551</v>
      </c>
      <c r="U2088" s="3">
        <v>296300</v>
      </c>
      <c r="V2088" s="56">
        <f t="shared" si="100"/>
        <v>3.4293981481481484</v>
      </c>
    </row>
    <row r="2089" spans="1:22" x14ac:dyDescent="0.75">
      <c r="A2089" s="55">
        <v>42297.532164351847</v>
      </c>
      <c r="B2089" s="55">
        <v>42317.47956018518</v>
      </c>
      <c r="C2089" s="3">
        <v>1727055</v>
      </c>
      <c r="D2089" s="56">
        <f t="shared" si="98"/>
        <v>19.989062499999999</v>
      </c>
      <c r="N2089" s="55">
        <v>42373.765324074069</v>
      </c>
      <c r="O2089" s="55">
        <v>42374.465219907404</v>
      </c>
      <c r="P2089" s="3">
        <v>60471</v>
      </c>
      <c r="Q2089" s="58">
        <f t="shared" si="99"/>
        <v>0.69989583333333338</v>
      </c>
      <c r="S2089" s="55">
        <v>42954.943240740737</v>
      </c>
      <c r="T2089" s="55">
        <v>42955.356574074074</v>
      </c>
      <c r="U2089" s="3">
        <v>35712</v>
      </c>
      <c r="V2089" s="56">
        <f t="shared" si="100"/>
        <v>0.41333333333333333</v>
      </c>
    </row>
    <row r="2090" spans="1:22" x14ac:dyDescent="0.75">
      <c r="A2090" s="55">
        <v>42297.556921296295</v>
      </c>
      <c r="B2090" s="55">
        <v>42298.585810185185</v>
      </c>
      <c r="C2090" s="3">
        <v>88896</v>
      </c>
      <c r="D2090" s="56">
        <f t="shared" si="98"/>
        <v>1.028888888888889</v>
      </c>
      <c r="N2090" s="55">
        <v>42373.915393518517</v>
      </c>
      <c r="O2090" s="55">
        <v>42374.499722222223</v>
      </c>
      <c r="P2090" s="3">
        <v>50486</v>
      </c>
      <c r="Q2090" s="58">
        <f t="shared" si="99"/>
        <v>0.58432870370370371</v>
      </c>
      <c r="S2090" s="55">
        <v>42955.392430555556</v>
      </c>
      <c r="T2090" s="55">
        <v>42956.706284722219</v>
      </c>
      <c r="U2090" s="3">
        <v>113517</v>
      </c>
      <c r="V2090" s="56">
        <f t="shared" si="100"/>
        <v>1.3138541666666668</v>
      </c>
    </row>
    <row r="2091" spans="1:22" x14ac:dyDescent="0.75">
      <c r="A2091" s="55">
        <v>42297.574976851851</v>
      </c>
      <c r="B2091" s="55">
        <v>42298.273194444446</v>
      </c>
      <c r="C2091" s="3">
        <v>60326</v>
      </c>
      <c r="D2091" s="56">
        <f t="shared" si="98"/>
        <v>0.69821759259259264</v>
      </c>
      <c r="N2091" s="55">
        <v>42374.414872685185</v>
      </c>
      <c r="O2091" s="55">
        <v>42374.477800925924</v>
      </c>
      <c r="P2091" s="3">
        <v>5437</v>
      </c>
      <c r="Q2091" s="58">
        <f t="shared" si="99"/>
        <v>6.2928240740740743E-2</v>
      </c>
      <c r="S2091" s="55">
        <v>42955.438668981478</v>
      </c>
      <c r="T2091" s="55">
        <v>42956.379293981481</v>
      </c>
      <c r="U2091" s="3">
        <v>81270</v>
      </c>
      <c r="V2091" s="56">
        <f t="shared" si="100"/>
        <v>0.94062500000000004</v>
      </c>
    </row>
    <row r="2092" spans="1:22" x14ac:dyDescent="0.75">
      <c r="A2092" s="55">
        <v>42297.589826388888</v>
      </c>
      <c r="B2092" s="55">
        <v>42297.602013888885</v>
      </c>
      <c r="C2092" s="3">
        <v>1053</v>
      </c>
      <c r="D2092" s="56">
        <f t="shared" si="98"/>
        <v>1.21875E-2</v>
      </c>
      <c r="N2092" s="55">
        <v>42374.52857638889</v>
      </c>
      <c r="O2092" s="55">
        <v>42374.556539351848</v>
      </c>
      <c r="P2092" s="3">
        <v>2416</v>
      </c>
      <c r="Q2092" s="58">
        <f t="shared" si="99"/>
        <v>2.7962962962962964E-2</v>
      </c>
      <c r="S2092" s="55">
        <v>42955.470300925925</v>
      </c>
      <c r="T2092" s="55">
        <v>42978.43173611111</v>
      </c>
      <c r="U2092" s="3">
        <v>1983868</v>
      </c>
      <c r="V2092" s="56">
        <f t="shared" si="100"/>
        <v>22.961435185185184</v>
      </c>
    </row>
    <row r="2093" spans="1:22" x14ac:dyDescent="0.75">
      <c r="A2093" s="55">
        <v>42297.592847222222</v>
      </c>
      <c r="B2093" s="55">
        <v>42297.60261574074</v>
      </c>
      <c r="C2093" s="3">
        <v>844</v>
      </c>
      <c r="D2093" s="56">
        <f t="shared" si="98"/>
        <v>9.7685185185185184E-3</v>
      </c>
      <c r="N2093" s="55">
        <v>42374.622129629628</v>
      </c>
      <c r="O2093" s="55">
        <v>42375.532037037032</v>
      </c>
      <c r="P2093" s="3">
        <v>78616</v>
      </c>
      <c r="Q2093" s="58">
        <f t="shared" si="99"/>
        <v>0.90990740740740739</v>
      </c>
      <c r="S2093" s="55">
        <v>42955.511956018519</v>
      </c>
      <c r="T2093" s="55">
        <v>42956.408912037034</v>
      </c>
      <c r="U2093" s="3">
        <v>77497</v>
      </c>
      <c r="V2093" s="56">
        <f t="shared" si="100"/>
        <v>0.89695601851851847</v>
      </c>
    </row>
    <row r="2094" spans="1:22" x14ac:dyDescent="0.75">
      <c r="A2094" s="55">
        <v>42297.594467592593</v>
      </c>
      <c r="B2094" s="55">
        <v>42298.271747685183</v>
      </c>
      <c r="C2094" s="3">
        <v>58517</v>
      </c>
      <c r="D2094" s="56">
        <f t="shared" si="98"/>
        <v>0.67728009259259259</v>
      </c>
      <c r="N2094" s="55">
        <v>42374.625069444446</v>
      </c>
      <c r="O2094" s="55">
        <v>42374.651412037034</v>
      </c>
      <c r="P2094" s="3">
        <v>2276</v>
      </c>
      <c r="Q2094" s="58">
        <f t="shared" si="99"/>
        <v>2.6342592592592591E-2</v>
      </c>
      <c r="S2094" s="55">
        <v>42955.642650462964</v>
      </c>
      <c r="T2094" s="55">
        <v>42957.597349537034</v>
      </c>
      <c r="U2094" s="3">
        <v>168886</v>
      </c>
      <c r="V2094" s="56">
        <f t="shared" si="100"/>
        <v>1.9546990740740742</v>
      </c>
    </row>
    <row r="2095" spans="1:22" x14ac:dyDescent="0.75">
      <c r="A2095" s="55">
        <v>42297.650590277779</v>
      </c>
      <c r="B2095" s="55">
        <v>42298.266909722217</v>
      </c>
      <c r="C2095" s="3">
        <v>53250</v>
      </c>
      <c r="D2095" s="56">
        <f t="shared" si="98"/>
        <v>0.61631944444444442</v>
      </c>
      <c r="N2095" s="55">
        <v>42374.669745370367</v>
      </c>
      <c r="O2095" s="55">
        <v>42390.493009259255</v>
      </c>
      <c r="P2095" s="3">
        <v>1367130</v>
      </c>
      <c r="Q2095" s="58">
        <f t="shared" si="99"/>
        <v>15.823263888888889</v>
      </c>
      <c r="S2095" s="55">
        <v>42955.97278935185</v>
      </c>
      <c r="T2095" s="55">
        <v>42956.424826388888</v>
      </c>
      <c r="U2095" s="3">
        <v>39056</v>
      </c>
      <c r="V2095" s="56">
        <f t="shared" si="100"/>
        <v>0.45203703703703701</v>
      </c>
    </row>
    <row r="2096" spans="1:22" x14ac:dyDescent="0.75">
      <c r="A2096" s="55">
        <v>42297.654444444444</v>
      </c>
      <c r="B2096" s="55">
        <v>42297.723726851851</v>
      </c>
      <c r="C2096" s="3">
        <v>5986</v>
      </c>
      <c r="D2096" s="56">
        <f t="shared" si="98"/>
        <v>6.9282407407407404E-2</v>
      </c>
      <c r="N2096" s="55">
        <v>42374.688831018517</v>
      </c>
      <c r="O2096" s="55">
        <v>42374.725717592592</v>
      </c>
      <c r="P2096" s="3">
        <v>3187</v>
      </c>
      <c r="Q2096" s="58">
        <f t="shared" si="99"/>
        <v>3.6886574074074072E-2</v>
      </c>
      <c r="S2096" s="55">
        <v>42956.455243055556</v>
      </c>
      <c r="T2096" s="55">
        <v>42957.597222222219</v>
      </c>
      <c r="U2096" s="3">
        <v>98667</v>
      </c>
      <c r="V2096" s="56">
        <f t="shared" si="100"/>
        <v>1.1419791666666668</v>
      </c>
    </row>
    <row r="2097" spans="1:22" x14ac:dyDescent="0.75">
      <c r="A2097" s="55">
        <v>42297.828738425924</v>
      </c>
      <c r="B2097" s="55">
        <v>42298.607499999998</v>
      </c>
      <c r="C2097" s="3">
        <v>67285</v>
      </c>
      <c r="D2097" s="56">
        <f t="shared" si="98"/>
        <v>0.77876157407407409</v>
      </c>
      <c r="N2097" s="55">
        <v>42375.484224537038</v>
      </c>
      <c r="O2097" s="55">
        <v>42377.343622685185</v>
      </c>
      <c r="P2097" s="3">
        <v>160652</v>
      </c>
      <c r="Q2097" s="58">
        <f t="shared" si="99"/>
        <v>1.8593981481481481</v>
      </c>
      <c r="S2097" s="55">
        <v>42956.512453703705</v>
      </c>
      <c r="T2097" s="55">
        <v>42957.428425925922</v>
      </c>
      <c r="U2097" s="3">
        <v>79140</v>
      </c>
      <c r="V2097" s="56">
        <f t="shared" si="100"/>
        <v>0.91597222222222219</v>
      </c>
    </row>
    <row r="2098" spans="1:22" x14ac:dyDescent="0.75">
      <c r="A2098" s="55">
        <v>42297.868958333333</v>
      </c>
      <c r="B2098" s="55">
        <v>42299.77884259259</v>
      </c>
      <c r="C2098" s="3">
        <v>165014</v>
      </c>
      <c r="D2098" s="56">
        <f t="shared" si="98"/>
        <v>1.9098842592592593</v>
      </c>
      <c r="N2098" s="55">
        <v>42375.5074537037</v>
      </c>
      <c r="O2098" s="55">
        <v>42375.746423611112</v>
      </c>
      <c r="P2098" s="3">
        <v>20647</v>
      </c>
      <c r="Q2098" s="58">
        <f t="shared" si="99"/>
        <v>0.23896990740740739</v>
      </c>
      <c r="S2098" s="55">
        <v>42956.698240740741</v>
      </c>
      <c r="T2098" s="55">
        <v>42957.596851851849</v>
      </c>
      <c r="U2098" s="3">
        <v>77640</v>
      </c>
      <c r="V2098" s="56">
        <f t="shared" si="100"/>
        <v>0.89861111111111114</v>
      </c>
    </row>
    <row r="2099" spans="1:22" x14ac:dyDescent="0.75">
      <c r="A2099" s="55">
        <v>42297.878449074073</v>
      </c>
      <c r="B2099" s="55">
        <v>42298.587951388887</v>
      </c>
      <c r="C2099" s="3">
        <v>61301</v>
      </c>
      <c r="D2099" s="56">
        <f t="shared" si="98"/>
        <v>0.70950231481481485</v>
      </c>
      <c r="N2099" s="55">
        <v>42375.694907407407</v>
      </c>
      <c r="O2099" s="55">
        <v>42388.329513888886</v>
      </c>
      <c r="P2099" s="3">
        <v>1091630</v>
      </c>
      <c r="Q2099" s="58">
        <f t="shared" si="99"/>
        <v>12.634606481481482</v>
      </c>
      <c r="S2099" s="55">
        <v>42957.459976851853</v>
      </c>
      <c r="T2099" s="55">
        <v>42983.651539351849</v>
      </c>
      <c r="U2099" s="3">
        <v>2262951</v>
      </c>
      <c r="V2099" s="56">
        <f t="shared" si="100"/>
        <v>26.1915625</v>
      </c>
    </row>
    <row r="2100" spans="1:22" x14ac:dyDescent="0.75">
      <c r="A2100" s="55">
        <v>42298.49050925926</v>
      </c>
      <c r="B2100" s="55">
        <v>42299.541226851848</v>
      </c>
      <c r="C2100" s="3">
        <v>90782</v>
      </c>
      <c r="D2100" s="56">
        <f t="shared" si="98"/>
        <v>1.0507175925925927</v>
      </c>
      <c r="N2100" s="55">
        <v>42375.749108796292</v>
      </c>
      <c r="O2100" s="55">
        <v>42375.761215277773</v>
      </c>
      <c r="P2100" s="3">
        <v>1046</v>
      </c>
      <c r="Q2100" s="58">
        <f t="shared" si="99"/>
        <v>1.2106481481481482E-2</v>
      </c>
      <c r="S2100" s="55">
        <v>42957.565069444441</v>
      </c>
      <c r="T2100" s="55">
        <v>42961.379224537035</v>
      </c>
      <c r="U2100" s="3">
        <v>329543</v>
      </c>
      <c r="V2100" s="56">
        <f t="shared" si="100"/>
        <v>3.8141550925925927</v>
      </c>
    </row>
    <row r="2101" spans="1:22" x14ac:dyDescent="0.75">
      <c r="A2101" s="55">
        <v>42298.491423611107</v>
      </c>
      <c r="B2101" s="55">
        <v>42298.493518518517</v>
      </c>
      <c r="C2101" s="3">
        <v>181</v>
      </c>
      <c r="D2101" s="56">
        <f t="shared" si="98"/>
        <v>2.0949074074074073E-3</v>
      </c>
      <c r="N2101" s="55">
        <v>42375.797349537039</v>
      </c>
      <c r="O2101" s="55">
        <v>42381.41207175926</v>
      </c>
      <c r="P2101" s="3">
        <v>485112</v>
      </c>
      <c r="Q2101" s="58">
        <f t="shared" si="99"/>
        <v>5.6147222222222224</v>
      </c>
      <c r="S2101" s="55">
        <v>42957.942002314812</v>
      </c>
      <c r="T2101" s="55">
        <v>42958.5471412037</v>
      </c>
      <c r="U2101" s="3">
        <v>52284</v>
      </c>
      <c r="V2101" s="56">
        <f t="shared" si="100"/>
        <v>0.60513888888888889</v>
      </c>
    </row>
    <row r="2102" spans="1:22" x14ac:dyDescent="0.75">
      <c r="A2102" s="55">
        <v>42298.493738425925</v>
      </c>
      <c r="B2102" s="55">
        <v>42298.623923611107</v>
      </c>
      <c r="C2102" s="3">
        <v>11248</v>
      </c>
      <c r="D2102" s="56">
        <f t="shared" si="98"/>
        <v>0.13018518518518518</v>
      </c>
      <c r="N2102" s="55">
        <v>42375.986041666663</v>
      </c>
      <c r="O2102" s="55">
        <v>42388.358657407407</v>
      </c>
      <c r="P2102" s="3">
        <v>1068994</v>
      </c>
      <c r="Q2102" s="58">
        <f t="shared" si="99"/>
        <v>12.372615740740741</v>
      </c>
      <c r="S2102" s="55">
        <v>42958.95177083333</v>
      </c>
      <c r="T2102" s="55">
        <v>42961.70444444444</v>
      </c>
      <c r="U2102" s="3">
        <v>237831</v>
      </c>
      <c r="V2102" s="56">
        <f t="shared" si="100"/>
        <v>2.7526736111111112</v>
      </c>
    </row>
    <row r="2103" spans="1:22" x14ac:dyDescent="0.75">
      <c r="A2103" s="55">
        <v>42298.495578703703</v>
      </c>
      <c r="B2103" s="55">
        <v>42298.625740740739</v>
      </c>
      <c r="C2103" s="3">
        <v>11246</v>
      </c>
      <c r="D2103" s="56">
        <f t="shared" si="98"/>
        <v>0.13016203703703705</v>
      </c>
      <c r="N2103" s="55">
        <v>42376.514224537037</v>
      </c>
      <c r="O2103" s="55">
        <v>42376.523680555554</v>
      </c>
      <c r="P2103" s="3">
        <v>817</v>
      </c>
      <c r="Q2103" s="58">
        <f t="shared" si="99"/>
        <v>9.4560185185185181E-3</v>
      </c>
      <c r="S2103" s="55">
        <v>42959.829259259255</v>
      </c>
      <c r="T2103" s="55">
        <v>42962.460694444446</v>
      </c>
      <c r="U2103" s="3">
        <v>227356</v>
      </c>
      <c r="V2103" s="56">
        <f t="shared" si="100"/>
        <v>2.6314351851851852</v>
      </c>
    </row>
    <row r="2104" spans="1:22" x14ac:dyDescent="0.75">
      <c r="A2104" s="55">
        <v>42298.611087962963</v>
      </c>
      <c r="B2104" s="55">
        <v>42298.614444444444</v>
      </c>
      <c r="C2104" s="3">
        <v>290</v>
      </c>
      <c r="D2104" s="56">
        <f t="shared" si="98"/>
        <v>3.3564814814814816E-3</v>
      </c>
      <c r="N2104" s="55">
        <v>42376.568749999999</v>
      </c>
      <c r="O2104" s="55">
        <v>42381.360497685186</v>
      </c>
      <c r="P2104" s="3">
        <v>414007</v>
      </c>
      <c r="Q2104" s="58">
        <f t="shared" si="99"/>
        <v>4.791747685185185</v>
      </c>
      <c r="S2104" s="55">
        <v>42960.476956018516</v>
      </c>
      <c r="T2104" s="55">
        <v>42961.563217592593</v>
      </c>
      <c r="U2104" s="3">
        <v>93853</v>
      </c>
      <c r="V2104" s="56">
        <f t="shared" si="100"/>
        <v>1.086261574074074</v>
      </c>
    </row>
    <row r="2105" spans="1:22" x14ac:dyDescent="0.75">
      <c r="A2105" s="55">
        <v>42298.623564814814</v>
      </c>
      <c r="B2105" s="55">
        <v>42298.653946759259</v>
      </c>
      <c r="C2105" s="3">
        <v>2625</v>
      </c>
      <c r="D2105" s="56">
        <f t="shared" si="98"/>
        <v>3.0381944444444444E-2</v>
      </c>
      <c r="N2105" s="55">
        <v>42376.704224537032</v>
      </c>
      <c r="O2105" s="55">
        <v>42377.409108796295</v>
      </c>
      <c r="P2105" s="3">
        <v>60902</v>
      </c>
      <c r="Q2105" s="58">
        <f t="shared" si="99"/>
        <v>0.70488425925925924</v>
      </c>
      <c r="S2105" s="55">
        <v>42960.816203703704</v>
      </c>
      <c r="T2105" s="55">
        <v>42961.442673611113</v>
      </c>
      <c r="U2105" s="3">
        <v>54127</v>
      </c>
      <c r="V2105" s="56">
        <f t="shared" si="100"/>
        <v>0.62646990740740738</v>
      </c>
    </row>
    <row r="2106" spans="1:22" x14ac:dyDescent="0.75">
      <c r="A2106" s="55">
        <v>42298.625706018516</v>
      </c>
      <c r="B2106" s="55">
        <v>42298.660636574074</v>
      </c>
      <c r="C2106" s="3">
        <v>3018</v>
      </c>
      <c r="D2106" s="56">
        <f t="shared" si="98"/>
        <v>3.4930555555555555E-2</v>
      </c>
      <c r="N2106" s="55">
        <v>42376.734351851854</v>
      </c>
      <c r="O2106" s="55">
        <v>42377.391527777778</v>
      </c>
      <c r="P2106" s="3">
        <v>56780</v>
      </c>
      <c r="Q2106" s="58">
        <f t="shared" si="99"/>
        <v>0.65717592592592589</v>
      </c>
      <c r="S2106" s="55">
        <v>42961.611944444441</v>
      </c>
      <c r="T2106" s="55">
        <v>42964.568877314814</v>
      </c>
      <c r="U2106" s="3">
        <v>255479</v>
      </c>
      <c r="V2106" s="56">
        <f t="shared" si="100"/>
        <v>2.9569328703703706</v>
      </c>
    </row>
    <row r="2107" spans="1:22" x14ac:dyDescent="0.75">
      <c r="A2107" s="55">
        <v>42298.633750000001</v>
      </c>
      <c r="B2107" s="55">
        <v>42298.665393518517</v>
      </c>
      <c r="C2107" s="3">
        <v>2734</v>
      </c>
      <c r="D2107" s="56">
        <f t="shared" si="98"/>
        <v>3.1643518518518515E-2</v>
      </c>
      <c r="N2107" s="55">
        <v>42376.738981481481</v>
      </c>
      <c r="O2107" s="55">
        <v>42377.393969907404</v>
      </c>
      <c r="P2107" s="3">
        <v>56591</v>
      </c>
      <c r="Q2107" s="58">
        <f t="shared" si="99"/>
        <v>0.65498842592592588</v>
      </c>
      <c r="S2107" s="55">
        <v>42961.698518518519</v>
      </c>
      <c r="T2107" s="55">
        <v>42961.705231481479</v>
      </c>
      <c r="U2107" s="3">
        <v>580</v>
      </c>
      <c r="V2107" s="56">
        <f t="shared" si="100"/>
        <v>6.7129629629629631E-3</v>
      </c>
    </row>
    <row r="2108" spans="1:22" x14ac:dyDescent="0.75">
      <c r="A2108" s="55">
        <v>42298.639444444445</v>
      </c>
      <c r="B2108" s="55">
        <v>42299.393090277779</v>
      </c>
      <c r="C2108" s="3">
        <v>65115</v>
      </c>
      <c r="D2108" s="56">
        <f t="shared" si="98"/>
        <v>0.75364583333333335</v>
      </c>
      <c r="N2108" s="55">
        <v>42376.869050925925</v>
      </c>
      <c r="O2108" s="55">
        <v>42380.420092592591</v>
      </c>
      <c r="P2108" s="3">
        <v>306810</v>
      </c>
      <c r="Q2108" s="58">
        <f t="shared" si="99"/>
        <v>3.5510416666666669</v>
      </c>
      <c r="S2108" s="55">
        <v>42962.411539351851</v>
      </c>
      <c r="T2108" s="55">
        <v>42962.464641203704</v>
      </c>
      <c r="U2108" s="3">
        <v>4588</v>
      </c>
      <c r="V2108" s="56">
        <f t="shared" si="100"/>
        <v>5.3101851851851851E-2</v>
      </c>
    </row>
    <row r="2109" spans="1:22" x14ac:dyDescent="0.75">
      <c r="A2109" s="55">
        <v>42298.673587962963</v>
      </c>
      <c r="B2109" s="55">
        <v>42299.393784722219</v>
      </c>
      <c r="C2109" s="3">
        <v>62225</v>
      </c>
      <c r="D2109" s="56">
        <f t="shared" si="98"/>
        <v>0.7201967592592593</v>
      </c>
      <c r="N2109" s="55">
        <v>42376.935196759259</v>
      </c>
      <c r="O2109" s="55">
        <v>42380.452847222223</v>
      </c>
      <c r="P2109" s="3">
        <v>303925</v>
      </c>
      <c r="Q2109" s="58">
        <f t="shared" si="99"/>
        <v>3.5176504629629628</v>
      </c>
      <c r="S2109" s="55">
        <v>42962.708553240736</v>
      </c>
      <c r="T2109" s="55">
        <v>42964.406365740739</v>
      </c>
      <c r="U2109" s="3">
        <v>146691</v>
      </c>
      <c r="V2109" s="56">
        <f t="shared" si="100"/>
        <v>1.6978124999999999</v>
      </c>
    </row>
    <row r="2110" spans="1:22" x14ac:dyDescent="0.75">
      <c r="A2110" s="55">
        <v>42298.675023148149</v>
      </c>
      <c r="B2110" s="55">
        <v>42299.394120370365</v>
      </c>
      <c r="C2110" s="3">
        <v>62130</v>
      </c>
      <c r="D2110" s="56">
        <f t="shared" si="98"/>
        <v>0.71909722222222228</v>
      </c>
      <c r="N2110" s="55">
        <v>42377.345636574071</v>
      </c>
      <c r="O2110" s="55">
        <v>42377.400381944441</v>
      </c>
      <c r="P2110" s="3">
        <v>4730</v>
      </c>
      <c r="Q2110" s="58">
        <f t="shared" si="99"/>
        <v>5.4745370370370368E-2</v>
      </c>
      <c r="S2110" s="55">
        <v>42962.762418981481</v>
      </c>
      <c r="T2110" s="55">
        <v>42963.404907407406</v>
      </c>
      <c r="U2110" s="3">
        <v>55511</v>
      </c>
      <c r="V2110" s="56">
        <f t="shared" si="100"/>
        <v>0.64248842592592592</v>
      </c>
    </row>
    <row r="2111" spans="1:22" x14ac:dyDescent="0.75">
      <c r="A2111" s="55">
        <v>42298.678553240738</v>
      </c>
      <c r="B2111" s="55">
        <v>42299.394421296296</v>
      </c>
      <c r="C2111" s="3">
        <v>61851</v>
      </c>
      <c r="D2111" s="56">
        <f t="shared" si="98"/>
        <v>0.71586805555555555</v>
      </c>
      <c r="N2111" s="55">
        <v>42377.593206018515</v>
      </c>
      <c r="O2111" s="55">
        <v>42380.587511574071</v>
      </c>
      <c r="P2111" s="3">
        <v>258708</v>
      </c>
      <c r="Q2111" s="58">
        <f t="shared" si="99"/>
        <v>2.9943055555555556</v>
      </c>
      <c r="S2111" s="55">
        <v>42963.004317129627</v>
      </c>
      <c r="T2111" s="55">
        <v>42964.445775462962</v>
      </c>
      <c r="U2111" s="3">
        <v>124542</v>
      </c>
      <c r="V2111" s="56">
        <f t="shared" si="100"/>
        <v>1.4414583333333333</v>
      </c>
    </row>
    <row r="2112" spans="1:22" x14ac:dyDescent="0.75">
      <c r="A2112" s="55">
        <v>42298.679837962962</v>
      </c>
      <c r="B2112" s="55">
        <v>42299.39472222222</v>
      </c>
      <c r="C2112" s="3">
        <v>61766</v>
      </c>
      <c r="D2112" s="56">
        <f t="shared" si="98"/>
        <v>0.71488425925925925</v>
      </c>
      <c r="N2112" s="55">
        <v>42377.615613425922</v>
      </c>
      <c r="O2112" s="55">
        <v>42377.619039351848</v>
      </c>
      <c r="P2112" s="3">
        <v>296</v>
      </c>
      <c r="Q2112" s="58">
        <f t="shared" si="99"/>
        <v>3.425925925925926E-3</v>
      </c>
      <c r="S2112" s="55">
        <v>42963.015763888885</v>
      </c>
      <c r="T2112" s="55">
        <v>42964.445868055554</v>
      </c>
      <c r="U2112" s="3">
        <v>123561</v>
      </c>
      <c r="V2112" s="56">
        <f t="shared" si="100"/>
        <v>1.4301041666666667</v>
      </c>
    </row>
    <row r="2113" spans="1:22" x14ac:dyDescent="0.75">
      <c r="A2113" s="55">
        <v>42299.339282407404</v>
      </c>
      <c r="B2113" s="55">
        <v>42299.400717592594</v>
      </c>
      <c r="C2113" s="3">
        <v>5308</v>
      </c>
      <c r="D2113" s="56">
        <f t="shared" si="98"/>
        <v>6.1435185185185183E-2</v>
      </c>
      <c r="N2113" s="55">
        <v>42377.644803240742</v>
      </c>
      <c r="O2113" s="55">
        <v>42380.463402777779</v>
      </c>
      <c r="P2113" s="3">
        <v>243527</v>
      </c>
      <c r="Q2113" s="58">
        <f t="shared" si="99"/>
        <v>2.8185995370370369</v>
      </c>
      <c r="S2113" s="55">
        <v>42963.367060185185</v>
      </c>
      <c r="T2113" s="55">
        <v>42964.445972222224</v>
      </c>
      <c r="U2113" s="3">
        <v>93218</v>
      </c>
      <c r="V2113" s="56">
        <f t="shared" si="100"/>
        <v>1.0789120370370371</v>
      </c>
    </row>
    <row r="2114" spans="1:22" x14ac:dyDescent="0.75">
      <c r="A2114" s="55">
        <v>42299.382233796292</v>
      </c>
      <c r="B2114" s="55">
        <v>42299.411076388889</v>
      </c>
      <c r="C2114" s="3">
        <v>2492</v>
      </c>
      <c r="D2114" s="56">
        <f t="shared" si="98"/>
        <v>2.8842592592592593E-2</v>
      </c>
      <c r="N2114" s="55">
        <v>42377.659143518518</v>
      </c>
      <c r="O2114" s="55">
        <v>42381.394826388889</v>
      </c>
      <c r="P2114" s="3">
        <v>322763</v>
      </c>
      <c r="Q2114" s="58">
        <f t="shared" si="99"/>
        <v>3.7356828703703702</v>
      </c>
      <c r="S2114" s="55">
        <v>42963.4137037037</v>
      </c>
      <c r="T2114" s="55">
        <v>42964.519097222219</v>
      </c>
      <c r="U2114" s="3">
        <v>95506</v>
      </c>
      <c r="V2114" s="56">
        <f t="shared" si="100"/>
        <v>1.1053935185185184</v>
      </c>
    </row>
    <row r="2115" spans="1:22" x14ac:dyDescent="0.75">
      <c r="A2115" s="55">
        <v>42299.39199074074</v>
      </c>
      <c r="B2115" s="55">
        <v>42299.413287037038</v>
      </c>
      <c r="C2115" s="3">
        <v>1840</v>
      </c>
      <c r="D2115" s="56">
        <f t="shared" ref="D2115:D2178" si="101">C2115/(24*60*60)</f>
        <v>2.1296296296296296E-2</v>
      </c>
      <c r="N2115" s="55">
        <v>42377.806030092594</v>
      </c>
      <c r="O2115" s="55">
        <v>42377.81181712963</v>
      </c>
      <c r="P2115" s="3">
        <v>500</v>
      </c>
      <c r="Q2115" s="58">
        <f t="shared" ref="Q2115:Q2178" si="102">P2115/86400</f>
        <v>5.7870370370370367E-3</v>
      </c>
      <c r="S2115" s="55">
        <v>42963.569780092592</v>
      </c>
      <c r="T2115" s="55">
        <v>42964.566087962958</v>
      </c>
      <c r="U2115" s="3">
        <v>86081</v>
      </c>
      <c r="V2115" s="56">
        <f t="shared" si="100"/>
        <v>0.99630787037037039</v>
      </c>
    </row>
    <row r="2116" spans="1:22" x14ac:dyDescent="0.75">
      <c r="A2116" s="55">
        <v>42299.401157407403</v>
      </c>
      <c r="B2116" s="55">
        <v>42299.423344907409</v>
      </c>
      <c r="C2116" s="3">
        <v>1917</v>
      </c>
      <c r="D2116" s="56">
        <f t="shared" si="101"/>
        <v>2.2187499999999999E-2</v>
      </c>
      <c r="N2116" s="55">
        <v>42378.051111111112</v>
      </c>
      <c r="O2116" s="55">
        <v>42381.578854166662</v>
      </c>
      <c r="P2116" s="3">
        <v>304797</v>
      </c>
      <c r="Q2116" s="58">
        <f t="shared" si="102"/>
        <v>3.5277430555555553</v>
      </c>
      <c r="S2116" s="55">
        <v>42963.570451388885</v>
      </c>
      <c r="T2116" s="55">
        <v>42964.565995370365</v>
      </c>
      <c r="U2116" s="3">
        <v>86015</v>
      </c>
      <c r="V2116" s="56">
        <f t="shared" ref="V2116:V2179" si="103">U2116/86400</f>
        <v>0.99554398148148149</v>
      </c>
    </row>
    <row r="2117" spans="1:22" x14ac:dyDescent="0.75">
      <c r="A2117" s="55">
        <v>42299.457662037035</v>
      </c>
      <c r="B2117" s="55">
        <v>42299.586851851847</v>
      </c>
      <c r="C2117" s="3">
        <v>11162</v>
      </c>
      <c r="D2117" s="56">
        <f t="shared" si="101"/>
        <v>0.12918981481481481</v>
      </c>
      <c r="N2117" s="55">
        <v>42378.922951388886</v>
      </c>
      <c r="O2117" s="55">
        <v>42380.418877314813</v>
      </c>
      <c r="P2117" s="3">
        <v>129248</v>
      </c>
      <c r="Q2117" s="58">
        <f t="shared" si="102"/>
        <v>1.4959259259259259</v>
      </c>
      <c r="S2117" s="55">
        <v>42963.951192129629</v>
      </c>
      <c r="T2117" s="55">
        <v>42968.38480324074</v>
      </c>
      <c r="U2117" s="3">
        <v>383064</v>
      </c>
      <c r="V2117" s="56">
        <f t="shared" si="103"/>
        <v>4.4336111111111114</v>
      </c>
    </row>
    <row r="2118" spans="1:22" x14ac:dyDescent="0.75">
      <c r="A2118" s="55">
        <v>42299.467442129629</v>
      </c>
      <c r="B2118" s="55">
        <v>42299.508888888886</v>
      </c>
      <c r="C2118" s="3">
        <v>3581</v>
      </c>
      <c r="D2118" s="56">
        <f t="shared" si="101"/>
        <v>4.144675925925926E-2</v>
      </c>
      <c r="N2118" s="55">
        <v>42379.661770833329</v>
      </c>
      <c r="O2118" s="55">
        <v>42381.329340277778</v>
      </c>
      <c r="P2118" s="3">
        <v>144078</v>
      </c>
      <c r="Q2118" s="58">
        <f t="shared" si="102"/>
        <v>1.6675694444444444</v>
      </c>
      <c r="S2118" s="55">
        <v>42964.419340277775</v>
      </c>
      <c r="T2118" s="55">
        <v>42964.565636574072</v>
      </c>
      <c r="U2118" s="3">
        <v>12640</v>
      </c>
      <c r="V2118" s="56">
        <f t="shared" si="103"/>
        <v>0.14629629629629629</v>
      </c>
    </row>
    <row r="2119" spans="1:22" x14ac:dyDescent="0.75">
      <c r="A2119" s="55">
        <v>42299.4684375</v>
      </c>
      <c r="B2119" s="55">
        <v>42299.620092592588</v>
      </c>
      <c r="C2119" s="3">
        <v>13103</v>
      </c>
      <c r="D2119" s="56">
        <f t="shared" si="101"/>
        <v>0.15165509259259261</v>
      </c>
      <c r="N2119" s="55">
        <v>42379.824837962959</v>
      </c>
      <c r="O2119" s="55">
        <v>42380.464143518519</v>
      </c>
      <c r="P2119" s="3">
        <v>55236</v>
      </c>
      <c r="Q2119" s="58">
        <f t="shared" si="102"/>
        <v>0.63930555555555557</v>
      </c>
      <c r="S2119" s="55">
        <v>42964.563715277778</v>
      </c>
      <c r="T2119" s="55">
        <v>42964.569050925922</v>
      </c>
      <c r="U2119" s="3">
        <v>461</v>
      </c>
      <c r="V2119" s="56">
        <f t="shared" si="103"/>
        <v>5.3356481481481484E-3</v>
      </c>
    </row>
    <row r="2120" spans="1:22" x14ac:dyDescent="0.75">
      <c r="A2120" s="55">
        <v>42299.475856481477</v>
      </c>
      <c r="B2120" s="55">
        <v>42299.524305555555</v>
      </c>
      <c r="C2120" s="3">
        <v>4186</v>
      </c>
      <c r="D2120" s="56">
        <f t="shared" si="101"/>
        <v>4.8449074074074075E-2</v>
      </c>
      <c r="N2120" s="55">
        <v>42380.393229166664</v>
      </c>
      <c r="O2120" s="55">
        <v>42380.478206018517</v>
      </c>
      <c r="P2120" s="3">
        <v>7342</v>
      </c>
      <c r="Q2120" s="58">
        <f t="shared" si="102"/>
        <v>8.4976851851851845E-2</v>
      </c>
      <c r="S2120" s="55">
        <v>42964.656701388885</v>
      </c>
      <c r="T2120" s="55">
        <v>42965.420393518514</v>
      </c>
      <c r="U2120" s="3">
        <v>65983</v>
      </c>
      <c r="V2120" s="56">
        <f t="shared" si="103"/>
        <v>0.76369212962962962</v>
      </c>
    </row>
    <row r="2121" spans="1:22" x14ac:dyDescent="0.75">
      <c r="A2121" s="55">
        <v>42299.47819444444</v>
      </c>
      <c r="B2121" s="55">
        <v>42299.481747685182</v>
      </c>
      <c r="C2121" s="3">
        <v>307</v>
      </c>
      <c r="D2121" s="56">
        <f t="shared" si="101"/>
        <v>3.5532407407407409E-3</v>
      </c>
      <c r="N2121" s="55">
        <v>42380.518101851849</v>
      </c>
      <c r="O2121" s="55">
        <v>42381.326018518514</v>
      </c>
      <c r="P2121" s="3">
        <v>69804</v>
      </c>
      <c r="Q2121" s="58">
        <f t="shared" si="102"/>
        <v>0.80791666666666662</v>
      </c>
      <c r="S2121" s="55">
        <v>42964.906064814815</v>
      </c>
      <c r="T2121" s="55">
        <v>42968.395057870366</v>
      </c>
      <c r="U2121" s="3">
        <v>301449</v>
      </c>
      <c r="V2121" s="56">
        <f t="shared" si="103"/>
        <v>3.4889930555555555</v>
      </c>
    </row>
    <row r="2122" spans="1:22" x14ac:dyDescent="0.75">
      <c r="A2122" s="55">
        <v>42299.511689814812</v>
      </c>
      <c r="B2122" s="55">
        <v>42299.533541666664</v>
      </c>
      <c r="C2122" s="3">
        <v>1888</v>
      </c>
      <c r="D2122" s="56">
        <f t="shared" si="101"/>
        <v>2.1851851851851851E-2</v>
      </c>
      <c r="N2122" s="55">
        <v>42380.51898148148</v>
      </c>
      <c r="O2122" s="55">
        <v>42380.725787037038</v>
      </c>
      <c r="P2122" s="3">
        <v>17868</v>
      </c>
      <c r="Q2122" s="58">
        <f t="shared" si="102"/>
        <v>0.20680555555555555</v>
      </c>
      <c r="S2122" s="55">
        <v>42965.496122685181</v>
      </c>
      <c r="T2122" s="55">
        <v>42970.526030092587</v>
      </c>
      <c r="U2122" s="3">
        <v>434584</v>
      </c>
      <c r="V2122" s="56">
        <f t="shared" si="103"/>
        <v>5.029907407407407</v>
      </c>
    </row>
    <row r="2123" spans="1:22" x14ac:dyDescent="0.75">
      <c r="A2123" s="55">
        <v>42299.550706018519</v>
      </c>
      <c r="B2123" s="55">
        <v>42299.692118055551</v>
      </c>
      <c r="C2123" s="3">
        <v>12218</v>
      </c>
      <c r="D2123" s="56">
        <f t="shared" si="101"/>
        <v>0.14141203703703703</v>
      </c>
      <c r="N2123" s="55">
        <v>42380.52003472222</v>
      </c>
      <c r="O2123" s="55">
        <v>42380.571932870371</v>
      </c>
      <c r="P2123" s="3">
        <v>4484</v>
      </c>
      <c r="Q2123" s="58">
        <f t="shared" si="102"/>
        <v>5.1898148148148152E-2</v>
      </c>
      <c r="S2123" s="55">
        <v>42965.514780092592</v>
      </c>
      <c r="T2123" s="55">
        <v>42965.672638888886</v>
      </c>
      <c r="U2123" s="3">
        <v>13639</v>
      </c>
      <c r="V2123" s="56">
        <f t="shared" si="103"/>
        <v>0.15785879629629629</v>
      </c>
    </row>
    <row r="2124" spans="1:22" x14ac:dyDescent="0.75">
      <c r="A2124" s="55">
        <v>42299.588946759257</v>
      </c>
      <c r="B2124" s="55">
        <v>42299.656354166662</v>
      </c>
      <c r="C2124" s="3">
        <v>5824</v>
      </c>
      <c r="D2124" s="56">
        <f t="shared" si="101"/>
        <v>6.7407407407407402E-2</v>
      </c>
      <c r="N2124" s="55">
        <v>42380.57</v>
      </c>
      <c r="O2124" s="55">
        <v>42380.582789351851</v>
      </c>
      <c r="P2124" s="3">
        <v>1105</v>
      </c>
      <c r="Q2124" s="58">
        <f t="shared" si="102"/>
        <v>1.2789351851851852E-2</v>
      </c>
      <c r="S2124" s="55">
        <v>42965.515717592592</v>
      </c>
      <c r="T2124" s="55">
        <v>42965.666562499995</v>
      </c>
      <c r="U2124" s="3">
        <v>13033</v>
      </c>
      <c r="V2124" s="56">
        <f t="shared" si="103"/>
        <v>0.15084490740740741</v>
      </c>
    </row>
    <row r="2125" spans="1:22" x14ac:dyDescent="0.75">
      <c r="A2125" s="55">
        <v>42299.591516203705</v>
      </c>
      <c r="B2125" s="55">
        <v>42299.656215277777</v>
      </c>
      <c r="C2125" s="3">
        <v>5590</v>
      </c>
      <c r="D2125" s="56">
        <f t="shared" si="101"/>
        <v>6.4699074074074076E-2</v>
      </c>
      <c r="N2125" s="55">
        <v>42380.61619212963</v>
      </c>
      <c r="O2125" s="55">
        <v>42381.508275462962</v>
      </c>
      <c r="P2125" s="3">
        <v>77076</v>
      </c>
      <c r="Q2125" s="58">
        <f t="shared" si="102"/>
        <v>0.89208333333333334</v>
      </c>
      <c r="S2125" s="55">
        <v>42965.516851851848</v>
      </c>
      <c r="T2125" s="55">
        <v>42965.664675925924</v>
      </c>
      <c r="U2125" s="3">
        <v>12772</v>
      </c>
      <c r="V2125" s="56">
        <f t="shared" si="103"/>
        <v>0.14782407407407408</v>
      </c>
    </row>
    <row r="2126" spans="1:22" x14ac:dyDescent="0.75">
      <c r="A2126" s="55">
        <v>42299.621365740742</v>
      </c>
      <c r="B2126" s="55">
        <v>42299.639467592591</v>
      </c>
      <c r="C2126" s="3">
        <v>1564</v>
      </c>
      <c r="D2126" s="56">
        <f t="shared" si="101"/>
        <v>1.8101851851851852E-2</v>
      </c>
      <c r="N2126" s="55">
        <v>42380.636782407404</v>
      </c>
      <c r="O2126" s="55">
        <v>42381.510057870371</v>
      </c>
      <c r="P2126" s="3">
        <v>75451</v>
      </c>
      <c r="Q2126" s="58">
        <f t="shared" si="102"/>
        <v>0.87327546296296299</v>
      </c>
      <c r="S2126" s="55">
        <v>42965.558923611112</v>
      </c>
      <c r="T2126" s="55">
        <v>42965.578946759255</v>
      </c>
      <c r="U2126" s="3">
        <v>1730</v>
      </c>
      <c r="V2126" s="56">
        <f t="shared" si="103"/>
        <v>2.0023148148148148E-2</v>
      </c>
    </row>
    <row r="2127" spans="1:22" x14ac:dyDescent="0.75">
      <c r="A2127" s="55">
        <v>42299.62594907407</v>
      </c>
      <c r="B2127" s="55">
        <v>42299.648773148147</v>
      </c>
      <c r="C2127" s="3">
        <v>1972</v>
      </c>
      <c r="D2127" s="56">
        <f t="shared" si="101"/>
        <v>2.2824074074074073E-2</v>
      </c>
      <c r="N2127" s="55">
        <v>42381.435300925921</v>
      </c>
      <c r="O2127" s="55">
        <v>42381.449884259258</v>
      </c>
      <c r="P2127" s="3">
        <v>1260</v>
      </c>
      <c r="Q2127" s="58">
        <f t="shared" si="102"/>
        <v>1.4583333333333334E-2</v>
      </c>
      <c r="S2127" s="55">
        <v>42965.561597222222</v>
      </c>
      <c r="T2127" s="55">
        <v>42965.581307870365</v>
      </c>
      <c r="U2127" s="3">
        <v>1703</v>
      </c>
      <c r="V2127" s="56">
        <f t="shared" si="103"/>
        <v>1.9710648148148147E-2</v>
      </c>
    </row>
    <row r="2128" spans="1:22" x14ac:dyDescent="0.75">
      <c r="A2128" s="55">
        <v>42299.750497685185</v>
      </c>
      <c r="B2128" s="55">
        <v>42300.38612268518</v>
      </c>
      <c r="C2128" s="3">
        <v>54918</v>
      </c>
      <c r="D2128" s="56">
        <f t="shared" si="101"/>
        <v>0.635625</v>
      </c>
      <c r="N2128" s="55">
        <v>42381.472025462965</v>
      </c>
      <c r="O2128" s="55">
        <v>42381.531354166662</v>
      </c>
      <c r="P2128" s="3">
        <v>5126</v>
      </c>
      <c r="Q2128" s="58">
        <f t="shared" si="102"/>
        <v>5.9328703703703703E-2</v>
      </c>
      <c r="S2128" s="55">
        <v>42965.651527777773</v>
      </c>
      <c r="T2128" s="55">
        <v>42970.512800925921</v>
      </c>
      <c r="U2128" s="3">
        <v>420014</v>
      </c>
      <c r="V2128" s="56">
        <f t="shared" si="103"/>
        <v>4.8612731481481477</v>
      </c>
    </row>
    <row r="2129" spans="1:22" x14ac:dyDescent="0.75">
      <c r="A2129" s="55">
        <v>42299.945833333331</v>
      </c>
      <c r="B2129" s="55">
        <v>42300.485601851848</v>
      </c>
      <c r="C2129" s="3">
        <v>46636</v>
      </c>
      <c r="D2129" s="56">
        <f t="shared" si="101"/>
        <v>0.53976851851851848</v>
      </c>
      <c r="N2129" s="55">
        <v>42381.501747685186</v>
      </c>
      <c r="O2129" s="55">
        <v>42381.595868055556</v>
      </c>
      <c r="P2129" s="3">
        <v>8132</v>
      </c>
      <c r="Q2129" s="58">
        <f t="shared" si="102"/>
        <v>9.4120370370370368E-2</v>
      </c>
      <c r="S2129" s="55">
        <v>42965.65315972222</v>
      </c>
      <c r="T2129" s="55">
        <v>42970.517337962963</v>
      </c>
      <c r="U2129" s="3">
        <v>420265</v>
      </c>
      <c r="V2129" s="56">
        <f t="shared" si="103"/>
        <v>4.864178240740741</v>
      </c>
    </row>
    <row r="2130" spans="1:22" x14ac:dyDescent="0.75">
      <c r="A2130" s="55">
        <v>42300.442245370366</v>
      </c>
      <c r="B2130" s="55">
        <v>42300.51258101852</v>
      </c>
      <c r="C2130" s="3">
        <v>6077</v>
      </c>
      <c r="D2130" s="56">
        <f t="shared" si="101"/>
        <v>7.0335648148148147E-2</v>
      </c>
      <c r="N2130" s="55">
        <v>42381.593263888884</v>
      </c>
      <c r="O2130" s="55">
        <v>42384.446446759255</v>
      </c>
      <c r="P2130" s="3">
        <v>246515</v>
      </c>
      <c r="Q2130" s="58">
        <f t="shared" si="102"/>
        <v>2.8531828703703703</v>
      </c>
      <c r="S2130" s="55">
        <v>42965.859120370369</v>
      </c>
      <c r="T2130" s="55">
        <v>42970.517488425925</v>
      </c>
      <c r="U2130" s="3">
        <v>402483</v>
      </c>
      <c r="V2130" s="56">
        <f t="shared" si="103"/>
        <v>4.658368055555556</v>
      </c>
    </row>
    <row r="2131" spans="1:22" x14ac:dyDescent="0.75">
      <c r="A2131" s="55">
        <v>42300.482372685183</v>
      </c>
      <c r="B2131" s="55">
        <v>42349.478333333333</v>
      </c>
      <c r="C2131" s="3">
        <v>4236851</v>
      </c>
      <c r="D2131" s="56">
        <f t="shared" si="101"/>
        <v>49.037627314814813</v>
      </c>
      <c r="N2131" s="55">
        <v>42381.59952546296</v>
      </c>
      <c r="O2131" s="55">
        <v>42381.617037037038</v>
      </c>
      <c r="P2131" s="3">
        <v>1513</v>
      </c>
      <c r="Q2131" s="58">
        <f t="shared" si="102"/>
        <v>1.7511574074074075E-2</v>
      </c>
      <c r="S2131" s="55">
        <v>42966.647256944445</v>
      </c>
      <c r="T2131" s="55">
        <v>42969.496331018519</v>
      </c>
      <c r="U2131" s="3">
        <v>246160</v>
      </c>
      <c r="V2131" s="56">
        <f t="shared" si="103"/>
        <v>2.8490740740740739</v>
      </c>
    </row>
    <row r="2132" spans="1:22" x14ac:dyDescent="0.75">
      <c r="A2132" s="55">
        <v>42300.484097222223</v>
      </c>
      <c r="B2132" s="55">
        <v>42303.508159722223</v>
      </c>
      <c r="C2132" s="3">
        <v>264879</v>
      </c>
      <c r="D2132" s="56">
        <f t="shared" si="101"/>
        <v>3.0657291666666668</v>
      </c>
      <c r="N2132" s="55">
        <v>42381.69935185185</v>
      </c>
      <c r="O2132" s="55">
        <v>42382.388993055552</v>
      </c>
      <c r="P2132" s="3">
        <v>59585</v>
      </c>
      <c r="Q2132" s="58">
        <f t="shared" si="102"/>
        <v>0.68964120370370374</v>
      </c>
      <c r="S2132" s="55">
        <v>42966.849768518514</v>
      </c>
      <c r="T2132" s="55">
        <v>42969.53056712963</v>
      </c>
      <c r="U2132" s="3">
        <v>231621</v>
      </c>
      <c r="V2132" s="56">
        <f t="shared" si="103"/>
        <v>2.6807986111111113</v>
      </c>
    </row>
    <row r="2133" spans="1:22" x14ac:dyDescent="0.75">
      <c r="A2133" s="55">
        <v>42300.492083333331</v>
      </c>
      <c r="B2133" s="55">
        <v>42300.499594907407</v>
      </c>
      <c r="C2133" s="3">
        <v>649</v>
      </c>
      <c r="D2133" s="56">
        <f t="shared" si="101"/>
        <v>7.5115740740740742E-3</v>
      </c>
      <c r="N2133" s="55">
        <v>42381.88789351852</v>
      </c>
      <c r="O2133" s="55">
        <v>42382.459710648145</v>
      </c>
      <c r="P2133" s="3">
        <v>49405</v>
      </c>
      <c r="Q2133" s="58">
        <f t="shared" si="102"/>
        <v>0.57181712962962961</v>
      </c>
      <c r="S2133" s="55">
        <v>42966.852974537032</v>
      </c>
      <c r="T2133" s="55">
        <v>42970.525023148148</v>
      </c>
      <c r="U2133" s="3">
        <v>317265</v>
      </c>
      <c r="V2133" s="56">
        <f t="shared" si="103"/>
        <v>3.6720486111111112</v>
      </c>
    </row>
    <row r="2134" spans="1:22" x14ac:dyDescent="0.75">
      <c r="A2134" s="55">
        <v>42300.575706018513</v>
      </c>
      <c r="B2134" s="55">
        <v>42303.525717592594</v>
      </c>
      <c r="C2134" s="3">
        <v>258481</v>
      </c>
      <c r="D2134" s="56">
        <f t="shared" si="101"/>
        <v>2.991678240740741</v>
      </c>
      <c r="N2134" s="55">
        <v>42381.898958333331</v>
      </c>
      <c r="O2134" s="55">
        <v>42382.450115740736</v>
      </c>
      <c r="P2134" s="3">
        <v>47620</v>
      </c>
      <c r="Q2134" s="58">
        <f t="shared" si="102"/>
        <v>0.55115740740740737</v>
      </c>
      <c r="S2134" s="55">
        <v>42967.646631944444</v>
      </c>
      <c r="T2134" s="55">
        <v>42968.450648148144</v>
      </c>
      <c r="U2134" s="3">
        <v>69467</v>
      </c>
      <c r="V2134" s="56">
        <f t="shared" si="103"/>
        <v>0.80401620370370375</v>
      </c>
    </row>
    <row r="2135" spans="1:22" x14ac:dyDescent="0.75">
      <c r="A2135" s="55">
        <v>42300.584780092591</v>
      </c>
      <c r="B2135" s="55">
        <v>42300.623067129629</v>
      </c>
      <c r="C2135" s="3">
        <v>3308</v>
      </c>
      <c r="D2135" s="56">
        <f t="shared" si="101"/>
        <v>3.8287037037037036E-2</v>
      </c>
      <c r="N2135" s="55">
        <v>42382.408773148149</v>
      </c>
      <c r="O2135" s="55">
        <v>42383.393240740741</v>
      </c>
      <c r="P2135" s="3">
        <v>85058</v>
      </c>
      <c r="Q2135" s="58">
        <f t="shared" si="102"/>
        <v>0.98446759259259264</v>
      </c>
      <c r="S2135" s="55">
        <v>42967.647719907407</v>
      </c>
      <c r="T2135" s="55">
        <v>42968.451574074075</v>
      </c>
      <c r="U2135" s="3">
        <v>69453</v>
      </c>
      <c r="V2135" s="56">
        <f t="shared" si="103"/>
        <v>0.80385416666666665</v>
      </c>
    </row>
    <row r="2136" spans="1:22" x14ac:dyDescent="0.75">
      <c r="A2136" s="55">
        <v>42300.627326388887</v>
      </c>
      <c r="B2136" s="55">
        <v>42303.626550925925</v>
      </c>
      <c r="C2136" s="3">
        <v>262733</v>
      </c>
      <c r="D2136" s="56">
        <f t="shared" si="101"/>
        <v>3.0408912037037039</v>
      </c>
      <c r="N2136" s="55">
        <v>42382.426736111112</v>
      </c>
      <c r="O2136" s="55">
        <v>42383.394212962958</v>
      </c>
      <c r="P2136" s="3">
        <v>83590</v>
      </c>
      <c r="Q2136" s="58">
        <f t="shared" si="102"/>
        <v>0.96747685185185184</v>
      </c>
      <c r="S2136" s="55">
        <v>42968.544108796297</v>
      </c>
      <c r="T2136" s="55">
        <v>42968.597453703704</v>
      </c>
      <c r="U2136" s="3">
        <v>4609</v>
      </c>
      <c r="V2136" s="56">
        <f t="shared" si="103"/>
        <v>5.334490740740741E-2</v>
      </c>
    </row>
    <row r="2137" spans="1:22" x14ac:dyDescent="0.75">
      <c r="A2137" s="55">
        <v>42300.64099537037</v>
      </c>
      <c r="B2137" s="55">
        <v>42303.393738425926</v>
      </c>
      <c r="C2137" s="3">
        <v>241437</v>
      </c>
      <c r="D2137" s="56">
        <f t="shared" si="101"/>
        <v>2.7944097222222224</v>
      </c>
      <c r="N2137" s="55">
        <v>42382.545601851853</v>
      </c>
      <c r="O2137" s="55">
        <v>42382.631597222222</v>
      </c>
      <c r="P2137" s="3">
        <v>7430</v>
      </c>
      <c r="Q2137" s="58">
        <f t="shared" si="102"/>
        <v>8.5995370370370375E-2</v>
      </c>
      <c r="S2137" s="55">
        <v>42969.408125000002</v>
      </c>
      <c r="T2137" s="55">
        <v>42970.359375</v>
      </c>
      <c r="U2137" s="3">
        <v>82188</v>
      </c>
      <c r="V2137" s="56">
        <f t="shared" si="103"/>
        <v>0.95125000000000004</v>
      </c>
    </row>
    <row r="2138" spans="1:22" x14ac:dyDescent="0.75">
      <c r="A2138" s="55">
        <v>42300.642766203702</v>
      </c>
      <c r="B2138" s="55">
        <v>42300.647569444445</v>
      </c>
      <c r="C2138" s="3">
        <v>415</v>
      </c>
      <c r="D2138" s="56">
        <f t="shared" si="101"/>
        <v>4.8032407407407407E-3</v>
      </c>
      <c r="N2138" s="55">
        <v>42382.646678240737</v>
      </c>
      <c r="O2138" s="55">
        <v>42384.571608796294</v>
      </c>
      <c r="P2138" s="3">
        <v>166314</v>
      </c>
      <c r="Q2138" s="58">
        <f t="shared" si="102"/>
        <v>1.9249305555555556</v>
      </c>
      <c r="S2138" s="55">
        <v>42969.482060185182</v>
      </c>
      <c r="T2138" s="55">
        <v>42970.371793981481</v>
      </c>
      <c r="U2138" s="3">
        <v>76873</v>
      </c>
      <c r="V2138" s="56">
        <f t="shared" si="103"/>
        <v>0.88973379629629634</v>
      </c>
    </row>
    <row r="2139" spans="1:22" x14ac:dyDescent="0.75">
      <c r="A2139" s="55">
        <v>42300.758275462962</v>
      </c>
      <c r="B2139" s="55">
        <v>42303.392719907402</v>
      </c>
      <c r="C2139" s="3">
        <v>231216</v>
      </c>
      <c r="D2139" s="56">
        <f t="shared" si="101"/>
        <v>2.6761111111111111</v>
      </c>
      <c r="N2139" s="55">
        <v>42382.665335648147</v>
      </c>
      <c r="O2139" s="55">
        <v>42382.690127314811</v>
      </c>
      <c r="P2139" s="3">
        <v>2142</v>
      </c>
      <c r="Q2139" s="58">
        <f t="shared" si="102"/>
        <v>2.4791666666666667E-2</v>
      </c>
      <c r="S2139" s="55">
        <v>42969.511516203704</v>
      </c>
      <c r="T2139" s="55">
        <v>42969.521678240737</v>
      </c>
      <c r="U2139" s="3">
        <v>878</v>
      </c>
      <c r="V2139" s="56">
        <f t="shared" si="103"/>
        <v>1.0162037037037037E-2</v>
      </c>
    </row>
    <row r="2140" spans="1:22" x14ac:dyDescent="0.75">
      <c r="A2140" s="55">
        <v>42300.791030092594</v>
      </c>
      <c r="B2140" s="55">
        <v>42306.306956018518</v>
      </c>
      <c r="C2140" s="3">
        <v>480176</v>
      </c>
      <c r="D2140" s="56">
        <f t="shared" si="101"/>
        <v>5.5575925925925924</v>
      </c>
      <c r="N2140" s="55">
        <v>42382.745694444442</v>
      </c>
      <c r="O2140" s="55">
        <v>42383.342546296291</v>
      </c>
      <c r="P2140" s="3">
        <v>51568</v>
      </c>
      <c r="Q2140" s="58">
        <f t="shared" si="102"/>
        <v>0.59685185185185186</v>
      </c>
      <c r="S2140" s="55">
        <v>42969.511712962958</v>
      </c>
      <c r="T2140" s="55">
        <v>42970.525694444441</v>
      </c>
      <c r="U2140" s="3">
        <v>87608</v>
      </c>
      <c r="V2140" s="56">
        <f t="shared" si="103"/>
        <v>1.0139814814814814</v>
      </c>
    </row>
    <row r="2141" spans="1:22" x14ac:dyDescent="0.75">
      <c r="A2141" s="55">
        <v>42300.802141203705</v>
      </c>
      <c r="B2141" s="55">
        <v>42306.307800925926</v>
      </c>
      <c r="C2141" s="3">
        <v>479289</v>
      </c>
      <c r="D2141" s="56">
        <f t="shared" si="101"/>
        <v>5.5473263888888891</v>
      </c>
      <c r="N2141" s="55">
        <v>42382.849490740737</v>
      </c>
      <c r="O2141" s="55">
        <v>42383.339328703703</v>
      </c>
      <c r="P2141" s="3">
        <v>42322</v>
      </c>
      <c r="Q2141" s="58">
        <f t="shared" si="102"/>
        <v>0.48983796296296295</v>
      </c>
      <c r="S2141" s="55">
        <v>42969.672638888886</v>
      </c>
      <c r="T2141" s="55">
        <v>42975.502974537034</v>
      </c>
      <c r="U2141" s="3">
        <v>503741</v>
      </c>
      <c r="V2141" s="56">
        <f t="shared" si="103"/>
        <v>5.8303356481481483</v>
      </c>
    </row>
    <row r="2142" spans="1:22" x14ac:dyDescent="0.75">
      <c r="A2142" s="55">
        <v>42300.810127314813</v>
      </c>
      <c r="B2142" s="55">
        <v>42311.419895833329</v>
      </c>
      <c r="C2142" s="3">
        <v>920284</v>
      </c>
      <c r="D2142" s="56">
        <f t="shared" si="101"/>
        <v>10.651435185185186</v>
      </c>
      <c r="N2142" s="55">
        <v>42383.332557870366</v>
      </c>
      <c r="O2142" s="55">
        <v>42383.655983796292</v>
      </c>
      <c r="P2142" s="3">
        <v>27944</v>
      </c>
      <c r="Q2142" s="58">
        <f t="shared" si="102"/>
        <v>0.32342592592592595</v>
      </c>
      <c r="S2142" s="55">
        <v>42970.564641203702</v>
      </c>
      <c r="T2142" s="55">
        <v>42970.57476851852</v>
      </c>
      <c r="U2142" s="3">
        <v>875</v>
      </c>
      <c r="V2142" s="56">
        <f t="shared" si="103"/>
        <v>1.0127314814814815E-2</v>
      </c>
    </row>
    <row r="2143" spans="1:22" x14ac:dyDescent="0.75">
      <c r="A2143" s="55">
        <v>42300.866840277777</v>
      </c>
      <c r="B2143" s="55">
        <v>42303.627986111111</v>
      </c>
      <c r="C2143" s="3">
        <v>242163</v>
      </c>
      <c r="D2143" s="56">
        <f t="shared" si="101"/>
        <v>2.8028124999999999</v>
      </c>
      <c r="N2143" s="55">
        <v>42383.427384259259</v>
      </c>
      <c r="O2143" s="55">
        <v>42383.462905092594</v>
      </c>
      <c r="P2143" s="3">
        <v>3069</v>
      </c>
      <c r="Q2143" s="58">
        <f t="shared" si="102"/>
        <v>3.5520833333333335E-2</v>
      </c>
      <c r="S2143" s="55">
        <v>42970.564942129626</v>
      </c>
      <c r="T2143" s="55">
        <v>42977.742280092592</v>
      </c>
      <c r="U2143" s="3">
        <v>620122</v>
      </c>
      <c r="V2143" s="56">
        <f t="shared" si="103"/>
        <v>7.1773379629629632</v>
      </c>
    </row>
    <row r="2144" spans="1:22" x14ac:dyDescent="0.75">
      <c r="A2144" s="55">
        <v>42301.492673611108</v>
      </c>
      <c r="B2144" s="55">
        <v>42306.308449074073</v>
      </c>
      <c r="C2144" s="3">
        <v>419683</v>
      </c>
      <c r="D2144" s="56">
        <f t="shared" si="101"/>
        <v>4.8574421296296295</v>
      </c>
      <c r="N2144" s="55">
        <v>42383.796458333331</v>
      </c>
      <c r="O2144" s="55">
        <v>42384.525474537033</v>
      </c>
      <c r="P2144" s="3">
        <v>62987</v>
      </c>
      <c r="Q2144" s="58">
        <f t="shared" si="102"/>
        <v>0.72901620370370368</v>
      </c>
      <c r="S2144" s="55">
        <v>42970.695243055554</v>
      </c>
      <c r="T2144" s="55">
        <v>42971.556793981479</v>
      </c>
      <c r="U2144" s="3">
        <v>74438</v>
      </c>
      <c r="V2144" s="56">
        <f t="shared" si="103"/>
        <v>0.86155092592592597</v>
      </c>
    </row>
    <row r="2145" spans="1:22" x14ac:dyDescent="0.75">
      <c r="A2145" s="55">
        <v>42301.761481481481</v>
      </c>
      <c r="B2145" s="55">
        <v>42303.398495370369</v>
      </c>
      <c r="C2145" s="3">
        <v>145038</v>
      </c>
      <c r="D2145" s="56">
        <f t="shared" si="101"/>
        <v>1.6786805555555555</v>
      </c>
      <c r="N2145" s="55">
        <v>42383.857604166667</v>
      </c>
      <c r="O2145" s="55">
        <v>42387.466134259259</v>
      </c>
      <c r="P2145" s="3">
        <v>311777</v>
      </c>
      <c r="Q2145" s="58">
        <f t="shared" si="102"/>
        <v>3.6085300925925927</v>
      </c>
      <c r="S2145" s="55">
        <v>42970.788761574069</v>
      </c>
      <c r="T2145" s="55">
        <v>42975.587164351848</v>
      </c>
      <c r="U2145" s="3">
        <v>414582</v>
      </c>
      <c r="V2145" s="56">
        <f t="shared" si="103"/>
        <v>4.7984027777777776</v>
      </c>
    </row>
    <row r="2146" spans="1:22" x14ac:dyDescent="0.75">
      <c r="A2146" s="55">
        <v>42301.777673611112</v>
      </c>
      <c r="B2146" s="55">
        <v>42303.405266203699</v>
      </c>
      <c r="C2146" s="3">
        <v>144224</v>
      </c>
      <c r="D2146" s="56">
        <f t="shared" si="101"/>
        <v>1.6692592592592592</v>
      </c>
      <c r="N2146" s="55">
        <v>42384.038124999999</v>
      </c>
      <c r="O2146" s="55">
        <v>42384.444965277777</v>
      </c>
      <c r="P2146" s="3">
        <v>35151</v>
      </c>
      <c r="Q2146" s="58">
        <f t="shared" si="102"/>
        <v>0.40684027777777776</v>
      </c>
      <c r="S2146" s="55">
        <v>42971.390775462962</v>
      </c>
      <c r="T2146" s="55">
        <v>42971.588946759257</v>
      </c>
      <c r="U2146" s="3">
        <v>17122</v>
      </c>
      <c r="V2146" s="56">
        <f t="shared" si="103"/>
        <v>0.19817129629629629</v>
      </c>
    </row>
    <row r="2147" spans="1:22" x14ac:dyDescent="0.75">
      <c r="A2147" s="55">
        <v>42301.96980324074</v>
      </c>
      <c r="B2147" s="55">
        <v>42306.31355324074</v>
      </c>
      <c r="C2147" s="3">
        <v>378900</v>
      </c>
      <c r="D2147" s="56">
        <f t="shared" si="101"/>
        <v>4.385416666666667</v>
      </c>
      <c r="N2147" s="55">
        <v>42384.322407407402</v>
      </c>
      <c r="O2147" s="55">
        <v>42384.445520833331</v>
      </c>
      <c r="P2147" s="3">
        <v>10637</v>
      </c>
      <c r="Q2147" s="58">
        <f t="shared" si="102"/>
        <v>0.12311342592592593</v>
      </c>
      <c r="S2147" s="55">
        <v>42971.631261574075</v>
      </c>
      <c r="T2147" s="55">
        <v>42972.668506944443</v>
      </c>
      <c r="U2147" s="3">
        <v>89618</v>
      </c>
      <c r="V2147" s="56">
        <f t="shared" si="103"/>
        <v>1.0372453703703703</v>
      </c>
    </row>
    <row r="2148" spans="1:22" x14ac:dyDescent="0.75">
      <c r="A2148" s="55">
        <v>42302.741597222222</v>
      </c>
      <c r="B2148" s="55">
        <v>42306.314791666664</v>
      </c>
      <c r="C2148" s="3">
        <v>308724</v>
      </c>
      <c r="D2148" s="56">
        <f t="shared" si="101"/>
        <v>3.5731944444444443</v>
      </c>
      <c r="N2148" s="55">
        <v>42384.338634259257</v>
      </c>
      <c r="O2148" s="55">
        <v>42384.445891203701</v>
      </c>
      <c r="P2148" s="3">
        <v>9267</v>
      </c>
      <c r="Q2148" s="58">
        <f t="shared" si="102"/>
        <v>0.10725694444444445</v>
      </c>
      <c r="S2148" s="55">
        <v>42971.846342592587</v>
      </c>
      <c r="T2148" s="55">
        <v>42975.446967592594</v>
      </c>
      <c r="U2148" s="3">
        <v>311094</v>
      </c>
      <c r="V2148" s="56">
        <f t="shared" si="103"/>
        <v>3.600625</v>
      </c>
    </row>
    <row r="2149" spans="1:22" x14ac:dyDescent="0.75">
      <c r="A2149" s="55">
        <v>42303.417916666665</v>
      </c>
      <c r="B2149" s="55">
        <v>42304.38890046296</v>
      </c>
      <c r="C2149" s="3">
        <v>83893</v>
      </c>
      <c r="D2149" s="56">
        <f t="shared" si="101"/>
        <v>0.97098379629629628</v>
      </c>
      <c r="N2149" s="55">
        <v>42384.477164351847</v>
      </c>
      <c r="O2149" s="55">
        <v>42387.678252314814</v>
      </c>
      <c r="P2149" s="3">
        <v>276574</v>
      </c>
      <c r="Q2149" s="58">
        <f t="shared" si="102"/>
        <v>3.2010879629629629</v>
      </c>
      <c r="S2149" s="55">
        <v>42972.410624999997</v>
      </c>
      <c r="T2149" s="55">
        <v>42972.670960648145</v>
      </c>
      <c r="U2149" s="3">
        <v>22493</v>
      </c>
      <c r="V2149" s="56">
        <f t="shared" si="103"/>
        <v>0.26033564814814814</v>
      </c>
    </row>
    <row r="2150" spans="1:22" x14ac:dyDescent="0.75">
      <c r="A2150" s="55">
        <v>42303.427789351852</v>
      </c>
      <c r="B2150" s="55">
        <v>42304.570625</v>
      </c>
      <c r="C2150" s="3">
        <v>98741</v>
      </c>
      <c r="D2150" s="56">
        <f t="shared" si="101"/>
        <v>1.1428356481481481</v>
      </c>
      <c r="N2150" s="55">
        <v>42384.570648148147</v>
      </c>
      <c r="O2150" s="55">
        <v>42384.601053240738</v>
      </c>
      <c r="P2150" s="3">
        <v>2627</v>
      </c>
      <c r="Q2150" s="58">
        <f t="shared" si="102"/>
        <v>3.0405092592592591E-2</v>
      </c>
      <c r="S2150" s="55">
        <v>42972.562893518516</v>
      </c>
      <c r="T2150" s="55">
        <v>42972.588472222218</v>
      </c>
      <c r="U2150" s="3">
        <v>2210</v>
      </c>
      <c r="V2150" s="56">
        <f t="shared" si="103"/>
        <v>2.5578703703703704E-2</v>
      </c>
    </row>
    <row r="2151" spans="1:22" x14ac:dyDescent="0.75">
      <c r="A2151" s="55">
        <v>42303.441921296297</v>
      </c>
      <c r="B2151" s="55">
        <v>42303.447546296295</v>
      </c>
      <c r="C2151" s="3">
        <v>486</v>
      </c>
      <c r="D2151" s="56">
        <f t="shared" si="101"/>
        <v>5.6249999999999998E-3</v>
      </c>
      <c r="N2151" s="55">
        <v>42384.67701388889</v>
      </c>
      <c r="O2151" s="55">
        <v>42404.630324074074</v>
      </c>
      <c r="P2151" s="3">
        <v>1723966</v>
      </c>
      <c r="Q2151" s="58">
        <f t="shared" si="102"/>
        <v>19.953310185185185</v>
      </c>
      <c r="S2151" s="55">
        <v>42972.585532407407</v>
      </c>
      <c r="T2151" s="55">
        <v>42975.493483796294</v>
      </c>
      <c r="U2151" s="3">
        <v>251247</v>
      </c>
      <c r="V2151" s="56">
        <f t="shared" si="103"/>
        <v>2.9079513888888888</v>
      </c>
    </row>
    <row r="2152" spans="1:22" x14ac:dyDescent="0.75">
      <c r="A2152" s="55">
        <v>42303.483495370368</v>
      </c>
      <c r="B2152" s="55">
        <v>42303.497696759259</v>
      </c>
      <c r="C2152" s="3">
        <v>1227</v>
      </c>
      <c r="D2152" s="56">
        <f t="shared" si="101"/>
        <v>1.4201388888888888E-2</v>
      </c>
      <c r="N2152" s="55">
        <v>42384.708993055552</v>
      </c>
      <c r="O2152" s="55">
        <v>42387.504965277774</v>
      </c>
      <c r="P2152" s="3">
        <v>241572</v>
      </c>
      <c r="Q2152" s="58">
        <f t="shared" si="102"/>
        <v>2.7959722222222223</v>
      </c>
      <c r="S2152" s="55">
        <v>42972.728912037033</v>
      </c>
      <c r="T2152" s="55">
        <v>42975.493043981478</v>
      </c>
      <c r="U2152" s="3">
        <v>238821</v>
      </c>
      <c r="V2152" s="56">
        <f t="shared" si="103"/>
        <v>2.7641319444444443</v>
      </c>
    </row>
    <row r="2153" spans="1:22" x14ac:dyDescent="0.75">
      <c r="A2153" s="55">
        <v>42303.502245370371</v>
      </c>
      <c r="B2153" s="55">
        <v>42303.521435185183</v>
      </c>
      <c r="C2153" s="3">
        <v>1658</v>
      </c>
      <c r="D2153" s="56">
        <f t="shared" si="101"/>
        <v>1.9189814814814816E-2</v>
      </c>
      <c r="N2153" s="55">
        <v>42385.481458333328</v>
      </c>
      <c r="O2153" s="55">
        <v>42387.451689814814</v>
      </c>
      <c r="P2153" s="3">
        <v>170228</v>
      </c>
      <c r="Q2153" s="58">
        <f t="shared" si="102"/>
        <v>1.9702314814814814</v>
      </c>
      <c r="S2153" s="55">
        <v>42972.740624999999</v>
      </c>
      <c r="T2153" s="55">
        <v>42975.492939814816</v>
      </c>
      <c r="U2153" s="3">
        <v>237800</v>
      </c>
      <c r="V2153" s="56">
        <f t="shared" si="103"/>
        <v>2.7523148148148149</v>
      </c>
    </row>
    <row r="2154" spans="1:22" x14ac:dyDescent="0.75">
      <c r="A2154" s="55">
        <v>42303.515983796293</v>
      </c>
      <c r="B2154" s="55">
        <v>42304.402002314811</v>
      </c>
      <c r="C2154" s="3">
        <v>76552</v>
      </c>
      <c r="D2154" s="56">
        <f t="shared" si="101"/>
        <v>0.88601851851851854</v>
      </c>
      <c r="N2154" s="55">
        <v>42385.790532407409</v>
      </c>
      <c r="O2154" s="55">
        <v>42387.448576388888</v>
      </c>
      <c r="P2154" s="3">
        <v>143255</v>
      </c>
      <c r="Q2154" s="58">
        <f t="shared" si="102"/>
        <v>1.6580439814814816</v>
      </c>
      <c r="S2154" s="55">
        <v>42972.870266203703</v>
      </c>
      <c r="T2154" s="55">
        <v>42975.492812500001</v>
      </c>
      <c r="U2154" s="3">
        <v>226588</v>
      </c>
      <c r="V2154" s="56">
        <f t="shared" si="103"/>
        <v>2.6225462962962962</v>
      </c>
    </row>
    <row r="2155" spans="1:22" x14ac:dyDescent="0.75">
      <c r="A2155" s="55">
        <v>42303.523356481477</v>
      </c>
      <c r="B2155" s="55">
        <v>42304.40221064815</v>
      </c>
      <c r="C2155" s="3">
        <v>75933</v>
      </c>
      <c r="D2155" s="56">
        <f t="shared" si="101"/>
        <v>0.87885416666666671</v>
      </c>
      <c r="N2155" s="55">
        <v>42386.614791666667</v>
      </c>
      <c r="O2155" s="55">
        <v>42387.449895833335</v>
      </c>
      <c r="P2155" s="3">
        <v>72153</v>
      </c>
      <c r="Q2155" s="58">
        <f t="shared" si="102"/>
        <v>0.83510416666666665</v>
      </c>
      <c r="S2155" s="55">
        <v>42973.794085648144</v>
      </c>
      <c r="T2155" s="55">
        <v>42976.650706018518</v>
      </c>
      <c r="U2155" s="3">
        <v>246812</v>
      </c>
      <c r="V2155" s="56">
        <f t="shared" si="103"/>
        <v>2.8566203703703703</v>
      </c>
    </row>
    <row r="2156" spans="1:22" x14ac:dyDescent="0.75">
      <c r="A2156" s="55">
        <v>42303.593402777777</v>
      </c>
      <c r="B2156" s="55">
        <v>42304.418749999997</v>
      </c>
      <c r="C2156" s="3">
        <v>71310</v>
      </c>
      <c r="D2156" s="56">
        <f t="shared" si="101"/>
        <v>0.82534722222222223</v>
      </c>
      <c r="N2156" s="55">
        <v>42386.738078703704</v>
      </c>
      <c r="O2156" s="55">
        <v>42388.33421296296</v>
      </c>
      <c r="P2156" s="3">
        <v>137906</v>
      </c>
      <c r="Q2156" s="58">
        <f t="shared" si="102"/>
        <v>1.5961342592592593</v>
      </c>
      <c r="S2156" s="55">
        <v>42973.965289351851</v>
      </c>
      <c r="T2156" s="55">
        <v>42977.622465277775</v>
      </c>
      <c r="U2156" s="3">
        <v>315980</v>
      </c>
      <c r="V2156" s="56">
        <f t="shared" si="103"/>
        <v>3.6571759259259258</v>
      </c>
    </row>
    <row r="2157" spans="1:22" x14ac:dyDescent="0.75">
      <c r="A2157" s="55">
        <v>42303.629537037035</v>
      </c>
      <c r="B2157" s="55">
        <v>42304.406759259255</v>
      </c>
      <c r="C2157" s="3">
        <v>67152</v>
      </c>
      <c r="D2157" s="56">
        <f t="shared" si="101"/>
        <v>0.77722222222222226</v>
      </c>
      <c r="N2157" s="55">
        <v>42387.39876157407</v>
      </c>
      <c r="O2157" s="55">
        <v>42388.424374999995</v>
      </c>
      <c r="P2157" s="3">
        <v>88613</v>
      </c>
      <c r="Q2157" s="58">
        <f t="shared" si="102"/>
        <v>1.025613425925926</v>
      </c>
      <c r="S2157" s="55">
        <v>42975.576956018514</v>
      </c>
      <c r="T2157" s="55">
        <v>42978.408958333333</v>
      </c>
      <c r="U2157" s="3">
        <v>244685</v>
      </c>
      <c r="V2157" s="56">
        <f t="shared" si="103"/>
        <v>2.8320023148148148</v>
      </c>
    </row>
    <row r="2158" spans="1:22" x14ac:dyDescent="0.75">
      <c r="A2158" s="55">
        <v>42303.63082175926</v>
      </c>
      <c r="B2158" s="55">
        <v>42304.407048611109</v>
      </c>
      <c r="C2158" s="3">
        <v>67066</v>
      </c>
      <c r="D2158" s="56">
        <f t="shared" si="101"/>
        <v>0.77622685185185181</v>
      </c>
      <c r="N2158" s="55">
        <v>42387.555127314816</v>
      </c>
      <c r="O2158" s="55">
        <v>42388.59778935185</v>
      </c>
      <c r="P2158" s="3">
        <v>90086</v>
      </c>
      <c r="Q2158" s="58">
        <f t="shared" si="102"/>
        <v>1.042662037037037</v>
      </c>
      <c r="S2158" s="55">
        <v>42976.429236111107</v>
      </c>
      <c r="T2158" s="55">
        <v>42978.430914351848</v>
      </c>
      <c r="U2158" s="3">
        <v>172945</v>
      </c>
      <c r="V2158" s="56">
        <f t="shared" si="103"/>
        <v>2.0016782407407407</v>
      </c>
    </row>
    <row r="2159" spans="1:22" x14ac:dyDescent="0.75">
      <c r="A2159" s="55">
        <v>42303.648148148146</v>
      </c>
      <c r="B2159" s="55">
        <v>42303.687951388885</v>
      </c>
      <c r="C2159" s="3">
        <v>3439</v>
      </c>
      <c r="D2159" s="56">
        <f t="shared" si="101"/>
        <v>3.9803240740740743E-2</v>
      </c>
      <c r="N2159" s="55">
        <v>42387.71199074074</v>
      </c>
      <c r="O2159" s="55">
        <v>42387.741435185184</v>
      </c>
      <c r="P2159" s="3">
        <v>2544</v>
      </c>
      <c r="Q2159" s="58">
        <f t="shared" si="102"/>
        <v>2.9444444444444443E-2</v>
      </c>
      <c r="S2159" s="55">
        <v>42976.463541666664</v>
      </c>
      <c r="T2159" s="55">
        <v>42976.654004629629</v>
      </c>
      <c r="U2159" s="3">
        <v>16456</v>
      </c>
      <c r="V2159" s="56">
        <f t="shared" si="103"/>
        <v>0.19046296296296297</v>
      </c>
    </row>
    <row r="2160" spans="1:22" x14ac:dyDescent="0.75">
      <c r="A2160" s="55">
        <v>42303.659687499996</v>
      </c>
      <c r="B2160" s="55">
        <v>42303.683495370366</v>
      </c>
      <c r="C2160" s="3">
        <v>2057</v>
      </c>
      <c r="D2160" s="56">
        <f t="shared" si="101"/>
        <v>2.3807870370370372E-2</v>
      </c>
      <c r="N2160" s="55">
        <v>42388.428379629629</v>
      </c>
      <c r="O2160" s="55">
        <v>42388.778541666667</v>
      </c>
      <c r="P2160" s="3">
        <v>30254</v>
      </c>
      <c r="Q2160" s="58">
        <f t="shared" si="102"/>
        <v>0.35016203703703702</v>
      </c>
      <c r="S2160" s="55">
        <v>42976.494942129626</v>
      </c>
      <c r="T2160" s="55">
        <v>42976.723738425921</v>
      </c>
      <c r="U2160" s="3">
        <v>19768</v>
      </c>
      <c r="V2160" s="56">
        <f t="shared" si="103"/>
        <v>0.2287962962962963</v>
      </c>
    </row>
    <row r="2161" spans="1:22" x14ac:dyDescent="0.75">
      <c r="A2161" s="55">
        <v>42303.662615740737</v>
      </c>
      <c r="B2161" s="55">
        <v>42303.685624999998</v>
      </c>
      <c r="C2161" s="3">
        <v>1988</v>
      </c>
      <c r="D2161" s="56">
        <f t="shared" si="101"/>
        <v>2.3009259259259261E-2</v>
      </c>
      <c r="N2161" s="55">
        <v>42388.474016203705</v>
      </c>
      <c r="O2161" s="55">
        <v>42389.294317129628</v>
      </c>
      <c r="P2161" s="3">
        <v>70874</v>
      </c>
      <c r="Q2161" s="58">
        <f t="shared" si="102"/>
        <v>0.82030092592592596</v>
      </c>
      <c r="S2161" s="55">
        <v>42976.902222222219</v>
      </c>
      <c r="T2161" s="55">
        <v>42978.424467592587</v>
      </c>
      <c r="U2161" s="3">
        <v>131522</v>
      </c>
      <c r="V2161" s="56">
        <f t="shared" si="103"/>
        <v>1.5222453703703704</v>
      </c>
    </row>
    <row r="2162" spans="1:22" x14ac:dyDescent="0.75">
      <c r="A2162" s="55">
        <v>42303.708449074074</v>
      </c>
      <c r="B2162" s="55">
        <v>42306.296805555554</v>
      </c>
      <c r="C2162" s="3">
        <v>223634</v>
      </c>
      <c r="D2162" s="56">
        <f t="shared" si="101"/>
        <v>2.5883564814814815</v>
      </c>
      <c r="N2162" s="55">
        <v>42388.548101851848</v>
      </c>
      <c r="O2162" s="55">
        <v>42415.469710648147</v>
      </c>
      <c r="P2162" s="3">
        <v>2326027</v>
      </c>
      <c r="Q2162" s="58">
        <f t="shared" si="102"/>
        <v>26.921608796296297</v>
      </c>
      <c r="S2162" s="55">
        <v>42977.657453703701</v>
      </c>
      <c r="T2162" s="55">
        <v>42978.429525462961</v>
      </c>
      <c r="U2162" s="3">
        <v>66707</v>
      </c>
      <c r="V2162" s="56">
        <f t="shared" si="103"/>
        <v>0.7720717592592593</v>
      </c>
    </row>
    <row r="2163" spans="1:22" x14ac:dyDescent="0.75">
      <c r="A2163" s="55">
        <v>42303.747291666667</v>
      </c>
      <c r="B2163" s="55">
        <v>42306.293923611112</v>
      </c>
      <c r="C2163" s="3">
        <v>220029</v>
      </c>
      <c r="D2163" s="56">
        <f t="shared" si="101"/>
        <v>2.5466319444444445</v>
      </c>
      <c r="N2163" s="55">
        <v>42388.576655092591</v>
      </c>
      <c r="O2163" s="55">
        <v>42388.641238425924</v>
      </c>
      <c r="P2163" s="3">
        <v>5580</v>
      </c>
      <c r="Q2163" s="58">
        <f t="shared" si="102"/>
        <v>6.458333333333334E-2</v>
      </c>
      <c r="S2163" s="55">
        <v>42977.802719907406</v>
      </c>
      <c r="T2163" s="55">
        <v>42978.41070601852</v>
      </c>
      <c r="U2163" s="3">
        <v>52530</v>
      </c>
      <c r="V2163" s="56">
        <f t="shared" si="103"/>
        <v>0.60798611111111112</v>
      </c>
    </row>
    <row r="2164" spans="1:22" x14ac:dyDescent="0.75">
      <c r="A2164" s="55">
        <v>42304.363043981481</v>
      </c>
      <c r="B2164" s="55">
        <v>42304.418310185181</v>
      </c>
      <c r="C2164" s="3">
        <v>4775</v>
      </c>
      <c r="D2164" s="56">
        <f t="shared" si="101"/>
        <v>5.5266203703703706E-2</v>
      </c>
      <c r="N2164" s="55">
        <v>42388.668692129628</v>
      </c>
      <c r="O2164" s="55">
        <v>42388.671712962961</v>
      </c>
      <c r="P2164" s="3">
        <v>261</v>
      </c>
      <c r="Q2164" s="58">
        <f t="shared" si="102"/>
        <v>3.0208333333333333E-3</v>
      </c>
      <c r="S2164" s="55">
        <v>42977.945439814815</v>
      </c>
      <c r="T2164" s="55">
        <v>42978.429629629631</v>
      </c>
      <c r="U2164" s="3">
        <v>41834</v>
      </c>
      <c r="V2164" s="56">
        <f t="shared" si="103"/>
        <v>0.48418981481481482</v>
      </c>
    </row>
    <row r="2165" spans="1:22" x14ac:dyDescent="0.75">
      <c r="A2165" s="55">
        <v>42304.424247685187</v>
      </c>
      <c r="B2165" s="55">
        <v>42304.435995370368</v>
      </c>
      <c r="C2165" s="3">
        <v>1015</v>
      </c>
      <c r="D2165" s="56">
        <f t="shared" si="101"/>
        <v>1.1747685185185186E-2</v>
      </c>
      <c r="N2165" s="55">
        <v>42388.683761574073</v>
      </c>
      <c r="O2165" s="55">
        <v>42390.495925925927</v>
      </c>
      <c r="P2165" s="3">
        <v>156571</v>
      </c>
      <c r="Q2165" s="58">
        <f t="shared" si="102"/>
        <v>1.8121643518518518</v>
      </c>
      <c r="S2165" s="55">
        <v>42977.947662037033</v>
      </c>
      <c r="T2165" s="55">
        <v>42978.433217592588</v>
      </c>
      <c r="U2165" s="3">
        <v>41952</v>
      </c>
      <c r="V2165" s="56">
        <f t="shared" si="103"/>
        <v>0.48555555555555557</v>
      </c>
    </row>
    <row r="2166" spans="1:22" x14ac:dyDescent="0.75">
      <c r="A2166" s="55">
        <v>42304.511273148149</v>
      </c>
      <c r="B2166" s="55">
        <v>42304.520787037036</v>
      </c>
      <c r="C2166" s="3">
        <v>822</v>
      </c>
      <c r="D2166" s="56">
        <f t="shared" si="101"/>
        <v>9.5138888888888894E-3</v>
      </c>
      <c r="N2166" s="55">
        <v>42388.717766203699</v>
      </c>
      <c r="O2166" s="55">
        <v>42389.400358796294</v>
      </c>
      <c r="P2166" s="3">
        <v>58976</v>
      </c>
      <c r="Q2166" s="58">
        <f t="shared" si="102"/>
        <v>0.68259259259259264</v>
      </c>
      <c r="S2166" s="55">
        <v>42978.375567129631</v>
      </c>
      <c r="T2166" s="55">
        <v>42978.570196759254</v>
      </c>
      <c r="U2166" s="3">
        <v>16816</v>
      </c>
      <c r="V2166" s="56">
        <f t="shared" si="103"/>
        <v>0.19462962962962962</v>
      </c>
    </row>
    <row r="2167" spans="1:22" x14ac:dyDescent="0.75">
      <c r="A2167" s="55">
        <v>42304.525995370372</v>
      </c>
      <c r="B2167" s="55">
        <v>42305.432164351849</v>
      </c>
      <c r="C2167" s="3">
        <v>78293</v>
      </c>
      <c r="D2167" s="56">
        <f t="shared" si="101"/>
        <v>0.90616898148148151</v>
      </c>
      <c r="N2167" s="55">
        <v>42389.426932870367</v>
      </c>
      <c r="O2167" s="55">
        <v>42389.435891203699</v>
      </c>
      <c r="P2167" s="3">
        <v>774</v>
      </c>
      <c r="Q2167" s="58">
        <f t="shared" si="102"/>
        <v>8.9583333333333338E-3</v>
      </c>
      <c r="S2167" s="55">
        <v>42978.412569444445</v>
      </c>
      <c r="T2167" s="55">
        <v>42978.570104166662</v>
      </c>
      <c r="U2167" s="3">
        <v>13611</v>
      </c>
      <c r="V2167" s="56">
        <f t="shared" si="103"/>
        <v>0.15753472222222223</v>
      </c>
    </row>
    <row r="2168" spans="1:22" x14ac:dyDescent="0.75">
      <c r="A2168" s="55">
        <v>42304.52643518518</v>
      </c>
      <c r="B2168" s="55">
        <v>42305.491053240738</v>
      </c>
      <c r="C2168" s="3">
        <v>83343</v>
      </c>
      <c r="D2168" s="56">
        <f t="shared" si="101"/>
        <v>0.96461805555555558</v>
      </c>
      <c r="N2168" s="55">
        <v>42389.571273148147</v>
      </c>
      <c r="O2168" s="55">
        <v>42394.305671296293</v>
      </c>
      <c r="P2168" s="3">
        <v>409052</v>
      </c>
      <c r="Q2168" s="58">
        <f t="shared" si="102"/>
        <v>4.7343981481481485</v>
      </c>
      <c r="S2168" s="55">
        <v>42978.813078703701</v>
      </c>
      <c r="T2168" s="55">
        <v>42979.431666666664</v>
      </c>
      <c r="U2168" s="3">
        <v>53446</v>
      </c>
      <c r="V2168" s="56">
        <f t="shared" si="103"/>
        <v>0.61858796296296292</v>
      </c>
    </row>
    <row r="2169" spans="1:22" x14ac:dyDescent="0.75">
      <c r="A2169" s="55">
        <v>42304.533136574071</v>
      </c>
      <c r="B2169" s="55">
        <v>42306.287951388884</v>
      </c>
      <c r="C2169" s="3">
        <v>151616</v>
      </c>
      <c r="D2169" s="56">
        <f t="shared" si="101"/>
        <v>1.7548148148148148</v>
      </c>
      <c r="N2169" s="55">
        <v>42389.616435185184</v>
      </c>
      <c r="O2169" s="55">
        <v>42390.43677083333</v>
      </c>
      <c r="P2169" s="3">
        <v>70877</v>
      </c>
      <c r="Q2169" s="58">
        <f t="shared" si="102"/>
        <v>0.82033564814814819</v>
      </c>
      <c r="S2169" s="55">
        <v>42978.814270833333</v>
      </c>
      <c r="T2169" s="55">
        <v>42979.426168981481</v>
      </c>
      <c r="U2169" s="3">
        <v>52868</v>
      </c>
      <c r="V2169" s="56">
        <f t="shared" si="103"/>
        <v>0.61189814814814814</v>
      </c>
    </row>
    <row r="2170" spans="1:22" x14ac:dyDescent="0.75">
      <c r="A2170" s="55">
        <v>42304.535671296297</v>
      </c>
      <c r="B2170" s="55">
        <v>42306.2890162037</v>
      </c>
      <c r="C2170" s="3">
        <v>151489</v>
      </c>
      <c r="D2170" s="56">
        <f t="shared" si="101"/>
        <v>1.7533449074074074</v>
      </c>
      <c r="N2170" s="55">
        <v>42389.640775462962</v>
      </c>
      <c r="O2170" s="55">
        <v>42389.644710648143</v>
      </c>
      <c r="P2170" s="3">
        <v>340</v>
      </c>
      <c r="Q2170" s="58">
        <f t="shared" si="102"/>
        <v>3.9351851851851848E-3</v>
      </c>
      <c r="S2170" s="55">
        <v>42978.816898148143</v>
      </c>
      <c r="T2170" s="55">
        <v>42983.462824074071</v>
      </c>
      <c r="U2170" s="3">
        <v>401408</v>
      </c>
      <c r="V2170" s="56">
        <f t="shared" si="103"/>
        <v>4.6459259259259262</v>
      </c>
    </row>
    <row r="2171" spans="1:22" x14ac:dyDescent="0.75">
      <c r="A2171" s="55">
        <v>42304.53806712963</v>
      </c>
      <c r="B2171" s="55">
        <v>42306.28969907407</v>
      </c>
      <c r="C2171" s="3">
        <v>151341</v>
      </c>
      <c r="D2171" s="56">
        <f t="shared" si="101"/>
        <v>1.7516319444444444</v>
      </c>
      <c r="N2171" s="55">
        <v>42390.463321759256</v>
      </c>
      <c r="O2171" s="55">
        <v>42390.487800925926</v>
      </c>
      <c r="P2171" s="3">
        <v>2115</v>
      </c>
      <c r="Q2171" s="58">
        <f t="shared" si="102"/>
        <v>2.4479166666666666E-2</v>
      </c>
      <c r="S2171" s="55">
        <v>42978.818009259259</v>
      </c>
      <c r="T2171" s="55">
        <v>42983.462905092594</v>
      </c>
      <c r="U2171" s="3">
        <v>401319</v>
      </c>
      <c r="V2171" s="56">
        <f t="shared" si="103"/>
        <v>4.644895833333333</v>
      </c>
    </row>
    <row r="2172" spans="1:22" x14ac:dyDescent="0.75">
      <c r="A2172" s="55">
        <v>42304.540486111109</v>
      </c>
      <c r="B2172" s="55">
        <v>42306.290138888886</v>
      </c>
      <c r="C2172" s="3">
        <v>151170</v>
      </c>
      <c r="D2172" s="56">
        <f t="shared" si="101"/>
        <v>1.7496527777777777</v>
      </c>
      <c r="N2172" s="55">
        <v>42390.575567129628</v>
      </c>
      <c r="O2172" s="55">
        <v>42432.511712962958</v>
      </c>
      <c r="P2172" s="3">
        <v>3623283</v>
      </c>
      <c r="Q2172" s="58">
        <f t="shared" si="102"/>
        <v>41.936145833333335</v>
      </c>
      <c r="S2172" s="55">
        <v>42979.612453703703</v>
      </c>
      <c r="T2172" s="55">
        <v>42983.462581018517</v>
      </c>
      <c r="U2172" s="3">
        <v>332651</v>
      </c>
      <c r="V2172" s="56">
        <f t="shared" si="103"/>
        <v>3.8501273148148147</v>
      </c>
    </row>
    <row r="2173" spans="1:22" x14ac:dyDescent="0.75">
      <c r="A2173" s="55">
        <v>42304.542013888888</v>
      </c>
      <c r="B2173" s="55">
        <v>42306.290439814817</v>
      </c>
      <c r="C2173" s="3">
        <v>151064</v>
      </c>
      <c r="D2173" s="56">
        <f t="shared" si="101"/>
        <v>1.7484259259259258</v>
      </c>
      <c r="N2173" s="55">
        <v>42390.588530092587</v>
      </c>
      <c r="O2173" s="55">
        <v>42471.472685185181</v>
      </c>
      <c r="P2173" s="3">
        <v>6984791</v>
      </c>
      <c r="Q2173" s="58">
        <f t="shared" si="102"/>
        <v>80.842488425925922</v>
      </c>
      <c r="S2173" s="55">
        <v>42980.625787037032</v>
      </c>
      <c r="T2173" s="55">
        <v>42982.479988425926</v>
      </c>
      <c r="U2173" s="3">
        <v>160203</v>
      </c>
      <c r="V2173" s="56">
        <f t="shared" si="103"/>
        <v>1.8542013888888889</v>
      </c>
    </row>
    <row r="2174" spans="1:22" x14ac:dyDescent="0.75">
      <c r="A2174" s="55">
        <v>42304.542430555557</v>
      </c>
      <c r="B2174" s="55">
        <v>42304.64738425926</v>
      </c>
      <c r="C2174" s="3">
        <v>9068</v>
      </c>
      <c r="D2174" s="56">
        <f t="shared" si="101"/>
        <v>0.1049537037037037</v>
      </c>
      <c r="N2174" s="55">
        <v>42390.598923611113</v>
      </c>
      <c r="O2174" s="55">
        <v>42390.629201388889</v>
      </c>
      <c r="P2174" s="3">
        <v>2616</v>
      </c>
      <c r="Q2174" s="58">
        <f t="shared" si="102"/>
        <v>3.0277777777777778E-2</v>
      </c>
      <c r="S2174" s="55">
        <v>42980.70890046296</v>
      </c>
      <c r="T2174" s="55">
        <v>42982.384826388887</v>
      </c>
      <c r="U2174" s="3">
        <v>144800</v>
      </c>
      <c r="V2174" s="56">
        <f t="shared" si="103"/>
        <v>1.6759259259259258</v>
      </c>
    </row>
    <row r="2175" spans="1:22" x14ac:dyDescent="0.75">
      <c r="A2175" s="55">
        <v>42304.543379629627</v>
      </c>
      <c r="B2175" s="55">
        <v>42306.290775462963</v>
      </c>
      <c r="C2175" s="3">
        <v>150975</v>
      </c>
      <c r="D2175" s="56">
        <f t="shared" si="101"/>
        <v>1.7473958333333333</v>
      </c>
      <c r="N2175" s="55">
        <v>42390.728715277779</v>
      </c>
      <c r="O2175" s="55">
        <v>42397.397002314814</v>
      </c>
      <c r="P2175" s="3">
        <v>576140</v>
      </c>
      <c r="Q2175" s="58">
        <f t="shared" si="102"/>
        <v>6.6682870370370368</v>
      </c>
      <c r="S2175" s="55">
        <v>42981.564386574071</v>
      </c>
      <c r="T2175" s="55">
        <v>42983.410925925928</v>
      </c>
      <c r="U2175" s="3">
        <v>159541</v>
      </c>
      <c r="V2175" s="56">
        <f t="shared" si="103"/>
        <v>1.8465393518518518</v>
      </c>
    </row>
    <row r="2176" spans="1:22" x14ac:dyDescent="0.75">
      <c r="A2176" s="55">
        <v>42304.560381944444</v>
      </c>
      <c r="B2176" s="55">
        <v>42305.625092592592</v>
      </c>
      <c r="C2176" s="3">
        <v>91991</v>
      </c>
      <c r="D2176" s="56">
        <f t="shared" si="101"/>
        <v>1.0647106481481481</v>
      </c>
      <c r="N2176" s="55">
        <v>42390.885972222219</v>
      </c>
      <c r="O2176" s="55">
        <v>42391.400601851848</v>
      </c>
      <c r="P2176" s="3">
        <v>44464</v>
      </c>
      <c r="Q2176" s="58">
        <f t="shared" si="102"/>
        <v>0.51462962962962966</v>
      </c>
      <c r="S2176" s="55">
        <v>42982.434340277774</v>
      </c>
      <c r="T2176" s="55">
        <v>42982.54378472222</v>
      </c>
      <c r="U2176" s="3">
        <v>9456</v>
      </c>
      <c r="V2176" s="56">
        <f t="shared" si="103"/>
        <v>0.10944444444444444</v>
      </c>
    </row>
    <row r="2177" spans="1:22" x14ac:dyDescent="0.75">
      <c r="A2177" s="55">
        <v>42304.562303240738</v>
      </c>
      <c r="B2177" s="55">
        <v>42305.625219907408</v>
      </c>
      <c r="C2177" s="3">
        <v>91836</v>
      </c>
      <c r="D2177" s="56">
        <f t="shared" si="101"/>
        <v>1.0629166666666667</v>
      </c>
      <c r="N2177" s="55">
        <v>42390.887361111112</v>
      </c>
      <c r="O2177" s="55">
        <v>42391.405104166668</v>
      </c>
      <c r="P2177" s="3">
        <v>44733</v>
      </c>
      <c r="Q2177" s="58">
        <f t="shared" si="102"/>
        <v>0.51774305555555555</v>
      </c>
      <c r="S2177" s="55">
        <v>42982.500532407408</v>
      </c>
      <c r="T2177" s="55">
        <v>42983.462326388886</v>
      </c>
      <c r="U2177" s="3">
        <v>83099</v>
      </c>
      <c r="V2177" s="56">
        <f t="shared" si="103"/>
        <v>0.96179398148148143</v>
      </c>
    </row>
    <row r="2178" spans="1:22" x14ac:dyDescent="0.75">
      <c r="A2178" s="55">
        <v>42304.56726851852</v>
      </c>
      <c r="B2178" s="55">
        <v>42349.478506944441</v>
      </c>
      <c r="C2178" s="3">
        <v>3880331</v>
      </c>
      <c r="D2178" s="56">
        <f t="shared" si="101"/>
        <v>44.911238425925923</v>
      </c>
      <c r="N2178" s="55">
        <v>42391.433553240742</v>
      </c>
      <c r="O2178" s="55">
        <v>42394.573078703703</v>
      </c>
      <c r="P2178" s="3">
        <v>271255</v>
      </c>
      <c r="Q2178" s="58">
        <f t="shared" si="102"/>
        <v>3.139525462962963</v>
      </c>
      <c r="S2178" s="55">
        <v>42983.387604166666</v>
      </c>
      <c r="T2178" s="55">
        <v>42983.462245370371</v>
      </c>
      <c r="U2178" s="3">
        <v>6449</v>
      </c>
      <c r="V2178" s="56">
        <f t="shared" si="103"/>
        <v>7.464120370370371E-2</v>
      </c>
    </row>
    <row r="2179" spans="1:22" x14ac:dyDescent="0.75">
      <c r="A2179" s="55">
        <v>42304.599849537037</v>
      </c>
      <c r="B2179" s="55">
        <v>42304.611203703702</v>
      </c>
      <c r="C2179" s="3">
        <v>981</v>
      </c>
      <c r="D2179" s="56">
        <f t="shared" ref="D2179:D2242" si="104">C2179/(24*60*60)</f>
        <v>1.1354166666666667E-2</v>
      </c>
      <c r="N2179" s="55">
        <v>42391.535856481481</v>
      </c>
      <c r="O2179" s="55">
        <v>42391.604490740741</v>
      </c>
      <c r="P2179" s="3">
        <v>5930</v>
      </c>
      <c r="Q2179" s="58">
        <f t="shared" ref="Q2179:Q2242" si="105">P2179/86400</f>
        <v>6.8634259259259256E-2</v>
      </c>
      <c r="S2179" s="55">
        <v>42983.602233796293</v>
      </c>
      <c r="T2179" s="55">
        <v>42984.604710648149</v>
      </c>
      <c r="U2179" s="3">
        <v>86614</v>
      </c>
      <c r="V2179" s="56">
        <f t="shared" si="103"/>
        <v>1.0024768518518519</v>
      </c>
    </row>
    <row r="2180" spans="1:22" x14ac:dyDescent="0.75">
      <c r="A2180" s="55">
        <v>42304.602384259255</v>
      </c>
      <c r="B2180" s="55">
        <v>42402.451631944445</v>
      </c>
      <c r="C2180" s="3">
        <v>8454175</v>
      </c>
      <c r="D2180" s="56">
        <f t="shared" si="104"/>
        <v>97.84924768518519</v>
      </c>
      <c r="N2180" s="55">
        <v>42391.633067129631</v>
      </c>
      <c r="O2180" s="55">
        <v>42391.665196759255</v>
      </c>
      <c r="P2180" s="3">
        <v>2776</v>
      </c>
      <c r="Q2180" s="58">
        <f t="shared" si="105"/>
        <v>3.2129629629629633E-2</v>
      </c>
      <c r="S2180" s="55">
        <v>42983.705416666664</v>
      </c>
      <c r="T2180" s="55">
        <v>42984.604618055557</v>
      </c>
      <c r="U2180" s="3">
        <v>77691</v>
      </c>
      <c r="V2180" s="56">
        <f t="shared" ref="V2180:V2243" si="106">U2180/86400</f>
        <v>0.8992013888888889</v>
      </c>
    </row>
    <row r="2181" spans="1:22" x14ac:dyDescent="0.75">
      <c r="A2181" s="55">
        <v>42304.732916666668</v>
      </c>
      <c r="B2181" s="55">
        <v>42305.39907407407</v>
      </c>
      <c r="C2181" s="3">
        <v>57556</v>
      </c>
      <c r="D2181" s="56">
        <f t="shared" si="104"/>
        <v>0.66615740740740736</v>
      </c>
      <c r="N2181" s="55">
        <v>42391.634189814817</v>
      </c>
      <c r="O2181" s="55">
        <v>42391.667488425926</v>
      </c>
      <c r="P2181" s="3">
        <v>2877</v>
      </c>
      <c r="Q2181" s="58">
        <f t="shared" si="105"/>
        <v>3.3298611111111112E-2</v>
      </c>
      <c r="S2181" s="55">
        <v>42984.354884259257</v>
      </c>
      <c r="T2181" s="55">
        <v>42989.490844907406</v>
      </c>
      <c r="U2181" s="3">
        <v>443747</v>
      </c>
      <c r="V2181" s="56">
        <f t="shared" si="106"/>
        <v>5.1359606481481483</v>
      </c>
    </row>
    <row r="2182" spans="1:22" x14ac:dyDescent="0.75">
      <c r="A2182" s="55">
        <v>42304.765902777777</v>
      </c>
      <c r="B2182" s="55">
        <v>42305.57262731481</v>
      </c>
      <c r="C2182" s="3">
        <v>69701</v>
      </c>
      <c r="D2182" s="56">
        <f t="shared" si="104"/>
        <v>0.80672453703703706</v>
      </c>
      <c r="N2182" s="55">
        <v>42391.634907407402</v>
      </c>
      <c r="O2182" s="55">
        <v>42391.668773148143</v>
      </c>
      <c r="P2182" s="3">
        <v>2926</v>
      </c>
      <c r="Q2182" s="58">
        <f t="shared" si="105"/>
        <v>3.3865740740740738E-2</v>
      </c>
      <c r="S2182" s="55">
        <v>42984.363634259258</v>
      </c>
      <c r="T2182" s="55">
        <v>42986.691574074073</v>
      </c>
      <c r="U2182" s="3">
        <v>201134</v>
      </c>
      <c r="V2182" s="56">
        <f t="shared" si="106"/>
        <v>2.3279398148148149</v>
      </c>
    </row>
    <row r="2183" spans="1:22" x14ac:dyDescent="0.75">
      <c r="A2183" s="55">
        <v>42304.831319444442</v>
      </c>
      <c r="B2183" s="55">
        <v>42305.682951388888</v>
      </c>
      <c r="C2183" s="3">
        <v>73581</v>
      </c>
      <c r="D2183" s="56">
        <f t="shared" si="104"/>
        <v>0.85163194444444446</v>
      </c>
      <c r="N2183" s="55">
        <v>42391.861481481479</v>
      </c>
      <c r="O2183" s="55">
        <v>42394.320856481478</v>
      </c>
      <c r="P2183" s="3">
        <v>212490</v>
      </c>
      <c r="Q2183" s="58">
        <f t="shared" si="105"/>
        <v>2.4593750000000001</v>
      </c>
      <c r="S2183" s="55">
        <v>42984.364849537036</v>
      </c>
      <c r="T2183" s="55">
        <v>42989.543229166666</v>
      </c>
      <c r="U2183" s="3">
        <v>447412</v>
      </c>
      <c r="V2183" s="56">
        <f t="shared" si="106"/>
        <v>5.1783796296296298</v>
      </c>
    </row>
    <row r="2184" spans="1:22" x14ac:dyDescent="0.75">
      <c r="A2184" s="55">
        <v>42304.896354166667</v>
      </c>
      <c r="B2184" s="55">
        <v>42305.417939814812</v>
      </c>
      <c r="C2184" s="3">
        <v>45065</v>
      </c>
      <c r="D2184" s="56">
        <f t="shared" si="104"/>
        <v>0.52158564814814812</v>
      </c>
      <c r="N2184" s="55">
        <v>42392.50513888889</v>
      </c>
      <c r="O2184" s="55">
        <v>42394.514085648145</v>
      </c>
      <c r="P2184" s="3">
        <v>173573</v>
      </c>
      <c r="Q2184" s="58">
        <f t="shared" si="105"/>
        <v>2.0089467592592594</v>
      </c>
      <c r="S2184" s="55">
        <v>42984.36819444444</v>
      </c>
      <c r="T2184" s="55">
        <v>42989.490324074075</v>
      </c>
      <c r="U2184" s="3">
        <v>442552</v>
      </c>
      <c r="V2184" s="56">
        <f t="shared" si="106"/>
        <v>5.1221296296296295</v>
      </c>
    </row>
    <row r="2185" spans="1:22" x14ac:dyDescent="0.75">
      <c r="A2185" s="55">
        <v>42304.898923611108</v>
      </c>
      <c r="B2185" s="55">
        <v>42305.399085648147</v>
      </c>
      <c r="C2185" s="3">
        <v>43214</v>
      </c>
      <c r="D2185" s="56">
        <f t="shared" si="104"/>
        <v>0.50016203703703699</v>
      </c>
      <c r="N2185" s="55">
        <v>42392.59337962963</v>
      </c>
      <c r="O2185" s="55">
        <v>42394.412986111107</v>
      </c>
      <c r="P2185" s="3">
        <v>157214</v>
      </c>
      <c r="Q2185" s="58">
        <f t="shared" si="105"/>
        <v>1.8196064814814814</v>
      </c>
      <c r="S2185" s="55">
        <v>42984.647430555553</v>
      </c>
      <c r="T2185" s="55">
        <v>42989.552673611106</v>
      </c>
      <c r="U2185" s="3">
        <v>423813</v>
      </c>
      <c r="V2185" s="56">
        <f t="shared" si="106"/>
        <v>4.9052430555555553</v>
      </c>
    </row>
    <row r="2186" spans="1:22" x14ac:dyDescent="0.75">
      <c r="A2186" s="55">
        <v>42304.902916666666</v>
      </c>
      <c r="B2186" s="55">
        <v>42305.426354166666</v>
      </c>
      <c r="C2186" s="3">
        <v>45225</v>
      </c>
      <c r="D2186" s="56">
        <f t="shared" si="104"/>
        <v>0.5234375</v>
      </c>
      <c r="N2186" s="55">
        <v>42392.78733796296</v>
      </c>
      <c r="O2186" s="55">
        <v>42394.322754629626</v>
      </c>
      <c r="P2186" s="3">
        <v>132660</v>
      </c>
      <c r="Q2186" s="58">
        <f t="shared" si="105"/>
        <v>1.5354166666666667</v>
      </c>
      <c r="S2186" s="55">
        <v>42984.649872685186</v>
      </c>
      <c r="T2186" s="55">
        <v>42990.306666666664</v>
      </c>
      <c r="U2186" s="3">
        <v>488747</v>
      </c>
      <c r="V2186" s="56">
        <f t="shared" si="106"/>
        <v>5.6567939814814814</v>
      </c>
    </row>
    <row r="2187" spans="1:22" x14ac:dyDescent="0.75">
      <c r="A2187" s="55">
        <v>42304.91101851852</v>
      </c>
      <c r="B2187" s="55">
        <v>42305.421956018516</v>
      </c>
      <c r="C2187" s="3">
        <v>44145</v>
      </c>
      <c r="D2187" s="56">
        <f t="shared" si="104"/>
        <v>0.51093750000000004</v>
      </c>
      <c r="N2187" s="55">
        <v>42392.799976851849</v>
      </c>
      <c r="O2187" s="55">
        <v>42394.489537037036</v>
      </c>
      <c r="P2187" s="3">
        <v>145978</v>
      </c>
      <c r="Q2187" s="58">
        <f t="shared" si="105"/>
        <v>1.6895601851851851</v>
      </c>
      <c r="S2187" s="55">
        <v>42984.65284722222</v>
      </c>
      <c r="T2187" s="55">
        <v>42990.309849537036</v>
      </c>
      <c r="U2187" s="3">
        <v>488765</v>
      </c>
      <c r="V2187" s="56">
        <f t="shared" si="106"/>
        <v>5.6570023148148145</v>
      </c>
    </row>
    <row r="2188" spans="1:22" x14ac:dyDescent="0.75">
      <c r="A2188" s="55">
        <v>42304.918414351851</v>
      </c>
      <c r="B2188" s="55">
        <v>42305.401157407403</v>
      </c>
      <c r="C2188" s="3">
        <v>41709</v>
      </c>
      <c r="D2188" s="56">
        <f t="shared" si="104"/>
        <v>0.48274305555555558</v>
      </c>
      <c r="N2188" s="55">
        <v>42393.014756944445</v>
      </c>
      <c r="O2188" s="55">
        <v>42394.437118055554</v>
      </c>
      <c r="P2188" s="3">
        <v>122892</v>
      </c>
      <c r="Q2188" s="58">
        <f t="shared" si="105"/>
        <v>1.4223611111111112</v>
      </c>
      <c r="S2188" s="55">
        <v>42984.992627314816</v>
      </c>
      <c r="T2188" s="55">
        <v>42989.524560185186</v>
      </c>
      <c r="U2188" s="3">
        <v>391559</v>
      </c>
      <c r="V2188" s="56">
        <f t="shared" si="106"/>
        <v>4.5319328703703707</v>
      </c>
    </row>
    <row r="2189" spans="1:22" x14ac:dyDescent="0.75">
      <c r="A2189" s="55">
        <v>42305.37290509259</v>
      </c>
      <c r="B2189" s="55">
        <v>42305.419872685183</v>
      </c>
      <c r="C2189" s="3">
        <v>4058</v>
      </c>
      <c r="D2189" s="56">
        <f t="shared" si="104"/>
        <v>4.6967592592592596E-2</v>
      </c>
      <c r="N2189" s="55">
        <v>42393.020416666666</v>
      </c>
      <c r="O2189" s="55">
        <v>42394.432326388887</v>
      </c>
      <c r="P2189" s="3">
        <v>121989</v>
      </c>
      <c r="Q2189" s="58">
        <f t="shared" si="105"/>
        <v>1.4119097222222223</v>
      </c>
      <c r="S2189" s="55">
        <v>42985.506956018515</v>
      </c>
      <c r="T2189" s="55">
        <v>42986.41196759259</v>
      </c>
      <c r="U2189" s="3">
        <v>78193</v>
      </c>
      <c r="V2189" s="56">
        <f t="shared" si="106"/>
        <v>0.90501157407407407</v>
      </c>
    </row>
    <row r="2190" spans="1:22" x14ac:dyDescent="0.75">
      <c r="A2190" s="55">
        <v>42305.446562500001</v>
      </c>
      <c r="B2190" s="55">
        <v>42305.580821759257</v>
      </c>
      <c r="C2190" s="3">
        <v>11600</v>
      </c>
      <c r="D2190" s="56">
        <f t="shared" si="104"/>
        <v>0.13425925925925927</v>
      </c>
      <c r="N2190" s="55">
        <v>42393.614722222221</v>
      </c>
      <c r="O2190" s="55">
        <v>42394.419560185182</v>
      </c>
      <c r="P2190" s="3">
        <v>69538</v>
      </c>
      <c r="Q2190" s="58">
        <f t="shared" si="105"/>
        <v>0.80483796296296295</v>
      </c>
      <c r="S2190" s="55">
        <v>42986.470486111109</v>
      </c>
      <c r="T2190" s="55">
        <v>42990.481377314813</v>
      </c>
      <c r="U2190" s="3">
        <v>346541</v>
      </c>
      <c r="V2190" s="56">
        <f t="shared" si="106"/>
        <v>4.0108912037037037</v>
      </c>
    </row>
    <row r="2191" spans="1:22" x14ac:dyDescent="0.75">
      <c r="A2191" s="55">
        <v>42305.450787037036</v>
      </c>
      <c r="B2191" s="55">
        <v>42305.584027777775</v>
      </c>
      <c r="C2191" s="3">
        <v>11512</v>
      </c>
      <c r="D2191" s="56">
        <f t="shared" si="104"/>
        <v>0.13324074074074074</v>
      </c>
      <c r="N2191" s="55">
        <v>42393.772187499999</v>
      </c>
      <c r="O2191" s="55">
        <v>42394.346469907403</v>
      </c>
      <c r="P2191" s="3">
        <v>49618</v>
      </c>
      <c r="Q2191" s="58">
        <f t="shared" si="105"/>
        <v>0.57428240740740744</v>
      </c>
      <c r="S2191" s="55">
        <v>42986.492546296293</v>
      </c>
      <c r="T2191" s="55">
        <v>42986.534097222218</v>
      </c>
      <c r="U2191" s="3">
        <v>3590</v>
      </c>
      <c r="V2191" s="56">
        <f t="shared" si="106"/>
        <v>4.1550925925925929E-2</v>
      </c>
    </row>
    <row r="2192" spans="1:22" x14ac:dyDescent="0.75">
      <c r="A2192" s="55">
        <v>42305.478935185187</v>
      </c>
      <c r="B2192" s="55">
        <v>42305.513645833329</v>
      </c>
      <c r="C2192" s="3">
        <v>2999</v>
      </c>
      <c r="D2192" s="56">
        <f t="shared" si="104"/>
        <v>3.471064814814815E-2</v>
      </c>
      <c r="N2192" s="55">
        <v>42394.481261574074</v>
      </c>
      <c r="O2192" s="55">
        <v>42394.558368055557</v>
      </c>
      <c r="P2192" s="3">
        <v>6662</v>
      </c>
      <c r="Q2192" s="58">
        <f t="shared" si="105"/>
        <v>7.7106481481481484E-2</v>
      </c>
      <c r="S2192" s="55">
        <v>42986.863460648143</v>
      </c>
      <c r="T2192" s="55">
        <v>42991.659999999996</v>
      </c>
      <c r="U2192" s="3">
        <v>414421</v>
      </c>
      <c r="V2192" s="56">
        <f t="shared" si="106"/>
        <v>4.7965393518518518</v>
      </c>
    </row>
    <row r="2193" spans="1:22" x14ac:dyDescent="0.75">
      <c r="A2193" s="55">
        <v>42305.488611111112</v>
      </c>
      <c r="B2193" s="55">
        <v>42305.504745370366</v>
      </c>
      <c r="C2193" s="3">
        <v>1394</v>
      </c>
      <c r="D2193" s="56">
        <f t="shared" si="104"/>
        <v>1.6134259259259258E-2</v>
      </c>
      <c r="N2193" s="55">
        <v>42394.483935185184</v>
      </c>
      <c r="O2193" s="55">
        <v>42394.682141203702</v>
      </c>
      <c r="P2193" s="3">
        <v>17125</v>
      </c>
      <c r="Q2193" s="58">
        <f t="shared" si="105"/>
        <v>0.19820601851851852</v>
      </c>
      <c r="S2193" s="55">
        <v>42988.023587962962</v>
      </c>
      <c r="T2193" s="55">
        <v>42989.525150462963</v>
      </c>
      <c r="U2193" s="3">
        <v>129735</v>
      </c>
      <c r="V2193" s="56">
        <f t="shared" si="106"/>
        <v>1.5015624999999999</v>
      </c>
    </row>
    <row r="2194" spans="1:22" x14ac:dyDescent="0.75">
      <c r="A2194" s="55">
        <v>42305.578009259254</v>
      </c>
      <c r="B2194" s="55">
        <v>42307.447777777779</v>
      </c>
      <c r="C2194" s="3">
        <v>161548</v>
      </c>
      <c r="D2194" s="56">
        <f t="shared" si="104"/>
        <v>1.8697685185185184</v>
      </c>
      <c r="N2194" s="55">
        <v>42394.521550925921</v>
      </c>
      <c r="O2194" s="55">
        <v>42394.71570601852</v>
      </c>
      <c r="P2194" s="3">
        <v>16775</v>
      </c>
      <c r="Q2194" s="58">
        <f t="shared" si="105"/>
        <v>0.19415509259259259</v>
      </c>
      <c r="S2194" s="55">
        <v>42988.742986111109</v>
      </c>
      <c r="T2194" s="55">
        <v>42989.71366898148</v>
      </c>
      <c r="U2194" s="3">
        <v>83867</v>
      </c>
      <c r="V2194" s="56">
        <f t="shared" si="106"/>
        <v>0.97068287037037038</v>
      </c>
    </row>
    <row r="2195" spans="1:22" x14ac:dyDescent="0.75">
      <c r="A2195" s="55">
        <v>42305.587604166663</v>
      </c>
      <c r="B2195" s="55">
        <v>42305.623784722222</v>
      </c>
      <c r="C2195" s="3">
        <v>3126</v>
      </c>
      <c r="D2195" s="56">
        <f t="shared" si="104"/>
        <v>3.6180555555555556E-2</v>
      </c>
      <c r="N2195" s="55">
        <v>42394.525763888887</v>
      </c>
      <c r="O2195" s="55">
        <v>42394.722627314812</v>
      </c>
      <c r="P2195" s="3">
        <v>17009</v>
      </c>
      <c r="Q2195" s="58">
        <f t="shared" si="105"/>
        <v>0.19686342592592593</v>
      </c>
      <c r="S2195" s="55">
        <v>42989.495277777773</v>
      </c>
      <c r="T2195" s="55">
        <v>42992.613912037035</v>
      </c>
      <c r="U2195" s="3">
        <v>269450</v>
      </c>
      <c r="V2195" s="56">
        <f t="shared" si="106"/>
        <v>3.1186342592592591</v>
      </c>
    </row>
    <row r="2196" spans="1:22" x14ac:dyDescent="0.75">
      <c r="A2196" s="55">
        <v>42305.589675925927</v>
      </c>
      <c r="B2196" s="55">
        <v>42307.451099537036</v>
      </c>
      <c r="C2196" s="3">
        <v>160827</v>
      </c>
      <c r="D2196" s="56">
        <f t="shared" si="104"/>
        <v>1.8614236111111111</v>
      </c>
      <c r="N2196" s="55">
        <v>42394.57331018518</v>
      </c>
      <c r="O2196" s="55">
        <v>42394.580740740741</v>
      </c>
      <c r="P2196" s="3">
        <v>642</v>
      </c>
      <c r="Q2196" s="58">
        <f t="shared" si="105"/>
        <v>7.4305555555555557E-3</v>
      </c>
      <c r="S2196" s="55">
        <v>42989.798541666663</v>
      </c>
      <c r="T2196" s="55">
        <v>42990.390358796292</v>
      </c>
      <c r="U2196" s="3">
        <v>51133</v>
      </c>
      <c r="V2196" s="56">
        <f t="shared" si="106"/>
        <v>0.59181712962962962</v>
      </c>
    </row>
    <row r="2197" spans="1:22" x14ac:dyDescent="0.75">
      <c r="A2197" s="55">
        <v>42305.591736111106</v>
      </c>
      <c r="B2197" s="55">
        <v>42307.453020833331</v>
      </c>
      <c r="C2197" s="3">
        <v>160815</v>
      </c>
      <c r="D2197" s="56">
        <f t="shared" si="104"/>
        <v>1.8612847222222222</v>
      </c>
      <c r="N2197" s="55">
        <v>42394.703680555554</v>
      </c>
      <c r="O2197" s="55">
        <v>42395.426226851851</v>
      </c>
      <c r="P2197" s="3">
        <v>62428</v>
      </c>
      <c r="Q2197" s="58">
        <f t="shared" si="105"/>
        <v>0.7225462962962963</v>
      </c>
      <c r="S2197" s="55">
        <v>42989.822604166664</v>
      </c>
      <c r="T2197" s="55">
        <v>42992.496377314812</v>
      </c>
      <c r="U2197" s="3">
        <v>231014</v>
      </c>
      <c r="V2197" s="56">
        <f t="shared" si="106"/>
        <v>2.6737731481481481</v>
      </c>
    </row>
    <row r="2198" spans="1:22" x14ac:dyDescent="0.75">
      <c r="A2198" s="55">
        <v>42305.595057870371</v>
      </c>
      <c r="B2198" s="55">
        <v>42307.454560185186</v>
      </c>
      <c r="C2198" s="3">
        <v>160661</v>
      </c>
      <c r="D2198" s="56">
        <f t="shared" si="104"/>
        <v>1.8595023148148149</v>
      </c>
      <c r="N2198" s="55">
        <v>42394.80700231481</v>
      </c>
      <c r="O2198" s="55">
        <v>42395.450196759259</v>
      </c>
      <c r="P2198" s="3">
        <v>55572</v>
      </c>
      <c r="Q2198" s="58">
        <f t="shared" si="105"/>
        <v>0.6431944444444444</v>
      </c>
      <c r="S2198" s="55">
        <v>42989.82880787037</v>
      </c>
      <c r="T2198" s="55">
        <v>42990.390648148146</v>
      </c>
      <c r="U2198" s="3">
        <v>48543</v>
      </c>
      <c r="V2198" s="56">
        <f t="shared" si="106"/>
        <v>0.56184027777777779</v>
      </c>
    </row>
    <row r="2199" spans="1:22" x14ac:dyDescent="0.75">
      <c r="A2199" s="55">
        <v>42305.59883101852</v>
      </c>
      <c r="B2199" s="55">
        <v>42305.602430555555</v>
      </c>
      <c r="C2199" s="3">
        <v>311</v>
      </c>
      <c r="D2199" s="56">
        <f t="shared" si="104"/>
        <v>3.5995370370370369E-3</v>
      </c>
      <c r="N2199" s="55">
        <v>42394.900092592594</v>
      </c>
      <c r="O2199" s="55">
        <v>42395.402708333335</v>
      </c>
      <c r="P2199" s="3">
        <v>43426</v>
      </c>
      <c r="Q2199" s="58">
        <f t="shared" si="105"/>
        <v>0.50261574074074078</v>
      </c>
      <c r="S2199" s="55">
        <v>42989.96188657407</v>
      </c>
      <c r="T2199" s="55">
        <v>42990.479942129627</v>
      </c>
      <c r="U2199" s="3">
        <v>44760</v>
      </c>
      <c r="V2199" s="56">
        <f t="shared" si="106"/>
        <v>0.5180555555555556</v>
      </c>
    </row>
    <row r="2200" spans="1:22" x14ac:dyDescent="0.75">
      <c r="A2200" s="55">
        <v>42305.601122685184</v>
      </c>
      <c r="B2200" s="55">
        <v>42307.457476851851</v>
      </c>
      <c r="C2200" s="3">
        <v>160389</v>
      </c>
      <c r="D2200" s="56">
        <f t="shared" si="104"/>
        <v>1.8563541666666667</v>
      </c>
      <c r="N2200" s="55">
        <v>42395.398321759254</v>
      </c>
      <c r="O2200" s="55">
        <v>42395.421412037038</v>
      </c>
      <c r="P2200" s="3">
        <v>1995</v>
      </c>
      <c r="Q2200" s="58">
        <f t="shared" si="105"/>
        <v>2.3090277777777779E-2</v>
      </c>
      <c r="S2200" s="55">
        <v>42990.692847222221</v>
      </c>
      <c r="T2200" s="55">
        <v>42991.499537037038</v>
      </c>
      <c r="U2200" s="3">
        <v>69698</v>
      </c>
      <c r="V2200" s="56">
        <f t="shared" si="106"/>
        <v>0.80668981481481483</v>
      </c>
    </row>
    <row r="2201" spans="1:22" x14ac:dyDescent="0.75">
      <c r="A2201" s="55">
        <v>42305.634363425925</v>
      </c>
      <c r="B2201" s="55">
        <v>42306.575775462959</v>
      </c>
      <c r="C2201" s="3">
        <v>81338</v>
      </c>
      <c r="D2201" s="56">
        <f t="shared" si="104"/>
        <v>0.94141203703703702</v>
      </c>
      <c r="N2201" s="55">
        <v>42395.411261574074</v>
      </c>
      <c r="O2201" s="55">
        <v>42395.442465277774</v>
      </c>
      <c r="P2201" s="3">
        <v>2696</v>
      </c>
      <c r="Q2201" s="58">
        <f t="shared" si="105"/>
        <v>3.1203703703703702E-2</v>
      </c>
      <c r="S2201" s="55">
        <v>42990.722337962958</v>
      </c>
      <c r="T2201" s="55">
        <v>42991.502384259256</v>
      </c>
      <c r="U2201" s="3">
        <v>67396</v>
      </c>
      <c r="V2201" s="56">
        <f t="shared" si="106"/>
        <v>0.78004629629629629</v>
      </c>
    </row>
    <row r="2202" spans="1:22" x14ac:dyDescent="0.75">
      <c r="A2202" s="55">
        <v>42305.639074074075</v>
      </c>
      <c r="B2202" s="55">
        <v>42305.67119212963</v>
      </c>
      <c r="C2202" s="3">
        <v>2775</v>
      </c>
      <c r="D2202" s="56">
        <f t="shared" si="104"/>
        <v>3.2118055555555552E-2</v>
      </c>
      <c r="N2202" s="55">
        <v>42395.412569444445</v>
      </c>
      <c r="O2202" s="55">
        <v>42395.616388888884</v>
      </c>
      <c r="P2202" s="3">
        <v>17610</v>
      </c>
      <c r="Q2202" s="58">
        <f t="shared" si="105"/>
        <v>0.20381944444444444</v>
      </c>
      <c r="S2202" s="55">
        <v>42990.851585648146</v>
      </c>
      <c r="T2202" s="55">
        <v>42991.440937499996</v>
      </c>
      <c r="U2202" s="3">
        <v>50920</v>
      </c>
      <c r="V2202" s="56">
        <f t="shared" si="106"/>
        <v>0.5893518518518519</v>
      </c>
    </row>
    <row r="2203" spans="1:22" x14ac:dyDescent="0.75">
      <c r="A2203" s="55">
        <v>42305.649050925924</v>
      </c>
      <c r="B2203" s="55">
        <v>42305.677754629629</v>
      </c>
      <c r="C2203" s="3">
        <v>2480</v>
      </c>
      <c r="D2203" s="56">
        <f t="shared" si="104"/>
        <v>2.8703703703703703E-2</v>
      </c>
      <c r="N2203" s="55">
        <v>42395.414571759255</v>
      </c>
      <c r="O2203" s="55">
        <v>42395.615520833329</v>
      </c>
      <c r="P2203" s="3">
        <v>17362</v>
      </c>
      <c r="Q2203" s="58">
        <f t="shared" si="105"/>
        <v>0.20094907407407409</v>
      </c>
      <c r="S2203" s="55">
        <v>42991.404224537036</v>
      </c>
      <c r="T2203" s="55">
        <v>42993.439259259256</v>
      </c>
      <c r="U2203" s="3">
        <v>175827</v>
      </c>
      <c r="V2203" s="56">
        <f t="shared" si="106"/>
        <v>2.035034722222222</v>
      </c>
    </row>
    <row r="2204" spans="1:22" x14ac:dyDescent="0.75">
      <c r="A2204" s="55">
        <v>42305.733576388884</v>
      </c>
      <c r="B2204" s="55">
        <v>42306.387233796297</v>
      </c>
      <c r="C2204" s="3">
        <v>56476</v>
      </c>
      <c r="D2204" s="56">
        <f t="shared" si="104"/>
        <v>0.65365740740740741</v>
      </c>
      <c r="N2204" s="55">
        <v>42395.443009259259</v>
      </c>
      <c r="O2204" s="55">
        <v>42395.524282407408</v>
      </c>
      <c r="P2204" s="3">
        <v>7022</v>
      </c>
      <c r="Q2204" s="58">
        <f t="shared" si="105"/>
        <v>8.127314814814815E-2</v>
      </c>
      <c r="S2204" s="55">
        <v>42991.485914351848</v>
      </c>
      <c r="T2204" s="55">
        <v>42992.370740740742</v>
      </c>
      <c r="U2204" s="3">
        <v>76449</v>
      </c>
      <c r="V2204" s="56">
        <f t="shared" si="106"/>
        <v>0.88482638888888887</v>
      </c>
    </row>
    <row r="2205" spans="1:22" x14ac:dyDescent="0.75">
      <c r="A2205" s="55">
        <v>42305.734675925924</v>
      </c>
      <c r="B2205" s="55">
        <v>42306.387384259258</v>
      </c>
      <c r="C2205" s="3">
        <v>56394</v>
      </c>
      <c r="D2205" s="56">
        <f t="shared" si="104"/>
        <v>0.65270833333333333</v>
      </c>
      <c r="N2205" s="55">
        <v>42395.446412037032</v>
      </c>
      <c r="O2205" s="55">
        <v>42395.524884259255</v>
      </c>
      <c r="P2205" s="3">
        <v>6780</v>
      </c>
      <c r="Q2205" s="58">
        <f t="shared" si="105"/>
        <v>7.8472222222222221E-2</v>
      </c>
      <c r="S2205" s="55">
        <v>42991.68341435185</v>
      </c>
      <c r="T2205" s="55">
        <v>42996.704375000001</v>
      </c>
      <c r="U2205" s="3">
        <v>433811</v>
      </c>
      <c r="V2205" s="56">
        <f t="shared" si="106"/>
        <v>5.0209606481481481</v>
      </c>
    </row>
    <row r="2206" spans="1:22" x14ac:dyDescent="0.75">
      <c r="A2206" s="55">
        <v>42305.736145833333</v>
      </c>
      <c r="B2206" s="55">
        <v>42306.388159722221</v>
      </c>
      <c r="C2206" s="3">
        <v>56334</v>
      </c>
      <c r="D2206" s="56">
        <f t="shared" si="104"/>
        <v>0.65201388888888889</v>
      </c>
      <c r="N2206" s="55">
        <v>42395.523935185185</v>
      </c>
      <c r="O2206" s="55">
        <v>42395.525937499995</v>
      </c>
      <c r="P2206" s="3">
        <v>173</v>
      </c>
      <c r="Q2206" s="58">
        <f t="shared" si="105"/>
        <v>2.0023148148148148E-3</v>
      </c>
      <c r="S2206" s="55">
        <v>42992.483981481477</v>
      </c>
      <c r="T2206" s="55">
        <v>42992.495208333334</v>
      </c>
      <c r="U2206" s="3">
        <v>970</v>
      </c>
      <c r="V2206" s="56">
        <f t="shared" si="106"/>
        <v>1.1226851851851852E-2</v>
      </c>
    </row>
    <row r="2207" spans="1:22" x14ac:dyDescent="0.75">
      <c r="A2207" s="55">
        <v>42305.737546296295</v>
      </c>
      <c r="B2207" s="55">
        <v>42306.388622685183</v>
      </c>
      <c r="C2207" s="3">
        <v>56253</v>
      </c>
      <c r="D2207" s="56">
        <f t="shared" si="104"/>
        <v>0.65107638888888886</v>
      </c>
      <c r="N2207" s="55">
        <v>42395.630474537036</v>
      </c>
      <c r="O2207" s="55">
        <v>42395.683217592588</v>
      </c>
      <c r="P2207" s="3">
        <v>4557</v>
      </c>
      <c r="Q2207" s="58">
        <f t="shared" si="105"/>
        <v>5.2743055555555557E-2</v>
      </c>
      <c r="S2207" s="55">
        <v>42992.812951388885</v>
      </c>
      <c r="T2207" s="55">
        <v>42993.438726851848</v>
      </c>
      <c r="U2207" s="3">
        <v>54067</v>
      </c>
      <c r="V2207" s="56">
        <f t="shared" si="106"/>
        <v>0.62577546296296294</v>
      </c>
    </row>
    <row r="2208" spans="1:22" x14ac:dyDescent="0.75">
      <c r="A2208" s="55">
        <v>42305.738518518519</v>
      </c>
      <c r="B2208" s="55">
        <v>42306.388958333329</v>
      </c>
      <c r="C2208" s="3">
        <v>56198</v>
      </c>
      <c r="D2208" s="56">
        <f t="shared" si="104"/>
        <v>0.65043981481481483</v>
      </c>
      <c r="N2208" s="55">
        <v>42395.632893518516</v>
      </c>
      <c r="O2208" s="55">
        <v>42395.684085648143</v>
      </c>
      <c r="P2208" s="3">
        <v>4423</v>
      </c>
      <c r="Q2208" s="58">
        <f t="shared" si="105"/>
        <v>5.1192129629629629E-2</v>
      </c>
      <c r="S2208" s="55">
        <v>42993.441122685181</v>
      </c>
      <c r="T2208" s="55">
        <v>42993.446284722224</v>
      </c>
      <c r="U2208" s="3">
        <v>446</v>
      </c>
      <c r="V2208" s="56">
        <f t="shared" si="106"/>
        <v>5.162037037037037E-3</v>
      </c>
    </row>
    <row r="2209" spans="1:22" x14ac:dyDescent="0.75">
      <c r="A2209" s="55">
        <v>42305.73946759259</v>
      </c>
      <c r="B2209" s="55">
        <v>42306.389513888884</v>
      </c>
      <c r="C2209" s="3">
        <v>56164</v>
      </c>
      <c r="D2209" s="56">
        <f t="shared" si="104"/>
        <v>0.65004629629629629</v>
      </c>
      <c r="N2209" s="55">
        <v>42395.81344907407</v>
      </c>
      <c r="O2209" s="55">
        <v>42397.430474537032</v>
      </c>
      <c r="P2209" s="3">
        <v>139711</v>
      </c>
      <c r="Q2209" s="58">
        <f t="shared" si="105"/>
        <v>1.617025462962963</v>
      </c>
      <c r="S2209" s="55">
        <v>42993.600763888884</v>
      </c>
      <c r="T2209" s="55">
        <v>42993.603842592594</v>
      </c>
      <c r="U2209" s="3">
        <v>266</v>
      </c>
      <c r="V2209" s="56">
        <f t="shared" si="106"/>
        <v>3.0787037037037037E-3</v>
      </c>
    </row>
    <row r="2210" spans="1:22" x14ac:dyDescent="0.75">
      <c r="A2210" s="55">
        <v>42305.740601851852</v>
      </c>
      <c r="B2210" s="55">
        <v>42305.744374999995</v>
      </c>
      <c r="C2210" s="3">
        <v>326</v>
      </c>
      <c r="D2210" s="56">
        <f t="shared" si="104"/>
        <v>3.7731481481481483E-3</v>
      </c>
      <c r="N2210" s="55">
        <v>42395.816805555551</v>
      </c>
      <c r="O2210" s="55">
        <v>42397.43346064815</v>
      </c>
      <c r="P2210" s="3">
        <v>139679</v>
      </c>
      <c r="Q2210" s="58">
        <f t="shared" si="105"/>
        <v>1.6166550925925927</v>
      </c>
      <c r="S2210" s="55">
        <v>42993.68068287037</v>
      </c>
      <c r="T2210" s="55">
        <v>42996.476122685184</v>
      </c>
      <c r="U2210" s="3">
        <v>241526</v>
      </c>
      <c r="V2210" s="56">
        <f t="shared" si="106"/>
        <v>2.7954398148148147</v>
      </c>
    </row>
    <row r="2211" spans="1:22" x14ac:dyDescent="0.75">
      <c r="A2211" s="55">
        <v>42305.741631944446</v>
      </c>
      <c r="B2211" s="55">
        <v>42306.372303240736</v>
      </c>
      <c r="C2211" s="3">
        <v>54490</v>
      </c>
      <c r="D2211" s="56">
        <f t="shared" si="104"/>
        <v>0.63067129629629626</v>
      </c>
      <c r="N2211" s="55">
        <v>42396.016319444439</v>
      </c>
      <c r="O2211" s="55">
        <v>42396.400335648148</v>
      </c>
      <c r="P2211" s="3">
        <v>33179</v>
      </c>
      <c r="Q2211" s="58">
        <f t="shared" si="105"/>
        <v>0.38401620370370371</v>
      </c>
      <c r="S2211" s="55">
        <v>42993.716956018514</v>
      </c>
      <c r="T2211" s="55">
        <v>42996.475995370369</v>
      </c>
      <c r="U2211" s="3">
        <v>238381</v>
      </c>
      <c r="V2211" s="56">
        <f t="shared" si="106"/>
        <v>2.7590393518518517</v>
      </c>
    </row>
    <row r="2212" spans="1:22" x14ac:dyDescent="0.75">
      <c r="A2212" s="55">
        <v>42305.791365740741</v>
      </c>
      <c r="B2212" s="55">
        <v>42306.38144675926</v>
      </c>
      <c r="C2212" s="3">
        <v>50983</v>
      </c>
      <c r="D2212" s="56">
        <f t="shared" si="104"/>
        <v>0.59008101851851846</v>
      </c>
      <c r="N2212" s="55">
        <v>42396.618599537032</v>
      </c>
      <c r="O2212" s="55">
        <v>42397.314409722218</v>
      </c>
      <c r="P2212" s="3">
        <v>60118</v>
      </c>
      <c r="Q2212" s="58">
        <f t="shared" si="105"/>
        <v>0.69581018518518523</v>
      </c>
      <c r="S2212" s="55">
        <v>42995.399849537032</v>
      </c>
      <c r="T2212" s="55">
        <v>42996.700960648144</v>
      </c>
      <c r="U2212" s="3">
        <v>112416</v>
      </c>
      <c r="V2212" s="56">
        <f t="shared" si="106"/>
        <v>1.3011111111111111</v>
      </c>
    </row>
    <row r="2213" spans="1:22" x14ac:dyDescent="0.75">
      <c r="A2213" s="55">
        <v>42305.904039351852</v>
      </c>
      <c r="B2213" s="55">
        <v>42306.422060185185</v>
      </c>
      <c r="C2213" s="3">
        <v>44757</v>
      </c>
      <c r="D2213" s="56">
        <f t="shared" si="104"/>
        <v>0.51802083333333337</v>
      </c>
      <c r="N2213" s="55">
        <v>42396.676319444443</v>
      </c>
      <c r="O2213" s="55">
        <v>42398.303981481477</v>
      </c>
      <c r="P2213" s="3">
        <v>140630</v>
      </c>
      <c r="Q2213" s="58">
        <f t="shared" si="105"/>
        <v>1.6276620370370369</v>
      </c>
      <c r="S2213" s="55">
        <v>42995.734837962962</v>
      </c>
      <c r="T2213" s="55">
        <v>42996.475775462961</v>
      </c>
      <c r="U2213" s="3">
        <v>64017</v>
      </c>
      <c r="V2213" s="56">
        <f t="shared" si="106"/>
        <v>0.74093750000000003</v>
      </c>
    </row>
    <row r="2214" spans="1:22" x14ac:dyDescent="0.75">
      <c r="A2214" s="55">
        <v>42305.916921296295</v>
      </c>
      <c r="B2214" s="55">
        <v>42306.376192129625</v>
      </c>
      <c r="C2214" s="3">
        <v>39681</v>
      </c>
      <c r="D2214" s="56">
        <f t="shared" si="104"/>
        <v>0.45927083333333335</v>
      </c>
      <c r="N2214" s="55">
        <v>42396.780844907407</v>
      </c>
      <c r="O2214" s="55">
        <v>42397.455752314811</v>
      </c>
      <c r="P2214" s="3">
        <v>58312</v>
      </c>
      <c r="Q2214" s="58">
        <f t="shared" si="105"/>
        <v>0.6749074074074074</v>
      </c>
      <c r="S2214" s="55">
        <v>42996.474814814814</v>
      </c>
      <c r="T2214" s="55">
        <v>42996.513356481482</v>
      </c>
      <c r="U2214" s="3">
        <v>3330</v>
      </c>
      <c r="V2214" s="56">
        <f t="shared" si="106"/>
        <v>3.8541666666666669E-2</v>
      </c>
    </row>
    <row r="2215" spans="1:22" x14ac:dyDescent="0.75">
      <c r="A2215" s="55">
        <v>42306.377708333333</v>
      </c>
      <c r="B2215" s="55">
        <v>42306.42659722222</v>
      </c>
      <c r="C2215" s="3">
        <v>4224</v>
      </c>
      <c r="D2215" s="56">
        <f t="shared" si="104"/>
        <v>4.8888888888888891E-2</v>
      </c>
      <c r="N2215" s="55">
        <v>42397.405451388884</v>
      </c>
      <c r="O2215" s="55">
        <v>42397.449710648143</v>
      </c>
      <c r="P2215" s="3">
        <v>3824</v>
      </c>
      <c r="Q2215" s="58">
        <f t="shared" si="105"/>
        <v>4.4259259259259262E-2</v>
      </c>
      <c r="S2215" s="55">
        <v>42996.534872685181</v>
      </c>
      <c r="T2215" s="55">
        <v>42997.523831018516</v>
      </c>
      <c r="U2215" s="3">
        <v>85446</v>
      </c>
      <c r="V2215" s="56">
        <f t="shared" si="106"/>
        <v>0.98895833333333338</v>
      </c>
    </row>
    <row r="2216" spans="1:22" x14ac:dyDescent="0.75">
      <c r="A2216" s="55">
        <v>42306.501145833332</v>
      </c>
      <c r="B2216" s="55">
        <v>42306.504374999997</v>
      </c>
      <c r="C2216" s="3">
        <v>279</v>
      </c>
      <c r="D2216" s="56">
        <f t="shared" si="104"/>
        <v>3.2291666666666666E-3</v>
      </c>
      <c r="N2216" s="55">
        <v>42397.521365740737</v>
      </c>
      <c r="O2216" s="55">
        <v>42397.700682870367</v>
      </c>
      <c r="P2216" s="3">
        <v>15493</v>
      </c>
      <c r="Q2216" s="58">
        <f t="shared" si="105"/>
        <v>0.17931712962962962</v>
      </c>
      <c r="S2216" s="55">
        <v>42996.641608796293</v>
      </c>
      <c r="T2216" s="55">
        <v>42996.708935185183</v>
      </c>
      <c r="U2216" s="3">
        <v>5817</v>
      </c>
      <c r="V2216" s="56">
        <f t="shared" si="106"/>
        <v>6.7326388888888894E-2</v>
      </c>
    </row>
    <row r="2217" spans="1:22" x14ac:dyDescent="0.75">
      <c r="A2217" s="55">
        <v>42306.514733796292</v>
      </c>
      <c r="B2217" s="55">
        <v>42307.464918981481</v>
      </c>
      <c r="C2217" s="3">
        <v>82096</v>
      </c>
      <c r="D2217" s="56">
        <f t="shared" si="104"/>
        <v>0.95018518518518513</v>
      </c>
      <c r="N2217" s="55">
        <v>42397.523518518516</v>
      </c>
      <c r="O2217" s="55">
        <v>42397.701458333329</v>
      </c>
      <c r="P2217" s="3">
        <v>15374</v>
      </c>
      <c r="Q2217" s="58">
        <f t="shared" si="105"/>
        <v>0.17793981481481483</v>
      </c>
      <c r="S2217" s="55">
        <v>42996.64262731481</v>
      </c>
      <c r="T2217" s="55">
        <v>42997.424421296295</v>
      </c>
      <c r="U2217" s="3">
        <v>67547</v>
      </c>
      <c r="V2217" s="56">
        <f t="shared" si="106"/>
        <v>0.78179398148148149</v>
      </c>
    </row>
    <row r="2218" spans="1:22" x14ac:dyDescent="0.75">
      <c r="A2218" s="55">
        <v>42306.718032407407</v>
      </c>
      <c r="B2218" s="55">
        <v>42306.72488425926</v>
      </c>
      <c r="C2218" s="3">
        <v>592</v>
      </c>
      <c r="D2218" s="56">
        <f t="shared" si="104"/>
        <v>6.851851851851852E-3</v>
      </c>
      <c r="N2218" s="55">
        <v>42397.783819444441</v>
      </c>
      <c r="O2218" s="55">
        <v>42398.387476851851</v>
      </c>
      <c r="P2218" s="3">
        <v>52156</v>
      </c>
      <c r="Q2218" s="58">
        <f t="shared" si="105"/>
        <v>0.60365740740740736</v>
      </c>
      <c r="S2218" s="55">
        <v>42996.653749999998</v>
      </c>
      <c r="T2218" s="55">
        <v>42996.710868055554</v>
      </c>
      <c r="U2218" s="3">
        <v>4935</v>
      </c>
      <c r="V2218" s="56">
        <f t="shared" si="106"/>
        <v>5.7118055555555554E-2</v>
      </c>
    </row>
    <row r="2219" spans="1:22" x14ac:dyDescent="0.75">
      <c r="A2219" s="55">
        <v>42306.800578703704</v>
      </c>
      <c r="B2219" s="55">
        <v>42307.464699074073</v>
      </c>
      <c r="C2219" s="3">
        <v>57380</v>
      </c>
      <c r="D2219" s="56">
        <f t="shared" si="104"/>
        <v>0.66412037037037042</v>
      </c>
      <c r="N2219" s="55">
        <v>42397.883472222224</v>
      </c>
      <c r="O2219" s="55">
        <v>42401.391458333332</v>
      </c>
      <c r="P2219" s="3">
        <v>303090</v>
      </c>
      <c r="Q2219" s="58">
        <f t="shared" si="105"/>
        <v>3.5079861111111112</v>
      </c>
      <c r="S2219" s="55">
        <v>42996.656365740739</v>
      </c>
      <c r="T2219" s="55">
        <v>42996.714490740742</v>
      </c>
      <c r="U2219" s="3">
        <v>5022</v>
      </c>
      <c r="V2219" s="56">
        <f t="shared" si="106"/>
        <v>5.8125000000000003E-2</v>
      </c>
    </row>
    <row r="2220" spans="1:22" x14ac:dyDescent="0.75">
      <c r="A2220" s="55">
        <v>42307.451388888891</v>
      </c>
      <c r="B2220" s="55">
        <v>42317.608946759261</v>
      </c>
      <c r="C2220" s="3">
        <v>877613</v>
      </c>
      <c r="D2220" s="56">
        <f t="shared" si="104"/>
        <v>10.15755787037037</v>
      </c>
      <c r="N2220" s="55">
        <v>42398.402187499996</v>
      </c>
      <c r="O2220" s="55">
        <v>42398.404664351852</v>
      </c>
      <c r="P2220" s="3">
        <v>214</v>
      </c>
      <c r="Q2220" s="58">
        <f t="shared" si="105"/>
        <v>2.476851851851852E-3</v>
      </c>
      <c r="S2220" s="55">
        <v>42996.989907407406</v>
      </c>
      <c r="T2220" s="55">
        <v>42997.411990740737</v>
      </c>
      <c r="U2220" s="3">
        <v>36468</v>
      </c>
      <c r="V2220" s="56">
        <f t="shared" si="106"/>
        <v>0.42208333333333331</v>
      </c>
    </row>
    <row r="2221" spans="1:22" x14ac:dyDescent="0.75">
      <c r="A2221" s="55">
        <v>42307.457835648143</v>
      </c>
      <c r="B2221" s="55">
        <v>42307.518715277773</v>
      </c>
      <c r="C2221" s="3">
        <v>5260</v>
      </c>
      <c r="D2221" s="56">
        <f t="shared" si="104"/>
        <v>6.0879629629629631E-2</v>
      </c>
      <c r="N2221" s="55">
        <v>42398.500069444446</v>
      </c>
      <c r="O2221" s="55">
        <v>42398.551273148143</v>
      </c>
      <c r="P2221" s="3">
        <v>4424</v>
      </c>
      <c r="Q2221" s="58">
        <f t="shared" si="105"/>
        <v>5.1203703703703703E-2</v>
      </c>
      <c r="S2221" s="55">
        <v>42997.400729166664</v>
      </c>
      <c r="T2221" s="55">
        <v>42997.523611111108</v>
      </c>
      <c r="U2221" s="3">
        <v>10617</v>
      </c>
      <c r="V2221" s="56">
        <f t="shared" si="106"/>
        <v>0.12288194444444445</v>
      </c>
    </row>
    <row r="2222" spans="1:22" x14ac:dyDescent="0.75">
      <c r="A2222" s="55">
        <v>42307.555104166662</v>
      </c>
      <c r="B2222" s="55">
        <v>42307.572106481479</v>
      </c>
      <c r="C2222" s="3">
        <v>1469</v>
      </c>
      <c r="D2222" s="56">
        <f t="shared" si="104"/>
        <v>1.7002314814814814E-2</v>
      </c>
      <c r="N2222" s="55">
        <v>42398.512650462959</v>
      </c>
      <c r="O2222" s="55">
        <v>42398.521273148144</v>
      </c>
      <c r="P2222" s="3">
        <v>745</v>
      </c>
      <c r="Q2222" s="58">
        <f t="shared" si="105"/>
        <v>8.6226851851851846E-3</v>
      </c>
      <c r="S2222" s="55">
        <v>42997.955543981479</v>
      </c>
      <c r="T2222" s="55">
        <v>42998.39157407407</v>
      </c>
      <c r="U2222" s="3">
        <v>37673</v>
      </c>
      <c r="V2222" s="56">
        <f t="shared" si="106"/>
        <v>0.43603009259259257</v>
      </c>
    </row>
    <row r="2223" spans="1:22" x14ac:dyDescent="0.75">
      <c r="A2223" s="55">
        <v>42307.584340277775</v>
      </c>
      <c r="B2223" s="55">
        <v>42307.588946759257</v>
      </c>
      <c r="C2223" s="3">
        <v>398</v>
      </c>
      <c r="D2223" s="56">
        <f t="shared" si="104"/>
        <v>4.6064814814814814E-3</v>
      </c>
      <c r="N2223" s="55">
        <v>42398.577604166661</v>
      </c>
      <c r="O2223" s="55">
        <v>42410.600185185183</v>
      </c>
      <c r="P2223" s="3">
        <v>1038751</v>
      </c>
      <c r="Q2223" s="58">
        <f t="shared" si="105"/>
        <v>12.022581018518519</v>
      </c>
      <c r="S2223" s="55">
        <v>42997.956736111111</v>
      </c>
      <c r="T2223" s="55">
        <v>42998.392037037032</v>
      </c>
      <c r="U2223" s="3">
        <v>37610</v>
      </c>
      <c r="V2223" s="56">
        <f t="shared" si="106"/>
        <v>0.43530092592592595</v>
      </c>
    </row>
    <row r="2224" spans="1:22" x14ac:dyDescent="0.75">
      <c r="A2224" s="55">
        <v>42307.587893518517</v>
      </c>
      <c r="B2224" s="55">
        <v>42307.607708333329</v>
      </c>
      <c r="C2224" s="3">
        <v>1712</v>
      </c>
      <c r="D2224" s="56">
        <f t="shared" si="104"/>
        <v>1.9814814814814816E-2</v>
      </c>
      <c r="N2224" s="55">
        <v>42398.61074074074</v>
      </c>
      <c r="O2224" s="55">
        <v>42401.505752314813</v>
      </c>
      <c r="P2224" s="3">
        <v>250129</v>
      </c>
      <c r="Q2224" s="58">
        <f t="shared" si="105"/>
        <v>2.8950115740740743</v>
      </c>
      <c r="S2224" s="55">
        <v>42998.018472222218</v>
      </c>
      <c r="T2224" s="55">
        <v>42998.387245370366</v>
      </c>
      <c r="U2224" s="3">
        <v>31862</v>
      </c>
      <c r="V2224" s="56">
        <f t="shared" si="106"/>
        <v>0.36877314814814816</v>
      </c>
    </row>
    <row r="2225" spans="1:22" x14ac:dyDescent="0.75">
      <c r="A2225" s="55">
        <v>42307.645416666666</v>
      </c>
      <c r="B2225" s="55">
        <v>42310.439687499995</v>
      </c>
      <c r="C2225" s="3">
        <v>241425</v>
      </c>
      <c r="D2225" s="56">
        <f t="shared" si="104"/>
        <v>2.7942708333333335</v>
      </c>
      <c r="N2225" s="55">
        <v>42398.616238425922</v>
      </c>
      <c r="O2225" s="55">
        <v>42401.555659722224</v>
      </c>
      <c r="P2225" s="3">
        <v>253966</v>
      </c>
      <c r="Q2225" s="58">
        <f t="shared" si="105"/>
        <v>2.9394212962962962</v>
      </c>
      <c r="S2225" s="55">
        <v>42998.666701388887</v>
      </c>
      <c r="T2225" s="55">
        <v>42999.46497685185</v>
      </c>
      <c r="U2225" s="3">
        <v>68971</v>
      </c>
      <c r="V2225" s="56">
        <f t="shared" si="106"/>
        <v>0.79827546296296292</v>
      </c>
    </row>
    <row r="2226" spans="1:22" x14ac:dyDescent="0.75">
      <c r="A2226" s="55">
        <v>42307.669618055552</v>
      </c>
      <c r="B2226" s="55">
        <v>42310.332777777774</v>
      </c>
      <c r="C2226" s="3">
        <v>230097</v>
      </c>
      <c r="D2226" s="56">
        <f t="shared" si="104"/>
        <v>2.6631597222222223</v>
      </c>
      <c r="N2226" s="55">
        <v>42398.619317129625</v>
      </c>
      <c r="O2226" s="55">
        <v>42401.529907407406</v>
      </c>
      <c r="P2226" s="3">
        <v>251475</v>
      </c>
      <c r="Q2226" s="58">
        <f t="shared" si="105"/>
        <v>2.9105902777777777</v>
      </c>
      <c r="S2226" s="55">
        <v>42999.028634259259</v>
      </c>
      <c r="T2226" s="55">
        <v>42999.388182870367</v>
      </c>
      <c r="U2226" s="3">
        <v>31065</v>
      </c>
      <c r="V2226" s="56">
        <f t="shared" si="106"/>
        <v>0.35954861111111114</v>
      </c>
    </row>
    <row r="2227" spans="1:22" x14ac:dyDescent="0.75">
      <c r="A2227" s="55">
        <v>42307.814560185187</v>
      </c>
      <c r="B2227" s="55">
        <v>42310.428842592592</v>
      </c>
      <c r="C2227" s="3">
        <v>225874</v>
      </c>
      <c r="D2227" s="56">
        <f t="shared" si="104"/>
        <v>2.6142824074074076</v>
      </c>
      <c r="N2227" s="55">
        <v>42399.608240740738</v>
      </c>
      <c r="O2227" s="55">
        <v>42401.508368055554</v>
      </c>
      <c r="P2227" s="3">
        <v>164171</v>
      </c>
      <c r="Q2227" s="58">
        <f t="shared" si="105"/>
        <v>1.9001273148148148</v>
      </c>
      <c r="S2227" s="55">
        <v>42999.673125000001</v>
      </c>
      <c r="T2227" s="55">
        <v>43000.414166666662</v>
      </c>
      <c r="U2227" s="3">
        <v>64026</v>
      </c>
      <c r="V2227" s="56">
        <f t="shared" si="106"/>
        <v>0.74104166666666671</v>
      </c>
    </row>
    <row r="2228" spans="1:22" x14ac:dyDescent="0.75">
      <c r="A2228" s="55">
        <v>42307.877337962964</v>
      </c>
      <c r="B2228" s="55">
        <v>42310.470763888887</v>
      </c>
      <c r="C2228" s="3">
        <v>224072</v>
      </c>
      <c r="D2228" s="56">
        <f t="shared" si="104"/>
        <v>2.593425925925926</v>
      </c>
      <c r="N2228" s="55">
        <v>42399.610821759255</v>
      </c>
      <c r="O2228" s="55">
        <v>42401.509826388887</v>
      </c>
      <c r="P2228" s="3">
        <v>164074</v>
      </c>
      <c r="Q2228" s="58">
        <f t="shared" si="105"/>
        <v>1.8990046296296297</v>
      </c>
      <c r="S2228" s="55">
        <v>42999.675081018519</v>
      </c>
      <c r="T2228" s="55">
        <v>43000.424722222218</v>
      </c>
      <c r="U2228" s="3">
        <v>64769</v>
      </c>
      <c r="V2228" s="56">
        <f t="shared" si="106"/>
        <v>0.74964120370370368</v>
      </c>
    </row>
    <row r="2229" spans="1:22" x14ac:dyDescent="0.75">
      <c r="A2229" s="55">
        <v>42308.525868055556</v>
      </c>
      <c r="B2229" s="55">
        <v>42310.595694444441</v>
      </c>
      <c r="C2229" s="3">
        <v>178833</v>
      </c>
      <c r="D2229" s="56">
        <f t="shared" si="104"/>
        <v>2.069826388888889</v>
      </c>
      <c r="N2229" s="55">
        <v>42399.755902777775</v>
      </c>
      <c r="O2229" s="55">
        <v>42401.629641203705</v>
      </c>
      <c r="P2229" s="3">
        <v>161891</v>
      </c>
      <c r="Q2229" s="58">
        <f t="shared" si="105"/>
        <v>1.873738425925926</v>
      </c>
      <c r="S2229" s="55">
        <v>42999.67759259259</v>
      </c>
      <c r="T2229" s="55">
        <v>43000.42732638889</v>
      </c>
      <c r="U2229" s="3">
        <v>64777</v>
      </c>
      <c r="V2229" s="56">
        <f t="shared" si="106"/>
        <v>0.74973379629629633</v>
      </c>
    </row>
    <row r="2230" spans="1:22" x14ac:dyDescent="0.75">
      <c r="A2230" s="55">
        <v>42308.835439814815</v>
      </c>
      <c r="B2230" s="55">
        <v>42310.586041666662</v>
      </c>
      <c r="C2230" s="3">
        <v>151252</v>
      </c>
      <c r="D2230" s="56">
        <f t="shared" si="104"/>
        <v>1.7506018518518518</v>
      </c>
      <c r="N2230" s="55">
        <v>42400.422592592593</v>
      </c>
      <c r="O2230" s="55">
        <v>42521.399953703702</v>
      </c>
      <c r="P2230" s="3">
        <v>10448844</v>
      </c>
      <c r="Q2230" s="58">
        <f t="shared" si="105"/>
        <v>120.93569444444445</v>
      </c>
      <c r="S2230" s="55">
        <v>42999.803599537037</v>
      </c>
      <c r="T2230" s="55">
        <v>43000.409317129626</v>
      </c>
      <c r="U2230" s="3">
        <v>52334</v>
      </c>
      <c r="V2230" s="56">
        <f t="shared" si="106"/>
        <v>0.60571759259259261</v>
      </c>
    </row>
    <row r="2231" spans="1:22" x14ac:dyDescent="0.75">
      <c r="A2231" s="55">
        <v>42309.927708333329</v>
      </c>
      <c r="B2231" s="55">
        <v>42310.420740740738</v>
      </c>
      <c r="C2231" s="3">
        <v>42598</v>
      </c>
      <c r="D2231" s="56">
        <f t="shared" si="104"/>
        <v>0.49303240740740739</v>
      </c>
      <c r="N2231" s="55">
        <v>42400.445717592593</v>
      </c>
      <c r="O2231" s="55">
        <v>42401.586446759255</v>
      </c>
      <c r="P2231" s="3">
        <v>98559</v>
      </c>
      <c r="Q2231" s="58">
        <f t="shared" si="105"/>
        <v>1.1407291666666666</v>
      </c>
      <c r="S2231" s="55">
        <v>43000.499479166661</v>
      </c>
      <c r="T2231" s="55">
        <v>43003.573437499996</v>
      </c>
      <c r="U2231" s="3">
        <v>265590</v>
      </c>
      <c r="V2231" s="56">
        <f t="shared" si="106"/>
        <v>3.0739583333333331</v>
      </c>
    </row>
    <row r="2232" spans="1:22" x14ac:dyDescent="0.75">
      <c r="A2232" s="55">
        <v>42310.282094907408</v>
      </c>
      <c r="B2232" s="55">
        <v>42310.443819444445</v>
      </c>
      <c r="C2232" s="3">
        <v>13973</v>
      </c>
      <c r="D2232" s="56">
        <f t="shared" si="104"/>
        <v>0.16172453703703704</v>
      </c>
      <c r="N2232" s="55">
        <v>42400.766296296293</v>
      </c>
      <c r="O2232" s="55">
        <v>42411.852256944439</v>
      </c>
      <c r="P2232" s="3">
        <v>957827</v>
      </c>
      <c r="Q2232" s="58">
        <f t="shared" si="105"/>
        <v>11.085960648148149</v>
      </c>
      <c r="S2232" s="55">
        <v>43000.938877314817</v>
      </c>
      <c r="T2232" s="55">
        <v>43003.653912037036</v>
      </c>
      <c r="U2232" s="3">
        <v>234579</v>
      </c>
      <c r="V2232" s="56">
        <f t="shared" si="106"/>
        <v>2.7150347222222222</v>
      </c>
    </row>
    <row r="2233" spans="1:22" x14ac:dyDescent="0.75">
      <c r="A2233" s="55">
        <v>42310.343460648146</v>
      </c>
      <c r="B2233" s="55">
        <v>42310.505879629629</v>
      </c>
      <c r="C2233" s="3">
        <v>14033</v>
      </c>
      <c r="D2233" s="56">
        <f t="shared" si="104"/>
        <v>0.16241898148148148</v>
      </c>
      <c r="N2233" s="55">
        <v>42401.226388888885</v>
      </c>
      <c r="O2233" s="55">
        <v>42401.591527777775</v>
      </c>
      <c r="P2233" s="3">
        <v>31548</v>
      </c>
      <c r="Q2233" s="58">
        <f t="shared" si="105"/>
        <v>0.3651388888888889</v>
      </c>
      <c r="S2233" s="55">
        <v>43001.532118055555</v>
      </c>
      <c r="T2233" s="55">
        <v>43003.396574074075</v>
      </c>
      <c r="U2233" s="3">
        <v>161089</v>
      </c>
      <c r="V2233" s="56">
        <f t="shared" si="106"/>
        <v>1.8644560185185186</v>
      </c>
    </row>
    <row r="2234" spans="1:22" x14ac:dyDescent="0.75">
      <c r="A2234" s="55">
        <v>42310.430196759255</v>
      </c>
      <c r="B2234" s="55">
        <v>42310.442557870367</v>
      </c>
      <c r="C2234" s="3">
        <v>1068</v>
      </c>
      <c r="D2234" s="56">
        <f t="shared" si="104"/>
        <v>1.2361111111111111E-2</v>
      </c>
      <c r="N2234" s="55">
        <v>42401.624444444446</v>
      </c>
      <c r="O2234" s="55">
        <v>42401.629178240742</v>
      </c>
      <c r="P2234" s="3">
        <v>409</v>
      </c>
      <c r="Q2234" s="58">
        <f t="shared" si="105"/>
        <v>4.7337962962962967E-3</v>
      </c>
      <c r="S2234" s="55">
        <v>43002.898993055554</v>
      </c>
      <c r="T2234" s="55">
        <v>43003.426724537036</v>
      </c>
      <c r="U2234" s="3">
        <v>45596</v>
      </c>
      <c r="V2234" s="56">
        <f t="shared" si="106"/>
        <v>0.52773148148148152</v>
      </c>
    </row>
    <row r="2235" spans="1:22" x14ac:dyDescent="0.75">
      <c r="A2235" s="55">
        <v>42310.443344907406</v>
      </c>
      <c r="B2235" s="55">
        <v>42310.477106481478</v>
      </c>
      <c r="C2235" s="3">
        <v>2917</v>
      </c>
      <c r="D2235" s="56">
        <f t="shared" si="104"/>
        <v>3.3761574074074076E-2</v>
      </c>
      <c r="N2235" s="55">
        <v>42401.631331018514</v>
      </c>
      <c r="O2235" s="55">
        <v>42401.673125000001</v>
      </c>
      <c r="P2235" s="3">
        <v>3611</v>
      </c>
      <c r="Q2235" s="58">
        <f t="shared" si="105"/>
        <v>4.1793981481481481E-2</v>
      </c>
      <c r="S2235" s="55">
        <v>43003.533807870372</v>
      </c>
      <c r="T2235" s="55">
        <v>43014.445104166662</v>
      </c>
      <c r="U2235" s="3">
        <v>942736</v>
      </c>
      <c r="V2235" s="56">
        <f t="shared" si="106"/>
        <v>10.911296296296296</v>
      </c>
    </row>
    <row r="2236" spans="1:22" x14ac:dyDescent="0.75">
      <c r="A2236" s="55">
        <v>42310.450578703705</v>
      </c>
      <c r="B2236" s="55">
        <v>42311.419479166667</v>
      </c>
      <c r="C2236" s="3">
        <v>83713</v>
      </c>
      <c r="D2236" s="56">
        <f t="shared" si="104"/>
        <v>0.96890046296296295</v>
      </c>
      <c r="N2236" s="55">
        <v>42401.635717592588</v>
      </c>
      <c r="O2236" s="55">
        <v>42402.359444444446</v>
      </c>
      <c r="P2236" s="3">
        <v>62530</v>
      </c>
      <c r="Q2236" s="58">
        <f t="shared" si="105"/>
        <v>0.72372685185185182</v>
      </c>
      <c r="S2236" s="55">
        <v>43004.371620370366</v>
      </c>
      <c r="T2236" s="55">
        <v>43004.537094907406</v>
      </c>
      <c r="U2236" s="3">
        <v>14297</v>
      </c>
      <c r="V2236" s="56">
        <f t="shared" si="106"/>
        <v>0.16547453703703704</v>
      </c>
    </row>
    <row r="2237" spans="1:22" x14ac:dyDescent="0.75">
      <c r="A2237" s="55">
        <v>42310.483784722222</v>
      </c>
      <c r="B2237" s="55">
        <v>42311.351585648146</v>
      </c>
      <c r="C2237" s="3">
        <v>74978</v>
      </c>
      <c r="D2237" s="56">
        <f t="shared" si="104"/>
        <v>0.86780092592592595</v>
      </c>
      <c r="N2237" s="55">
        <v>42401.638969907406</v>
      </c>
      <c r="O2237" s="55">
        <v>42401.684062499997</v>
      </c>
      <c r="P2237" s="3">
        <v>3896</v>
      </c>
      <c r="Q2237" s="58">
        <f t="shared" si="105"/>
        <v>4.5092592592592594E-2</v>
      </c>
      <c r="S2237" s="55">
        <v>43004.433587962958</v>
      </c>
      <c r="T2237" s="55">
        <v>43004.521874999999</v>
      </c>
      <c r="U2237" s="3">
        <v>7628</v>
      </c>
      <c r="V2237" s="56">
        <f t="shared" si="106"/>
        <v>8.8287037037037039E-2</v>
      </c>
    </row>
    <row r="2238" spans="1:22" x14ac:dyDescent="0.75">
      <c r="A2238" s="55">
        <v>42310.508067129631</v>
      </c>
      <c r="B2238" s="55">
        <v>42310.514108796291</v>
      </c>
      <c r="C2238" s="3">
        <v>522</v>
      </c>
      <c r="D2238" s="56">
        <f t="shared" si="104"/>
        <v>6.0416666666666665E-3</v>
      </c>
      <c r="N2238" s="55">
        <v>42401.642754629625</v>
      </c>
      <c r="O2238" s="55">
        <v>42401.670543981483</v>
      </c>
      <c r="P2238" s="3">
        <v>2401</v>
      </c>
      <c r="Q2238" s="58">
        <f t="shared" si="105"/>
        <v>2.7789351851851853E-2</v>
      </c>
      <c r="S2238" s="55">
        <v>43004.434560185182</v>
      </c>
      <c r="T2238" s="55">
        <v>43004.604097222218</v>
      </c>
      <c r="U2238" s="3">
        <v>14648</v>
      </c>
      <c r="V2238" s="56">
        <f t="shared" si="106"/>
        <v>0.16953703703703704</v>
      </c>
    </row>
    <row r="2239" spans="1:22" x14ac:dyDescent="0.75">
      <c r="A2239" s="55">
        <v>42310.541226851848</v>
      </c>
      <c r="B2239" s="55">
        <v>42310.586053240739</v>
      </c>
      <c r="C2239" s="3">
        <v>3873</v>
      </c>
      <c r="D2239" s="56">
        <f t="shared" si="104"/>
        <v>4.4826388888888888E-2</v>
      </c>
      <c r="N2239" s="55">
        <v>42401.645601851851</v>
      </c>
      <c r="O2239" s="55">
        <v>42474.409236111111</v>
      </c>
      <c r="P2239" s="3">
        <v>6283178</v>
      </c>
      <c r="Q2239" s="58">
        <f t="shared" si="105"/>
        <v>72.721967592592591</v>
      </c>
      <c r="S2239" s="55">
        <v>43004.821574074071</v>
      </c>
      <c r="T2239" s="55">
        <v>43005.493888888886</v>
      </c>
      <c r="U2239" s="3">
        <v>58088</v>
      </c>
      <c r="V2239" s="56">
        <f t="shared" si="106"/>
        <v>0.67231481481481481</v>
      </c>
    </row>
    <row r="2240" spans="1:22" x14ac:dyDescent="0.75">
      <c r="A2240" s="55">
        <v>42310.614074074074</v>
      </c>
      <c r="B2240" s="55">
        <v>42310.692916666667</v>
      </c>
      <c r="C2240" s="3">
        <v>6812</v>
      </c>
      <c r="D2240" s="56">
        <f t="shared" si="104"/>
        <v>7.8842592592592589E-2</v>
      </c>
      <c r="N2240" s="55">
        <v>42401.65388888889</v>
      </c>
      <c r="O2240" s="55">
        <v>42403.64503472222</v>
      </c>
      <c r="P2240" s="3">
        <v>172035</v>
      </c>
      <c r="Q2240" s="58">
        <f t="shared" si="105"/>
        <v>1.9911458333333334</v>
      </c>
      <c r="S2240" s="55">
        <v>43005.454039351847</v>
      </c>
      <c r="T2240" s="55">
        <v>43005.493796296294</v>
      </c>
      <c r="U2240" s="3">
        <v>3435</v>
      </c>
      <c r="V2240" s="56">
        <f t="shared" si="106"/>
        <v>3.9756944444444442E-2</v>
      </c>
    </row>
    <row r="2241" spans="1:22" x14ac:dyDescent="0.75">
      <c r="A2241" s="55">
        <v>42310.68986111111</v>
      </c>
      <c r="B2241" s="55">
        <v>42311.626377314817</v>
      </c>
      <c r="C2241" s="3">
        <v>80915</v>
      </c>
      <c r="D2241" s="56">
        <f t="shared" si="104"/>
        <v>0.9365162037037037</v>
      </c>
      <c r="N2241" s="55">
        <v>42401.656099537038</v>
      </c>
      <c r="O2241" s="55">
        <v>42402.420023148145</v>
      </c>
      <c r="P2241" s="3">
        <v>66003</v>
      </c>
      <c r="Q2241" s="58">
        <f t="shared" si="105"/>
        <v>0.76392361111111107</v>
      </c>
      <c r="S2241" s="55">
        <v>43005.549212962964</v>
      </c>
      <c r="T2241" s="55">
        <v>43005.685763888891</v>
      </c>
      <c r="U2241" s="3">
        <v>11798</v>
      </c>
      <c r="V2241" s="56">
        <f t="shared" si="106"/>
        <v>0.13655092592592594</v>
      </c>
    </row>
    <row r="2242" spans="1:22" x14ac:dyDescent="0.75">
      <c r="A2242" s="55">
        <v>42311.38616898148</v>
      </c>
      <c r="B2242" s="55">
        <v>42311.394131944442</v>
      </c>
      <c r="C2242" s="3">
        <v>688</v>
      </c>
      <c r="D2242" s="56">
        <f t="shared" si="104"/>
        <v>7.9629629629629634E-3</v>
      </c>
      <c r="N2242" s="55">
        <v>42401.657824074071</v>
      </c>
      <c r="O2242" s="55">
        <v>42402.442835648144</v>
      </c>
      <c r="P2242" s="3">
        <v>67825</v>
      </c>
      <c r="Q2242" s="58">
        <f t="shared" si="105"/>
        <v>0.78501157407407407</v>
      </c>
      <c r="S2242" s="55">
        <v>43005.851064814815</v>
      </c>
      <c r="T2242" s="55">
        <v>43006.411932870367</v>
      </c>
      <c r="U2242" s="3">
        <v>48459</v>
      </c>
      <c r="V2242" s="56">
        <f t="shared" si="106"/>
        <v>0.56086805555555552</v>
      </c>
    </row>
    <row r="2243" spans="1:22" x14ac:dyDescent="0.75">
      <c r="A2243" s="55">
        <v>42311.426550925928</v>
      </c>
      <c r="B2243" s="55">
        <v>42311.435578703698</v>
      </c>
      <c r="C2243" s="3">
        <v>780</v>
      </c>
      <c r="D2243" s="56">
        <f t="shared" ref="D2243:D2306" si="107">C2243/(24*60*60)</f>
        <v>9.0277777777777769E-3</v>
      </c>
      <c r="N2243" s="55">
        <v>42401.661574074074</v>
      </c>
      <c r="O2243" s="55">
        <v>42401.678680555553</v>
      </c>
      <c r="P2243" s="3">
        <v>1478</v>
      </c>
      <c r="Q2243" s="58">
        <f t="shared" ref="Q2243:Q2306" si="108">P2243/86400</f>
        <v>1.7106481481481483E-2</v>
      </c>
      <c r="S2243" s="55">
        <v>43006.294733796298</v>
      </c>
      <c r="T2243" s="55">
        <v>43006.430127314816</v>
      </c>
      <c r="U2243" s="3">
        <v>11698</v>
      </c>
      <c r="V2243" s="56">
        <f t="shared" si="106"/>
        <v>0.13539351851851852</v>
      </c>
    </row>
    <row r="2244" spans="1:22" x14ac:dyDescent="0.75">
      <c r="A2244" s="55">
        <v>42311.491620370369</v>
      </c>
      <c r="B2244" s="55">
        <v>42311.70207175926</v>
      </c>
      <c r="C2244" s="3">
        <v>18183</v>
      </c>
      <c r="D2244" s="56">
        <f t="shared" si="107"/>
        <v>0.2104513888888889</v>
      </c>
      <c r="N2244" s="55">
        <v>42401.684594907405</v>
      </c>
      <c r="O2244" s="55">
        <v>42402.362407407403</v>
      </c>
      <c r="P2244" s="3">
        <v>58563</v>
      </c>
      <c r="Q2244" s="58">
        <f t="shared" si="108"/>
        <v>0.67781250000000004</v>
      </c>
      <c r="S2244" s="55">
        <v>43006.295787037037</v>
      </c>
      <c r="T2244" s="55">
        <v>43006.423275462963</v>
      </c>
      <c r="U2244" s="3">
        <v>11015</v>
      </c>
      <c r="V2244" s="56">
        <f t="shared" ref="V2244:V2307" si="109">U2244/86400</f>
        <v>0.12748842592592594</v>
      </c>
    </row>
    <row r="2245" spans="1:22" x14ac:dyDescent="0.75">
      <c r="A2245" s="55">
        <v>42311.536574074074</v>
      </c>
      <c r="B2245" s="55">
        <v>42312.446956018517</v>
      </c>
      <c r="C2245" s="3">
        <v>78657</v>
      </c>
      <c r="D2245" s="56">
        <f t="shared" si="107"/>
        <v>0.91038194444444442</v>
      </c>
      <c r="N2245" s="55">
        <v>42401.690937499996</v>
      </c>
      <c r="O2245" s="55">
        <v>42401.7030787037</v>
      </c>
      <c r="P2245" s="3">
        <v>1049</v>
      </c>
      <c r="Q2245" s="58">
        <f t="shared" si="108"/>
        <v>1.2141203703703704E-2</v>
      </c>
      <c r="S2245" s="55">
        <v>43006.296701388885</v>
      </c>
      <c r="T2245" s="55">
        <v>43006.434386574074</v>
      </c>
      <c r="U2245" s="3">
        <v>11896</v>
      </c>
      <c r="V2245" s="56">
        <f t="shared" si="109"/>
        <v>0.13768518518518519</v>
      </c>
    </row>
    <row r="2246" spans="1:22" x14ac:dyDescent="0.75">
      <c r="A2246" s="55">
        <v>42311.554270833331</v>
      </c>
      <c r="B2246" s="55">
        <v>42311.590937499997</v>
      </c>
      <c r="C2246" s="3">
        <v>3168</v>
      </c>
      <c r="D2246" s="56">
        <f t="shared" si="107"/>
        <v>3.6666666666666667E-2</v>
      </c>
      <c r="N2246" s="55">
        <v>42401.699270833335</v>
      </c>
      <c r="O2246" s="55">
        <v>42401.707013888888</v>
      </c>
      <c r="P2246" s="3">
        <v>669</v>
      </c>
      <c r="Q2246" s="58">
        <f t="shared" si="108"/>
        <v>7.743055555555556E-3</v>
      </c>
      <c r="S2246" s="55">
        <v>43006.297523148147</v>
      </c>
      <c r="T2246" s="55">
        <v>43006.444976851853</v>
      </c>
      <c r="U2246" s="3">
        <v>12740</v>
      </c>
      <c r="V2246" s="56">
        <f t="shared" si="109"/>
        <v>0.1474537037037037</v>
      </c>
    </row>
    <row r="2247" spans="1:22" x14ac:dyDescent="0.75">
      <c r="A2247" s="55">
        <v>42311.650740740741</v>
      </c>
      <c r="B2247" s="55">
        <v>42312.496817129628</v>
      </c>
      <c r="C2247" s="3">
        <v>73101</v>
      </c>
      <c r="D2247" s="56">
        <f t="shared" si="107"/>
        <v>0.84607638888888892</v>
      </c>
      <c r="N2247" s="55">
        <v>42401.711712962962</v>
      </c>
      <c r="O2247" s="55">
        <v>42403.647187499999</v>
      </c>
      <c r="P2247" s="3">
        <v>167225</v>
      </c>
      <c r="Q2247" s="58">
        <f t="shared" si="108"/>
        <v>1.935474537037037</v>
      </c>
      <c r="S2247" s="55">
        <v>43006.467974537038</v>
      </c>
      <c r="T2247" s="55">
        <v>43006.587847222218</v>
      </c>
      <c r="U2247" s="3">
        <v>10357</v>
      </c>
      <c r="V2247" s="56">
        <f t="shared" si="109"/>
        <v>0.11987268518518518</v>
      </c>
    </row>
    <row r="2248" spans="1:22" x14ac:dyDescent="0.75">
      <c r="A2248" s="55">
        <v>42312.355162037034</v>
      </c>
      <c r="B2248" s="55">
        <v>42313.38821759259</v>
      </c>
      <c r="C2248" s="3">
        <v>89256</v>
      </c>
      <c r="D2248" s="56">
        <f t="shared" si="107"/>
        <v>1.0330555555555556</v>
      </c>
      <c r="N2248" s="55">
        <v>42402.459988425922</v>
      </c>
      <c r="O2248" s="55">
        <v>42402.526967592588</v>
      </c>
      <c r="P2248" s="3">
        <v>5787</v>
      </c>
      <c r="Q2248" s="58">
        <f t="shared" si="108"/>
        <v>6.6979166666666673E-2</v>
      </c>
      <c r="S2248" s="55">
        <v>43006.47278935185</v>
      </c>
      <c r="T2248" s="55">
        <v>43006.587766203702</v>
      </c>
      <c r="U2248" s="3">
        <v>9934</v>
      </c>
      <c r="V2248" s="56">
        <f t="shared" si="109"/>
        <v>0.11497685185185186</v>
      </c>
    </row>
    <row r="2249" spans="1:22" x14ac:dyDescent="0.75">
      <c r="A2249" s="55">
        <v>42312.357812499999</v>
      </c>
      <c r="B2249" s="55">
        <v>42312.646874999999</v>
      </c>
      <c r="C2249" s="3">
        <v>24975</v>
      </c>
      <c r="D2249" s="56">
        <f t="shared" si="107"/>
        <v>0.2890625</v>
      </c>
      <c r="N2249" s="55">
        <v>42402.496724537035</v>
      </c>
      <c r="O2249" s="55">
        <v>42402.659999999996</v>
      </c>
      <c r="P2249" s="3">
        <v>14107</v>
      </c>
      <c r="Q2249" s="58">
        <f t="shared" si="108"/>
        <v>0.16327546296296297</v>
      </c>
      <c r="S2249" s="55">
        <v>43006.476550925923</v>
      </c>
      <c r="T2249" s="55">
        <v>43006.636203703703</v>
      </c>
      <c r="U2249" s="3">
        <v>13794</v>
      </c>
      <c r="V2249" s="56">
        <f t="shared" si="109"/>
        <v>0.15965277777777778</v>
      </c>
    </row>
    <row r="2250" spans="1:22" x14ac:dyDescent="0.75">
      <c r="A2250" s="55">
        <v>42312.431342592594</v>
      </c>
      <c r="B2250" s="55">
        <v>42312.488124999996</v>
      </c>
      <c r="C2250" s="3">
        <v>4906</v>
      </c>
      <c r="D2250" s="56">
        <f t="shared" si="107"/>
        <v>5.6782407407407406E-2</v>
      </c>
      <c r="N2250" s="55">
        <v>42402.595208333332</v>
      </c>
      <c r="O2250" s="55">
        <v>42402.652453703704</v>
      </c>
      <c r="P2250" s="3">
        <v>4946</v>
      </c>
      <c r="Q2250" s="58">
        <f t="shared" si="108"/>
        <v>5.724537037037037E-2</v>
      </c>
      <c r="S2250" s="55">
        <v>43006.973437499997</v>
      </c>
      <c r="T2250" s="55">
        <v>43010.501504629625</v>
      </c>
      <c r="U2250" s="3">
        <v>304825</v>
      </c>
      <c r="V2250" s="56">
        <f t="shared" si="109"/>
        <v>3.5280671296296298</v>
      </c>
    </row>
    <row r="2251" spans="1:22" x14ac:dyDescent="0.75">
      <c r="A2251" s="55">
        <v>42312.498298611106</v>
      </c>
      <c r="B2251" s="55">
        <v>42312.562210648146</v>
      </c>
      <c r="C2251" s="3">
        <v>5522</v>
      </c>
      <c r="D2251" s="56">
        <f t="shared" si="107"/>
        <v>6.3912037037037031E-2</v>
      </c>
      <c r="N2251" s="55">
        <v>42402.65011574074</v>
      </c>
      <c r="O2251" s="55">
        <v>42402.657222222224</v>
      </c>
      <c r="P2251" s="3">
        <v>614</v>
      </c>
      <c r="Q2251" s="58">
        <f t="shared" si="108"/>
        <v>7.1064814814814819E-3</v>
      </c>
      <c r="S2251" s="55">
        <v>43006.994988425926</v>
      </c>
      <c r="T2251" s="55">
        <v>43010.501793981479</v>
      </c>
      <c r="U2251" s="3">
        <v>302988</v>
      </c>
      <c r="V2251" s="56">
        <f t="shared" si="109"/>
        <v>3.5068055555555557</v>
      </c>
    </row>
    <row r="2252" spans="1:22" x14ac:dyDescent="0.75">
      <c r="A2252" s="55">
        <v>42312.503541666665</v>
      </c>
      <c r="B2252" s="55">
        <v>42312.569710648146</v>
      </c>
      <c r="C2252" s="3">
        <v>5717</v>
      </c>
      <c r="D2252" s="56">
        <f t="shared" si="107"/>
        <v>6.6168981481481481E-2</v>
      </c>
      <c r="N2252" s="55">
        <v>42402.689560185187</v>
      </c>
      <c r="O2252" s="55">
        <v>42402.698321759257</v>
      </c>
      <c r="P2252" s="3">
        <v>757</v>
      </c>
      <c r="Q2252" s="58">
        <f t="shared" si="108"/>
        <v>8.7615740740740744E-3</v>
      </c>
      <c r="S2252" s="55">
        <v>43007.639965277776</v>
      </c>
      <c r="T2252" s="55">
        <v>43010.636458333334</v>
      </c>
      <c r="U2252" s="3">
        <v>258897</v>
      </c>
      <c r="V2252" s="56">
        <f t="shared" si="109"/>
        <v>2.9964930555555553</v>
      </c>
    </row>
    <row r="2253" spans="1:22" x14ac:dyDescent="0.75">
      <c r="A2253" s="55">
        <v>42312.532708333332</v>
      </c>
      <c r="B2253" s="55">
        <v>42313.389861111107</v>
      </c>
      <c r="C2253" s="3">
        <v>74058</v>
      </c>
      <c r="D2253" s="56">
        <f t="shared" si="107"/>
        <v>0.85715277777777776</v>
      </c>
      <c r="N2253" s="55">
        <v>42402.69190972222</v>
      </c>
      <c r="O2253" s="55">
        <v>42402.700682870367</v>
      </c>
      <c r="P2253" s="3">
        <v>758</v>
      </c>
      <c r="Q2253" s="58">
        <f t="shared" si="108"/>
        <v>8.773148148148148E-3</v>
      </c>
      <c r="S2253" s="55">
        <v>43007.680393518516</v>
      </c>
      <c r="T2253" s="55">
        <v>43007.717974537038</v>
      </c>
      <c r="U2253" s="3">
        <v>3247</v>
      </c>
      <c r="V2253" s="56">
        <f t="shared" si="109"/>
        <v>3.7581018518518521E-2</v>
      </c>
    </row>
    <row r="2254" spans="1:22" x14ac:dyDescent="0.75">
      <c r="A2254" s="55">
        <v>42312.662997685184</v>
      </c>
      <c r="B2254" s="55">
        <v>42312.705682870372</v>
      </c>
      <c r="C2254" s="3">
        <v>3688</v>
      </c>
      <c r="D2254" s="56">
        <f t="shared" si="107"/>
        <v>4.2685185185185187E-2</v>
      </c>
      <c r="N2254" s="55">
        <v>42402.693391203698</v>
      </c>
      <c r="O2254" s="55">
        <v>42402.706956018519</v>
      </c>
      <c r="P2254" s="3">
        <v>1172</v>
      </c>
      <c r="Q2254" s="58">
        <f t="shared" si="108"/>
        <v>1.3564814814814814E-2</v>
      </c>
      <c r="S2254" s="55">
        <v>43007.685995370368</v>
      </c>
      <c r="T2254" s="55">
        <v>43010.500393518516</v>
      </c>
      <c r="U2254" s="3">
        <v>243164</v>
      </c>
      <c r="V2254" s="56">
        <f t="shared" si="109"/>
        <v>2.8143981481481481</v>
      </c>
    </row>
    <row r="2255" spans="1:22" x14ac:dyDescent="0.75">
      <c r="A2255" s="55">
        <v>42312.736122685186</v>
      </c>
      <c r="B2255" s="55">
        <v>42313.335092592592</v>
      </c>
      <c r="C2255" s="3">
        <v>51751</v>
      </c>
      <c r="D2255" s="56">
        <f t="shared" si="107"/>
        <v>0.59896990740740741</v>
      </c>
      <c r="N2255" s="55">
        <v>42402.694664351853</v>
      </c>
      <c r="O2255" s="55">
        <v>42402.707094907404</v>
      </c>
      <c r="P2255" s="3">
        <v>1074</v>
      </c>
      <c r="Q2255" s="58">
        <f t="shared" si="108"/>
        <v>1.2430555555555556E-2</v>
      </c>
      <c r="S2255" s="55">
        <v>43008.479421296295</v>
      </c>
      <c r="T2255" s="55">
        <v>43010.500277777777</v>
      </c>
      <c r="U2255" s="3">
        <v>174602</v>
      </c>
      <c r="V2255" s="56">
        <f t="shared" si="109"/>
        <v>2.0208564814814816</v>
      </c>
    </row>
    <row r="2256" spans="1:22" x14ac:dyDescent="0.75">
      <c r="A2256" s="55">
        <v>42312.739351851851</v>
      </c>
      <c r="B2256" s="55">
        <v>42312.755416666667</v>
      </c>
      <c r="C2256" s="3">
        <v>1388</v>
      </c>
      <c r="D2256" s="56">
        <f t="shared" si="107"/>
        <v>1.6064814814814816E-2</v>
      </c>
      <c r="N2256" s="55">
        <v>42402.695543981477</v>
      </c>
      <c r="O2256" s="55">
        <v>42402.707303240742</v>
      </c>
      <c r="P2256" s="3">
        <v>1016</v>
      </c>
      <c r="Q2256" s="58">
        <f t="shared" si="108"/>
        <v>1.1759259259259259E-2</v>
      </c>
      <c r="S2256" s="55">
        <v>43009.798055555555</v>
      </c>
      <c r="T2256" s="55">
        <v>43010.500104166662</v>
      </c>
      <c r="U2256" s="3">
        <v>60657</v>
      </c>
      <c r="V2256" s="56">
        <f t="shared" si="109"/>
        <v>0.70204861111111116</v>
      </c>
    </row>
    <row r="2257" spans="1:22" x14ac:dyDescent="0.75">
      <c r="A2257" s="55">
        <v>42312.743854166663</v>
      </c>
      <c r="B2257" s="55">
        <v>42312.762071759258</v>
      </c>
      <c r="C2257" s="3">
        <v>1574</v>
      </c>
      <c r="D2257" s="56">
        <f t="shared" si="107"/>
        <v>1.8217592592592594E-2</v>
      </c>
      <c r="N2257" s="55">
        <v>42402.698634259257</v>
      </c>
      <c r="O2257" s="55">
        <v>42402.707662037035</v>
      </c>
      <c r="P2257" s="3">
        <v>780</v>
      </c>
      <c r="Q2257" s="58">
        <f t="shared" si="108"/>
        <v>9.0277777777777769E-3</v>
      </c>
      <c r="S2257" s="55">
        <v>43009.941134259258</v>
      </c>
      <c r="T2257" s="55">
        <v>43012.668495370366</v>
      </c>
      <c r="U2257" s="3">
        <v>235644</v>
      </c>
      <c r="V2257" s="56">
        <f t="shared" si="109"/>
        <v>2.7273611111111111</v>
      </c>
    </row>
    <row r="2258" spans="1:22" x14ac:dyDescent="0.75">
      <c r="A2258" s="55">
        <v>42312.755462962959</v>
      </c>
      <c r="B2258" s="55">
        <v>42312.761990740742</v>
      </c>
      <c r="C2258" s="3">
        <v>564</v>
      </c>
      <c r="D2258" s="56">
        <f t="shared" si="107"/>
        <v>6.5277777777777782E-3</v>
      </c>
      <c r="N2258" s="55">
        <v>42402.699814814812</v>
      </c>
      <c r="O2258" s="55">
        <v>42403.403078703705</v>
      </c>
      <c r="P2258" s="3">
        <v>60762</v>
      </c>
      <c r="Q2258" s="58">
        <f t="shared" si="108"/>
        <v>0.70326388888888891</v>
      </c>
      <c r="S2258" s="55">
        <v>43010.613518518519</v>
      </c>
      <c r="T2258" s="55">
        <v>43010.669479166667</v>
      </c>
      <c r="U2258" s="3">
        <v>4835</v>
      </c>
      <c r="V2258" s="56">
        <f t="shared" si="109"/>
        <v>5.5960648148148148E-2</v>
      </c>
    </row>
    <row r="2259" spans="1:22" x14ac:dyDescent="0.75">
      <c r="A2259" s="55">
        <v>42312.765601851854</v>
      </c>
      <c r="B2259" s="55">
        <v>42313.363877314812</v>
      </c>
      <c r="C2259" s="3">
        <v>51691</v>
      </c>
      <c r="D2259" s="56">
        <f t="shared" si="107"/>
        <v>0.59827546296296297</v>
      </c>
      <c r="N2259" s="55">
        <v>42402.701493055552</v>
      </c>
      <c r="O2259" s="55">
        <v>42403.403645833328</v>
      </c>
      <c r="P2259" s="3">
        <v>60666</v>
      </c>
      <c r="Q2259" s="58">
        <f t="shared" si="108"/>
        <v>0.70215277777777774</v>
      </c>
      <c r="S2259" s="55">
        <v>43010.879733796297</v>
      </c>
      <c r="T2259" s="55">
        <v>43012.506643518514</v>
      </c>
      <c r="U2259" s="3">
        <v>140565</v>
      </c>
      <c r="V2259" s="56">
        <f t="shared" si="109"/>
        <v>1.6269097222222222</v>
      </c>
    </row>
    <row r="2260" spans="1:22" x14ac:dyDescent="0.75">
      <c r="A2260" s="55">
        <v>42312.903946759259</v>
      </c>
      <c r="B2260" s="55">
        <v>42313.455659722218</v>
      </c>
      <c r="C2260" s="3">
        <v>47668</v>
      </c>
      <c r="D2260" s="56">
        <f t="shared" si="107"/>
        <v>0.55171296296296302</v>
      </c>
      <c r="N2260" s="55">
        <v>42402.702916666662</v>
      </c>
      <c r="O2260" s="55">
        <v>42403.404108796298</v>
      </c>
      <c r="P2260" s="3">
        <v>60583</v>
      </c>
      <c r="Q2260" s="58">
        <f t="shared" si="108"/>
        <v>0.70119212962962962</v>
      </c>
      <c r="S2260" s="55">
        <v>43011.47756944444</v>
      </c>
      <c r="T2260" s="55">
        <v>43012.506192129629</v>
      </c>
      <c r="U2260" s="3">
        <v>88873</v>
      </c>
      <c r="V2260" s="56">
        <f t="shared" si="109"/>
        <v>1.0286226851851852</v>
      </c>
    </row>
    <row r="2261" spans="1:22" x14ac:dyDescent="0.75">
      <c r="A2261" s="55">
        <v>42312.978171296294</v>
      </c>
      <c r="B2261" s="55">
        <v>42313.591990740737</v>
      </c>
      <c r="C2261" s="3">
        <v>53034</v>
      </c>
      <c r="D2261" s="56">
        <f t="shared" si="107"/>
        <v>0.61381944444444447</v>
      </c>
      <c r="N2261" s="55">
        <v>42402.710555555554</v>
      </c>
      <c r="O2261" s="55">
        <v>42403.404479166667</v>
      </c>
      <c r="P2261" s="3">
        <v>59955</v>
      </c>
      <c r="Q2261" s="58">
        <f t="shared" si="108"/>
        <v>0.69392361111111112</v>
      </c>
      <c r="S2261" s="55">
        <v>43011.483206018514</v>
      </c>
      <c r="T2261" s="55">
        <v>43012.506111111106</v>
      </c>
      <c r="U2261" s="3">
        <v>88379</v>
      </c>
      <c r="V2261" s="56">
        <f t="shared" si="109"/>
        <v>1.0229050925925927</v>
      </c>
    </row>
    <row r="2262" spans="1:22" x14ac:dyDescent="0.75">
      <c r="A2262" s="55">
        <v>42313.414120370369</v>
      </c>
      <c r="B2262" s="55">
        <v>42320.381782407407</v>
      </c>
      <c r="C2262" s="3">
        <v>602006</v>
      </c>
      <c r="D2262" s="56">
        <f t="shared" si="107"/>
        <v>6.9676620370370372</v>
      </c>
      <c r="N2262" s="55">
        <v>42402.72247685185</v>
      </c>
      <c r="O2262" s="55">
        <v>42403.405104166668</v>
      </c>
      <c r="P2262" s="3">
        <v>58979</v>
      </c>
      <c r="Q2262" s="58">
        <f t="shared" si="108"/>
        <v>0.68262731481481487</v>
      </c>
      <c r="S2262" s="55">
        <v>43011.488622685181</v>
      </c>
      <c r="T2262" s="55">
        <v>43012.506018518514</v>
      </c>
      <c r="U2262" s="3">
        <v>87903</v>
      </c>
      <c r="V2262" s="56">
        <f t="shared" si="109"/>
        <v>1.0173958333333333</v>
      </c>
    </row>
    <row r="2263" spans="1:22" x14ac:dyDescent="0.75">
      <c r="A2263" s="55">
        <v>42313.416006944441</v>
      </c>
      <c r="B2263" s="55">
        <v>42320.3821412037</v>
      </c>
      <c r="C2263" s="3">
        <v>601874</v>
      </c>
      <c r="D2263" s="56">
        <f t="shared" si="107"/>
        <v>6.9661342592592597</v>
      </c>
      <c r="N2263" s="55">
        <v>42402.723530092589</v>
      </c>
      <c r="O2263" s="55">
        <v>42403.405659722222</v>
      </c>
      <c r="P2263" s="3">
        <v>58936</v>
      </c>
      <c r="Q2263" s="58">
        <f t="shared" si="108"/>
        <v>0.68212962962962964</v>
      </c>
      <c r="S2263" s="55">
        <v>43011.513206018513</v>
      </c>
      <c r="T2263" s="55">
        <v>43012.411087962959</v>
      </c>
      <c r="U2263" s="3">
        <v>77577</v>
      </c>
      <c r="V2263" s="56">
        <f t="shared" si="109"/>
        <v>0.89788194444444447</v>
      </c>
    </row>
    <row r="2264" spans="1:22" x14ac:dyDescent="0.75">
      <c r="A2264" s="55">
        <v>42313.418645833335</v>
      </c>
      <c r="B2264" s="55">
        <v>42320.382326388884</v>
      </c>
      <c r="C2264" s="3">
        <v>601662</v>
      </c>
      <c r="D2264" s="56">
        <f t="shared" si="107"/>
        <v>6.9636805555555554</v>
      </c>
      <c r="N2264" s="55">
        <v>42402.728796296295</v>
      </c>
      <c r="O2264" s="55">
        <v>42403.4062037037</v>
      </c>
      <c r="P2264" s="3">
        <v>58528</v>
      </c>
      <c r="Q2264" s="58">
        <f t="shared" si="108"/>
        <v>0.67740740740740746</v>
      </c>
      <c r="S2264" s="55">
        <v>43012.342210648145</v>
      </c>
      <c r="T2264" s="55">
        <v>43017.467233796291</v>
      </c>
      <c r="U2264" s="3">
        <v>442802</v>
      </c>
      <c r="V2264" s="56">
        <f t="shared" si="109"/>
        <v>5.1250231481481485</v>
      </c>
    </row>
    <row r="2265" spans="1:22" x14ac:dyDescent="0.75">
      <c r="A2265" s="55">
        <v>42313.424490740741</v>
      </c>
      <c r="B2265" s="55">
        <v>42313.430300925924</v>
      </c>
      <c r="C2265" s="3">
        <v>502</v>
      </c>
      <c r="D2265" s="56">
        <f t="shared" si="107"/>
        <v>5.8101851851851856E-3</v>
      </c>
      <c r="N2265" s="55">
        <v>42402.747685185182</v>
      </c>
      <c r="O2265" s="55">
        <v>42403.386770833335</v>
      </c>
      <c r="P2265" s="3">
        <v>55217</v>
      </c>
      <c r="Q2265" s="58">
        <f t="shared" si="108"/>
        <v>0.63908564814814817</v>
      </c>
      <c r="S2265" s="55">
        <v>43012.723414351851</v>
      </c>
      <c r="T2265" s="55">
        <v>43014.600347222222</v>
      </c>
      <c r="U2265" s="3">
        <v>162167</v>
      </c>
      <c r="V2265" s="56">
        <f t="shared" si="109"/>
        <v>1.8769328703703703</v>
      </c>
    </row>
    <row r="2266" spans="1:22" x14ac:dyDescent="0.75">
      <c r="A2266" s="55">
        <v>42313.483738425923</v>
      </c>
      <c r="B2266" s="55">
        <v>42313.484965277778</v>
      </c>
      <c r="C2266" s="3">
        <v>106</v>
      </c>
      <c r="D2266" s="56">
        <f t="shared" si="107"/>
        <v>1.2268518518518518E-3</v>
      </c>
      <c r="N2266" s="55">
        <v>42402.762384259258</v>
      </c>
      <c r="O2266" s="55">
        <v>42403.506990740738</v>
      </c>
      <c r="P2266" s="3">
        <v>64334</v>
      </c>
      <c r="Q2266" s="58">
        <f t="shared" si="108"/>
        <v>0.74460648148148145</v>
      </c>
      <c r="S2266" s="55">
        <v>43013.444803240738</v>
      </c>
      <c r="T2266" s="55">
        <v>43014.600023148145</v>
      </c>
      <c r="U2266" s="3">
        <v>99811</v>
      </c>
      <c r="V2266" s="56">
        <f t="shared" si="109"/>
        <v>1.1552199074074074</v>
      </c>
    </row>
    <row r="2267" spans="1:22" x14ac:dyDescent="0.75">
      <c r="A2267" s="55">
        <v>42313.700196759259</v>
      </c>
      <c r="B2267" s="55">
        <v>42402.452499999999</v>
      </c>
      <c r="C2267" s="3">
        <v>7668199</v>
      </c>
      <c r="D2267" s="56">
        <f t="shared" si="107"/>
        <v>88.752303240740744</v>
      </c>
      <c r="N2267" s="55">
        <v>42402.815081018518</v>
      </c>
      <c r="O2267" s="55">
        <v>42403.366493055553</v>
      </c>
      <c r="P2267" s="3">
        <v>47642</v>
      </c>
      <c r="Q2267" s="58">
        <f t="shared" si="108"/>
        <v>0.55141203703703701</v>
      </c>
      <c r="S2267" s="55">
        <v>43014.408020833333</v>
      </c>
      <c r="T2267" s="55">
        <v>43017.563101851847</v>
      </c>
      <c r="U2267" s="3">
        <v>272599</v>
      </c>
      <c r="V2267" s="56">
        <f t="shared" si="109"/>
        <v>3.1550810185185183</v>
      </c>
    </row>
    <row r="2268" spans="1:22" x14ac:dyDescent="0.75">
      <c r="A2268" s="55">
        <v>42314.439768518518</v>
      </c>
      <c r="B2268" s="55">
        <v>42314.498877314814</v>
      </c>
      <c r="C2268" s="3">
        <v>5107</v>
      </c>
      <c r="D2268" s="56">
        <f t="shared" si="107"/>
        <v>5.9108796296296298E-2</v>
      </c>
      <c r="N2268" s="55">
        <v>42402.954432870371</v>
      </c>
      <c r="O2268" s="55">
        <v>42403.348067129627</v>
      </c>
      <c r="P2268" s="3">
        <v>34010</v>
      </c>
      <c r="Q2268" s="58">
        <f t="shared" si="108"/>
        <v>0.39363425925925927</v>
      </c>
      <c r="S2268" s="55">
        <v>43015.473622685182</v>
      </c>
      <c r="T2268" s="55">
        <v>43017.492581018516</v>
      </c>
      <c r="U2268" s="3">
        <v>174438</v>
      </c>
      <c r="V2268" s="56">
        <f t="shared" si="109"/>
        <v>2.0189583333333334</v>
      </c>
    </row>
    <row r="2269" spans="1:22" x14ac:dyDescent="0.75">
      <c r="A2269" s="55">
        <v>42314.495937499996</v>
      </c>
      <c r="B2269" s="55">
        <v>42318.529768518514</v>
      </c>
      <c r="C2269" s="3">
        <v>348523</v>
      </c>
      <c r="D2269" s="56">
        <f t="shared" si="107"/>
        <v>4.0338310185185184</v>
      </c>
      <c r="N2269" s="55">
        <v>42403.519548611112</v>
      </c>
      <c r="O2269" s="55">
        <v>42403.529004629629</v>
      </c>
      <c r="P2269" s="3">
        <v>817</v>
      </c>
      <c r="Q2269" s="58">
        <f t="shared" si="108"/>
        <v>9.4560185185185181E-3</v>
      </c>
      <c r="S2269" s="55">
        <v>43015.474745370368</v>
      </c>
      <c r="T2269" s="55">
        <v>43017.492685185185</v>
      </c>
      <c r="U2269" s="3">
        <v>174350</v>
      </c>
      <c r="V2269" s="56">
        <f t="shared" si="109"/>
        <v>2.0179398148148149</v>
      </c>
    </row>
    <row r="2270" spans="1:22" x14ac:dyDescent="0.75">
      <c r="A2270" s="55">
        <v>42314.49931712963</v>
      </c>
      <c r="B2270" s="55">
        <v>42318.527349537035</v>
      </c>
      <c r="C2270" s="3">
        <v>348022</v>
      </c>
      <c r="D2270" s="56">
        <f t="shared" si="107"/>
        <v>4.028032407407407</v>
      </c>
      <c r="N2270" s="55">
        <v>42403.636111111111</v>
      </c>
      <c r="O2270" s="55">
        <v>42404.362974537034</v>
      </c>
      <c r="P2270" s="3">
        <v>62801</v>
      </c>
      <c r="Q2270" s="58">
        <f t="shared" si="108"/>
        <v>0.7268634259259259</v>
      </c>
      <c r="S2270" s="55">
        <v>43015.475474537037</v>
      </c>
      <c r="T2270" s="55">
        <v>43017.492812500001</v>
      </c>
      <c r="U2270" s="3">
        <v>174298</v>
      </c>
      <c r="V2270" s="56">
        <f t="shared" si="109"/>
        <v>2.0173379629629631</v>
      </c>
    </row>
    <row r="2271" spans="1:22" x14ac:dyDescent="0.75">
      <c r="A2271" s="55">
        <v>42314.501469907409</v>
      </c>
      <c r="B2271" s="55">
        <v>42318.527499999997</v>
      </c>
      <c r="C2271" s="3">
        <v>347849</v>
      </c>
      <c r="D2271" s="56">
        <f t="shared" si="107"/>
        <v>4.0260300925925927</v>
      </c>
      <c r="N2271" s="55">
        <v>42403.801898148144</v>
      </c>
      <c r="O2271" s="55">
        <v>42404.475868055553</v>
      </c>
      <c r="P2271" s="3">
        <v>58231</v>
      </c>
      <c r="Q2271" s="58">
        <f t="shared" si="108"/>
        <v>0.67396990740740736</v>
      </c>
      <c r="S2271" s="55">
        <v>43015.489571759259</v>
      </c>
      <c r="T2271" s="55">
        <v>43017.703182870369</v>
      </c>
      <c r="U2271" s="3">
        <v>191256</v>
      </c>
      <c r="V2271" s="56">
        <f t="shared" si="109"/>
        <v>2.2136111111111112</v>
      </c>
    </row>
    <row r="2272" spans="1:22" x14ac:dyDescent="0.75">
      <c r="A2272" s="55">
        <v>42314.617546296293</v>
      </c>
      <c r="B2272" s="55">
        <v>42317.376087962963</v>
      </c>
      <c r="C2272" s="3">
        <v>238338</v>
      </c>
      <c r="D2272" s="56">
        <f t="shared" si="107"/>
        <v>2.7585416666666664</v>
      </c>
      <c r="N2272" s="55">
        <v>42403.820891203701</v>
      </c>
      <c r="O2272" s="55">
        <v>42404.478391203702</v>
      </c>
      <c r="P2272" s="3">
        <v>56808</v>
      </c>
      <c r="Q2272" s="58">
        <f t="shared" si="108"/>
        <v>0.65749999999999997</v>
      </c>
      <c r="S2272" s="55">
        <v>43015.49628472222</v>
      </c>
      <c r="T2272" s="55">
        <v>43017.480740740742</v>
      </c>
      <c r="U2272" s="3">
        <v>171457</v>
      </c>
      <c r="V2272" s="56">
        <f t="shared" si="109"/>
        <v>1.9844560185185185</v>
      </c>
    </row>
    <row r="2273" spans="1:22" x14ac:dyDescent="0.75">
      <c r="A2273" s="55">
        <v>42314.785752314812</v>
      </c>
      <c r="B2273" s="55">
        <v>42317.423078703701</v>
      </c>
      <c r="C2273" s="3">
        <v>227865</v>
      </c>
      <c r="D2273" s="56">
        <f t="shared" si="107"/>
        <v>2.6373263888888889</v>
      </c>
      <c r="N2273" s="55">
        <v>42403.827337962961</v>
      </c>
      <c r="O2273" s="55">
        <v>42403.832071759258</v>
      </c>
      <c r="P2273" s="3">
        <v>409</v>
      </c>
      <c r="Q2273" s="58">
        <f t="shared" si="108"/>
        <v>4.7337962962962967E-3</v>
      </c>
      <c r="S2273" s="55">
        <v>43015.56282407407</v>
      </c>
      <c r="T2273" s="55">
        <v>43017.392141203702</v>
      </c>
      <c r="U2273" s="3">
        <v>158053</v>
      </c>
      <c r="V2273" s="56">
        <f t="shared" si="109"/>
        <v>1.8293171296296296</v>
      </c>
    </row>
    <row r="2274" spans="1:22" x14ac:dyDescent="0.75">
      <c r="A2274" s="55">
        <v>42314.946550925924</v>
      </c>
      <c r="B2274" s="55">
        <v>42317.442511574074</v>
      </c>
      <c r="C2274" s="3">
        <v>215651</v>
      </c>
      <c r="D2274" s="56">
        <f t="shared" si="107"/>
        <v>2.4959606481481482</v>
      </c>
      <c r="N2274" s="55">
        <v>42403.829942129625</v>
      </c>
      <c r="O2274" s="55">
        <v>42403.833043981482</v>
      </c>
      <c r="P2274" s="3">
        <v>268</v>
      </c>
      <c r="Q2274" s="58">
        <f t="shared" si="108"/>
        <v>3.1018518518518517E-3</v>
      </c>
      <c r="S2274" s="55">
        <v>43016.71157407407</v>
      </c>
      <c r="T2274" s="55">
        <v>43017.700127314813</v>
      </c>
      <c r="U2274" s="3">
        <v>85411</v>
      </c>
      <c r="V2274" s="56">
        <f t="shared" si="109"/>
        <v>0.98855324074074069</v>
      </c>
    </row>
    <row r="2275" spans="1:22" x14ac:dyDescent="0.75">
      <c r="A2275" s="55">
        <v>42315.934351851851</v>
      </c>
      <c r="B2275" s="55">
        <v>42317.431018518517</v>
      </c>
      <c r="C2275" s="3">
        <v>129312</v>
      </c>
      <c r="D2275" s="56">
        <f t="shared" si="107"/>
        <v>1.4966666666666666</v>
      </c>
      <c r="N2275" s="55">
        <v>42403.833865740737</v>
      </c>
      <c r="O2275" s="55">
        <v>42439.832627314812</v>
      </c>
      <c r="P2275" s="3">
        <v>3110293</v>
      </c>
      <c r="Q2275" s="58">
        <f t="shared" si="108"/>
        <v>35.998761574074074</v>
      </c>
      <c r="S2275" s="55">
        <v>43016.721400462964</v>
      </c>
      <c r="T2275" s="55">
        <v>43017.492418981477</v>
      </c>
      <c r="U2275" s="3">
        <v>66616</v>
      </c>
      <c r="V2275" s="56">
        <f t="shared" si="109"/>
        <v>0.77101851851851855</v>
      </c>
    </row>
    <row r="2276" spans="1:22" x14ac:dyDescent="0.75">
      <c r="A2276" s="55">
        <v>42315.947106481479</v>
      </c>
      <c r="B2276" s="55">
        <v>42317.614884259259</v>
      </c>
      <c r="C2276" s="3">
        <v>144096</v>
      </c>
      <c r="D2276" s="56">
        <f t="shared" si="107"/>
        <v>1.6677777777777778</v>
      </c>
      <c r="N2276" s="55">
        <v>42403.840578703705</v>
      </c>
      <c r="O2276" s="55">
        <v>42404.357256944444</v>
      </c>
      <c r="P2276" s="3">
        <v>44641</v>
      </c>
      <c r="Q2276" s="58">
        <f t="shared" si="108"/>
        <v>0.51667824074074076</v>
      </c>
      <c r="S2276" s="55">
        <v>43017.572766203702</v>
      </c>
      <c r="T2276" s="55">
        <v>43017.703101851854</v>
      </c>
      <c r="U2276" s="3">
        <v>11261</v>
      </c>
      <c r="V2276" s="56">
        <f t="shared" si="109"/>
        <v>0.13033564814814816</v>
      </c>
    </row>
    <row r="2277" spans="1:22" x14ac:dyDescent="0.75">
      <c r="A2277" s="55">
        <v>42316.41914351852</v>
      </c>
      <c r="B2277" s="55">
        <v>42317.624594907407</v>
      </c>
      <c r="C2277" s="3">
        <v>104151</v>
      </c>
      <c r="D2277" s="56">
        <f t="shared" si="107"/>
        <v>1.2054513888888889</v>
      </c>
      <c r="N2277" s="55">
        <v>42403.859756944439</v>
      </c>
      <c r="O2277" s="55">
        <v>42404.357569444444</v>
      </c>
      <c r="P2277" s="3">
        <v>43011</v>
      </c>
      <c r="Q2277" s="58">
        <f t="shared" si="108"/>
        <v>0.49781249999999999</v>
      </c>
      <c r="S2277" s="55">
        <v>43017.923541666663</v>
      </c>
      <c r="T2277" s="55">
        <v>43018.392916666664</v>
      </c>
      <c r="U2277" s="3">
        <v>40554</v>
      </c>
      <c r="V2277" s="56">
        <f t="shared" si="109"/>
        <v>0.46937499999999999</v>
      </c>
    </row>
    <row r="2278" spans="1:22" x14ac:dyDescent="0.75">
      <c r="A2278" s="55">
        <v>42316.42769675926</v>
      </c>
      <c r="B2278" s="55">
        <v>42317.435300925921</v>
      </c>
      <c r="C2278" s="3">
        <v>87057</v>
      </c>
      <c r="D2278" s="56">
        <f t="shared" si="107"/>
        <v>1.0076041666666666</v>
      </c>
      <c r="N2278" s="55">
        <v>42403.86237268518</v>
      </c>
      <c r="O2278" s="55">
        <v>42404.352673611109</v>
      </c>
      <c r="P2278" s="3">
        <v>42362</v>
      </c>
      <c r="Q2278" s="58">
        <f t="shared" si="108"/>
        <v>0.49030092592592595</v>
      </c>
      <c r="S2278" s="55">
        <v>43018.468217592592</v>
      </c>
      <c r="T2278" s="55">
        <v>43018.60628472222</v>
      </c>
      <c r="U2278" s="3">
        <v>11929</v>
      </c>
      <c r="V2278" s="56">
        <f t="shared" si="109"/>
        <v>0.13806712962962964</v>
      </c>
    </row>
    <row r="2279" spans="1:22" x14ac:dyDescent="0.75">
      <c r="A2279" s="55">
        <v>42316.614490740736</v>
      </c>
      <c r="B2279" s="55">
        <v>42317.439594907402</v>
      </c>
      <c r="C2279" s="3">
        <v>71289</v>
      </c>
      <c r="D2279" s="56">
        <f t="shared" si="107"/>
        <v>0.82510416666666664</v>
      </c>
      <c r="N2279" s="55">
        <v>42404.459120370368</v>
      </c>
      <c r="O2279" s="55">
        <v>42474.410879629628</v>
      </c>
      <c r="P2279" s="3">
        <v>6040232</v>
      </c>
      <c r="Q2279" s="58">
        <f t="shared" si="108"/>
        <v>69.910092592592591</v>
      </c>
      <c r="S2279" s="55">
        <v>43018.469293981478</v>
      </c>
      <c r="T2279" s="55">
        <v>43018.606215277774</v>
      </c>
      <c r="U2279" s="3">
        <v>11830</v>
      </c>
      <c r="V2279" s="56">
        <f t="shared" si="109"/>
        <v>0.13692129629629629</v>
      </c>
    </row>
    <row r="2280" spans="1:22" x14ac:dyDescent="0.75">
      <c r="A2280" s="55">
        <v>42316.807696759257</v>
      </c>
      <c r="B2280" s="55">
        <v>42317.444456018515</v>
      </c>
      <c r="C2280" s="3">
        <v>55016</v>
      </c>
      <c r="D2280" s="56">
        <f t="shared" si="107"/>
        <v>0.63675925925925925</v>
      </c>
      <c r="N2280" s="55">
        <v>42404.508553240739</v>
      </c>
      <c r="O2280" s="55">
        <v>42404.622743055552</v>
      </c>
      <c r="P2280" s="3">
        <v>9866</v>
      </c>
      <c r="Q2280" s="58">
        <f t="shared" si="108"/>
        <v>0.11418981481481481</v>
      </c>
      <c r="S2280" s="55">
        <v>43018.470312500001</v>
      </c>
      <c r="T2280" s="55">
        <v>43018.606134259258</v>
      </c>
      <c r="U2280" s="3">
        <v>11735</v>
      </c>
      <c r="V2280" s="56">
        <f t="shared" si="109"/>
        <v>0.13582175925925927</v>
      </c>
    </row>
    <row r="2281" spans="1:22" x14ac:dyDescent="0.75">
      <c r="A2281" s="55">
        <v>42317.379548611112</v>
      </c>
      <c r="B2281" s="55">
        <v>42317.461238425924</v>
      </c>
      <c r="C2281" s="3">
        <v>7058</v>
      </c>
      <c r="D2281" s="56">
        <f t="shared" si="107"/>
        <v>8.1689814814814812E-2</v>
      </c>
      <c r="N2281" s="55">
        <v>42404.514085648145</v>
      </c>
      <c r="O2281" s="55">
        <v>42404.618032407408</v>
      </c>
      <c r="P2281" s="3">
        <v>8981</v>
      </c>
      <c r="Q2281" s="58">
        <f t="shared" si="108"/>
        <v>0.10394675925925925</v>
      </c>
      <c r="S2281" s="55">
        <v>43018.721238425926</v>
      </c>
      <c r="T2281" s="55">
        <v>43019.409837962958</v>
      </c>
      <c r="U2281" s="3">
        <v>59495</v>
      </c>
      <c r="V2281" s="56">
        <f t="shared" si="109"/>
        <v>0.68859953703703702</v>
      </c>
    </row>
    <row r="2282" spans="1:22" x14ac:dyDescent="0.75">
      <c r="A2282" s="55">
        <v>42317.38313657407</v>
      </c>
      <c r="B2282" s="55">
        <v>42317.454282407409</v>
      </c>
      <c r="C2282" s="3">
        <v>6147</v>
      </c>
      <c r="D2282" s="56">
        <f t="shared" si="107"/>
        <v>7.1145833333333339E-2</v>
      </c>
      <c r="N2282" s="55">
        <v>42404.54446759259</v>
      </c>
      <c r="O2282" s="55">
        <v>42404.659374999996</v>
      </c>
      <c r="P2282" s="3">
        <v>9928</v>
      </c>
      <c r="Q2282" s="58">
        <f t="shared" si="108"/>
        <v>0.1149074074074074</v>
      </c>
      <c r="S2282" s="55">
        <v>43019.522465277776</v>
      </c>
      <c r="T2282" s="55">
        <v>43019.580509259256</v>
      </c>
      <c r="U2282" s="3">
        <v>5015</v>
      </c>
      <c r="V2282" s="56">
        <f t="shared" si="109"/>
        <v>5.8043981481481481E-2</v>
      </c>
    </row>
    <row r="2283" spans="1:22" x14ac:dyDescent="0.75">
      <c r="A2283" s="55">
        <v>42317.418287037035</v>
      </c>
      <c r="B2283" s="55">
        <v>42317.484930555554</v>
      </c>
      <c r="C2283" s="3">
        <v>5758</v>
      </c>
      <c r="D2283" s="56">
        <f t="shared" si="107"/>
        <v>6.6643518518518519E-2</v>
      </c>
      <c r="N2283" s="55">
        <v>42404.556990740741</v>
      </c>
      <c r="O2283" s="55">
        <v>42404.570393518516</v>
      </c>
      <c r="P2283" s="3">
        <v>1158</v>
      </c>
      <c r="Q2283" s="58">
        <f t="shared" si="108"/>
        <v>1.3402777777777777E-2</v>
      </c>
      <c r="S2283" s="55">
        <v>43019.589872685181</v>
      </c>
      <c r="T2283" s="55">
        <v>43019.697222222218</v>
      </c>
      <c r="U2283" s="3">
        <v>9275</v>
      </c>
      <c r="V2283" s="56">
        <f t="shared" si="109"/>
        <v>0.10734953703703703</v>
      </c>
    </row>
    <row r="2284" spans="1:22" x14ac:dyDescent="0.75">
      <c r="A2284" s="55">
        <v>42317.512256944443</v>
      </c>
      <c r="B2284" s="55">
        <v>42317.519178240742</v>
      </c>
      <c r="C2284" s="3">
        <v>598</v>
      </c>
      <c r="D2284" s="56">
        <f t="shared" si="107"/>
        <v>6.9212962962962961E-3</v>
      </c>
      <c r="N2284" s="55">
        <v>42404.596643518518</v>
      </c>
      <c r="O2284" s="55">
        <v>42410.681574074071</v>
      </c>
      <c r="P2284" s="3">
        <v>525738</v>
      </c>
      <c r="Q2284" s="58">
        <f t="shared" si="108"/>
        <v>6.0849305555555553</v>
      </c>
      <c r="S2284" s="55">
        <v>43020.393703703703</v>
      </c>
      <c r="T2284" s="55">
        <v>43020.402222222219</v>
      </c>
      <c r="U2284" s="3">
        <v>736</v>
      </c>
      <c r="V2284" s="56">
        <f t="shared" si="109"/>
        <v>8.518518518518519E-3</v>
      </c>
    </row>
    <row r="2285" spans="1:22" x14ac:dyDescent="0.75">
      <c r="A2285" s="55">
        <v>42317.517222222217</v>
      </c>
      <c r="B2285" s="55">
        <v>42317.567407407405</v>
      </c>
      <c r="C2285" s="3">
        <v>4336</v>
      </c>
      <c r="D2285" s="56">
        <f t="shared" si="107"/>
        <v>5.0185185185185187E-2</v>
      </c>
      <c r="N2285" s="55">
        <v>42404.657500000001</v>
      </c>
      <c r="O2285" s="55">
        <v>42404.681585648148</v>
      </c>
      <c r="P2285" s="3">
        <v>2081</v>
      </c>
      <c r="Q2285" s="58">
        <f t="shared" si="108"/>
        <v>2.4085648148148148E-2</v>
      </c>
      <c r="S2285" s="55">
        <v>43020.520150462959</v>
      </c>
      <c r="T2285" s="55">
        <v>43020.748067129629</v>
      </c>
      <c r="U2285" s="3">
        <v>19692</v>
      </c>
      <c r="V2285" s="56">
        <f t="shared" si="109"/>
        <v>0.22791666666666666</v>
      </c>
    </row>
    <row r="2286" spans="1:22" x14ac:dyDescent="0.75">
      <c r="A2286" s="55">
        <v>42317.531041666662</v>
      </c>
      <c r="B2286" s="55">
        <v>42317.662199074075</v>
      </c>
      <c r="C2286" s="3">
        <v>11332</v>
      </c>
      <c r="D2286" s="56">
        <f t="shared" si="107"/>
        <v>0.13115740740740742</v>
      </c>
      <c r="N2286" s="55">
        <v>42404.709490740737</v>
      </c>
      <c r="O2286" s="55">
        <v>42410.709317129629</v>
      </c>
      <c r="P2286" s="3">
        <v>518385</v>
      </c>
      <c r="Q2286" s="58">
        <f t="shared" si="108"/>
        <v>5.9998263888888888</v>
      </c>
      <c r="S2286" s="55">
        <v>43020.54515046296</v>
      </c>
      <c r="T2286" s="55">
        <v>43020.558796296296</v>
      </c>
      <c r="U2286" s="3">
        <v>1179</v>
      </c>
      <c r="V2286" s="56">
        <f t="shared" si="109"/>
        <v>1.3645833333333333E-2</v>
      </c>
    </row>
    <row r="2287" spans="1:22" x14ac:dyDescent="0.75">
      <c r="A2287" s="55">
        <v>42317.619374999995</v>
      </c>
      <c r="B2287" s="55">
        <v>42317.700138888889</v>
      </c>
      <c r="C2287" s="3">
        <v>6978</v>
      </c>
      <c r="D2287" s="56">
        <f t="shared" si="107"/>
        <v>8.0763888888888885E-2</v>
      </c>
      <c r="N2287" s="55">
        <v>42404.715532407405</v>
      </c>
      <c r="O2287" s="55">
        <v>42408.435706018514</v>
      </c>
      <c r="P2287" s="3">
        <v>321423</v>
      </c>
      <c r="Q2287" s="58">
        <f t="shared" si="108"/>
        <v>3.720173611111111</v>
      </c>
      <c r="S2287" s="55">
        <v>43020.585787037038</v>
      </c>
      <c r="T2287" s="55">
        <v>43021.552465277775</v>
      </c>
      <c r="U2287" s="3">
        <v>83521</v>
      </c>
      <c r="V2287" s="56">
        <f t="shared" si="109"/>
        <v>0.96667824074074071</v>
      </c>
    </row>
    <row r="2288" spans="1:22" x14ac:dyDescent="0.75">
      <c r="A2288" s="55">
        <v>42317.684444444443</v>
      </c>
      <c r="B2288" s="55">
        <v>42318.530624999999</v>
      </c>
      <c r="C2288" s="3">
        <v>73110</v>
      </c>
      <c r="D2288" s="56">
        <f t="shared" si="107"/>
        <v>0.8461805555555556</v>
      </c>
      <c r="N2288" s="55">
        <v>42404.866412037038</v>
      </c>
      <c r="O2288" s="55">
        <v>42437.45207175926</v>
      </c>
      <c r="P2288" s="3">
        <v>2815401</v>
      </c>
      <c r="Q2288" s="58">
        <f t="shared" si="108"/>
        <v>32.585659722222225</v>
      </c>
      <c r="S2288" s="55">
        <v>43021.374594907407</v>
      </c>
      <c r="T2288" s="55">
        <v>43021.480833333335</v>
      </c>
      <c r="U2288" s="3">
        <v>9179</v>
      </c>
      <c r="V2288" s="56">
        <f t="shared" si="109"/>
        <v>0.10623842592592593</v>
      </c>
    </row>
    <row r="2289" spans="1:22" x14ac:dyDescent="0.75">
      <c r="A2289" s="55">
        <v>42317.730763888889</v>
      </c>
      <c r="B2289" s="55">
        <v>42318.523379629631</v>
      </c>
      <c r="C2289" s="3">
        <v>68482</v>
      </c>
      <c r="D2289" s="56">
        <f t="shared" si="107"/>
        <v>0.7926157407407407</v>
      </c>
      <c r="N2289" s="55">
        <v>42404.882650462961</v>
      </c>
      <c r="O2289" s="55">
        <v>42408.392430555556</v>
      </c>
      <c r="P2289" s="3">
        <v>303245</v>
      </c>
      <c r="Q2289" s="58">
        <f t="shared" si="108"/>
        <v>3.5097800925925924</v>
      </c>
      <c r="S2289" s="55">
        <v>43021.505266203705</v>
      </c>
      <c r="T2289" s="55">
        <v>43021.552210648144</v>
      </c>
      <c r="U2289" s="3">
        <v>4056</v>
      </c>
      <c r="V2289" s="56">
        <f t="shared" si="109"/>
        <v>4.6944444444444441E-2</v>
      </c>
    </row>
    <row r="2290" spans="1:22" x14ac:dyDescent="0.75">
      <c r="A2290" s="55">
        <v>42317.768217592587</v>
      </c>
      <c r="B2290" s="55">
        <v>42318.529340277775</v>
      </c>
      <c r="C2290" s="3">
        <v>65761</v>
      </c>
      <c r="D2290" s="56">
        <f t="shared" si="107"/>
        <v>0.76112268518518522</v>
      </c>
      <c r="N2290" s="55">
        <v>42405.448495370372</v>
      </c>
      <c r="O2290" s="55">
        <v>42408.386238425926</v>
      </c>
      <c r="P2290" s="3">
        <v>253821</v>
      </c>
      <c r="Q2290" s="58">
        <f t="shared" si="108"/>
        <v>2.9377430555555555</v>
      </c>
      <c r="S2290" s="55">
        <v>43021.567384259259</v>
      </c>
      <c r="T2290" s="55">
        <v>43021.5777662037</v>
      </c>
      <c r="U2290" s="3">
        <v>897</v>
      </c>
      <c r="V2290" s="56">
        <f t="shared" si="109"/>
        <v>1.0381944444444444E-2</v>
      </c>
    </row>
    <row r="2291" spans="1:22" x14ac:dyDescent="0.75">
      <c r="A2291" s="55">
        <v>42317.784074074072</v>
      </c>
      <c r="B2291" s="55">
        <v>42318.441550925927</v>
      </c>
      <c r="C2291" s="3">
        <v>56806</v>
      </c>
      <c r="D2291" s="56">
        <f t="shared" si="107"/>
        <v>0.6574768518518519</v>
      </c>
      <c r="N2291" s="55">
        <v>42405.450567129628</v>
      </c>
      <c r="O2291" s="55">
        <v>42408.578877314816</v>
      </c>
      <c r="P2291" s="3">
        <v>270286</v>
      </c>
      <c r="Q2291" s="58">
        <f t="shared" si="108"/>
        <v>3.1283101851851853</v>
      </c>
      <c r="S2291" s="55">
        <v>43021.822893518518</v>
      </c>
      <c r="T2291" s="55">
        <v>43024.706504629627</v>
      </c>
      <c r="U2291" s="3">
        <v>249144</v>
      </c>
      <c r="V2291" s="56">
        <f t="shared" si="109"/>
        <v>2.8836111111111111</v>
      </c>
    </row>
    <row r="2292" spans="1:22" x14ac:dyDescent="0.75">
      <c r="A2292" s="55">
        <v>42318.331516203703</v>
      </c>
      <c r="B2292" s="55">
        <v>42318.52138888889</v>
      </c>
      <c r="C2292" s="3">
        <v>16405</v>
      </c>
      <c r="D2292" s="56">
        <f t="shared" si="107"/>
        <v>0.18987268518518519</v>
      </c>
      <c r="N2292" s="55">
        <v>42405.532372685186</v>
      </c>
      <c r="O2292" s="55">
        <v>42408.375578703701</v>
      </c>
      <c r="P2292" s="3">
        <v>245653</v>
      </c>
      <c r="Q2292" s="58">
        <f t="shared" si="108"/>
        <v>2.8432060185185186</v>
      </c>
      <c r="S2292" s="55">
        <v>43024.432175925926</v>
      </c>
      <c r="T2292" s="55">
        <v>43025.500486111108</v>
      </c>
      <c r="U2292" s="3">
        <v>92302</v>
      </c>
      <c r="V2292" s="56">
        <f t="shared" si="109"/>
        <v>1.0683101851851853</v>
      </c>
    </row>
    <row r="2293" spans="1:22" x14ac:dyDescent="0.75">
      <c r="A2293" s="55">
        <v>42318.365914351853</v>
      </c>
      <c r="B2293" s="55">
        <v>42318.532152777778</v>
      </c>
      <c r="C2293" s="3">
        <v>14363</v>
      </c>
      <c r="D2293" s="56">
        <f t="shared" si="107"/>
        <v>0.16623842592592591</v>
      </c>
      <c r="N2293" s="55">
        <v>42405.700312499997</v>
      </c>
      <c r="O2293" s="55">
        <v>42408.482083333329</v>
      </c>
      <c r="P2293" s="3">
        <v>240345</v>
      </c>
      <c r="Q2293" s="58">
        <f t="shared" si="108"/>
        <v>2.7817708333333333</v>
      </c>
      <c r="S2293" s="55">
        <v>43024.593784722223</v>
      </c>
      <c r="T2293" s="55">
        <v>43025.500219907408</v>
      </c>
      <c r="U2293" s="3">
        <v>78316</v>
      </c>
      <c r="V2293" s="56">
        <f t="shared" si="109"/>
        <v>0.90643518518518518</v>
      </c>
    </row>
    <row r="2294" spans="1:22" x14ac:dyDescent="0.75">
      <c r="A2294" s="55">
        <v>42318.615601851852</v>
      </c>
      <c r="B2294" s="55">
        <v>42318.703645833331</v>
      </c>
      <c r="C2294" s="3">
        <v>7607</v>
      </c>
      <c r="D2294" s="56">
        <f t="shared" si="107"/>
        <v>8.8043981481481487E-2</v>
      </c>
      <c r="N2294" s="55">
        <v>42405.764537037037</v>
      </c>
      <c r="O2294" s="55">
        <v>42408.401342592588</v>
      </c>
      <c r="P2294" s="3">
        <v>227820</v>
      </c>
      <c r="Q2294" s="58">
        <f t="shared" si="108"/>
        <v>2.6368055555555556</v>
      </c>
      <c r="S2294" s="55">
        <v>43026.360358796293</v>
      </c>
      <c r="T2294" s="55">
        <v>43026.450740740736</v>
      </c>
      <c r="U2294" s="3">
        <v>7809</v>
      </c>
      <c r="V2294" s="56">
        <f t="shared" si="109"/>
        <v>9.0381944444444445E-2</v>
      </c>
    </row>
    <row r="2295" spans="1:22" x14ac:dyDescent="0.75">
      <c r="A2295" s="55">
        <v>42318.62663194444</v>
      </c>
      <c r="B2295" s="55">
        <v>42318.70581018518</v>
      </c>
      <c r="C2295" s="3">
        <v>6841</v>
      </c>
      <c r="D2295" s="56">
        <f t="shared" si="107"/>
        <v>7.9178240740740743E-2</v>
      </c>
      <c r="N2295" s="55">
        <v>42405.796226851853</v>
      </c>
      <c r="O2295" s="55">
        <v>42408.3830787037</v>
      </c>
      <c r="P2295" s="3">
        <v>223504</v>
      </c>
      <c r="Q2295" s="58">
        <f t="shared" si="108"/>
        <v>2.586851851851852</v>
      </c>
      <c r="S2295" s="55">
        <v>43026.544247685182</v>
      </c>
      <c r="T2295" s="55">
        <v>43026.635706018518</v>
      </c>
      <c r="U2295" s="3">
        <v>7902</v>
      </c>
      <c r="V2295" s="56">
        <f t="shared" si="109"/>
        <v>9.1458333333333336E-2</v>
      </c>
    </row>
    <row r="2296" spans="1:22" x14ac:dyDescent="0.75">
      <c r="A2296" s="55">
        <v>42318.743321759255</v>
      </c>
      <c r="B2296" s="55">
        <v>42319.373993055553</v>
      </c>
      <c r="C2296" s="3">
        <v>54490</v>
      </c>
      <c r="D2296" s="56">
        <f t="shared" si="107"/>
        <v>0.63067129629629626</v>
      </c>
      <c r="N2296" s="55">
        <v>42405.835520833331</v>
      </c>
      <c r="O2296" s="55">
        <v>42408.384837962964</v>
      </c>
      <c r="P2296" s="3">
        <v>220261</v>
      </c>
      <c r="Q2296" s="58">
        <f t="shared" si="108"/>
        <v>2.5493171296296295</v>
      </c>
      <c r="S2296" s="55">
        <v>43027.355011574073</v>
      </c>
      <c r="T2296" s="55">
        <v>43027.507662037038</v>
      </c>
      <c r="U2296" s="3">
        <v>13189</v>
      </c>
      <c r="V2296" s="56">
        <f t="shared" si="109"/>
        <v>0.15265046296296297</v>
      </c>
    </row>
    <row r="2297" spans="1:22" x14ac:dyDescent="0.75">
      <c r="A2297" s="55">
        <v>42319.365011574075</v>
      </c>
      <c r="B2297" s="55">
        <v>42319.381342592591</v>
      </c>
      <c r="C2297" s="3">
        <v>1411</v>
      </c>
      <c r="D2297" s="56">
        <f t="shared" si="107"/>
        <v>1.6331018518518519E-2</v>
      </c>
      <c r="N2297" s="55">
        <v>42406.654918981483</v>
      </c>
      <c r="O2297" s="55">
        <v>42408.408877314811</v>
      </c>
      <c r="P2297" s="3">
        <v>151542</v>
      </c>
      <c r="Q2297" s="58">
        <f t="shared" si="108"/>
        <v>1.7539583333333333</v>
      </c>
      <c r="S2297" s="55">
        <v>43027.438067129631</v>
      </c>
      <c r="T2297" s="55">
        <v>43027.507557870369</v>
      </c>
      <c r="U2297" s="3">
        <v>6004</v>
      </c>
      <c r="V2297" s="56">
        <f t="shared" si="109"/>
        <v>6.9490740740740742E-2</v>
      </c>
    </row>
    <row r="2298" spans="1:22" x14ac:dyDescent="0.75">
      <c r="A2298" s="55">
        <v>42319.366631944446</v>
      </c>
      <c r="B2298" s="55">
        <v>42319.381168981483</v>
      </c>
      <c r="C2298" s="3">
        <v>1256</v>
      </c>
      <c r="D2298" s="56">
        <f t="shared" si="107"/>
        <v>1.4537037037037038E-2</v>
      </c>
      <c r="N2298" s="55">
        <v>42407.542465277773</v>
      </c>
      <c r="O2298" s="55">
        <v>42408.417916666665</v>
      </c>
      <c r="P2298" s="3">
        <v>75639</v>
      </c>
      <c r="Q2298" s="58">
        <f t="shared" si="108"/>
        <v>0.87545138888888885</v>
      </c>
      <c r="S2298" s="55">
        <v>43027.480983796297</v>
      </c>
      <c r="T2298" s="55">
        <v>43027.514502314814</v>
      </c>
      <c r="U2298" s="3">
        <v>2896</v>
      </c>
      <c r="V2298" s="56">
        <f t="shared" si="109"/>
        <v>3.3518518518518517E-2</v>
      </c>
    </row>
    <row r="2299" spans="1:22" x14ac:dyDescent="0.75">
      <c r="A2299" s="55">
        <v>42319.391168981478</v>
      </c>
      <c r="B2299" s="55">
        <v>42319.582662037035</v>
      </c>
      <c r="C2299" s="3">
        <v>16545</v>
      </c>
      <c r="D2299" s="56">
        <f t="shared" si="107"/>
        <v>0.19149305555555557</v>
      </c>
      <c r="N2299" s="55">
        <v>42407.863888888889</v>
      </c>
      <c r="O2299" s="55">
        <v>42408.41920138889</v>
      </c>
      <c r="P2299" s="3">
        <v>47979</v>
      </c>
      <c r="Q2299" s="58">
        <f t="shared" si="108"/>
        <v>0.55531249999999999</v>
      </c>
      <c r="S2299" s="55">
        <v>43027.610960648148</v>
      </c>
      <c r="T2299" s="55">
        <v>43027.621458333335</v>
      </c>
      <c r="U2299" s="3">
        <v>907</v>
      </c>
      <c r="V2299" s="56">
        <f t="shared" si="109"/>
        <v>1.0497685185185185E-2</v>
      </c>
    </row>
    <row r="2300" spans="1:22" x14ac:dyDescent="0.75">
      <c r="A2300" s="55">
        <v>42319.392291666663</v>
      </c>
      <c r="B2300" s="55">
        <v>42319.396979166668</v>
      </c>
      <c r="C2300" s="3">
        <v>405</v>
      </c>
      <c r="D2300" s="56">
        <f t="shared" si="107"/>
        <v>4.6874999999999998E-3</v>
      </c>
      <c r="N2300" s="55">
        <v>42407.865717592591</v>
      </c>
      <c r="O2300" s="55">
        <v>42408.419594907406</v>
      </c>
      <c r="P2300" s="3">
        <v>47855</v>
      </c>
      <c r="Q2300" s="58">
        <f t="shared" si="108"/>
        <v>0.55387731481481484</v>
      </c>
      <c r="S2300" s="55">
        <v>43027.657291666663</v>
      </c>
      <c r="T2300" s="55">
        <v>43028.477222222224</v>
      </c>
      <c r="U2300" s="3">
        <v>70842</v>
      </c>
      <c r="V2300" s="56">
        <f t="shared" si="109"/>
        <v>0.81993055555555561</v>
      </c>
    </row>
    <row r="2301" spans="1:22" x14ac:dyDescent="0.75">
      <c r="A2301" s="55">
        <v>42319.452511574069</v>
      </c>
      <c r="B2301" s="55">
        <v>42319.621192129627</v>
      </c>
      <c r="C2301" s="3">
        <v>14574</v>
      </c>
      <c r="D2301" s="56">
        <f t="shared" si="107"/>
        <v>0.16868055555555556</v>
      </c>
      <c r="N2301" s="55">
        <v>42407.868379629625</v>
      </c>
      <c r="O2301" s="55">
        <v>42408.420925925922</v>
      </c>
      <c r="P2301" s="3">
        <v>47740</v>
      </c>
      <c r="Q2301" s="58">
        <f t="shared" si="108"/>
        <v>0.55254629629629626</v>
      </c>
      <c r="S2301" s="55">
        <v>43027.722384259258</v>
      </c>
      <c r="T2301" s="55">
        <v>43027.783854166664</v>
      </c>
      <c r="U2301" s="3">
        <v>5311</v>
      </c>
      <c r="V2301" s="56">
        <f t="shared" si="109"/>
        <v>6.1469907407407411E-2</v>
      </c>
    </row>
    <row r="2302" spans="1:22" x14ac:dyDescent="0.75">
      <c r="A2302" s="55">
        <v>42319.466782407406</v>
      </c>
      <c r="B2302" s="55">
        <v>42319.583310185182</v>
      </c>
      <c r="C2302" s="3">
        <v>10068</v>
      </c>
      <c r="D2302" s="56">
        <f t="shared" si="107"/>
        <v>0.11652777777777777</v>
      </c>
      <c r="N2302" s="55">
        <v>42407.86923611111</v>
      </c>
      <c r="O2302" s="55">
        <v>42408.354490740741</v>
      </c>
      <c r="P2302" s="3">
        <v>41926</v>
      </c>
      <c r="Q2302" s="58">
        <f t="shared" si="108"/>
        <v>0.48525462962962962</v>
      </c>
      <c r="S2302" s="55">
        <v>43028.444027777776</v>
      </c>
      <c r="T2302" s="55">
        <v>43028.447453703702</v>
      </c>
      <c r="U2302" s="3">
        <v>296</v>
      </c>
      <c r="V2302" s="56">
        <f t="shared" si="109"/>
        <v>3.425925925925926E-3</v>
      </c>
    </row>
    <row r="2303" spans="1:22" x14ac:dyDescent="0.75">
      <c r="A2303" s="55">
        <v>42319.554710648146</v>
      </c>
      <c r="B2303" s="55">
        <v>42319.577372685184</v>
      </c>
      <c r="C2303" s="3">
        <v>1958</v>
      </c>
      <c r="D2303" s="56">
        <f t="shared" si="107"/>
        <v>2.2662037037037036E-2</v>
      </c>
      <c r="N2303" s="55">
        <v>42407.871921296297</v>
      </c>
      <c r="O2303" s="55">
        <v>42408.421307870369</v>
      </c>
      <c r="P2303" s="3">
        <v>47467</v>
      </c>
      <c r="Q2303" s="58">
        <f t="shared" si="108"/>
        <v>0.5493865740740741</v>
      </c>
      <c r="S2303" s="55">
        <v>43028.474560185183</v>
      </c>
      <c r="T2303" s="55">
        <v>43028.486238425925</v>
      </c>
      <c r="U2303" s="3">
        <v>1009</v>
      </c>
      <c r="V2303" s="56">
        <f t="shared" si="109"/>
        <v>1.1678240740740741E-2</v>
      </c>
    </row>
    <row r="2304" spans="1:22" x14ac:dyDescent="0.75">
      <c r="A2304" s="55">
        <v>42319.601157407407</v>
      </c>
      <c r="B2304" s="55">
        <v>42349.478715277779</v>
      </c>
      <c r="C2304" s="3">
        <v>2581421</v>
      </c>
      <c r="D2304" s="56">
        <f t="shared" si="107"/>
        <v>29.877557870370371</v>
      </c>
      <c r="N2304" s="55">
        <v>42407.873761574076</v>
      </c>
      <c r="O2304" s="55">
        <v>42408.421666666662</v>
      </c>
      <c r="P2304" s="3">
        <v>47339</v>
      </c>
      <c r="Q2304" s="58">
        <f t="shared" si="108"/>
        <v>0.54790509259259257</v>
      </c>
      <c r="S2304" s="55">
        <v>43028.661921296298</v>
      </c>
      <c r="T2304" s="55">
        <v>43032.700162037036</v>
      </c>
      <c r="U2304" s="3">
        <v>348904</v>
      </c>
      <c r="V2304" s="56">
        <f t="shared" si="109"/>
        <v>4.0382407407407408</v>
      </c>
    </row>
    <row r="2305" spans="1:22" x14ac:dyDescent="0.75">
      <c r="A2305" s="55">
        <v>42319.609224537038</v>
      </c>
      <c r="B2305" s="55">
        <v>42319.625162037039</v>
      </c>
      <c r="C2305" s="3">
        <v>1377</v>
      </c>
      <c r="D2305" s="56">
        <f t="shared" si="107"/>
        <v>1.59375E-2</v>
      </c>
      <c r="N2305" s="55">
        <v>42407.8749537037</v>
      </c>
      <c r="O2305" s="55">
        <v>42408.430833333332</v>
      </c>
      <c r="P2305" s="3">
        <v>48028</v>
      </c>
      <c r="Q2305" s="58">
        <f t="shared" si="108"/>
        <v>0.55587962962962967</v>
      </c>
      <c r="S2305" s="55">
        <v>43028.700196759259</v>
      </c>
      <c r="T2305" s="55">
        <v>43031.453958333332</v>
      </c>
      <c r="U2305" s="3">
        <v>237925</v>
      </c>
      <c r="V2305" s="56">
        <f t="shared" si="109"/>
        <v>2.753761574074074</v>
      </c>
    </row>
    <row r="2306" spans="1:22" x14ac:dyDescent="0.75">
      <c r="A2306" s="55">
        <v>42319.676851851851</v>
      </c>
      <c r="B2306" s="55">
        <v>42319.691377314812</v>
      </c>
      <c r="C2306" s="3">
        <v>1255</v>
      </c>
      <c r="D2306" s="56">
        <f t="shared" si="107"/>
        <v>1.4525462962962962E-2</v>
      </c>
      <c r="N2306" s="55">
        <v>42407.908784722218</v>
      </c>
      <c r="O2306" s="55">
        <v>42408.417569444442</v>
      </c>
      <c r="P2306" s="3">
        <v>43959</v>
      </c>
      <c r="Q2306" s="58">
        <f t="shared" si="108"/>
        <v>0.50878472222222226</v>
      </c>
      <c r="S2306" s="55">
        <v>43028.710787037038</v>
      </c>
      <c r="T2306" s="55">
        <v>43031.465335648143</v>
      </c>
      <c r="U2306" s="3">
        <v>237993</v>
      </c>
      <c r="V2306" s="56">
        <f t="shared" si="109"/>
        <v>2.7545486111111113</v>
      </c>
    </row>
    <row r="2307" spans="1:22" x14ac:dyDescent="0.75">
      <c r="A2307" s="55">
        <v>42319.689340277779</v>
      </c>
      <c r="B2307" s="55">
        <v>42319.696655092594</v>
      </c>
      <c r="C2307" s="3">
        <v>632</v>
      </c>
      <c r="D2307" s="56">
        <f t="shared" ref="D2307:D2370" si="110">C2307/(24*60*60)</f>
        <v>7.3148148148148148E-3</v>
      </c>
      <c r="N2307" s="55">
        <v>42407.941631944443</v>
      </c>
      <c r="O2307" s="55">
        <v>42408.431863425925</v>
      </c>
      <c r="P2307" s="3">
        <v>42356</v>
      </c>
      <c r="Q2307" s="58">
        <f t="shared" ref="Q2307:Q2370" si="111">P2307/86400</f>
        <v>0.49023148148148149</v>
      </c>
      <c r="S2307" s="55">
        <v>43028.732685185183</v>
      </c>
      <c r="T2307" s="55">
        <v>43031.469108796293</v>
      </c>
      <c r="U2307" s="3">
        <v>236427</v>
      </c>
      <c r="V2307" s="56">
        <f t="shared" si="109"/>
        <v>2.7364236111111113</v>
      </c>
    </row>
    <row r="2308" spans="1:22" x14ac:dyDescent="0.75">
      <c r="A2308" s="55">
        <v>42319.698842592588</v>
      </c>
      <c r="B2308" s="55">
        <v>42319.701608796291</v>
      </c>
      <c r="C2308" s="3">
        <v>239</v>
      </c>
      <c r="D2308" s="56">
        <f t="shared" si="110"/>
        <v>2.7662037037037039E-3</v>
      </c>
      <c r="N2308" s="55">
        <v>42408.315624999996</v>
      </c>
      <c r="O2308" s="55">
        <v>42408.440104166664</v>
      </c>
      <c r="P2308" s="3">
        <v>10755</v>
      </c>
      <c r="Q2308" s="58">
        <f t="shared" si="111"/>
        <v>0.12447916666666667</v>
      </c>
      <c r="S2308" s="55">
        <v>43029.625717592593</v>
      </c>
      <c r="T2308" s="55">
        <v>43033.597349537034</v>
      </c>
      <c r="U2308" s="3">
        <v>343149</v>
      </c>
      <c r="V2308" s="56">
        <f t="shared" ref="V2308:V2371" si="112">U2308/86400</f>
        <v>3.9716319444444443</v>
      </c>
    </row>
    <row r="2309" spans="1:22" x14ac:dyDescent="0.75">
      <c r="A2309" s="55">
        <v>42319.703576388885</v>
      </c>
      <c r="B2309" s="55">
        <v>42320.753298611111</v>
      </c>
      <c r="C2309" s="3">
        <v>90696</v>
      </c>
      <c r="D2309" s="56">
        <f t="shared" si="110"/>
        <v>1.0497222222222222</v>
      </c>
      <c r="N2309" s="55">
        <v>42408.460844907408</v>
      </c>
      <c r="O2309" s="55">
        <v>42409.39335648148</v>
      </c>
      <c r="P2309" s="3">
        <v>80569</v>
      </c>
      <c r="Q2309" s="58">
        <f t="shared" si="111"/>
        <v>0.93251157407407403</v>
      </c>
      <c r="S2309" s="55">
        <v>43030.577534722222</v>
      </c>
      <c r="T2309" s="55">
        <v>43031.458124999997</v>
      </c>
      <c r="U2309" s="3">
        <v>76083</v>
      </c>
      <c r="V2309" s="56">
        <f t="shared" si="112"/>
        <v>0.88059027777777776</v>
      </c>
    </row>
    <row r="2310" spans="1:22" x14ac:dyDescent="0.75">
      <c r="A2310" s="55">
        <v>42319.705914351849</v>
      </c>
      <c r="B2310" s="55">
        <v>42320.758032407408</v>
      </c>
      <c r="C2310" s="3">
        <v>90903</v>
      </c>
      <c r="D2310" s="56">
        <f t="shared" si="110"/>
        <v>1.0521180555555556</v>
      </c>
      <c r="N2310" s="55">
        <v>42408.467083333329</v>
      </c>
      <c r="O2310" s="55">
        <v>42409.389351851853</v>
      </c>
      <c r="P2310" s="3">
        <v>79684</v>
      </c>
      <c r="Q2310" s="58">
        <f t="shared" si="111"/>
        <v>0.92226851851851854</v>
      </c>
      <c r="S2310" s="55">
        <v>43030.601261574069</v>
      </c>
      <c r="T2310" s="55">
        <v>43052.408310185187</v>
      </c>
      <c r="U2310" s="3">
        <v>1887729</v>
      </c>
      <c r="V2310" s="56">
        <f t="shared" si="112"/>
        <v>21.848715277777778</v>
      </c>
    </row>
    <row r="2311" spans="1:22" x14ac:dyDescent="0.75">
      <c r="A2311" s="55">
        <v>42319.706296296295</v>
      </c>
      <c r="B2311" s="55">
        <v>42320.613240740742</v>
      </c>
      <c r="C2311" s="3">
        <v>78360</v>
      </c>
      <c r="D2311" s="56">
        <f t="shared" si="110"/>
        <v>0.90694444444444444</v>
      </c>
      <c r="N2311" s="55">
        <v>42408.631180555552</v>
      </c>
      <c r="O2311" s="55">
        <v>42408.671030092592</v>
      </c>
      <c r="P2311" s="3">
        <v>3443</v>
      </c>
      <c r="Q2311" s="58">
        <f t="shared" si="111"/>
        <v>3.9849537037037037E-2</v>
      </c>
      <c r="S2311" s="55">
        <v>43030.728541666664</v>
      </c>
      <c r="T2311" s="55">
        <v>43031.495474537034</v>
      </c>
      <c r="U2311" s="3">
        <v>66263</v>
      </c>
      <c r="V2311" s="56">
        <f t="shared" si="112"/>
        <v>0.76693287037037039</v>
      </c>
    </row>
    <row r="2312" spans="1:22" x14ac:dyDescent="0.75">
      <c r="A2312" s="55">
        <v>42319.740034722221</v>
      </c>
      <c r="B2312" s="55">
        <v>42320.46199074074</v>
      </c>
      <c r="C2312" s="3">
        <v>62377</v>
      </c>
      <c r="D2312" s="56">
        <f t="shared" si="110"/>
        <v>0.72195601851851854</v>
      </c>
      <c r="N2312" s="55">
        <v>42408.666562499995</v>
      </c>
      <c r="O2312" s="55">
        <v>42408.678020833329</v>
      </c>
      <c r="P2312" s="3">
        <v>990</v>
      </c>
      <c r="Q2312" s="58">
        <f t="shared" si="111"/>
        <v>1.1458333333333333E-2</v>
      </c>
      <c r="S2312" s="55">
        <v>43030.763599537036</v>
      </c>
      <c r="T2312" s="55">
        <v>43048.43310185185</v>
      </c>
      <c r="U2312" s="3">
        <v>1530245</v>
      </c>
      <c r="V2312" s="56">
        <f t="shared" si="112"/>
        <v>17.711168981481482</v>
      </c>
    </row>
    <row r="2313" spans="1:22" x14ac:dyDescent="0.75">
      <c r="A2313" s="55">
        <v>42320.38009259259</v>
      </c>
      <c r="B2313" s="55">
        <v>42320.608460648145</v>
      </c>
      <c r="C2313" s="3">
        <v>19731</v>
      </c>
      <c r="D2313" s="56">
        <f t="shared" si="110"/>
        <v>0.22836805555555556</v>
      </c>
      <c r="N2313" s="55">
        <v>42408.737002314811</v>
      </c>
      <c r="O2313" s="55">
        <v>42409.415393518517</v>
      </c>
      <c r="P2313" s="3">
        <v>58613</v>
      </c>
      <c r="Q2313" s="58">
        <f t="shared" si="111"/>
        <v>0.67839120370370365</v>
      </c>
      <c r="S2313" s="55">
        <v>43030.894826388889</v>
      </c>
      <c r="T2313" s="55">
        <v>43032.632708333331</v>
      </c>
      <c r="U2313" s="3">
        <v>150153</v>
      </c>
      <c r="V2313" s="56">
        <f t="shared" si="112"/>
        <v>1.7378819444444444</v>
      </c>
    </row>
    <row r="2314" spans="1:22" x14ac:dyDescent="0.75">
      <c r="A2314" s="55">
        <v>42320.443449074075</v>
      </c>
      <c r="B2314" s="55">
        <v>42320.520196759258</v>
      </c>
      <c r="C2314" s="3">
        <v>6631</v>
      </c>
      <c r="D2314" s="56">
        <f t="shared" si="110"/>
        <v>7.6747685185185183E-2</v>
      </c>
      <c r="N2314" s="55">
        <v>42409.52171296296</v>
      </c>
      <c r="O2314" s="55">
        <v>42418.777581018519</v>
      </c>
      <c r="P2314" s="3">
        <v>799707</v>
      </c>
      <c r="Q2314" s="58">
        <f t="shared" si="111"/>
        <v>9.2558680555555561</v>
      </c>
      <c r="S2314" s="55">
        <v>43031.34070601852</v>
      </c>
      <c r="T2314" s="55">
        <v>43052.408622685187</v>
      </c>
      <c r="U2314" s="3">
        <v>1823868</v>
      </c>
      <c r="V2314" s="56">
        <f t="shared" si="112"/>
        <v>21.109583333333333</v>
      </c>
    </row>
    <row r="2315" spans="1:22" x14ac:dyDescent="0.75">
      <c r="A2315" s="55">
        <v>42320.488298611112</v>
      </c>
      <c r="B2315" s="55">
        <v>42320.544768518514</v>
      </c>
      <c r="C2315" s="3">
        <v>4879</v>
      </c>
      <c r="D2315" s="56">
        <f t="shared" si="110"/>
        <v>5.6469907407407406E-2</v>
      </c>
      <c r="N2315" s="55">
        <v>42409.649259259255</v>
      </c>
      <c r="O2315" s="55">
        <v>42409.703888888886</v>
      </c>
      <c r="P2315" s="3">
        <v>4720</v>
      </c>
      <c r="Q2315" s="58">
        <f t="shared" si="111"/>
        <v>5.4629629629629632E-2</v>
      </c>
      <c r="S2315" s="55">
        <v>43031.678969907407</v>
      </c>
      <c r="T2315" s="55">
        <v>43031.686979166661</v>
      </c>
      <c r="U2315" s="3">
        <v>692</v>
      </c>
      <c r="V2315" s="56">
        <f t="shared" si="112"/>
        <v>8.0092592592592594E-3</v>
      </c>
    </row>
    <row r="2316" spans="1:22" x14ac:dyDescent="0.75">
      <c r="A2316" s="55">
        <v>42320.525393518517</v>
      </c>
      <c r="B2316" s="55">
        <v>42320.609247685185</v>
      </c>
      <c r="C2316" s="3">
        <v>7245</v>
      </c>
      <c r="D2316" s="56">
        <f t="shared" si="110"/>
        <v>8.385416666666666E-2</v>
      </c>
      <c r="N2316" s="55">
        <v>42410.505243055552</v>
      </c>
      <c r="O2316" s="55">
        <v>42411.594560185185</v>
      </c>
      <c r="P2316" s="3">
        <v>94117</v>
      </c>
      <c r="Q2316" s="58">
        <f t="shared" si="111"/>
        <v>1.0893171296296296</v>
      </c>
      <c r="S2316" s="55">
        <v>43032.628425925926</v>
      </c>
      <c r="T2316" s="55">
        <v>43033.684444444443</v>
      </c>
      <c r="U2316" s="3">
        <v>91240</v>
      </c>
      <c r="V2316" s="56">
        <f t="shared" si="112"/>
        <v>1.0560185185185185</v>
      </c>
    </row>
    <row r="2317" spans="1:22" x14ac:dyDescent="0.75">
      <c r="A2317" s="55">
        <v>42320.578796296293</v>
      </c>
      <c r="B2317" s="55">
        <v>42320.65388888889</v>
      </c>
      <c r="C2317" s="3">
        <v>6488</v>
      </c>
      <c r="D2317" s="56">
        <f t="shared" si="110"/>
        <v>7.5092592592592586E-2</v>
      </c>
      <c r="N2317" s="55">
        <v>42410.54011574074</v>
      </c>
      <c r="O2317" s="55">
        <v>42410.591504629629</v>
      </c>
      <c r="P2317" s="3">
        <v>4440</v>
      </c>
      <c r="Q2317" s="58">
        <f t="shared" si="111"/>
        <v>5.1388888888888887E-2</v>
      </c>
      <c r="S2317" s="55">
        <v>43032.699004629627</v>
      </c>
      <c r="T2317" s="55">
        <v>43035.340358796297</v>
      </c>
      <c r="U2317" s="3">
        <v>228213</v>
      </c>
      <c r="V2317" s="56">
        <f t="shared" si="112"/>
        <v>2.6413541666666664</v>
      </c>
    </row>
    <row r="2318" spans="1:22" x14ac:dyDescent="0.75">
      <c r="A2318" s="55">
        <v>42320.682812499996</v>
      </c>
      <c r="B2318" s="55">
        <v>42320.733564814815</v>
      </c>
      <c r="C2318" s="3">
        <v>4385</v>
      </c>
      <c r="D2318" s="56">
        <f t="shared" si="110"/>
        <v>5.0752314814814813E-2</v>
      </c>
      <c r="N2318" s="55">
        <v>42410.603773148148</v>
      </c>
      <c r="O2318" s="55">
        <v>42411.428449074076</v>
      </c>
      <c r="P2318" s="3">
        <v>71252</v>
      </c>
      <c r="Q2318" s="58">
        <f t="shared" si="111"/>
        <v>0.82467592592592598</v>
      </c>
      <c r="S2318" s="55">
        <v>43032.815266203703</v>
      </c>
      <c r="T2318" s="55">
        <v>43033.429826388885</v>
      </c>
      <c r="U2318" s="3">
        <v>53098</v>
      </c>
      <c r="V2318" s="56">
        <f t="shared" si="112"/>
        <v>0.61456018518518518</v>
      </c>
    </row>
    <row r="2319" spans="1:22" x14ac:dyDescent="0.75">
      <c r="A2319" s="55">
        <v>42320.756851851853</v>
      </c>
      <c r="B2319" s="55">
        <v>42326.465324074074</v>
      </c>
      <c r="C2319" s="3">
        <v>493212</v>
      </c>
      <c r="D2319" s="56">
        <f t="shared" si="110"/>
        <v>5.7084722222222224</v>
      </c>
      <c r="N2319" s="55">
        <v>42410.615787037037</v>
      </c>
      <c r="O2319" s="55">
        <v>42415.40420138889</v>
      </c>
      <c r="P2319" s="3">
        <v>413719</v>
      </c>
      <c r="Q2319" s="58">
        <f t="shared" si="111"/>
        <v>4.788414351851852</v>
      </c>
      <c r="S2319" s="55">
        <v>43033.44799768518</v>
      </c>
      <c r="T2319" s="55">
        <v>43033.682754629626</v>
      </c>
      <c r="U2319" s="3">
        <v>20283</v>
      </c>
      <c r="V2319" s="56">
        <f t="shared" si="112"/>
        <v>0.23475694444444445</v>
      </c>
    </row>
    <row r="2320" spans="1:22" x14ac:dyDescent="0.75">
      <c r="A2320" s="55">
        <v>42320.968171296292</v>
      </c>
      <c r="B2320" s="55">
        <v>42321.766365740739</v>
      </c>
      <c r="C2320" s="3">
        <v>68964</v>
      </c>
      <c r="D2320" s="56">
        <f t="shared" si="110"/>
        <v>0.79819444444444443</v>
      </c>
      <c r="N2320" s="55">
        <v>42410.755868055552</v>
      </c>
      <c r="O2320" s="55">
        <v>42415.384247685186</v>
      </c>
      <c r="P2320" s="3">
        <v>399892</v>
      </c>
      <c r="Q2320" s="58">
        <f t="shared" si="111"/>
        <v>4.62837962962963</v>
      </c>
      <c r="S2320" s="55">
        <v>43033.611412037033</v>
      </c>
      <c r="T2320" s="55">
        <v>43034.618912037033</v>
      </c>
      <c r="U2320" s="3">
        <v>87048</v>
      </c>
      <c r="V2320" s="56">
        <f t="shared" si="112"/>
        <v>1.0075000000000001</v>
      </c>
    </row>
    <row r="2321" spans="1:22" x14ac:dyDescent="0.75">
      <c r="A2321" s="55">
        <v>42321.033217592594</v>
      </c>
      <c r="B2321" s="55">
        <v>42321.472881944443</v>
      </c>
      <c r="C2321" s="3">
        <v>37987</v>
      </c>
      <c r="D2321" s="56">
        <f t="shared" si="110"/>
        <v>0.43966435185185188</v>
      </c>
      <c r="N2321" s="55">
        <v>42410.787662037037</v>
      </c>
      <c r="O2321" s="55">
        <v>42415.380949074075</v>
      </c>
      <c r="P2321" s="3">
        <v>396860</v>
      </c>
      <c r="Q2321" s="58">
        <f t="shared" si="111"/>
        <v>4.5932870370370367</v>
      </c>
      <c r="S2321" s="55">
        <v>43033.62159722222</v>
      </c>
      <c r="T2321" s="55">
        <v>43034.622106481482</v>
      </c>
      <c r="U2321" s="3">
        <v>86444</v>
      </c>
      <c r="V2321" s="56">
        <f t="shared" si="112"/>
        <v>1.0005092592592593</v>
      </c>
    </row>
    <row r="2322" spans="1:22" x14ac:dyDescent="0.75">
      <c r="A2322" s="55">
        <v>42321.405902777777</v>
      </c>
      <c r="B2322" s="55">
        <v>42321.412187499998</v>
      </c>
      <c r="C2322" s="3">
        <v>543</v>
      </c>
      <c r="D2322" s="56">
        <f t="shared" si="110"/>
        <v>6.2847222222222219E-3</v>
      </c>
      <c r="N2322" s="55">
        <v>42410.789733796293</v>
      </c>
      <c r="O2322" s="55">
        <v>42411.569756944446</v>
      </c>
      <c r="P2322" s="3">
        <v>67394</v>
      </c>
      <c r="Q2322" s="58">
        <f t="shared" si="111"/>
        <v>0.7800231481481481</v>
      </c>
      <c r="S2322" s="55">
        <v>43033.622442129628</v>
      </c>
      <c r="T2322" s="55">
        <v>43034.633217592593</v>
      </c>
      <c r="U2322" s="3">
        <v>87331</v>
      </c>
      <c r="V2322" s="56">
        <f t="shared" si="112"/>
        <v>1.0107754629629631</v>
      </c>
    </row>
    <row r="2323" spans="1:22" x14ac:dyDescent="0.75">
      <c r="A2323" s="55">
        <v>42321.526597222219</v>
      </c>
      <c r="B2323" s="55">
        <v>42321.627951388888</v>
      </c>
      <c r="C2323" s="3">
        <v>8757</v>
      </c>
      <c r="D2323" s="56">
        <f t="shared" si="110"/>
        <v>0.10135416666666666</v>
      </c>
      <c r="N2323" s="55">
        <v>42410.877430555556</v>
      </c>
      <c r="O2323" s="55">
        <v>42411.408344907402</v>
      </c>
      <c r="P2323" s="3">
        <v>45871</v>
      </c>
      <c r="Q2323" s="58">
        <f t="shared" si="111"/>
        <v>0.53091435185185187</v>
      </c>
      <c r="S2323" s="55">
        <v>43033.628252314811</v>
      </c>
      <c r="T2323" s="55">
        <v>43034.627581018518</v>
      </c>
      <c r="U2323" s="3">
        <v>86342</v>
      </c>
      <c r="V2323" s="56">
        <f t="shared" si="112"/>
        <v>0.99932870370370375</v>
      </c>
    </row>
    <row r="2324" spans="1:22" x14ac:dyDescent="0.75">
      <c r="A2324" s="55">
        <v>42321.565300925926</v>
      </c>
      <c r="B2324" s="55">
        <v>42321.582476851851</v>
      </c>
      <c r="C2324" s="3">
        <v>1484</v>
      </c>
      <c r="D2324" s="56">
        <f t="shared" si="110"/>
        <v>1.7175925925925924E-2</v>
      </c>
      <c r="N2324" s="55">
        <v>42410.930347222224</v>
      </c>
      <c r="O2324" s="55">
        <v>42411.412361111106</v>
      </c>
      <c r="P2324" s="3">
        <v>41646</v>
      </c>
      <c r="Q2324" s="58">
        <f t="shared" si="111"/>
        <v>0.48201388888888891</v>
      </c>
      <c r="S2324" s="55">
        <v>43033.629571759258</v>
      </c>
      <c r="T2324" s="55">
        <v>43034.631608796291</v>
      </c>
      <c r="U2324" s="3">
        <v>86576</v>
      </c>
      <c r="V2324" s="56">
        <f t="shared" si="112"/>
        <v>1.0020370370370371</v>
      </c>
    </row>
    <row r="2325" spans="1:22" x14ac:dyDescent="0.75">
      <c r="A2325" s="55">
        <v>42321.608923611107</v>
      </c>
      <c r="B2325" s="55">
        <v>42326.646805555552</v>
      </c>
      <c r="C2325" s="3">
        <v>435273</v>
      </c>
      <c r="D2325" s="56">
        <f t="shared" si="110"/>
        <v>5.037881944444444</v>
      </c>
      <c r="N2325" s="55">
        <v>42410.983078703699</v>
      </c>
      <c r="O2325" s="55">
        <v>42411.358275462961</v>
      </c>
      <c r="P2325" s="3">
        <v>32417</v>
      </c>
      <c r="Q2325" s="58">
        <f t="shared" si="111"/>
        <v>0.37519675925925927</v>
      </c>
      <c r="S2325" s="55">
        <v>43033.689884259256</v>
      </c>
      <c r="T2325" s="55">
        <v>43033.708101851851</v>
      </c>
      <c r="U2325" s="3">
        <v>1574</v>
      </c>
      <c r="V2325" s="56">
        <f t="shared" si="112"/>
        <v>1.8217592592592594E-2</v>
      </c>
    </row>
    <row r="2326" spans="1:22" x14ac:dyDescent="0.75">
      <c r="A2326" s="55">
        <v>42321.629930555551</v>
      </c>
      <c r="B2326" s="55">
        <v>42331.727685185186</v>
      </c>
      <c r="C2326" s="3">
        <v>872446</v>
      </c>
      <c r="D2326" s="56">
        <f t="shared" si="110"/>
        <v>10.09775462962963</v>
      </c>
      <c r="N2326" s="55">
        <v>42411.331689814811</v>
      </c>
      <c r="O2326" s="55">
        <v>42474.411064814813</v>
      </c>
      <c r="P2326" s="3">
        <v>5446458</v>
      </c>
      <c r="Q2326" s="58">
        <f t="shared" si="111"/>
        <v>63.037708333333335</v>
      </c>
      <c r="S2326" s="55">
        <v>43033.691863425927</v>
      </c>
      <c r="T2326" s="55">
        <v>43033.709328703699</v>
      </c>
      <c r="U2326" s="3">
        <v>1509</v>
      </c>
      <c r="V2326" s="56">
        <f t="shared" si="112"/>
        <v>1.7465277777777777E-2</v>
      </c>
    </row>
    <row r="2327" spans="1:22" x14ac:dyDescent="0.75">
      <c r="A2327" s="55">
        <v>42321.746527777774</v>
      </c>
      <c r="B2327" s="55">
        <v>42321.786273148144</v>
      </c>
      <c r="C2327" s="3">
        <v>3434</v>
      </c>
      <c r="D2327" s="56">
        <f t="shared" si="110"/>
        <v>3.9745370370370368E-2</v>
      </c>
      <c r="N2327" s="55">
        <v>42411.409120370372</v>
      </c>
      <c r="O2327" s="55">
        <v>42411.478206018517</v>
      </c>
      <c r="P2327" s="3">
        <v>5969</v>
      </c>
      <c r="Q2327" s="58">
        <f t="shared" si="111"/>
        <v>6.9085648148148146E-2</v>
      </c>
      <c r="S2327" s="55">
        <v>43033.69636574074</v>
      </c>
      <c r="T2327" s="55">
        <v>43034.345706018517</v>
      </c>
      <c r="U2327" s="3">
        <v>56103</v>
      </c>
      <c r="V2327" s="56">
        <f t="shared" si="112"/>
        <v>0.64934027777777781</v>
      </c>
    </row>
    <row r="2328" spans="1:22" x14ac:dyDescent="0.75">
      <c r="A2328" s="55">
        <v>42321.757604166662</v>
      </c>
      <c r="B2328" s="55">
        <v>42325.397604166668</v>
      </c>
      <c r="C2328" s="3">
        <v>314496</v>
      </c>
      <c r="D2328" s="56">
        <f t="shared" si="110"/>
        <v>3.64</v>
      </c>
      <c r="N2328" s="55">
        <v>42411.44972222222</v>
      </c>
      <c r="O2328" s="55">
        <v>42411.461840277778</v>
      </c>
      <c r="P2328" s="3">
        <v>1047</v>
      </c>
      <c r="Q2328" s="58">
        <f t="shared" si="111"/>
        <v>1.2118055555555556E-2</v>
      </c>
      <c r="S2328" s="55">
        <v>43033.934930555552</v>
      </c>
      <c r="T2328" s="55">
        <v>43052.408726851849</v>
      </c>
      <c r="U2328" s="3">
        <v>1599736</v>
      </c>
      <c r="V2328" s="56">
        <f t="shared" si="112"/>
        <v>18.515462962962964</v>
      </c>
    </row>
    <row r="2329" spans="1:22" x14ac:dyDescent="0.75">
      <c r="A2329" s="55">
        <v>42321.787974537037</v>
      </c>
      <c r="B2329" s="55">
        <v>42324.412731481483</v>
      </c>
      <c r="C2329" s="3">
        <v>226779</v>
      </c>
      <c r="D2329" s="56">
        <f t="shared" si="110"/>
        <v>2.6247569444444445</v>
      </c>
      <c r="N2329" s="55">
        <v>42411.497604166667</v>
      </c>
      <c r="O2329" s="55">
        <v>42411.506909722222</v>
      </c>
      <c r="P2329" s="3">
        <v>804</v>
      </c>
      <c r="Q2329" s="58">
        <f t="shared" si="111"/>
        <v>9.3055555555555548E-3</v>
      </c>
      <c r="S2329" s="55">
        <v>43034.611331018517</v>
      </c>
      <c r="T2329" s="55">
        <v>43034.758530092593</v>
      </c>
      <c r="U2329" s="3">
        <v>12718</v>
      </c>
      <c r="V2329" s="56">
        <f t="shared" si="112"/>
        <v>0.14719907407407407</v>
      </c>
    </row>
    <row r="2330" spans="1:22" x14ac:dyDescent="0.75">
      <c r="A2330" s="55">
        <v>42321.793298611112</v>
      </c>
      <c r="B2330" s="55">
        <v>42324.413298611107</v>
      </c>
      <c r="C2330" s="3">
        <v>226368</v>
      </c>
      <c r="D2330" s="56">
        <f t="shared" si="110"/>
        <v>2.62</v>
      </c>
      <c r="N2330" s="55">
        <v>42411.497604166667</v>
      </c>
      <c r="O2330" s="55">
        <v>42411.52989583333</v>
      </c>
      <c r="P2330" s="3">
        <v>2790</v>
      </c>
      <c r="Q2330" s="58">
        <f t="shared" si="111"/>
        <v>3.229166666666667E-2</v>
      </c>
      <c r="S2330" s="55">
        <v>43034.783912037034</v>
      </c>
      <c r="T2330" s="55">
        <v>43035.35119212963</v>
      </c>
      <c r="U2330" s="3">
        <v>49013</v>
      </c>
      <c r="V2330" s="56">
        <f t="shared" si="112"/>
        <v>0.5672800925925926</v>
      </c>
    </row>
    <row r="2331" spans="1:22" x14ac:dyDescent="0.75">
      <c r="A2331" s="55">
        <v>42321.795995370368</v>
      </c>
      <c r="B2331" s="55">
        <v>42349.47892361111</v>
      </c>
      <c r="C2331" s="3">
        <v>2391805</v>
      </c>
      <c r="D2331" s="56">
        <f t="shared" si="110"/>
        <v>27.68292824074074</v>
      </c>
      <c r="N2331" s="55">
        <v>42411.524189814816</v>
      </c>
      <c r="O2331" s="55">
        <v>42411.654548611106</v>
      </c>
      <c r="P2331" s="3">
        <v>11263</v>
      </c>
      <c r="Q2331" s="58">
        <f t="shared" si="111"/>
        <v>0.13035879629629629</v>
      </c>
      <c r="S2331" s="55">
        <v>43035.544525462959</v>
      </c>
      <c r="T2331" s="55">
        <v>43035.607499999998</v>
      </c>
      <c r="U2331" s="3">
        <v>5441</v>
      </c>
      <c r="V2331" s="56">
        <f t="shared" si="112"/>
        <v>6.2974537037037037E-2</v>
      </c>
    </row>
    <row r="2332" spans="1:22" x14ac:dyDescent="0.75">
      <c r="A2332" s="55">
        <v>42321.999085648145</v>
      </c>
      <c r="B2332" s="55">
        <v>42326.408333333333</v>
      </c>
      <c r="C2332" s="3">
        <v>380959</v>
      </c>
      <c r="D2332" s="56">
        <f t="shared" si="110"/>
        <v>4.4092476851851856</v>
      </c>
      <c r="N2332" s="55">
        <v>42411.525636574072</v>
      </c>
      <c r="O2332" s="55">
        <v>42411.656967592593</v>
      </c>
      <c r="P2332" s="3">
        <v>11347</v>
      </c>
      <c r="Q2332" s="58">
        <f t="shared" si="111"/>
        <v>0.13133101851851853</v>
      </c>
      <c r="S2332" s="55">
        <v>43035.588506944441</v>
      </c>
      <c r="T2332" s="55">
        <v>43040.611458333333</v>
      </c>
      <c r="U2332" s="3">
        <v>437583</v>
      </c>
      <c r="V2332" s="56">
        <f t="shared" si="112"/>
        <v>5.064618055555556</v>
      </c>
    </row>
    <row r="2333" spans="1:22" x14ac:dyDescent="0.75">
      <c r="A2333" s="55">
        <v>42323.518159722218</v>
      </c>
      <c r="B2333" s="55">
        <v>42423.6327662037</v>
      </c>
      <c r="C2333" s="3">
        <v>8649902</v>
      </c>
      <c r="D2333" s="56">
        <f t="shared" si="110"/>
        <v>100.11460648148149</v>
      </c>
      <c r="N2333" s="55">
        <v>42411.651226851849</v>
      </c>
      <c r="O2333" s="55">
        <v>42415.59920138889</v>
      </c>
      <c r="P2333" s="3">
        <v>341105</v>
      </c>
      <c r="Q2333" s="58">
        <f t="shared" si="111"/>
        <v>3.9479745370370369</v>
      </c>
      <c r="S2333" s="55">
        <v>43035.621666666666</v>
      </c>
      <c r="T2333" s="55">
        <v>43038.412685185183</v>
      </c>
      <c r="U2333" s="3">
        <v>244744</v>
      </c>
      <c r="V2333" s="56">
        <f t="shared" si="112"/>
        <v>2.8326851851851851</v>
      </c>
    </row>
    <row r="2334" spans="1:22" x14ac:dyDescent="0.75">
      <c r="A2334" s="55">
        <v>42324.433159722219</v>
      </c>
      <c r="B2334" s="55">
        <v>42325.457326388889</v>
      </c>
      <c r="C2334" s="3">
        <v>88488</v>
      </c>
      <c r="D2334" s="56">
        <f t="shared" si="110"/>
        <v>1.0241666666666667</v>
      </c>
      <c r="N2334" s="55">
        <v>42411.879791666666</v>
      </c>
      <c r="O2334" s="55">
        <v>42412.385682870372</v>
      </c>
      <c r="P2334" s="3">
        <v>43709</v>
      </c>
      <c r="Q2334" s="58">
        <f t="shared" si="111"/>
        <v>0.50589120370370366</v>
      </c>
      <c r="S2334" s="55">
        <v>43035.665555555555</v>
      </c>
      <c r="T2334" s="55">
        <v>43038.417129629626</v>
      </c>
      <c r="U2334" s="3">
        <v>241336</v>
      </c>
      <c r="V2334" s="56">
        <f t="shared" si="112"/>
        <v>2.7932407407407407</v>
      </c>
    </row>
    <row r="2335" spans="1:22" x14ac:dyDescent="0.75">
      <c r="A2335" s="55">
        <v>42324.636574074073</v>
      </c>
      <c r="B2335" s="55">
        <v>42324.648495370369</v>
      </c>
      <c r="C2335" s="3">
        <v>1030</v>
      </c>
      <c r="D2335" s="56">
        <f t="shared" si="110"/>
        <v>1.1921296296296296E-2</v>
      </c>
      <c r="N2335" s="55">
        <v>42412.514687499999</v>
      </c>
      <c r="O2335" s="55">
        <v>42415.494108796294</v>
      </c>
      <c r="P2335" s="3">
        <v>257422</v>
      </c>
      <c r="Q2335" s="58">
        <f t="shared" si="111"/>
        <v>2.9794212962962963</v>
      </c>
      <c r="S2335" s="55">
        <v>43035.678020833329</v>
      </c>
      <c r="T2335" s="55">
        <v>43038.42224537037</v>
      </c>
      <c r="U2335" s="3">
        <v>240701</v>
      </c>
      <c r="V2335" s="56">
        <f t="shared" si="112"/>
        <v>2.7858912037037036</v>
      </c>
    </row>
    <row r="2336" spans="1:22" x14ac:dyDescent="0.75">
      <c r="A2336" s="55">
        <v>42324.641562500001</v>
      </c>
      <c r="B2336" s="55">
        <v>42326.4059375</v>
      </c>
      <c r="C2336" s="3">
        <v>152442</v>
      </c>
      <c r="D2336" s="56">
        <f t="shared" si="110"/>
        <v>1.764375</v>
      </c>
      <c r="N2336" s="55">
        <v>42412.529143518514</v>
      </c>
      <c r="O2336" s="55">
        <v>42415.36136574074</v>
      </c>
      <c r="P2336" s="3">
        <v>244704</v>
      </c>
      <c r="Q2336" s="58">
        <f t="shared" si="111"/>
        <v>2.8322222222222222</v>
      </c>
      <c r="S2336" s="55">
        <v>43035.679583333331</v>
      </c>
      <c r="T2336" s="55">
        <v>43038.425543981481</v>
      </c>
      <c r="U2336" s="3">
        <v>240851</v>
      </c>
      <c r="V2336" s="56">
        <f t="shared" si="112"/>
        <v>2.7876273148148147</v>
      </c>
    </row>
    <row r="2337" spans="1:22" x14ac:dyDescent="0.75">
      <c r="A2337" s="55">
        <v>42324.649143518516</v>
      </c>
      <c r="B2337" s="55">
        <v>42324.654050925921</v>
      </c>
      <c r="C2337" s="3">
        <v>424</v>
      </c>
      <c r="D2337" s="56">
        <f t="shared" si="110"/>
        <v>4.9074074074074072E-3</v>
      </c>
      <c r="N2337" s="55">
        <v>42412.728414351848</v>
      </c>
      <c r="O2337" s="55">
        <v>42415.373402777775</v>
      </c>
      <c r="P2337" s="3">
        <v>228527</v>
      </c>
      <c r="Q2337" s="58">
        <f t="shared" si="111"/>
        <v>2.6449884259259258</v>
      </c>
      <c r="S2337" s="55">
        <v>43036.627407407403</v>
      </c>
      <c r="T2337" s="55">
        <v>43038.427789351852</v>
      </c>
      <c r="U2337" s="3">
        <v>159153</v>
      </c>
      <c r="V2337" s="56">
        <f t="shared" si="112"/>
        <v>1.8420486111111112</v>
      </c>
    </row>
    <row r="2338" spans="1:22" x14ac:dyDescent="0.75">
      <c r="A2338" s="55">
        <v>42324.651620370372</v>
      </c>
      <c r="B2338" s="55">
        <v>42324.654247685183</v>
      </c>
      <c r="C2338" s="3">
        <v>227</v>
      </c>
      <c r="D2338" s="56">
        <f t="shared" si="110"/>
        <v>2.627314814814815E-3</v>
      </c>
      <c r="N2338" s="55">
        <v>42412.733460648145</v>
      </c>
      <c r="O2338" s="55">
        <v>42415.375914351847</v>
      </c>
      <c r="P2338" s="3">
        <v>228308</v>
      </c>
      <c r="Q2338" s="58">
        <f t="shared" si="111"/>
        <v>2.6424537037037039</v>
      </c>
      <c r="S2338" s="55">
        <v>43036.684583333328</v>
      </c>
      <c r="T2338" s="55">
        <v>43038.432037037033</v>
      </c>
      <c r="U2338" s="3">
        <v>154580</v>
      </c>
      <c r="V2338" s="56">
        <f t="shared" si="112"/>
        <v>1.7891203703703704</v>
      </c>
    </row>
    <row r="2339" spans="1:22" x14ac:dyDescent="0.75">
      <c r="A2339" s="55">
        <v>42325.353854166664</v>
      </c>
      <c r="B2339" s="55">
        <v>42325.43241898148</v>
      </c>
      <c r="C2339" s="3">
        <v>6788</v>
      </c>
      <c r="D2339" s="56">
        <f t="shared" si="110"/>
        <v>7.856481481481481E-2</v>
      </c>
      <c r="N2339" s="55">
        <v>42413.634074074071</v>
      </c>
      <c r="O2339" s="55">
        <v>42415.420925925922</v>
      </c>
      <c r="P2339" s="3">
        <v>154384</v>
      </c>
      <c r="Q2339" s="58">
        <f t="shared" si="111"/>
        <v>1.7868518518518519</v>
      </c>
      <c r="S2339" s="55">
        <v>43037.458518518513</v>
      </c>
      <c r="T2339" s="55">
        <v>43052.408877314811</v>
      </c>
      <c r="U2339" s="3">
        <v>1291711</v>
      </c>
      <c r="V2339" s="56">
        <f t="shared" si="112"/>
        <v>14.950358796296296</v>
      </c>
    </row>
    <row r="2340" spans="1:22" x14ac:dyDescent="0.75">
      <c r="A2340" s="55">
        <v>42325.45171296296</v>
      </c>
      <c r="B2340" s="55">
        <v>42325.459166666667</v>
      </c>
      <c r="C2340" s="3">
        <v>644</v>
      </c>
      <c r="D2340" s="56">
        <f t="shared" si="110"/>
        <v>7.4537037037037037E-3</v>
      </c>
      <c r="N2340" s="55">
        <v>42413.65011574074</v>
      </c>
      <c r="O2340" s="55">
        <v>42415.514872685184</v>
      </c>
      <c r="P2340" s="3">
        <v>161115</v>
      </c>
      <c r="Q2340" s="58">
        <f t="shared" si="111"/>
        <v>1.8647569444444445</v>
      </c>
      <c r="S2340" s="55">
        <v>43037.590532407405</v>
      </c>
      <c r="T2340" s="55">
        <v>43040.611226851848</v>
      </c>
      <c r="U2340" s="3">
        <v>260988</v>
      </c>
      <c r="V2340" s="56">
        <f t="shared" si="112"/>
        <v>3.0206944444444446</v>
      </c>
    </row>
    <row r="2341" spans="1:22" x14ac:dyDescent="0.75">
      <c r="A2341" s="55">
        <v>42325.453414351847</v>
      </c>
      <c r="B2341" s="55">
        <v>42326.42114583333</v>
      </c>
      <c r="C2341" s="3">
        <v>83612</v>
      </c>
      <c r="D2341" s="56">
        <f t="shared" si="110"/>
        <v>0.96773148148148147</v>
      </c>
      <c r="N2341" s="55">
        <v>42413.765393518515</v>
      </c>
      <c r="O2341" s="55">
        <v>42415.429259259261</v>
      </c>
      <c r="P2341" s="3">
        <v>143758</v>
      </c>
      <c r="Q2341" s="58">
        <f t="shared" si="111"/>
        <v>1.6638657407407407</v>
      </c>
      <c r="S2341" s="55">
        <v>43037.654907407406</v>
      </c>
      <c r="T2341" s="55">
        <v>43040.611076388886</v>
      </c>
      <c r="U2341" s="3">
        <v>255413</v>
      </c>
      <c r="V2341" s="56">
        <f t="shared" si="112"/>
        <v>2.9561689814814813</v>
      </c>
    </row>
    <row r="2342" spans="1:22" x14ac:dyDescent="0.75">
      <c r="A2342" s="55">
        <v>42325.459409722222</v>
      </c>
      <c r="B2342" s="55">
        <v>42325.477002314816</v>
      </c>
      <c r="C2342" s="3">
        <v>1520</v>
      </c>
      <c r="D2342" s="56">
        <f t="shared" si="110"/>
        <v>1.7592592592592594E-2</v>
      </c>
      <c r="N2342" s="55">
        <v>42413.766898148147</v>
      </c>
      <c r="O2342" s="55">
        <v>42415.433020833334</v>
      </c>
      <c r="P2342" s="3">
        <v>143953</v>
      </c>
      <c r="Q2342" s="58">
        <f t="shared" si="111"/>
        <v>1.6661226851851851</v>
      </c>
      <c r="S2342" s="55">
        <v>43037.849120370367</v>
      </c>
      <c r="T2342" s="55">
        <v>43041.501226851848</v>
      </c>
      <c r="U2342" s="3">
        <v>315542</v>
      </c>
      <c r="V2342" s="56">
        <f t="shared" si="112"/>
        <v>3.6521064814814816</v>
      </c>
    </row>
    <row r="2343" spans="1:22" x14ac:dyDescent="0.75">
      <c r="A2343" s="55">
        <v>42325.646238425921</v>
      </c>
      <c r="B2343" s="55">
        <v>42325.707546296297</v>
      </c>
      <c r="C2343" s="3">
        <v>5297</v>
      </c>
      <c r="D2343" s="56">
        <f t="shared" si="110"/>
        <v>6.1307870370370374E-2</v>
      </c>
      <c r="N2343" s="55">
        <v>42413.768564814811</v>
      </c>
      <c r="O2343" s="55">
        <v>42415.437916666662</v>
      </c>
      <c r="P2343" s="3">
        <v>144232</v>
      </c>
      <c r="Q2343" s="58">
        <f t="shared" si="111"/>
        <v>1.6693518518518518</v>
      </c>
      <c r="S2343" s="55">
        <v>43037.934293981481</v>
      </c>
      <c r="T2343" s="55">
        <v>43040.682743055557</v>
      </c>
      <c r="U2343" s="3">
        <v>237466</v>
      </c>
      <c r="V2343" s="56">
        <f t="shared" si="112"/>
        <v>2.7484490740740739</v>
      </c>
    </row>
    <row r="2344" spans="1:22" x14ac:dyDescent="0.75">
      <c r="A2344" s="55">
        <v>42325.648483796293</v>
      </c>
      <c r="B2344" s="55">
        <v>42349.479282407403</v>
      </c>
      <c r="C2344" s="3">
        <v>2058981</v>
      </c>
      <c r="D2344" s="56">
        <f t="shared" si="110"/>
        <v>23.83079861111111</v>
      </c>
      <c r="N2344" s="55">
        <v>42413.826261574075</v>
      </c>
      <c r="O2344" s="55">
        <v>42415.386932870366</v>
      </c>
      <c r="P2344" s="3">
        <v>134842</v>
      </c>
      <c r="Q2344" s="58">
        <f t="shared" si="111"/>
        <v>1.5606712962962963</v>
      </c>
      <c r="S2344" s="55">
        <v>43038.424930555557</v>
      </c>
      <c r="T2344" s="55">
        <v>43038.680358796293</v>
      </c>
      <c r="U2344" s="3">
        <v>22069</v>
      </c>
      <c r="V2344" s="56">
        <f t="shared" si="112"/>
        <v>0.25542824074074072</v>
      </c>
    </row>
    <row r="2345" spans="1:22" x14ac:dyDescent="0.75">
      <c r="A2345" s="55">
        <v>42325.729548611111</v>
      </c>
      <c r="B2345" s="55">
        <v>42326.402939814812</v>
      </c>
      <c r="C2345" s="3">
        <v>58181</v>
      </c>
      <c r="D2345" s="56">
        <f t="shared" si="110"/>
        <v>0.67339120370370376</v>
      </c>
      <c r="N2345" s="55">
        <v>42413.837442129625</v>
      </c>
      <c r="O2345" s="55">
        <v>42415.421215277776</v>
      </c>
      <c r="P2345" s="3">
        <v>136838</v>
      </c>
      <c r="Q2345" s="58">
        <f t="shared" si="111"/>
        <v>1.5837731481481481</v>
      </c>
      <c r="S2345" s="55">
        <v>43038.446481481478</v>
      </c>
      <c r="T2345" s="55">
        <v>43041.498356481483</v>
      </c>
      <c r="U2345" s="3">
        <v>263682</v>
      </c>
      <c r="V2345" s="56">
        <f t="shared" si="112"/>
        <v>3.0518749999999999</v>
      </c>
    </row>
    <row r="2346" spans="1:22" x14ac:dyDescent="0.75">
      <c r="A2346" s="55">
        <v>42325.807986111111</v>
      </c>
      <c r="B2346" s="55">
        <v>42326.477175925924</v>
      </c>
      <c r="C2346" s="3">
        <v>57818</v>
      </c>
      <c r="D2346" s="56">
        <f t="shared" si="110"/>
        <v>0.66918981481481477</v>
      </c>
      <c r="N2346" s="55">
        <v>42413.852905092594</v>
      </c>
      <c r="O2346" s="55">
        <v>42415.557974537034</v>
      </c>
      <c r="P2346" s="3">
        <v>147318</v>
      </c>
      <c r="Q2346" s="58">
        <f t="shared" si="111"/>
        <v>1.7050694444444445</v>
      </c>
      <c r="S2346" s="55">
        <v>43038.468287037038</v>
      </c>
      <c r="T2346" s="55">
        <v>43040.610914351848</v>
      </c>
      <c r="U2346" s="3">
        <v>185123</v>
      </c>
      <c r="V2346" s="56">
        <f t="shared" si="112"/>
        <v>2.1426273148148147</v>
      </c>
    </row>
    <row r="2347" spans="1:22" x14ac:dyDescent="0.75">
      <c r="A2347" s="55">
        <v>42325.815902777773</v>
      </c>
      <c r="B2347" s="55">
        <v>42326.306076388886</v>
      </c>
      <c r="C2347" s="3">
        <v>42351</v>
      </c>
      <c r="D2347" s="56">
        <f t="shared" si="110"/>
        <v>0.49017361111111113</v>
      </c>
      <c r="N2347" s="55">
        <v>42413.854212962964</v>
      </c>
      <c r="O2347" s="55">
        <v>42415.560497685183</v>
      </c>
      <c r="P2347" s="3">
        <v>147423</v>
      </c>
      <c r="Q2347" s="58">
        <f t="shared" si="111"/>
        <v>1.7062847222222222</v>
      </c>
      <c r="S2347" s="55">
        <v>43039.53392361111</v>
      </c>
      <c r="T2347" s="55">
        <v>43041.700277777774</v>
      </c>
      <c r="U2347" s="3">
        <v>187173</v>
      </c>
      <c r="V2347" s="56">
        <f t="shared" si="112"/>
        <v>2.1663541666666668</v>
      </c>
    </row>
    <row r="2348" spans="1:22" x14ac:dyDescent="0.75">
      <c r="A2348" s="55">
        <v>42326.098298611112</v>
      </c>
      <c r="B2348" s="55">
        <v>42326.415682870371</v>
      </c>
      <c r="C2348" s="3">
        <v>27422</v>
      </c>
      <c r="D2348" s="56">
        <f t="shared" si="110"/>
        <v>0.31738425925925928</v>
      </c>
      <c r="N2348" s="55">
        <v>42413.959120370368</v>
      </c>
      <c r="O2348" s="55">
        <v>42415.401550925926</v>
      </c>
      <c r="P2348" s="3">
        <v>124626</v>
      </c>
      <c r="Q2348" s="58">
        <f t="shared" si="111"/>
        <v>1.4424305555555557</v>
      </c>
      <c r="S2348" s="55">
        <v>43039.757384259261</v>
      </c>
      <c r="T2348" s="55">
        <v>43040.481400462959</v>
      </c>
      <c r="U2348" s="3">
        <v>62555</v>
      </c>
      <c r="V2348" s="56">
        <f t="shared" si="112"/>
        <v>0.72401620370370368</v>
      </c>
    </row>
    <row r="2349" spans="1:22" x14ac:dyDescent="0.75">
      <c r="A2349" s="55">
        <v>42326.423379629625</v>
      </c>
      <c r="B2349" s="55">
        <v>42390.495347222219</v>
      </c>
      <c r="C2349" s="3">
        <v>5535818</v>
      </c>
      <c r="D2349" s="56">
        <f t="shared" si="110"/>
        <v>64.071967592592586</v>
      </c>
      <c r="N2349" s="55">
        <v>42414.060081018513</v>
      </c>
      <c r="O2349" s="55">
        <v>42415.377395833333</v>
      </c>
      <c r="P2349" s="3">
        <v>113816</v>
      </c>
      <c r="Q2349" s="58">
        <f t="shared" si="111"/>
        <v>1.3173148148148148</v>
      </c>
      <c r="S2349" s="55">
        <v>43039.80296296296</v>
      </c>
      <c r="T2349" s="55">
        <v>43040.485289351847</v>
      </c>
      <c r="U2349" s="3">
        <v>58953</v>
      </c>
      <c r="V2349" s="56">
        <f t="shared" si="112"/>
        <v>0.68232638888888886</v>
      </c>
    </row>
    <row r="2350" spans="1:22" x14ac:dyDescent="0.75">
      <c r="A2350" s="55">
        <v>42326.468032407407</v>
      </c>
      <c r="B2350" s="55">
        <v>42326.480752314812</v>
      </c>
      <c r="C2350" s="3">
        <v>1099</v>
      </c>
      <c r="D2350" s="56">
        <f t="shared" si="110"/>
        <v>1.2719907407407407E-2</v>
      </c>
      <c r="N2350" s="55">
        <v>42414.479999999996</v>
      </c>
      <c r="O2350" s="55">
        <v>42415.407442129625</v>
      </c>
      <c r="P2350" s="3">
        <v>80131</v>
      </c>
      <c r="Q2350" s="58">
        <f t="shared" si="111"/>
        <v>0.92744212962962957</v>
      </c>
      <c r="S2350" s="55">
        <v>43039.950185185182</v>
      </c>
      <c r="T2350" s="55">
        <v>43040.610335648147</v>
      </c>
      <c r="U2350" s="3">
        <v>57037</v>
      </c>
      <c r="V2350" s="56">
        <f t="shared" si="112"/>
        <v>0.66015046296296298</v>
      </c>
    </row>
    <row r="2351" spans="1:22" x14ac:dyDescent="0.75">
      <c r="A2351" s="55">
        <v>42326.506643518514</v>
      </c>
      <c r="B2351" s="55">
        <v>42326.550266203703</v>
      </c>
      <c r="C2351" s="3">
        <v>3769</v>
      </c>
      <c r="D2351" s="56">
        <f t="shared" si="110"/>
        <v>4.3622685185185188E-2</v>
      </c>
      <c r="N2351" s="55">
        <v>42414.613460648143</v>
      </c>
      <c r="O2351" s="55">
        <v>42415.45957175926</v>
      </c>
      <c r="P2351" s="3">
        <v>73104</v>
      </c>
      <c r="Q2351" s="58">
        <f t="shared" si="111"/>
        <v>0.84611111111111115</v>
      </c>
      <c r="S2351" s="55">
        <v>43039.997037037036</v>
      </c>
      <c r="T2351" s="55">
        <v>43041.403217592589</v>
      </c>
      <c r="U2351" s="3">
        <v>121494</v>
      </c>
      <c r="V2351" s="56">
        <f t="shared" si="112"/>
        <v>1.4061805555555555</v>
      </c>
    </row>
    <row r="2352" spans="1:22" x14ac:dyDescent="0.75">
      <c r="A2352" s="55">
        <v>42326.508611111109</v>
      </c>
      <c r="B2352" s="55">
        <v>42326.550682870366</v>
      </c>
      <c r="C2352" s="3">
        <v>3635</v>
      </c>
      <c r="D2352" s="56">
        <f t="shared" si="110"/>
        <v>4.207175925925926E-2</v>
      </c>
      <c r="N2352" s="55">
        <v>42414.69940972222</v>
      </c>
      <c r="O2352" s="55">
        <v>42415.498113425921</v>
      </c>
      <c r="P2352" s="3">
        <v>69008</v>
      </c>
      <c r="Q2352" s="58">
        <f t="shared" si="111"/>
        <v>0.79870370370370369</v>
      </c>
      <c r="S2352" s="55">
        <v>43040.452002314814</v>
      </c>
      <c r="T2352" s="55">
        <v>43040.607615740737</v>
      </c>
      <c r="U2352" s="3">
        <v>13445</v>
      </c>
      <c r="V2352" s="56">
        <f t="shared" si="112"/>
        <v>0.15561342592592592</v>
      </c>
    </row>
    <row r="2353" spans="1:22" x14ac:dyDescent="0.75">
      <c r="A2353" s="55">
        <v>42326.509965277779</v>
      </c>
      <c r="B2353" s="55">
        <v>42326.551064814812</v>
      </c>
      <c r="C2353" s="3">
        <v>3551</v>
      </c>
      <c r="D2353" s="56">
        <f t="shared" si="110"/>
        <v>4.1099537037037039E-2</v>
      </c>
      <c r="N2353" s="55">
        <v>42414.796412037038</v>
      </c>
      <c r="O2353" s="55">
        <v>42415.460543981477</v>
      </c>
      <c r="P2353" s="3">
        <v>57381</v>
      </c>
      <c r="Q2353" s="58">
        <f t="shared" si="111"/>
        <v>0.66413194444444446</v>
      </c>
      <c r="S2353" s="55">
        <v>43040.45512731481</v>
      </c>
      <c r="T2353" s="55">
        <v>43040.607534722221</v>
      </c>
      <c r="U2353" s="3">
        <v>13168</v>
      </c>
      <c r="V2353" s="56">
        <f t="shared" si="112"/>
        <v>0.15240740740740741</v>
      </c>
    </row>
    <row r="2354" spans="1:22" x14ac:dyDescent="0.75">
      <c r="A2354" s="55">
        <v>42326.533194444441</v>
      </c>
      <c r="B2354" s="55">
        <v>42326.551388888889</v>
      </c>
      <c r="C2354" s="3">
        <v>1572</v>
      </c>
      <c r="D2354" s="56">
        <f t="shared" si="110"/>
        <v>1.8194444444444444E-2</v>
      </c>
      <c r="N2354" s="55">
        <v>42414.847037037034</v>
      </c>
      <c r="O2354" s="55">
        <v>42415.391504629624</v>
      </c>
      <c r="P2354" s="3">
        <v>47042</v>
      </c>
      <c r="Q2354" s="58">
        <f t="shared" si="111"/>
        <v>0.54446759259259259</v>
      </c>
      <c r="S2354" s="55">
        <v>43040.525451388887</v>
      </c>
      <c r="T2354" s="55">
        <v>43040.681805555556</v>
      </c>
      <c r="U2354" s="3">
        <v>13509</v>
      </c>
      <c r="V2354" s="56">
        <f t="shared" si="112"/>
        <v>0.15635416666666666</v>
      </c>
    </row>
    <row r="2355" spans="1:22" x14ac:dyDescent="0.75">
      <c r="A2355" s="55">
        <v>42326.534143518518</v>
      </c>
      <c r="B2355" s="55">
        <v>42326.551712962959</v>
      </c>
      <c r="C2355" s="3">
        <v>1518</v>
      </c>
      <c r="D2355" s="56">
        <f t="shared" si="110"/>
        <v>1.7569444444444443E-2</v>
      </c>
      <c r="N2355" s="55">
        <v>42414.951886574076</v>
      </c>
      <c r="O2355" s="55">
        <v>42415.58730324074</v>
      </c>
      <c r="P2355" s="3">
        <v>54900</v>
      </c>
      <c r="Q2355" s="58">
        <f t="shared" si="111"/>
        <v>0.63541666666666663</v>
      </c>
      <c r="S2355" s="55">
        <v>43040.54552083333</v>
      </c>
      <c r="T2355" s="55">
        <v>43040.607268518514</v>
      </c>
      <c r="U2355" s="3">
        <v>5335</v>
      </c>
      <c r="V2355" s="56">
        <f t="shared" si="112"/>
        <v>6.1747685185185183E-2</v>
      </c>
    </row>
    <row r="2356" spans="1:22" x14ac:dyDescent="0.75">
      <c r="A2356" s="55">
        <v>42326.53570601852</v>
      </c>
      <c r="B2356" s="55">
        <v>42326.643391203703</v>
      </c>
      <c r="C2356" s="3">
        <v>9304</v>
      </c>
      <c r="D2356" s="56">
        <f t="shared" si="110"/>
        <v>0.10768518518518519</v>
      </c>
      <c r="N2356" s="55">
        <v>42414.95480324074</v>
      </c>
      <c r="O2356" s="55">
        <v>42415.591643518514</v>
      </c>
      <c r="P2356" s="3">
        <v>55023</v>
      </c>
      <c r="Q2356" s="58">
        <f t="shared" si="111"/>
        <v>0.63684027777777774</v>
      </c>
      <c r="S2356" s="55">
        <v>43040.663449074069</v>
      </c>
      <c r="T2356" s="55">
        <v>43042.41269675926</v>
      </c>
      <c r="U2356" s="3">
        <v>151135</v>
      </c>
      <c r="V2356" s="56">
        <f t="shared" si="112"/>
        <v>1.7492476851851853</v>
      </c>
    </row>
    <row r="2357" spans="1:22" x14ac:dyDescent="0.75">
      <c r="A2357" s="55">
        <v>42326.537268518514</v>
      </c>
      <c r="B2357" s="55">
        <v>42326.552071759259</v>
      </c>
      <c r="C2357" s="3">
        <v>1279</v>
      </c>
      <c r="D2357" s="56">
        <f t="shared" si="110"/>
        <v>1.480324074074074E-2</v>
      </c>
      <c r="N2357" s="55">
        <v>42415.399328703701</v>
      </c>
      <c r="O2357" s="55">
        <v>42415.598645833328</v>
      </c>
      <c r="P2357" s="3">
        <v>17221</v>
      </c>
      <c r="Q2357" s="58">
        <f t="shared" si="111"/>
        <v>0.19931712962962964</v>
      </c>
      <c r="S2357" s="55">
        <v>43041.346944444442</v>
      </c>
      <c r="T2357" s="55">
        <v>43041.503009259257</v>
      </c>
      <c r="U2357" s="3">
        <v>13484</v>
      </c>
      <c r="V2357" s="56">
        <f t="shared" si="112"/>
        <v>0.15606481481481482</v>
      </c>
    </row>
    <row r="2358" spans="1:22" x14ac:dyDescent="0.75">
      <c r="A2358" s="55">
        <v>42326.547106481477</v>
      </c>
      <c r="B2358" s="55">
        <v>42326.735393518517</v>
      </c>
      <c r="C2358" s="3">
        <v>16268</v>
      </c>
      <c r="D2358" s="56">
        <f t="shared" si="110"/>
        <v>0.18828703703703703</v>
      </c>
      <c r="N2358" s="55">
        <v>42415.427662037036</v>
      </c>
      <c r="O2358" s="55">
        <v>42415.58116898148</v>
      </c>
      <c r="P2358" s="3">
        <v>13263</v>
      </c>
      <c r="Q2358" s="58">
        <f t="shared" si="111"/>
        <v>0.15350694444444443</v>
      </c>
      <c r="S2358" s="55">
        <v>43041.475810185184</v>
      </c>
      <c r="T2358" s="55">
        <v>43045.378020833334</v>
      </c>
      <c r="U2358" s="3">
        <v>337151</v>
      </c>
      <c r="V2358" s="56">
        <f t="shared" si="112"/>
        <v>3.9022106481481482</v>
      </c>
    </row>
    <row r="2359" spans="1:22" x14ac:dyDescent="0.75">
      <c r="A2359" s="55">
        <v>42326.617013888885</v>
      </c>
      <c r="B2359" s="55">
        <v>42326.645949074074</v>
      </c>
      <c r="C2359" s="3">
        <v>2500</v>
      </c>
      <c r="D2359" s="56">
        <f t="shared" si="110"/>
        <v>2.8935185185185185E-2</v>
      </c>
      <c r="N2359" s="55">
        <v>42415.441006944442</v>
      </c>
      <c r="O2359" s="55">
        <v>42415.451331018514</v>
      </c>
      <c r="P2359" s="3">
        <v>892</v>
      </c>
      <c r="Q2359" s="58">
        <f t="shared" si="111"/>
        <v>1.0324074074074074E-2</v>
      </c>
      <c r="S2359" s="55">
        <v>43041.574791666666</v>
      </c>
      <c r="T2359" s="55">
        <v>43041.69730324074</v>
      </c>
      <c r="U2359" s="3">
        <v>10585</v>
      </c>
      <c r="V2359" s="56">
        <f t="shared" si="112"/>
        <v>0.12251157407407408</v>
      </c>
    </row>
    <row r="2360" spans="1:22" x14ac:dyDescent="0.75">
      <c r="A2360" s="55">
        <v>42326.622546296298</v>
      </c>
      <c r="B2360" s="55">
        <v>42349.479490740741</v>
      </c>
      <c r="C2360" s="3">
        <v>1974840</v>
      </c>
      <c r="D2360" s="56">
        <f t="shared" si="110"/>
        <v>22.856944444444444</v>
      </c>
      <c r="N2360" s="55">
        <v>42415.56726851852</v>
      </c>
      <c r="O2360" s="55">
        <v>42415.810196759259</v>
      </c>
      <c r="P2360" s="3">
        <v>20989</v>
      </c>
      <c r="Q2360" s="58">
        <f t="shared" si="111"/>
        <v>0.24292824074074074</v>
      </c>
      <c r="S2360" s="55">
        <v>43041.575682870367</v>
      </c>
      <c r="T2360" s="55">
        <v>43041.69694444444</v>
      </c>
      <c r="U2360" s="3">
        <v>10477</v>
      </c>
      <c r="V2360" s="56">
        <f t="shared" si="112"/>
        <v>0.12126157407407408</v>
      </c>
    </row>
    <row r="2361" spans="1:22" x14ac:dyDescent="0.75">
      <c r="A2361" s="55">
        <v>42326.696226851847</v>
      </c>
      <c r="B2361" s="55">
        <v>42327.441990740735</v>
      </c>
      <c r="C2361" s="3">
        <v>64434</v>
      </c>
      <c r="D2361" s="56">
        <f t="shared" si="110"/>
        <v>0.74576388888888889</v>
      </c>
      <c r="N2361" s="55">
        <v>42415.602800925924</v>
      </c>
      <c r="O2361" s="55">
        <v>42415.615763888884</v>
      </c>
      <c r="P2361" s="3">
        <v>1120</v>
      </c>
      <c r="Q2361" s="58">
        <f t="shared" si="111"/>
        <v>1.2962962962962963E-2</v>
      </c>
      <c r="S2361" s="55">
        <v>43041.577372685184</v>
      </c>
      <c r="T2361" s="55">
        <v>43041.640416666662</v>
      </c>
      <c r="U2361" s="3">
        <v>5447</v>
      </c>
      <c r="V2361" s="56">
        <f t="shared" si="112"/>
        <v>6.3043981481481479E-2</v>
      </c>
    </row>
    <row r="2362" spans="1:22" x14ac:dyDescent="0.75">
      <c r="A2362" s="55">
        <v>42326.752175925925</v>
      </c>
      <c r="B2362" s="55">
        <v>42327.764918981477</v>
      </c>
      <c r="C2362" s="3">
        <v>87501</v>
      </c>
      <c r="D2362" s="56">
        <f t="shared" si="110"/>
        <v>1.0127430555555557</v>
      </c>
      <c r="N2362" s="55">
        <v>42416.447685185187</v>
      </c>
      <c r="O2362" s="55">
        <v>42416.615115740737</v>
      </c>
      <c r="P2362" s="3">
        <v>14466</v>
      </c>
      <c r="Q2362" s="58">
        <f t="shared" si="111"/>
        <v>0.16743055555555555</v>
      </c>
      <c r="S2362" s="55">
        <v>43041.683877314812</v>
      </c>
      <c r="T2362" s="55">
        <v>43042.699664351851</v>
      </c>
      <c r="U2362" s="3">
        <v>87764</v>
      </c>
      <c r="V2362" s="56">
        <f t="shared" si="112"/>
        <v>1.015787037037037</v>
      </c>
    </row>
    <row r="2363" spans="1:22" x14ac:dyDescent="0.75">
      <c r="A2363" s="55">
        <v>42326.782210648147</v>
      </c>
      <c r="B2363" s="55">
        <v>42327.445023148146</v>
      </c>
      <c r="C2363" s="3">
        <v>57267</v>
      </c>
      <c r="D2363" s="56">
        <f t="shared" si="110"/>
        <v>0.66281250000000003</v>
      </c>
      <c r="N2363" s="55">
        <v>42416.487708333334</v>
      </c>
      <c r="O2363" s="55">
        <v>42416.609548611108</v>
      </c>
      <c r="P2363" s="3">
        <v>10527</v>
      </c>
      <c r="Q2363" s="58">
        <f t="shared" si="111"/>
        <v>0.12184027777777778</v>
      </c>
      <c r="S2363" s="55">
        <v>43041.711898148147</v>
      </c>
      <c r="T2363" s="55">
        <v>43042.55976851852</v>
      </c>
      <c r="U2363" s="3">
        <v>73256</v>
      </c>
      <c r="V2363" s="56">
        <f t="shared" si="112"/>
        <v>0.84787037037037039</v>
      </c>
    </row>
    <row r="2364" spans="1:22" x14ac:dyDescent="0.75">
      <c r="A2364" s="55">
        <v>42326.799085648148</v>
      </c>
      <c r="B2364" s="55">
        <v>42327.448391203703</v>
      </c>
      <c r="C2364" s="3">
        <v>56100</v>
      </c>
      <c r="D2364" s="56">
        <f t="shared" si="110"/>
        <v>0.64930555555555558</v>
      </c>
      <c r="N2364" s="55">
        <v>42416.525335648148</v>
      </c>
      <c r="O2364" s="55">
        <v>42416.625775462962</v>
      </c>
      <c r="P2364" s="3">
        <v>8678</v>
      </c>
      <c r="Q2364" s="58">
        <f t="shared" si="111"/>
        <v>0.10043981481481482</v>
      </c>
      <c r="S2364" s="55">
        <v>43041.71435185185</v>
      </c>
      <c r="T2364" s="55">
        <v>43042.559594907405</v>
      </c>
      <c r="U2364" s="3">
        <v>73029</v>
      </c>
      <c r="V2364" s="56">
        <f t="shared" si="112"/>
        <v>0.84524305555555557</v>
      </c>
    </row>
    <row r="2365" spans="1:22" x14ac:dyDescent="0.75">
      <c r="A2365" s="55">
        <v>42326.805034722223</v>
      </c>
      <c r="B2365" s="55">
        <v>42327.763738425921</v>
      </c>
      <c r="C2365" s="3">
        <v>82832</v>
      </c>
      <c r="D2365" s="56">
        <f t="shared" si="110"/>
        <v>0.95870370370370372</v>
      </c>
      <c r="N2365" s="55">
        <v>42416.561307870368</v>
      </c>
      <c r="O2365" s="55">
        <v>42416.60701388889</v>
      </c>
      <c r="P2365" s="3">
        <v>3949</v>
      </c>
      <c r="Q2365" s="58">
        <f t="shared" si="111"/>
        <v>4.5706018518518521E-2</v>
      </c>
      <c r="S2365" s="55">
        <v>43041.715127314812</v>
      </c>
      <c r="T2365" s="55">
        <v>43042.559664351851</v>
      </c>
      <c r="U2365" s="3">
        <v>72968</v>
      </c>
      <c r="V2365" s="56">
        <f t="shared" si="112"/>
        <v>0.84453703703703709</v>
      </c>
    </row>
    <row r="2366" spans="1:22" x14ac:dyDescent="0.75">
      <c r="A2366" s="55">
        <v>42326.909409722219</v>
      </c>
      <c r="B2366" s="55">
        <v>42327.429409722223</v>
      </c>
      <c r="C2366" s="3">
        <v>44928</v>
      </c>
      <c r="D2366" s="56">
        <f t="shared" si="110"/>
        <v>0.52</v>
      </c>
      <c r="N2366" s="55">
        <v>42416.624050925922</v>
      </c>
      <c r="O2366" s="55">
        <v>42418.683576388888</v>
      </c>
      <c r="P2366" s="3">
        <v>177943</v>
      </c>
      <c r="Q2366" s="58">
        <f t="shared" si="111"/>
        <v>2.0595254629629629</v>
      </c>
      <c r="S2366" s="55">
        <v>43042.562615740739</v>
      </c>
      <c r="T2366" s="55">
        <v>43042.602581018517</v>
      </c>
      <c r="U2366" s="3">
        <v>3453</v>
      </c>
      <c r="V2366" s="56">
        <f t="shared" si="112"/>
        <v>3.996527777777778E-2</v>
      </c>
    </row>
    <row r="2367" spans="1:22" x14ac:dyDescent="0.75">
      <c r="A2367" s="55">
        <v>42326.910798611112</v>
      </c>
      <c r="B2367" s="55">
        <v>42327.429791666662</v>
      </c>
      <c r="C2367" s="3">
        <v>44841</v>
      </c>
      <c r="D2367" s="56">
        <f t="shared" si="110"/>
        <v>0.51899305555555553</v>
      </c>
      <c r="N2367" s="55">
        <v>42416.699571759258</v>
      </c>
      <c r="O2367" s="55">
        <v>42416.70890046296</v>
      </c>
      <c r="P2367" s="3">
        <v>806</v>
      </c>
      <c r="Q2367" s="58">
        <f t="shared" si="111"/>
        <v>9.3287037037037036E-3</v>
      </c>
      <c r="S2367" s="55">
        <v>43042.586770833332</v>
      </c>
      <c r="T2367" s="55">
        <v>43042.655462962961</v>
      </c>
      <c r="U2367" s="3">
        <v>5935</v>
      </c>
      <c r="V2367" s="56">
        <f t="shared" si="112"/>
        <v>6.8692129629629631E-2</v>
      </c>
    </row>
    <row r="2368" spans="1:22" x14ac:dyDescent="0.75">
      <c r="A2368" s="55">
        <v>42326.934849537036</v>
      </c>
      <c r="B2368" s="55">
        <v>42327.458194444444</v>
      </c>
      <c r="C2368" s="3">
        <v>45217</v>
      </c>
      <c r="D2368" s="56">
        <f t="shared" si="110"/>
        <v>0.52334490740740736</v>
      </c>
      <c r="N2368" s="55">
        <v>42416.738611111112</v>
      </c>
      <c r="O2368" s="55">
        <v>42416.755694444444</v>
      </c>
      <c r="P2368" s="3">
        <v>1476</v>
      </c>
      <c r="Q2368" s="58">
        <f t="shared" si="111"/>
        <v>1.7083333333333332E-2</v>
      </c>
      <c r="S2368" s="55">
        <v>43042.691932870366</v>
      </c>
      <c r="T2368" s="55">
        <v>43045.600219907406</v>
      </c>
      <c r="U2368" s="3">
        <v>251276</v>
      </c>
      <c r="V2368" s="56">
        <f t="shared" si="112"/>
        <v>2.9082870370370371</v>
      </c>
    </row>
    <row r="2369" spans="1:22" x14ac:dyDescent="0.75">
      <c r="A2369" s="55">
        <v>42326.93782407407</v>
      </c>
      <c r="B2369" s="55">
        <v>42327.458668981482</v>
      </c>
      <c r="C2369" s="3">
        <v>45001</v>
      </c>
      <c r="D2369" s="56">
        <f t="shared" si="110"/>
        <v>0.52084490740740741</v>
      </c>
      <c r="N2369" s="55">
        <v>42416.739317129628</v>
      </c>
      <c r="O2369" s="55">
        <v>42664.684699074074</v>
      </c>
      <c r="P2369" s="3">
        <v>21418881</v>
      </c>
      <c r="Q2369" s="58">
        <f t="shared" si="111"/>
        <v>247.90371527777779</v>
      </c>
      <c r="S2369" s="55">
        <v>43045.460312499999</v>
      </c>
      <c r="T2369" s="55">
        <v>43046.42701388889</v>
      </c>
      <c r="U2369" s="3">
        <v>83523</v>
      </c>
      <c r="V2369" s="56">
        <f t="shared" si="112"/>
        <v>0.9667013888888889</v>
      </c>
    </row>
    <row r="2370" spans="1:22" x14ac:dyDescent="0.75">
      <c r="A2370" s="55">
        <v>42327.010300925926</v>
      </c>
      <c r="B2370" s="55">
        <v>42327.40112268518</v>
      </c>
      <c r="C2370" s="3">
        <v>33767</v>
      </c>
      <c r="D2370" s="56">
        <f t="shared" si="110"/>
        <v>0.39082175925925927</v>
      </c>
      <c r="N2370" s="55">
        <v>42416.778935185182</v>
      </c>
      <c r="O2370" s="55">
        <v>42416.782708333332</v>
      </c>
      <c r="P2370" s="3">
        <v>326</v>
      </c>
      <c r="Q2370" s="58">
        <f t="shared" si="111"/>
        <v>3.7731481481481483E-3</v>
      </c>
      <c r="S2370" s="55">
        <v>43045.615127314813</v>
      </c>
      <c r="T2370" s="55">
        <v>43047.52611111111</v>
      </c>
      <c r="U2370" s="3">
        <v>165109</v>
      </c>
      <c r="V2370" s="56">
        <f t="shared" si="112"/>
        <v>1.9109837962962963</v>
      </c>
    </row>
    <row r="2371" spans="1:22" x14ac:dyDescent="0.75">
      <c r="A2371" s="55">
        <v>42327.016527777778</v>
      </c>
      <c r="B2371" s="55">
        <v>42327.401446759257</v>
      </c>
      <c r="C2371" s="3">
        <v>33257</v>
      </c>
      <c r="D2371" s="56">
        <f t="shared" ref="D2371:D2434" si="113">C2371/(24*60*60)</f>
        <v>0.38491898148148146</v>
      </c>
      <c r="N2371" s="55">
        <v>42417.317997685182</v>
      </c>
      <c r="O2371" s="55">
        <v>42417.449490740742</v>
      </c>
      <c r="P2371" s="3">
        <v>11361</v>
      </c>
      <c r="Q2371" s="58">
        <f t="shared" ref="Q2371:Q2434" si="114">P2371/86400</f>
        <v>0.13149305555555554</v>
      </c>
      <c r="S2371" s="55">
        <v>43045.623923611107</v>
      </c>
      <c r="T2371" s="55">
        <v>43046.450196759259</v>
      </c>
      <c r="U2371" s="3">
        <v>71390</v>
      </c>
      <c r="V2371" s="56">
        <f t="shared" si="112"/>
        <v>0.82627314814814812</v>
      </c>
    </row>
    <row r="2372" spans="1:22" x14ac:dyDescent="0.75">
      <c r="A2372" s="55">
        <v>42327.360127314816</v>
      </c>
      <c r="B2372" s="55">
        <v>42327.393726851849</v>
      </c>
      <c r="C2372" s="3">
        <v>2903</v>
      </c>
      <c r="D2372" s="56">
        <f t="shared" si="113"/>
        <v>3.3599537037037039E-2</v>
      </c>
      <c r="N2372" s="55">
        <v>42417.320671296293</v>
      </c>
      <c r="O2372" s="55">
        <v>42437.43608796296</v>
      </c>
      <c r="P2372" s="3">
        <v>1737972</v>
      </c>
      <c r="Q2372" s="58">
        <f t="shared" si="114"/>
        <v>20.115416666666668</v>
      </c>
      <c r="S2372" s="55">
        <v>43045.625127314815</v>
      </c>
      <c r="T2372" s="55">
        <v>43046.387430555551</v>
      </c>
      <c r="U2372" s="3">
        <v>65863</v>
      </c>
      <c r="V2372" s="56">
        <f t="shared" ref="V2372:V2435" si="115">U2372/86400</f>
        <v>0.76230324074074074</v>
      </c>
    </row>
    <row r="2373" spans="1:22" x14ac:dyDescent="0.75">
      <c r="A2373" s="55">
        <v>42327.435104166667</v>
      </c>
      <c r="B2373" s="55">
        <v>42331.728067129625</v>
      </c>
      <c r="C2373" s="3">
        <v>370912</v>
      </c>
      <c r="D2373" s="56">
        <f t="shared" si="113"/>
        <v>4.2929629629629629</v>
      </c>
      <c r="N2373" s="55">
        <v>42417.322557870371</v>
      </c>
      <c r="O2373" s="55">
        <v>42417.45685185185</v>
      </c>
      <c r="P2373" s="3">
        <v>11603</v>
      </c>
      <c r="Q2373" s="58">
        <f t="shared" si="114"/>
        <v>0.13429398148148147</v>
      </c>
      <c r="S2373" s="55">
        <v>43045.655428240738</v>
      </c>
      <c r="T2373" s="55">
        <v>43045.705069444441</v>
      </c>
      <c r="U2373" s="3">
        <v>4289</v>
      </c>
      <c r="V2373" s="56">
        <f t="shared" si="115"/>
        <v>4.9641203703703701E-2</v>
      </c>
    </row>
    <row r="2374" spans="1:22" x14ac:dyDescent="0.75">
      <c r="A2374" s="55">
        <v>42327.468194444446</v>
      </c>
      <c r="B2374" s="55">
        <v>42327.474826388891</v>
      </c>
      <c r="C2374" s="3">
        <v>573</v>
      </c>
      <c r="D2374" s="56">
        <f t="shared" si="113"/>
        <v>6.6319444444444446E-3</v>
      </c>
      <c r="N2374" s="55">
        <v>42417.324664351851</v>
      </c>
      <c r="O2374" s="55">
        <v>42420.630868055552</v>
      </c>
      <c r="P2374" s="3">
        <v>285656</v>
      </c>
      <c r="Q2374" s="58">
        <f t="shared" si="114"/>
        <v>3.3062037037037038</v>
      </c>
      <c r="S2374" s="55">
        <v>43045.671168981477</v>
      </c>
      <c r="T2374" s="55">
        <v>43045.69976851852</v>
      </c>
      <c r="U2374" s="3">
        <v>2471</v>
      </c>
      <c r="V2374" s="56">
        <f t="shared" si="115"/>
        <v>2.8599537037037038E-2</v>
      </c>
    </row>
    <row r="2375" spans="1:22" x14ac:dyDescent="0.75">
      <c r="A2375" s="55">
        <v>42327.470127314817</v>
      </c>
      <c r="B2375" s="55">
        <v>42327.480578703704</v>
      </c>
      <c r="C2375" s="3">
        <v>903</v>
      </c>
      <c r="D2375" s="56">
        <f t="shared" si="113"/>
        <v>1.0451388888888889E-2</v>
      </c>
      <c r="N2375" s="55">
        <v>42417.417314814811</v>
      </c>
      <c r="O2375" s="55">
        <v>42417.430648148147</v>
      </c>
      <c r="P2375" s="3">
        <v>1152</v>
      </c>
      <c r="Q2375" s="58">
        <f t="shared" si="114"/>
        <v>1.3333333333333334E-2</v>
      </c>
      <c r="S2375" s="55">
        <v>43045.679398148146</v>
      </c>
      <c r="T2375" s="55">
        <v>43046.484467592592</v>
      </c>
      <c r="U2375" s="3">
        <v>69558</v>
      </c>
      <c r="V2375" s="56">
        <f t="shared" si="115"/>
        <v>0.80506944444444439</v>
      </c>
    </row>
    <row r="2376" spans="1:22" x14ac:dyDescent="0.75">
      <c r="A2376" s="55">
        <v>42327.506273148145</v>
      </c>
      <c r="B2376" s="55">
        <v>42327.520185185182</v>
      </c>
      <c r="C2376" s="3">
        <v>1202</v>
      </c>
      <c r="D2376" s="56">
        <f t="shared" si="113"/>
        <v>1.3912037037037037E-2</v>
      </c>
      <c r="N2376" s="55">
        <v>42417.467789351853</v>
      </c>
      <c r="O2376" s="55">
        <v>42417.716666666667</v>
      </c>
      <c r="P2376" s="3">
        <v>21503</v>
      </c>
      <c r="Q2376" s="58">
        <f t="shared" si="114"/>
        <v>0.24887731481481482</v>
      </c>
      <c r="S2376" s="55">
        <v>43045.76290509259</v>
      </c>
      <c r="T2376" s="55">
        <v>43045.78534722222</v>
      </c>
      <c r="U2376" s="3">
        <v>1939</v>
      </c>
      <c r="V2376" s="56">
        <f t="shared" si="115"/>
        <v>2.2442129629629631E-2</v>
      </c>
    </row>
    <row r="2377" spans="1:22" x14ac:dyDescent="0.75">
      <c r="A2377" s="55">
        <v>42327.53329861111</v>
      </c>
      <c r="B2377" s="55">
        <v>42327.538148148145</v>
      </c>
      <c r="C2377" s="3">
        <v>419</v>
      </c>
      <c r="D2377" s="56">
        <f t="shared" si="113"/>
        <v>4.8495370370370368E-3</v>
      </c>
      <c r="N2377" s="55">
        <v>42417.526319444441</v>
      </c>
      <c r="O2377" s="55">
        <v>42417.711747685185</v>
      </c>
      <c r="P2377" s="3">
        <v>16021</v>
      </c>
      <c r="Q2377" s="58">
        <f t="shared" si="114"/>
        <v>0.18542824074074074</v>
      </c>
      <c r="S2377" s="55">
        <v>43045.764317129629</v>
      </c>
      <c r="T2377" s="55">
        <v>43045.785162037035</v>
      </c>
      <c r="U2377" s="3">
        <v>1801</v>
      </c>
      <c r="V2377" s="56">
        <f t="shared" si="115"/>
        <v>2.0844907407407406E-2</v>
      </c>
    </row>
    <row r="2378" spans="1:22" x14ac:dyDescent="0.75">
      <c r="A2378" s="55">
        <v>42327.544293981482</v>
      </c>
      <c r="B2378" s="55">
        <v>42327.592870370368</v>
      </c>
      <c r="C2378" s="3">
        <v>4197</v>
      </c>
      <c r="D2378" s="56">
        <f t="shared" si="113"/>
        <v>4.8576388888888891E-2</v>
      </c>
      <c r="N2378" s="55">
        <v>42417.544560185182</v>
      </c>
      <c r="O2378" s="55">
        <v>42417.694918981477</v>
      </c>
      <c r="P2378" s="3">
        <v>12991</v>
      </c>
      <c r="Q2378" s="58">
        <f t="shared" si="114"/>
        <v>0.15035879629629631</v>
      </c>
      <c r="S2378" s="55">
        <v>43045.797916666663</v>
      </c>
      <c r="T2378" s="55">
        <v>43046.324178240742</v>
      </c>
      <c r="U2378" s="3">
        <v>45469</v>
      </c>
      <c r="V2378" s="56">
        <f t="shared" si="115"/>
        <v>0.52626157407407403</v>
      </c>
    </row>
    <row r="2379" spans="1:22" x14ac:dyDescent="0.75">
      <c r="A2379" s="55">
        <v>42327.5465162037</v>
      </c>
      <c r="B2379" s="55">
        <v>42327.549687499995</v>
      </c>
      <c r="C2379" s="3">
        <v>274</v>
      </c>
      <c r="D2379" s="56">
        <f t="shared" si="113"/>
        <v>3.1712962962962962E-3</v>
      </c>
      <c r="N2379" s="55">
        <v>42418.367349537039</v>
      </c>
      <c r="O2379" s="55">
        <v>42419.660856481481</v>
      </c>
      <c r="P2379" s="3">
        <v>111759</v>
      </c>
      <c r="Q2379" s="58">
        <f t="shared" si="114"/>
        <v>1.2935069444444445</v>
      </c>
      <c r="S2379" s="55">
        <v>43046.470057870371</v>
      </c>
      <c r="T2379" s="55">
        <v>43046.522476851853</v>
      </c>
      <c r="U2379" s="3">
        <v>4529</v>
      </c>
      <c r="V2379" s="56">
        <f t="shared" si="115"/>
        <v>5.2418981481481483E-2</v>
      </c>
    </row>
    <row r="2380" spans="1:22" x14ac:dyDescent="0.75">
      <c r="A2380" s="55">
        <v>42327.632673611108</v>
      </c>
      <c r="B2380" s="55">
        <v>42328.478472222218</v>
      </c>
      <c r="C2380" s="3">
        <v>73077</v>
      </c>
      <c r="D2380" s="56">
        <f t="shared" si="113"/>
        <v>0.8457986111111111</v>
      </c>
      <c r="N2380" s="55">
        <v>42418.380532407406</v>
      </c>
      <c r="O2380" s="55">
        <v>42418.520277777774</v>
      </c>
      <c r="P2380" s="3">
        <v>12074</v>
      </c>
      <c r="Q2380" s="58">
        <f t="shared" si="114"/>
        <v>0.13974537037037038</v>
      </c>
      <c r="S2380" s="55">
        <v>43046.542488425926</v>
      </c>
      <c r="T2380" s="55">
        <v>43077.446979166663</v>
      </c>
      <c r="U2380" s="3">
        <v>2670148</v>
      </c>
      <c r="V2380" s="56">
        <f t="shared" si="115"/>
        <v>30.904490740740741</v>
      </c>
    </row>
    <row r="2381" spans="1:22" x14ac:dyDescent="0.75">
      <c r="A2381" s="55">
        <v>42327.639386574076</v>
      </c>
      <c r="B2381" s="55">
        <v>42328.355439814812</v>
      </c>
      <c r="C2381" s="3">
        <v>61867</v>
      </c>
      <c r="D2381" s="56">
        <f t="shared" si="113"/>
        <v>0.71605324074074073</v>
      </c>
      <c r="N2381" s="55">
        <v>42418.571840277778</v>
      </c>
      <c r="O2381" s="55">
        <v>42419.485914351848</v>
      </c>
      <c r="P2381" s="3">
        <v>78976</v>
      </c>
      <c r="Q2381" s="58">
        <f t="shared" si="114"/>
        <v>0.91407407407407404</v>
      </c>
      <c r="S2381" s="55">
        <v>43047.449131944442</v>
      </c>
      <c r="T2381" s="55">
        <v>43047.677986111106</v>
      </c>
      <c r="U2381" s="3">
        <v>19773</v>
      </c>
      <c r="V2381" s="56">
        <f t="shared" si="115"/>
        <v>0.22885416666666666</v>
      </c>
    </row>
    <row r="2382" spans="1:22" x14ac:dyDescent="0.75">
      <c r="A2382" s="55">
        <v>42327.669178240736</v>
      </c>
      <c r="B2382" s="55">
        <v>42328.374039351853</v>
      </c>
      <c r="C2382" s="3">
        <v>60900</v>
      </c>
      <c r="D2382" s="56">
        <f t="shared" si="113"/>
        <v>0.70486111111111116</v>
      </c>
      <c r="N2382" s="55">
        <v>42418.612094907403</v>
      </c>
      <c r="O2382" s="55">
        <v>42418.650451388887</v>
      </c>
      <c r="P2382" s="3">
        <v>3314</v>
      </c>
      <c r="Q2382" s="58">
        <f t="shared" si="114"/>
        <v>3.8356481481481484E-2</v>
      </c>
      <c r="S2382" s="55">
        <v>43047.450428240736</v>
      </c>
      <c r="T2382" s="55">
        <v>43047.488587962958</v>
      </c>
      <c r="U2382" s="3">
        <v>3297</v>
      </c>
      <c r="V2382" s="56">
        <f t="shared" si="115"/>
        <v>3.815972222222222E-2</v>
      </c>
    </row>
    <row r="2383" spans="1:22" x14ac:dyDescent="0.75">
      <c r="A2383" s="55">
        <v>42327.669444444444</v>
      </c>
      <c r="B2383" s="55">
        <v>42328.394328703704</v>
      </c>
      <c r="C2383" s="3">
        <v>62630</v>
      </c>
      <c r="D2383" s="56">
        <f t="shared" si="113"/>
        <v>0.72488425925925926</v>
      </c>
      <c r="N2383" s="55">
        <v>42418.654965277776</v>
      </c>
      <c r="O2383" s="55">
        <v>42418.683217592588</v>
      </c>
      <c r="P2383" s="3">
        <v>2441</v>
      </c>
      <c r="Q2383" s="58">
        <f t="shared" si="114"/>
        <v>2.8252314814814813E-2</v>
      </c>
      <c r="S2383" s="55">
        <v>43047.582511574074</v>
      </c>
      <c r="T2383" s="55">
        <v>43048.484293981477</v>
      </c>
      <c r="U2383" s="3">
        <v>77914</v>
      </c>
      <c r="V2383" s="56">
        <f t="shared" si="115"/>
        <v>0.90178240740740745</v>
      </c>
    </row>
    <row r="2384" spans="1:22" x14ac:dyDescent="0.75">
      <c r="A2384" s="55">
        <v>42327.694050925922</v>
      </c>
      <c r="B2384" s="55">
        <v>42327.743356481478</v>
      </c>
      <c r="C2384" s="3">
        <v>4260</v>
      </c>
      <c r="D2384" s="56">
        <f t="shared" si="113"/>
        <v>4.9305555555555554E-2</v>
      </c>
      <c r="N2384" s="55">
        <v>42418.655682870369</v>
      </c>
      <c r="O2384" s="55">
        <v>42418.685925925922</v>
      </c>
      <c r="P2384" s="3">
        <v>2613</v>
      </c>
      <c r="Q2384" s="58">
        <f t="shared" si="114"/>
        <v>3.0243055555555554E-2</v>
      </c>
      <c r="S2384" s="55">
        <v>43047.981516203705</v>
      </c>
      <c r="T2384" s="55">
        <v>43048.439999999995</v>
      </c>
      <c r="U2384" s="3">
        <v>39613</v>
      </c>
      <c r="V2384" s="56">
        <f t="shared" si="115"/>
        <v>0.45848379629629632</v>
      </c>
    </row>
    <row r="2385" spans="1:22" x14ac:dyDescent="0.75">
      <c r="A2385" s="55">
        <v>42327.790300925924</v>
      </c>
      <c r="B2385" s="55">
        <v>42328.411238425921</v>
      </c>
      <c r="C2385" s="3">
        <v>53649</v>
      </c>
      <c r="D2385" s="56">
        <f t="shared" si="113"/>
        <v>0.62093750000000003</v>
      </c>
      <c r="N2385" s="55">
        <v>42418.682013888887</v>
      </c>
      <c r="O2385" s="55">
        <v>42418.689317129625</v>
      </c>
      <c r="P2385" s="3">
        <v>631</v>
      </c>
      <c r="Q2385" s="58">
        <f t="shared" si="114"/>
        <v>7.3032407407407404E-3</v>
      </c>
      <c r="S2385" s="55">
        <v>43048.727673611109</v>
      </c>
      <c r="T2385" s="55">
        <v>43049.629548611112</v>
      </c>
      <c r="U2385" s="3">
        <v>77922</v>
      </c>
      <c r="V2385" s="56">
        <f t="shared" si="115"/>
        <v>0.90187499999999998</v>
      </c>
    </row>
    <row r="2386" spans="1:22" x14ac:dyDescent="0.75">
      <c r="A2386" s="55">
        <v>42327.810925925922</v>
      </c>
      <c r="B2386" s="55">
        <v>42328.474803240737</v>
      </c>
      <c r="C2386" s="3">
        <v>57359</v>
      </c>
      <c r="D2386" s="56">
        <f t="shared" si="113"/>
        <v>0.66387731481481482</v>
      </c>
      <c r="N2386" s="55">
        <v>42418.719525462962</v>
      </c>
      <c r="O2386" s="55">
        <v>42422.644155092588</v>
      </c>
      <c r="P2386" s="3">
        <v>339088</v>
      </c>
      <c r="Q2386" s="58">
        <f t="shared" si="114"/>
        <v>3.9246296296296297</v>
      </c>
      <c r="S2386" s="55">
        <v>43049.380196759259</v>
      </c>
      <c r="T2386" s="55">
        <v>43049.422835648147</v>
      </c>
      <c r="U2386" s="3">
        <v>3684</v>
      </c>
      <c r="V2386" s="56">
        <f t="shared" si="115"/>
        <v>4.2638888888888886E-2</v>
      </c>
    </row>
    <row r="2387" spans="1:22" x14ac:dyDescent="0.75">
      <c r="A2387" s="55">
        <v>42327.82063657407</v>
      </c>
      <c r="B2387" s="55">
        <v>42328.412569444445</v>
      </c>
      <c r="C2387" s="3">
        <v>51143</v>
      </c>
      <c r="D2387" s="56">
        <f t="shared" si="113"/>
        <v>0.59193287037037035</v>
      </c>
      <c r="N2387" s="55">
        <v>42419.463333333333</v>
      </c>
      <c r="O2387" s="55">
        <v>42419.495486111111</v>
      </c>
      <c r="P2387" s="3">
        <v>2778</v>
      </c>
      <c r="Q2387" s="58">
        <f t="shared" si="114"/>
        <v>3.215277777777778E-2</v>
      </c>
      <c r="S2387" s="55">
        <v>43049.426238425927</v>
      </c>
      <c r="T2387" s="55">
        <v>43055.599131944444</v>
      </c>
      <c r="U2387" s="3">
        <v>533338</v>
      </c>
      <c r="V2387" s="56">
        <f t="shared" si="115"/>
        <v>6.1728935185185181</v>
      </c>
    </row>
    <row r="2388" spans="1:22" x14ac:dyDescent="0.75">
      <c r="A2388" s="55">
        <v>42327.824999999997</v>
      </c>
      <c r="B2388" s="55">
        <v>42328.412974537037</v>
      </c>
      <c r="C2388" s="3">
        <v>50801</v>
      </c>
      <c r="D2388" s="56">
        <f t="shared" si="113"/>
        <v>0.58797453703703706</v>
      </c>
      <c r="N2388" s="55">
        <v>42419.493993055556</v>
      </c>
      <c r="O2388" s="55">
        <v>42425.767847222218</v>
      </c>
      <c r="P2388" s="3">
        <v>542061</v>
      </c>
      <c r="Q2388" s="58">
        <f t="shared" si="114"/>
        <v>6.2738541666666663</v>
      </c>
      <c r="S2388" s="55">
        <v>43049.511967592589</v>
      </c>
      <c r="T2388" s="55">
        <v>43049.54719907407</v>
      </c>
      <c r="U2388" s="3">
        <v>3044</v>
      </c>
      <c r="V2388" s="56">
        <f t="shared" si="115"/>
        <v>3.5231481481481482E-2</v>
      </c>
    </row>
    <row r="2389" spans="1:22" x14ac:dyDescent="0.75">
      <c r="A2389" s="55">
        <v>42327.834050925921</v>
      </c>
      <c r="B2389" s="55">
        <v>42328.413275462961</v>
      </c>
      <c r="C2389" s="3">
        <v>50045</v>
      </c>
      <c r="D2389" s="56">
        <f t="shared" si="113"/>
        <v>0.57922453703703702</v>
      </c>
      <c r="N2389" s="55">
        <v>42419.50094907407</v>
      </c>
      <c r="O2389" s="55">
        <v>42422.428206018514</v>
      </c>
      <c r="P2389" s="3">
        <v>252915</v>
      </c>
      <c r="Q2389" s="58">
        <f t="shared" si="114"/>
        <v>2.9272569444444443</v>
      </c>
      <c r="S2389" s="55">
        <v>43049.639155092591</v>
      </c>
      <c r="T2389" s="55">
        <v>43055.601377314815</v>
      </c>
      <c r="U2389" s="3">
        <v>515136</v>
      </c>
      <c r="V2389" s="56">
        <f t="shared" si="115"/>
        <v>5.9622222222222225</v>
      </c>
    </row>
    <row r="2390" spans="1:22" x14ac:dyDescent="0.75">
      <c r="A2390" s="55">
        <v>42327.942002314812</v>
      </c>
      <c r="B2390" s="55">
        <v>42328.343692129631</v>
      </c>
      <c r="C2390" s="3">
        <v>34706</v>
      </c>
      <c r="D2390" s="56">
        <f t="shared" si="113"/>
        <v>0.40168981481481481</v>
      </c>
      <c r="N2390" s="55">
        <v>42419.536840277775</v>
      </c>
      <c r="O2390" s="55">
        <v>42422.722025462965</v>
      </c>
      <c r="P2390" s="3">
        <v>275200</v>
      </c>
      <c r="Q2390" s="58">
        <f t="shared" si="114"/>
        <v>3.1851851851851851</v>
      </c>
      <c r="S2390" s="55">
        <v>43049.682442129626</v>
      </c>
      <c r="T2390" s="55">
        <v>43053.593541666662</v>
      </c>
      <c r="U2390" s="3">
        <v>337919</v>
      </c>
      <c r="V2390" s="56">
        <f t="shared" si="115"/>
        <v>3.9110995370370372</v>
      </c>
    </row>
    <row r="2391" spans="1:22" x14ac:dyDescent="0.75">
      <c r="A2391" s="55">
        <v>42327.983275462961</v>
      </c>
      <c r="B2391" s="55">
        <v>42328.386261574073</v>
      </c>
      <c r="C2391" s="3">
        <v>34818</v>
      </c>
      <c r="D2391" s="56">
        <f t="shared" si="113"/>
        <v>0.4029861111111111</v>
      </c>
      <c r="N2391" s="55">
        <v>42419.632349537038</v>
      </c>
      <c r="O2391" s="55">
        <v>42422.592499999999</v>
      </c>
      <c r="P2391" s="3">
        <v>255757</v>
      </c>
      <c r="Q2391" s="58">
        <f t="shared" si="114"/>
        <v>2.9601504629629631</v>
      </c>
      <c r="S2391" s="55">
        <v>43050.010787037034</v>
      </c>
      <c r="T2391" s="55">
        <v>43053.661203703705</v>
      </c>
      <c r="U2391" s="3">
        <v>315396</v>
      </c>
      <c r="V2391" s="56">
        <f t="shared" si="115"/>
        <v>3.6504166666666666</v>
      </c>
    </row>
    <row r="2392" spans="1:22" x14ac:dyDescent="0.75">
      <c r="A2392" s="55">
        <v>42328.51253472222</v>
      </c>
      <c r="B2392" s="55">
        <v>42328.564849537033</v>
      </c>
      <c r="C2392" s="3">
        <v>4520</v>
      </c>
      <c r="D2392" s="56">
        <f t="shared" si="113"/>
        <v>5.2314814814814814E-2</v>
      </c>
      <c r="N2392" s="55">
        <v>42419.637129629627</v>
      </c>
      <c r="O2392" s="55">
        <v>42422.609027777777</v>
      </c>
      <c r="P2392" s="3">
        <v>256772</v>
      </c>
      <c r="Q2392" s="58">
        <f t="shared" si="114"/>
        <v>2.9718981481481483</v>
      </c>
      <c r="S2392" s="55">
        <v>43050.547696759255</v>
      </c>
      <c r="T2392" s="55">
        <v>43052.394837962958</v>
      </c>
      <c r="U2392" s="3">
        <v>159593</v>
      </c>
      <c r="V2392" s="56">
        <f t="shared" si="115"/>
        <v>1.8471412037037036</v>
      </c>
    </row>
    <row r="2393" spans="1:22" x14ac:dyDescent="0.75">
      <c r="A2393" s="55">
        <v>42328.515902777777</v>
      </c>
      <c r="B2393" s="55">
        <v>42328.565578703703</v>
      </c>
      <c r="C2393" s="3">
        <v>4292</v>
      </c>
      <c r="D2393" s="56">
        <f t="shared" si="113"/>
        <v>4.9675925925925929E-2</v>
      </c>
      <c r="N2393" s="55">
        <v>42419.645729166667</v>
      </c>
      <c r="O2393" s="55">
        <v>42422.64671296296</v>
      </c>
      <c r="P2393" s="3">
        <v>259285</v>
      </c>
      <c r="Q2393" s="58">
        <f t="shared" si="114"/>
        <v>3.0009837962962962</v>
      </c>
      <c r="S2393" s="55">
        <v>43050.787152777775</v>
      </c>
      <c r="T2393" s="55">
        <v>43052.384525462963</v>
      </c>
      <c r="U2393" s="3">
        <v>138013</v>
      </c>
      <c r="V2393" s="56">
        <f t="shared" si="115"/>
        <v>1.5973726851851853</v>
      </c>
    </row>
    <row r="2394" spans="1:22" x14ac:dyDescent="0.75">
      <c r="A2394" s="55">
        <v>42328.597650462958</v>
      </c>
      <c r="B2394" s="55">
        <v>42328.618252314816</v>
      </c>
      <c r="C2394" s="3">
        <v>1780</v>
      </c>
      <c r="D2394" s="56">
        <f t="shared" si="113"/>
        <v>2.060185185185185E-2</v>
      </c>
      <c r="N2394" s="55">
        <v>42420.431990740741</v>
      </c>
      <c r="O2394" s="55">
        <v>42423.386087962965</v>
      </c>
      <c r="P2394" s="3">
        <v>255234</v>
      </c>
      <c r="Q2394" s="58">
        <f t="shared" si="114"/>
        <v>2.9540972222222224</v>
      </c>
      <c r="S2394" s="55">
        <v>43050.846851851849</v>
      </c>
      <c r="T2394" s="55">
        <v>43052.400300925925</v>
      </c>
      <c r="U2394" s="3">
        <v>134218</v>
      </c>
      <c r="V2394" s="56">
        <f t="shared" si="115"/>
        <v>1.5534490740740741</v>
      </c>
    </row>
    <row r="2395" spans="1:22" x14ac:dyDescent="0.75">
      <c r="A2395" s="55">
        <v>42328.603159722217</v>
      </c>
      <c r="B2395" s="55">
        <v>42328.617164351854</v>
      </c>
      <c r="C2395" s="3">
        <v>1210</v>
      </c>
      <c r="D2395" s="56">
        <f t="shared" si="113"/>
        <v>1.4004629629629629E-2</v>
      </c>
      <c r="N2395" s="55">
        <v>42420.498368055552</v>
      </c>
      <c r="O2395" s="55">
        <v>42422.653553240736</v>
      </c>
      <c r="P2395" s="3">
        <v>186208</v>
      </c>
      <c r="Q2395" s="58">
        <f t="shared" si="114"/>
        <v>2.1551851851851853</v>
      </c>
      <c r="S2395" s="55">
        <v>43051.900231481479</v>
      </c>
      <c r="T2395" s="55">
        <v>43052.413310185184</v>
      </c>
      <c r="U2395" s="3">
        <v>44330</v>
      </c>
      <c r="V2395" s="56">
        <f t="shared" si="115"/>
        <v>0.51307870370370368</v>
      </c>
    </row>
    <row r="2396" spans="1:22" x14ac:dyDescent="0.75">
      <c r="A2396" s="55">
        <v>42328.792766203704</v>
      </c>
      <c r="B2396" s="55">
        <v>42331.438159722224</v>
      </c>
      <c r="C2396" s="3">
        <v>228562</v>
      </c>
      <c r="D2396" s="56">
        <f t="shared" si="113"/>
        <v>2.6453935185185187</v>
      </c>
      <c r="N2396" s="55">
        <v>42420.564537037033</v>
      </c>
      <c r="O2396" s="55">
        <v>42420.627453703702</v>
      </c>
      <c r="P2396" s="3">
        <v>5436</v>
      </c>
      <c r="Q2396" s="58">
        <f t="shared" si="114"/>
        <v>6.2916666666666662E-2</v>
      </c>
      <c r="S2396" s="55">
        <v>43051.902106481481</v>
      </c>
      <c r="T2396" s="55">
        <v>43052.420138888891</v>
      </c>
      <c r="U2396" s="3">
        <v>44758</v>
      </c>
      <c r="V2396" s="56">
        <f t="shared" si="115"/>
        <v>0.51803240740740741</v>
      </c>
    </row>
    <row r="2397" spans="1:22" x14ac:dyDescent="0.75">
      <c r="A2397" s="55">
        <v>42328.955150462964</v>
      </c>
      <c r="B2397" s="55">
        <v>42331.438657407409</v>
      </c>
      <c r="C2397" s="3">
        <v>214575</v>
      </c>
      <c r="D2397" s="56">
        <f t="shared" si="113"/>
        <v>2.4835069444444446</v>
      </c>
      <c r="N2397" s="55">
        <v>42420.572094907402</v>
      </c>
      <c r="O2397" s="55">
        <v>42420.629629629628</v>
      </c>
      <c r="P2397" s="3">
        <v>4971</v>
      </c>
      <c r="Q2397" s="58">
        <f t="shared" si="114"/>
        <v>5.7534722222222223E-2</v>
      </c>
      <c r="S2397" s="55">
        <v>43051.920763888884</v>
      </c>
      <c r="T2397" s="55">
        <v>43052.459618055553</v>
      </c>
      <c r="U2397" s="3">
        <v>46557</v>
      </c>
      <c r="V2397" s="56">
        <f t="shared" si="115"/>
        <v>0.53885416666666663</v>
      </c>
    </row>
    <row r="2398" spans="1:22" x14ac:dyDescent="0.75">
      <c r="A2398" s="55">
        <v>42329.391527777778</v>
      </c>
      <c r="B2398" s="55">
        <v>42331.404398148145</v>
      </c>
      <c r="C2398" s="3">
        <v>173912</v>
      </c>
      <c r="D2398" s="56">
        <f t="shared" si="113"/>
        <v>2.0128703703703703</v>
      </c>
      <c r="N2398" s="55">
        <v>42420.641782407409</v>
      </c>
      <c r="O2398" s="55">
        <v>42422.655081018514</v>
      </c>
      <c r="P2398" s="3">
        <v>173949</v>
      </c>
      <c r="Q2398" s="58">
        <f t="shared" si="114"/>
        <v>2.0132986111111113</v>
      </c>
      <c r="S2398" s="55">
        <v>43052.418738425928</v>
      </c>
      <c r="T2398" s="55">
        <v>43052.482615740737</v>
      </c>
      <c r="U2398" s="3">
        <v>5519</v>
      </c>
      <c r="V2398" s="56">
        <f t="shared" si="115"/>
        <v>6.3877314814814817E-2</v>
      </c>
    </row>
    <row r="2399" spans="1:22" x14ac:dyDescent="0.75">
      <c r="A2399" s="55">
        <v>42329.597222222219</v>
      </c>
      <c r="B2399" s="55">
        <v>42338.58425925926</v>
      </c>
      <c r="C2399" s="3">
        <v>776480</v>
      </c>
      <c r="D2399" s="56">
        <f t="shared" si="113"/>
        <v>8.9870370370370374</v>
      </c>
      <c r="N2399" s="55">
        <v>42421.599629629629</v>
      </c>
      <c r="O2399" s="55">
        <v>42424.685729166667</v>
      </c>
      <c r="P2399" s="3">
        <v>266639</v>
      </c>
      <c r="Q2399" s="58">
        <f t="shared" si="114"/>
        <v>3.086099537037037</v>
      </c>
      <c r="S2399" s="55">
        <v>43052.450925925921</v>
      </c>
      <c r="T2399" s="55">
        <v>43053.628761574073</v>
      </c>
      <c r="U2399" s="3">
        <v>101765</v>
      </c>
      <c r="V2399" s="56">
        <f t="shared" si="115"/>
        <v>1.1778356481481482</v>
      </c>
    </row>
    <row r="2400" spans="1:22" x14ac:dyDescent="0.75">
      <c r="A2400" s="55">
        <v>42329.932094907403</v>
      </c>
      <c r="B2400" s="55">
        <v>42331.439212962963</v>
      </c>
      <c r="C2400" s="3">
        <v>130215</v>
      </c>
      <c r="D2400" s="56">
        <f t="shared" si="113"/>
        <v>1.5071180555555554</v>
      </c>
      <c r="N2400" s="55">
        <v>42421.607222222221</v>
      </c>
      <c r="O2400" s="55">
        <v>42422.69195601852</v>
      </c>
      <c r="P2400" s="3">
        <v>93721</v>
      </c>
      <c r="Q2400" s="58">
        <f t="shared" si="114"/>
        <v>1.0847337962962964</v>
      </c>
      <c r="S2400" s="55">
        <v>43052.562662037039</v>
      </c>
      <c r="T2400" s="55">
        <v>43053.366747685184</v>
      </c>
      <c r="U2400" s="3">
        <v>69473</v>
      </c>
      <c r="V2400" s="56">
        <f t="shared" si="115"/>
        <v>0.8040856481481482</v>
      </c>
    </row>
    <row r="2401" spans="1:22" x14ac:dyDescent="0.75">
      <c r="A2401" s="55">
        <v>42329.968923611108</v>
      </c>
      <c r="B2401" s="55">
        <v>42333.49114583333</v>
      </c>
      <c r="C2401" s="3">
        <v>304320</v>
      </c>
      <c r="D2401" s="56">
        <f t="shared" si="113"/>
        <v>3.5222222222222221</v>
      </c>
      <c r="N2401" s="55">
        <v>42422.42465277778</v>
      </c>
      <c r="O2401" s="55">
        <v>42422.702048611107</v>
      </c>
      <c r="P2401" s="3">
        <v>23967</v>
      </c>
      <c r="Q2401" s="58">
        <f t="shared" si="114"/>
        <v>0.27739583333333334</v>
      </c>
      <c r="S2401" s="55">
        <v>43052.563564814816</v>
      </c>
      <c r="T2401" s="55">
        <v>43053.596550925926</v>
      </c>
      <c r="U2401" s="3">
        <v>89250</v>
      </c>
      <c r="V2401" s="56">
        <f t="shared" si="115"/>
        <v>1.0329861111111112</v>
      </c>
    </row>
    <row r="2402" spans="1:22" x14ac:dyDescent="0.75">
      <c r="A2402" s="55">
        <v>42331.397789351853</v>
      </c>
      <c r="B2402" s="55">
        <v>42331.437881944439</v>
      </c>
      <c r="C2402" s="3">
        <v>3464</v>
      </c>
      <c r="D2402" s="56">
        <f t="shared" si="113"/>
        <v>4.0092592592592589E-2</v>
      </c>
      <c r="N2402" s="55">
        <v>42422.478217592594</v>
      </c>
      <c r="O2402" s="55">
        <v>42422.6174537037</v>
      </c>
      <c r="P2402" s="3">
        <v>12030</v>
      </c>
      <c r="Q2402" s="58">
        <f t="shared" si="114"/>
        <v>0.13923611111111112</v>
      </c>
      <c r="S2402" s="55">
        <v>43052.57508101852</v>
      </c>
      <c r="T2402" s="55">
        <v>43053.689525462964</v>
      </c>
      <c r="U2402" s="3">
        <v>96288</v>
      </c>
      <c r="V2402" s="56">
        <f t="shared" si="115"/>
        <v>1.1144444444444443</v>
      </c>
    </row>
    <row r="2403" spans="1:22" x14ac:dyDescent="0.75">
      <c r="A2403" s="55">
        <v>42331.478773148148</v>
      </c>
      <c r="B2403" s="55">
        <v>42332.445335648146</v>
      </c>
      <c r="C2403" s="3">
        <v>83511</v>
      </c>
      <c r="D2403" s="56">
        <f t="shared" si="113"/>
        <v>0.96656249999999999</v>
      </c>
      <c r="N2403" s="55">
        <v>42422.485763888886</v>
      </c>
      <c r="O2403" s="55">
        <v>42423.544224537036</v>
      </c>
      <c r="P2403" s="3">
        <v>91451</v>
      </c>
      <c r="Q2403" s="58">
        <f t="shared" si="114"/>
        <v>1.0584606481481482</v>
      </c>
      <c r="S2403" s="55">
        <v>43052.617129629631</v>
      </c>
      <c r="T2403" s="55">
        <v>43055.627638888887</v>
      </c>
      <c r="U2403" s="3">
        <v>260108</v>
      </c>
      <c r="V2403" s="56">
        <f t="shared" si="115"/>
        <v>3.0105092592592593</v>
      </c>
    </row>
    <row r="2404" spans="1:22" x14ac:dyDescent="0.75">
      <c r="A2404" s="55">
        <v>42331.481689814813</v>
      </c>
      <c r="B2404" s="55">
        <v>42331.504340277774</v>
      </c>
      <c r="C2404" s="3">
        <v>1957</v>
      </c>
      <c r="D2404" s="56">
        <f t="shared" si="113"/>
        <v>2.2650462962962963E-2</v>
      </c>
      <c r="N2404" s="55">
        <v>42422.509780092594</v>
      </c>
      <c r="O2404" s="55">
        <v>42423.398553240739</v>
      </c>
      <c r="P2404" s="3">
        <v>76790</v>
      </c>
      <c r="Q2404" s="58">
        <f t="shared" si="114"/>
        <v>0.88877314814814812</v>
      </c>
      <c r="S2404" s="55">
        <v>43052.656354166662</v>
      </c>
      <c r="T2404" s="55">
        <v>43060.706030092588</v>
      </c>
      <c r="U2404" s="3">
        <v>695492</v>
      </c>
      <c r="V2404" s="56">
        <f t="shared" si="115"/>
        <v>8.0496759259259267</v>
      </c>
    </row>
    <row r="2405" spans="1:22" x14ac:dyDescent="0.75">
      <c r="A2405" s="55">
        <v>42331.481770833328</v>
      </c>
      <c r="B2405" s="55">
        <v>42332.456354166665</v>
      </c>
      <c r="C2405" s="3">
        <v>84204</v>
      </c>
      <c r="D2405" s="56">
        <f t="shared" si="113"/>
        <v>0.97458333333333336</v>
      </c>
      <c r="N2405" s="55">
        <v>42422.517048611109</v>
      </c>
      <c r="O2405" s="55">
        <v>42422.634340277778</v>
      </c>
      <c r="P2405" s="3">
        <v>10134</v>
      </c>
      <c r="Q2405" s="58">
        <f t="shared" si="114"/>
        <v>0.11729166666666667</v>
      </c>
      <c r="S2405" s="55">
        <v>43052.78460648148</v>
      </c>
      <c r="T2405" s="55">
        <v>43053.408634259256</v>
      </c>
      <c r="U2405" s="3">
        <v>53916</v>
      </c>
      <c r="V2405" s="56">
        <f t="shared" si="115"/>
        <v>0.62402777777777774</v>
      </c>
    </row>
    <row r="2406" spans="1:22" x14ac:dyDescent="0.75">
      <c r="A2406" s="55">
        <v>42331.493738425925</v>
      </c>
      <c r="B2406" s="55">
        <v>42355.582870370366</v>
      </c>
      <c r="C2406" s="3">
        <v>2081301</v>
      </c>
      <c r="D2406" s="56">
        <f t="shared" si="113"/>
        <v>24.089131944444443</v>
      </c>
      <c r="N2406" s="55">
        <v>42422.588263888887</v>
      </c>
      <c r="O2406" s="55">
        <v>42422.72887731481</v>
      </c>
      <c r="P2406" s="3">
        <v>12149</v>
      </c>
      <c r="Q2406" s="58">
        <f t="shared" si="114"/>
        <v>0.14061342592592593</v>
      </c>
      <c r="S2406" s="55">
        <v>43052.786122685182</v>
      </c>
      <c r="T2406" s="55">
        <v>43053.409097222218</v>
      </c>
      <c r="U2406" s="3">
        <v>53825</v>
      </c>
      <c r="V2406" s="56">
        <f t="shared" si="115"/>
        <v>0.62297453703703709</v>
      </c>
    </row>
    <row r="2407" spans="1:22" x14ac:dyDescent="0.75">
      <c r="A2407" s="55">
        <v>42331.495393518519</v>
      </c>
      <c r="B2407" s="55">
        <v>42332.465428240735</v>
      </c>
      <c r="C2407" s="3">
        <v>83811</v>
      </c>
      <c r="D2407" s="56">
        <f t="shared" si="113"/>
        <v>0.9700347222222222</v>
      </c>
      <c r="N2407" s="55">
        <v>42422.59778935185</v>
      </c>
      <c r="O2407" s="55">
        <v>42423.383125</v>
      </c>
      <c r="P2407" s="3">
        <v>67853</v>
      </c>
      <c r="Q2407" s="58">
        <f t="shared" si="114"/>
        <v>0.78533564814814816</v>
      </c>
      <c r="S2407" s="55">
        <v>43052.788449074069</v>
      </c>
      <c r="T2407" s="55">
        <v>43053.409479166665</v>
      </c>
      <c r="U2407" s="3">
        <v>53657</v>
      </c>
      <c r="V2407" s="56">
        <f t="shared" si="115"/>
        <v>0.62103009259259256</v>
      </c>
    </row>
    <row r="2408" spans="1:22" x14ac:dyDescent="0.75">
      <c r="A2408" s="55">
        <v>42331.565555555557</v>
      </c>
      <c r="B2408" s="55">
        <v>42333.494317129625</v>
      </c>
      <c r="C2408" s="3">
        <v>166645</v>
      </c>
      <c r="D2408" s="56">
        <f t="shared" si="113"/>
        <v>1.928761574074074</v>
      </c>
      <c r="N2408" s="55">
        <v>42422.639606481476</v>
      </c>
      <c r="O2408" s="55">
        <v>42422.712708333333</v>
      </c>
      <c r="P2408" s="3">
        <v>6316</v>
      </c>
      <c r="Q2408" s="58">
        <f t="shared" si="114"/>
        <v>7.3101851851851848E-2</v>
      </c>
      <c r="S2408" s="55">
        <v>43052.795451388884</v>
      </c>
      <c r="T2408" s="55">
        <v>43053.406122685185</v>
      </c>
      <c r="U2408" s="3">
        <v>52762</v>
      </c>
      <c r="V2408" s="56">
        <f t="shared" si="115"/>
        <v>0.61067129629629635</v>
      </c>
    </row>
    <row r="2409" spans="1:22" x14ac:dyDescent="0.75">
      <c r="A2409" s="55">
        <v>42331.587581018517</v>
      </c>
      <c r="B2409" s="55">
        <v>42332.736481481479</v>
      </c>
      <c r="C2409" s="3">
        <v>99265</v>
      </c>
      <c r="D2409" s="56">
        <f t="shared" si="113"/>
        <v>1.1489004629629629</v>
      </c>
      <c r="N2409" s="55">
        <v>42422.643611111111</v>
      </c>
      <c r="O2409" s="55">
        <v>42422.733043981483</v>
      </c>
      <c r="P2409" s="3">
        <v>7727</v>
      </c>
      <c r="Q2409" s="58">
        <f t="shared" si="114"/>
        <v>8.9432870370370371E-2</v>
      </c>
      <c r="S2409" s="55">
        <v>43052.951562499999</v>
      </c>
      <c r="T2409" s="55">
        <v>43053.647951388884</v>
      </c>
      <c r="U2409" s="3">
        <v>60168</v>
      </c>
      <c r="V2409" s="56">
        <f t="shared" si="115"/>
        <v>0.69638888888888884</v>
      </c>
    </row>
    <row r="2410" spans="1:22" x14ac:dyDescent="0.75">
      <c r="A2410" s="55">
        <v>42331.62327546296</v>
      </c>
      <c r="B2410" s="55">
        <v>42333.391041666662</v>
      </c>
      <c r="C2410" s="3">
        <v>152735</v>
      </c>
      <c r="D2410" s="56">
        <f t="shared" si="113"/>
        <v>1.7677662037037036</v>
      </c>
      <c r="N2410" s="55">
        <v>42422.844328703701</v>
      </c>
      <c r="O2410" s="55">
        <v>42423.607083333329</v>
      </c>
      <c r="P2410" s="3">
        <v>65902</v>
      </c>
      <c r="Q2410" s="58">
        <f t="shared" si="114"/>
        <v>0.76275462962962959</v>
      </c>
      <c r="S2410" s="55">
        <v>43053.411238425921</v>
      </c>
      <c r="T2410" s="55">
        <v>43054.404907407406</v>
      </c>
      <c r="U2410" s="3">
        <v>85853</v>
      </c>
      <c r="V2410" s="56">
        <f t="shared" si="115"/>
        <v>0.99366898148148153</v>
      </c>
    </row>
    <row r="2411" spans="1:22" x14ac:dyDescent="0.75">
      <c r="A2411" s="55">
        <v>42331.664895833332</v>
      </c>
      <c r="B2411" s="55">
        <v>42332.420925925922</v>
      </c>
      <c r="C2411" s="3">
        <v>65321</v>
      </c>
      <c r="D2411" s="56">
        <f t="shared" si="113"/>
        <v>0.75603009259259257</v>
      </c>
      <c r="N2411" s="55">
        <v>42423.134201388886</v>
      </c>
      <c r="O2411" s="55">
        <v>42423.613078703704</v>
      </c>
      <c r="P2411" s="3">
        <v>41375</v>
      </c>
      <c r="Q2411" s="58">
        <f t="shared" si="114"/>
        <v>0.47887731481481483</v>
      </c>
      <c r="S2411" s="55">
        <v>43053.45107638889</v>
      </c>
      <c r="T2411" s="55">
        <v>43053.467488425922</v>
      </c>
      <c r="U2411" s="3">
        <v>1418</v>
      </c>
      <c r="V2411" s="56">
        <f t="shared" si="115"/>
        <v>1.6412037037037037E-2</v>
      </c>
    </row>
    <row r="2412" spans="1:22" x14ac:dyDescent="0.75">
      <c r="A2412" s="55">
        <v>42331.723032407404</v>
      </c>
      <c r="B2412" s="55">
        <v>42332.404097222221</v>
      </c>
      <c r="C2412" s="3">
        <v>58844</v>
      </c>
      <c r="D2412" s="56">
        <f t="shared" si="113"/>
        <v>0.68106481481481485</v>
      </c>
      <c r="N2412" s="55">
        <v>42423.391608796293</v>
      </c>
      <c r="O2412" s="55">
        <v>42423.62190972222</v>
      </c>
      <c r="P2412" s="3">
        <v>19898</v>
      </c>
      <c r="Q2412" s="58">
        <f t="shared" si="114"/>
        <v>0.23030092592592594</v>
      </c>
      <c r="S2412" s="55">
        <v>43053.518923611111</v>
      </c>
      <c r="T2412" s="55">
        <v>43053.529768518514</v>
      </c>
      <c r="U2412" s="3">
        <v>937</v>
      </c>
      <c r="V2412" s="56">
        <f t="shared" si="115"/>
        <v>1.0844907407407407E-2</v>
      </c>
    </row>
    <row r="2413" spans="1:22" x14ac:dyDescent="0.75">
      <c r="A2413" s="55">
        <v>42331.748611111107</v>
      </c>
      <c r="B2413" s="55">
        <v>42332.285532407404</v>
      </c>
      <c r="C2413" s="3">
        <v>46390</v>
      </c>
      <c r="D2413" s="56">
        <f t="shared" si="113"/>
        <v>0.53692129629629626</v>
      </c>
      <c r="N2413" s="55">
        <v>42423.454039351847</v>
      </c>
      <c r="O2413" s="55">
        <v>42423.486273148148</v>
      </c>
      <c r="P2413" s="3">
        <v>2785</v>
      </c>
      <c r="Q2413" s="58">
        <f t="shared" si="114"/>
        <v>3.2233796296296295E-2</v>
      </c>
      <c r="S2413" s="55">
        <v>43053.532638888886</v>
      </c>
      <c r="T2413" s="55">
        <v>43053.780590277776</v>
      </c>
      <c r="U2413" s="3">
        <v>21423</v>
      </c>
      <c r="V2413" s="56">
        <f t="shared" si="115"/>
        <v>0.2479513888888889</v>
      </c>
    </row>
    <row r="2414" spans="1:22" x14ac:dyDescent="0.75">
      <c r="A2414" s="55">
        <v>42332.361203703702</v>
      </c>
      <c r="B2414" s="55">
        <v>42390.493252314816</v>
      </c>
      <c r="C2414" s="3">
        <v>5022609</v>
      </c>
      <c r="D2414" s="56">
        <f t="shared" si="113"/>
        <v>58.132048611111109</v>
      </c>
      <c r="N2414" s="55">
        <v>42423.456817129627</v>
      </c>
      <c r="O2414" s="55">
        <v>42423.488495370366</v>
      </c>
      <c r="P2414" s="3">
        <v>2737</v>
      </c>
      <c r="Q2414" s="58">
        <f t="shared" si="114"/>
        <v>3.1678240740740743E-2</v>
      </c>
      <c r="S2414" s="55">
        <v>43053.533854166664</v>
      </c>
      <c r="T2414" s="55">
        <v>43053.659826388888</v>
      </c>
      <c r="U2414" s="3">
        <v>10884</v>
      </c>
      <c r="V2414" s="56">
        <f t="shared" si="115"/>
        <v>0.12597222222222224</v>
      </c>
    </row>
    <row r="2415" spans="1:22" x14ac:dyDescent="0.75">
      <c r="A2415" s="55">
        <v>42332.403437499997</v>
      </c>
      <c r="B2415" s="55">
        <v>42338.505659722221</v>
      </c>
      <c r="C2415" s="3">
        <v>527232</v>
      </c>
      <c r="D2415" s="56">
        <f t="shared" si="113"/>
        <v>6.1022222222222222</v>
      </c>
      <c r="N2415" s="55">
        <v>42423.484826388885</v>
      </c>
      <c r="O2415" s="55">
        <v>42423.500902777778</v>
      </c>
      <c r="P2415" s="3">
        <v>1389</v>
      </c>
      <c r="Q2415" s="58">
        <f t="shared" si="114"/>
        <v>1.607638888888889E-2</v>
      </c>
      <c r="S2415" s="55">
        <v>43053.615347222221</v>
      </c>
      <c r="T2415" s="55">
        <v>43053.777256944442</v>
      </c>
      <c r="U2415" s="3">
        <v>13989</v>
      </c>
      <c r="V2415" s="56">
        <f t="shared" si="115"/>
        <v>0.16190972222222222</v>
      </c>
    </row>
    <row r="2416" spans="1:22" x14ac:dyDescent="0.75">
      <c r="A2416" s="55">
        <v>42332.478935185187</v>
      </c>
      <c r="B2416" s="55">
        <v>42332.710821759254</v>
      </c>
      <c r="C2416" s="3">
        <v>20035</v>
      </c>
      <c r="D2416" s="56">
        <f t="shared" si="113"/>
        <v>0.23188657407407406</v>
      </c>
      <c r="N2416" s="55">
        <v>42423.488252314812</v>
      </c>
      <c r="O2416" s="55">
        <v>42423.501342592594</v>
      </c>
      <c r="P2416" s="3">
        <v>1131</v>
      </c>
      <c r="Q2416" s="58">
        <f t="shared" si="114"/>
        <v>1.3090277777777777E-2</v>
      </c>
      <c r="S2416" s="55">
        <v>43053.714074074072</v>
      </c>
      <c r="T2416" s="55">
        <v>43054.748425925922</v>
      </c>
      <c r="U2416" s="3">
        <v>89368</v>
      </c>
      <c r="V2416" s="56">
        <f t="shared" si="115"/>
        <v>1.0343518518518517</v>
      </c>
    </row>
    <row r="2417" spans="1:22" x14ac:dyDescent="0.75">
      <c r="A2417" s="55">
        <v>42332.570844907408</v>
      </c>
      <c r="B2417" s="55">
        <v>42332.587905092594</v>
      </c>
      <c r="C2417" s="3">
        <v>1474</v>
      </c>
      <c r="D2417" s="56">
        <f t="shared" si="113"/>
        <v>1.7060185185185185E-2</v>
      </c>
      <c r="N2417" s="55">
        <v>42423.488796296297</v>
      </c>
      <c r="O2417" s="55">
        <v>42423.627175925925</v>
      </c>
      <c r="P2417" s="3">
        <v>11956</v>
      </c>
      <c r="Q2417" s="58">
        <f t="shared" si="114"/>
        <v>0.13837962962962963</v>
      </c>
      <c r="S2417" s="55">
        <v>43054.612337962964</v>
      </c>
      <c r="T2417" s="55">
        <v>43054.634224537032</v>
      </c>
      <c r="U2417" s="3">
        <v>1891</v>
      </c>
      <c r="V2417" s="56">
        <f t="shared" si="115"/>
        <v>2.1886574074074076E-2</v>
      </c>
    </row>
    <row r="2418" spans="1:22" x14ac:dyDescent="0.75">
      <c r="A2418" s="55">
        <v>42332.575277777774</v>
      </c>
      <c r="B2418" s="55">
        <v>42333.645462962959</v>
      </c>
      <c r="C2418" s="3">
        <v>92464</v>
      </c>
      <c r="D2418" s="56">
        <f t="shared" si="113"/>
        <v>1.0701851851851851</v>
      </c>
      <c r="N2418" s="55">
        <v>42423.570694444439</v>
      </c>
      <c r="O2418" s="55">
        <v>42423.615486111106</v>
      </c>
      <c r="P2418" s="3">
        <v>3870</v>
      </c>
      <c r="Q2418" s="58">
        <f t="shared" si="114"/>
        <v>4.4791666666666667E-2</v>
      </c>
      <c r="S2418" s="55">
        <v>43054.679351851853</v>
      </c>
      <c r="T2418" s="55">
        <v>43054.747025462959</v>
      </c>
      <c r="U2418" s="3">
        <v>5847</v>
      </c>
      <c r="V2418" s="56">
        <f t="shared" si="115"/>
        <v>6.7673611111111115E-2</v>
      </c>
    </row>
    <row r="2419" spans="1:22" x14ac:dyDescent="0.75">
      <c r="A2419" s="55">
        <v>42332.578611111108</v>
      </c>
      <c r="B2419" s="55">
        <v>42332.597268518519</v>
      </c>
      <c r="C2419" s="3">
        <v>1612</v>
      </c>
      <c r="D2419" s="56">
        <f t="shared" si="113"/>
        <v>1.8657407407407407E-2</v>
      </c>
      <c r="N2419" s="55">
        <v>42423.575219907405</v>
      </c>
      <c r="O2419" s="55">
        <v>42423.598217592589</v>
      </c>
      <c r="P2419" s="3">
        <v>1987</v>
      </c>
      <c r="Q2419" s="58">
        <f t="shared" si="114"/>
        <v>2.2997685185185184E-2</v>
      </c>
      <c r="S2419" s="55">
        <v>43055.439849537033</v>
      </c>
      <c r="T2419" s="55">
        <v>43055.567939814813</v>
      </c>
      <c r="U2419" s="3">
        <v>11067</v>
      </c>
      <c r="V2419" s="56">
        <f t="shared" si="115"/>
        <v>0.12809027777777779</v>
      </c>
    </row>
    <row r="2420" spans="1:22" x14ac:dyDescent="0.75">
      <c r="A2420" s="55">
        <v>42332.579849537033</v>
      </c>
      <c r="B2420" s="55">
        <v>42338.507025462961</v>
      </c>
      <c r="C2420" s="3">
        <v>512108</v>
      </c>
      <c r="D2420" s="56">
        <f t="shared" si="113"/>
        <v>5.9271759259259262</v>
      </c>
      <c r="N2420" s="55">
        <v>42423.606874999998</v>
      </c>
      <c r="O2420" s="55">
        <v>42423.629513888889</v>
      </c>
      <c r="P2420" s="3">
        <v>1956</v>
      </c>
      <c r="Q2420" s="58">
        <f t="shared" si="114"/>
        <v>2.2638888888888889E-2</v>
      </c>
      <c r="S2420" s="55">
        <v>43055.600868055553</v>
      </c>
      <c r="T2420" s="55">
        <v>43059.622060185182</v>
      </c>
      <c r="U2420" s="3">
        <v>347431</v>
      </c>
      <c r="V2420" s="56">
        <f t="shared" si="115"/>
        <v>4.0211921296296298</v>
      </c>
    </row>
    <row r="2421" spans="1:22" x14ac:dyDescent="0.75">
      <c r="A2421" s="55">
        <v>42332.586331018516</v>
      </c>
      <c r="B2421" s="55">
        <v>42332.636377314811</v>
      </c>
      <c r="C2421" s="3">
        <v>4324</v>
      </c>
      <c r="D2421" s="56">
        <f t="shared" si="113"/>
        <v>5.0046296296296297E-2</v>
      </c>
      <c r="N2421" s="55">
        <v>42423.61100694444</v>
      </c>
      <c r="O2421" s="55">
        <v>42423.624143518515</v>
      </c>
      <c r="P2421" s="3">
        <v>1135</v>
      </c>
      <c r="Q2421" s="58">
        <f t="shared" si="114"/>
        <v>1.3136574074074075E-2</v>
      </c>
      <c r="S2421" s="55">
        <v>43055.633402777778</v>
      </c>
      <c r="T2421" s="55">
        <v>43056.406099537038</v>
      </c>
      <c r="U2421" s="3">
        <v>66761</v>
      </c>
      <c r="V2421" s="56">
        <f t="shared" si="115"/>
        <v>0.77269675925925929</v>
      </c>
    </row>
    <row r="2422" spans="1:22" x14ac:dyDescent="0.75">
      <c r="A2422" s="55">
        <v>42332.656724537039</v>
      </c>
      <c r="B2422" s="55">
        <v>42338.412592592591</v>
      </c>
      <c r="C2422" s="3">
        <v>497307</v>
      </c>
      <c r="D2422" s="56">
        <f t="shared" si="113"/>
        <v>5.7558680555555553</v>
      </c>
      <c r="N2422" s="55">
        <v>42423.631168981483</v>
      </c>
      <c r="O2422" s="55">
        <v>42424.591435185182</v>
      </c>
      <c r="P2422" s="3">
        <v>82967</v>
      </c>
      <c r="Q2422" s="58">
        <f t="shared" si="114"/>
        <v>0.96026620370370375</v>
      </c>
      <c r="S2422" s="55">
        <v>43055.780381944445</v>
      </c>
      <c r="T2422" s="55">
        <v>43056.410277777773</v>
      </c>
      <c r="U2422" s="3">
        <v>54423</v>
      </c>
      <c r="V2422" s="56">
        <f t="shared" si="115"/>
        <v>0.62989583333333332</v>
      </c>
    </row>
    <row r="2423" spans="1:22" x14ac:dyDescent="0.75">
      <c r="A2423" s="55">
        <v>42332.801585648143</v>
      </c>
      <c r="B2423" s="55">
        <v>42338.585775462961</v>
      </c>
      <c r="C2423" s="3">
        <v>499754</v>
      </c>
      <c r="D2423" s="56">
        <f t="shared" si="113"/>
        <v>5.7841898148148152</v>
      </c>
      <c r="N2423" s="55">
        <v>42423.638703703698</v>
      </c>
      <c r="O2423" s="55">
        <v>42423.686249999999</v>
      </c>
      <c r="P2423" s="3">
        <v>4108</v>
      </c>
      <c r="Q2423" s="58">
        <f t="shared" si="114"/>
        <v>4.7546296296296295E-2</v>
      </c>
      <c r="S2423" s="55">
        <v>43055.911944444444</v>
      </c>
      <c r="T2423" s="55">
        <v>43056.546284722222</v>
      </c>
      <c r="U2423" s="3">
        <v>54807</v>
      </c>
      <c r="V2423" s="56">
        <f t="shared" si="115"/>
        <v>0.63434027777777779</v>
      </c>
    </row>
    <row r="2424" spans="1:22" x14ac:dyDescent="0.75">
      <c r="A2424" s="55">
        <v>42333.409594907404</v>
      </c>
      <c r="B2424" s="55">
        <v>42333.437974537039</v>
      </c>
      <c r="C2424" s="3">
        <v>2452</v>
      </c>
      <c r="D2424" s="56">
        <f t="shared" si="113"/>
        <v>2.837962962962963E-2</v>
      </c>
      <c r="N2424" s="55">
        <v>42423.658414351848</v>
      </c>
      <c r="O2424" s="55">
        <v>42423.663124999999</v>
      </c>
      <c r="P2424" s="3">
        <v>407</v>
      </c>
      <c r="Q2424" s="58">
        <f t="shared" si="114"/>
        <v>4.7106481481481478E-3</v>
      </c>
      <c r="S2424" s="55">
        <v>43056.400555555556</v>
      </c>
      <c r="T2424" s="55">
        <v>43056.503194444442</v>
      </c>
      <c r="U2424" s="3">
        <v>8868</v>
      </c>
      <c r="V2424" s="56">
        <f t="shared" si="115"/>
        <v>0.10263888888888889</v>
      </c>
    </row>
    <row r="2425" spans="1:22" x14ac:dyDescent="0.75">
      <c r="A2425" s="55">
        <v>42333.474999999999</v>
      </c>
      <c r="B2425" s="55">
        <v>42333.500347222223</v>
      </c>
      <c r="C2425" s="3">
        <v>2190</v>
      </c>
      <c r="D2425" s="56">
        <f t="shared" si="113"/>
        <v>2.5347222222222222E-2</v>
      </c>
      <c r="N2425" s="55">
        <v>42423.692152777774</v>
      </c>
      <c r="O2425" s="55">
        <v>42423.706493055557</v>
      </c>
      <c r="P2425" s="3">
        <v>1239</v>
      </c>
      <c r="Q2425" s="58">
        <f t="shared" si="114"/>
        <v>1.4340277777777778E-2</v>
      </c>
      <c r="S2425" s="55">
        <v>43056.932280092587</v>
      </c>
      <c r="T2425" s="55">
        <v>43060.495335648149</v>
      </c>
      <c r="U2425" s="3">
        <v>307848</v>
      </c>
      <c r="V2425" s="56">
        <f t="shared" si="115"/>
        <v>3.5630555555555556</v>
      </c>
    </row>
    <row r="2426" spans="1:22" x14ac:dyDescent="0.75">
      <c r="A2426" s="55">
        <v>42333.479050925926</v>
      </c>
      <c r="B2426" s="55">
        <v>42334.494733796295</v>
      </c>
      <c r="C2426" s="3">
        <v>87755</v>
      </c>
      <c r="D2426" s="56">
        <f t="shared" si="113"/>
        <v>1.0156828703703704</v>
      </c>
      <c r="N2426" s="55">
        <v>42423.875057870369</v>
      </c>
      <c r="O2426" s="55">
        <v>42424.362442129626</v>
      </c>
      <c r="P2426" s="3">
        <v>42110</v>
      </c>
      <c r="Q2426" s="58">
        <f t="shared" si="114"/>
        <v>0.48738425925925927</v>
      </c>
      <c r="S2426" s="55">
        <v>43057.619699074072</v>
      </c>
      <c r="T2426" s="55">
        <v>43060.720995370371</v>
      </c>
      <c r="U2426" s="3">
        <v>267952</v>
      </c>
      <c r="V2426" s="56">
        <f t="shared" si="115"/>
        <v>3.1012962962962964</v>
      </c>
    </row>
    <row r="2427" spans="1:22" x14ac:dyDescent="0.75">
      <c r="A2427" s="55">
        <v>42333.491261574076</v>
      </c>
      <c r="B2427" s="55">
        <v>42335.455011574071</v>
      </c>
      <c r="C2427" s="3">
        <v>169668</v>
      </c>
      <c r="D2427" s="56">
        <f t="shared" si="113"/>
        <v>1.9637500000000001</v>
      </c>
      <c r="N2427" s="55">
        <v>42423.979756944442</v>
      </c>
      <c r="O2427" s="55">
        <v>42425.440254629626</v>
      </c>
      <c r="P2427" s="3">
        <v>126187</v>
      </c>
      <c r="Q2427" s="58">
        <f t="shared" si="114"/>
        <v>1.4604976851851852</v>
      </c>
      <c r="S2427" s="55">
        <v>43057.650925925926</v>
      </c>
      <c r="T2427" s="55">
        <v>43059.43001157407</v>
      </c>
      <c r="U2427" s="3">
        <v>153713</v>
      </c>
      <c r="V2427" s="56">
        <f t="shared" si="115"/>
        <v>1.7790856481481481</v>
      </c>
    </row>
    <row r="2428" spans="1:22" x14ac:dyDescent="0.75">
      <c r="A2428" s="55">
        <v>42333.557604166665</v>
      </c>
      <c r="B2428" s="55">
        <v>42335.416412037033</v>
      </c>
      <c r="C2428" s="3">
        <v>160601</v>
      </c>
      <c r="D2428" s="56">
        <f t="shared" si="113"/>
        <v>1.8588078703703703</v>
      </c>
      <c r="N2428" s="55">
        <v>42424.311111111107</v>
      </c>
      <c r="O2428" s="55">
        <v>42424.364479166667</v>
      </c>
      <c r="P2428" s="3">
        <v>4611</v>
      </c>
      <c r="Q2428" s="58">
        <f t="shared" si="114"/>
        <v>5.3368055555555557E-2</v>
      </c>
      <c r="S2428" s="55">
        <v>43058.725949074069</v>
      </c>
      <c r="T2428" s="55">
        <v>43060.495127314811</v>
      </c>
      <c r="U2428" s="3">
        <v>152857</v>
      </c>
      <c r="V2428" s="56">
        <f t="shared" si="115"/>
        <v>1.7691782407407408</v>
      </c>
    </row>
    <row r="2429" spans="1:22" x14ac:dyDescent="0.75">
      <c r="A2429" s="55">
        <v>42333.567256944443</v>
      </c>
      <c r="B2429" s="55">
        <v>42334.440671296295</v>
      </c>
      <c r="C2429" s="3">
        <v>75463</v>
      </c>
      <c r="D2429" s="56">
        <f t="shared" si="113"/>
        <v>0.8734143518518519</v>
      </c>
      <c r="N2429" s="55">
        <v>42424.497708333329</v>
      </c>
      <c r="O2429" s="55">
        <v>42425.404803240737</v>
      </c>
      <c r="P2429" s="3">
        <v>78373</v>
      </c>
      <c r="Q2429" s="58">
        <f t="shared" si="114"/>
        <v>0.90709490740740739</v>
      </c>
      <c r="S2429" s="55">
        <v>43058.798344907409</v>
      </c>
      <c r="T2429" s="55">
        <v>43060.442430555551</v>
      </c>
      <c r="U2429" s="3">
        <v>142049</v>
      </c>
      <c r="V2429" s="56">
        <f t="shared" si="115"/>
        <v>1.6440856481481481</v>
      </c>
    </row>
    <row r="2430" spans="1:22" x14ac:dyDescent="0.75">
      <c r="A2430" s="55">
        <v>42333.582743055551</v>
      </c>
      <c r="B2430" s="55">
        <v>42333.602303240739</v>
      </c>
      <c r="C2430" s="3">
        <v>1690</v>
      </c>
      <c r="D2430" s="56">
        <f t="shared" si="113"/>
        <v>1.9560185185185184E-2</v>
      </c>
      <c r="N2430" s="55">
        <v>42424.531944444439</v>
      </c>
      <c r="O2430" s="55">
        <v>42425.418321759258</v>
      </c>
      <c r="P2430" s="3">
        <v>76583</v>
      </c>
      <c r="Q2430" s="58">
        <f t="shared" si="114"/>
        <v>0.88637731481481485</v>
      </c>
      <c r="S2430" s="55">
        <v>43059.443460648145</v>
      </c>
      <c r="T2430" s="55">
        <v>43059.448969907404</v>
      </c>
      <c r="U2430" s="3">
        <v>476</v>
      </c>
      <c r="V2430" s="56">
        <f t="shared" si="115"/>
        <v>5.5092592592592589E-3</v>
      </c>
    </row>
    <row r="2431" spans="1:22" x14ac:dyDescent="0.75">
      <c r="A2431" s="55">
        <v>42333.599074074074</v>
      </c>
      <c r="B2431" s="55">
        <v>42333.635439814811</v>
      </c>
      <c r="C2431" s="3">
        <v>3142</v>
      </c>
      <c r="D2431" s="56">
        <f t="shared" si="113"/>
        <v>3.636574074074074E-2</v>
      </c>
      <c r="N2431" s="55">
        <v>42424.618495370371</v>
      </c>
      <c r="O2431" s="55">
        <v>42424.639467592591</v>
      </c>
      <c r="P2431" s="3">
        <v>1812</v>
      </c>
      <c r="Q2431" s="58">
        <f t="shared" si="114"/>
        <v>2.0972222222222222E-2</v>
      </c>
      <c r="S2431" s="55">
        <v>43059.500381944439</v>
      </c>
      <c r="T2431" s="55">
        <v>43059.608958333331</v>
      </c>
      <c r="U2431" s="3">
        <v>9381</v>
      </c>
      <c r="V2431" s="56">
        <f t="shared" si="115"/>
        <v>0.10857638888888889</v>
      </c>
    </row>
    <row r="2432" spans="1:22" x14ac:dyDescent="0.75">
      <c r="A2432" s="55">
        <v>42333.639143518514</v>
      </c>
      <c r="B2432" s="55">
        <v>42338.317175925928</v>
      </c>
      <c r="C2432" s="3">
        <v>404182</v>
      </c>
      <c r="D2432" s="56">
        <f t="shared" si="113"/>
        <v>4.6780324074074073</v>
      </c>
      <c r="N2432" s="55">
        <v>42424.719143518516</v>
      </c>
      <c r="O2432" s="55">
        <v>42425.473287037035</v>
      </c>
      <c r="P2432" s="3">
        <v>65158</v>
      </c>
      <c r="Q2432" s="58">
        <f t="shared" si="114"/>
        <v>0.75414351851851846</v>
      </c>
      <c r="S2432" s="55">
        <v>43059.63658564815</v>
      </c>
      <c r="T2432" s="55">
        <v>43060.447824074072</v>
      </c>
      <c r="U2432" s="3">
        <v>70091</v>
      </c>
      <c r="V2432" s="56">
        <f t="shared" si="115"/>
        <v>0.81123842592592588</v>
      </c>
    </row>
    <row r="2433" spans="1:22" x14ac:dyDescent="0.75">
      <c r="A2433" s="55">
        <v>42333.655787037038</v>
      </c>
      <c r="B2433" s="55">
        <v>42333.691689814812</v>
      </c>
      <c r="C2433" s="3">
        <v>3102</v>
      </c>
      <c r="D2433" s="56">
        <f t="shared" si="113"/>
        <v>3.5902777777777777E-2</v>
      </c>
      <c r="N2433" s="55">
        <v>42424.776041666664</v>
      </c>
      <c r="O2433" s="55">
        <v>42425.452835648146</v>
      </c>
      <c r="P2433" s="3">
        <v>58475</v>
      </c>
      <c r="Q2433" s="58">
        <f t="shared" si="114"/>
        <v>0.67679398148148151</v>
      </c>
      <c r="S2433" s="55">
        <v>43059.640601851854</v>
      </c>
      <c r="T2433" s="55">
        <v>43060.449131944442</v>
      </c>
      <c r="U2433" s="3">
        <v>69857</v>
      </c>
      <c r="V2433" s="56">
        <f t="shared" si="115"/>
        <v>0.80853009259259256</v>
      </c>
    </row>
    <row r="2434" spans="1:22" x14ac:dyDescent="0.75">
      <c r="A2434" s="55">
        <v>42333.717349537037</v>
      </c>
      <c r="B2434" s="55">
        <v>42334.443819444445</v>
      </c>
      <c r="C2434" s="3">
        <v>62767</v>
      </c>
      <c r="D2434" s="56">
        <f t="shared" si="113"/>
        <v>0.72646990740740736</v>
      </c>
      <c r="N2434" s="55">
        <v>42424.924895833334</v>
      </c>
      <c r="O2434" s="55">
        <v>42425.423761574071</v>
      </c>
      <c r="P2434" s="3">
        <v>43102</v>
      </c>
      <c r="Q2434" s="58">
        <f t="shared" si="114"/>
        <v>0.49886574074074075</v>
      </c>
      <c r="S2434" s="55">
        <v>43059.710601851853</v>
      </c>
      <c r="T2434" s="55">
        <v>43060.383379629631</v>
      </c>
      <c r="U2434" s="3">
        <v>58128</v>
      </c>
      <c r="V2434" s="56">
        <f t="shared" si="115"/>
        <v>0.67277777777777781</v>
      </c>
    </row>
    <row r="2435" spans="1:22" x14ac:dyDescent="0.75">
      <c r="A2435" s="55">
        <v>42333.738935185182</v>
      </c>
      <c r="B2435" s="55">
        <v>42333.742777777778</v>
      </c>
      <c r="C2435" s="3">
        <v>332</v>
      </c>
      <c r="D2435" s="56">
        <f t="shared" ref="D2435:D2498" si="116">C2435/(24*60*60)</f>
        <v>3.8425925925925928E-3</v>
      </c>
      <c r="N2435" s="55">
        <v>42424.927233796298</v>
      </c>
      <c r="O2435" s="55">
        <v>42425.405150462961</v>
      </c>
      <c r="P2435" s="3">
        <v>41292</v>
      </c>
      <c r="Q2435" s="58">
        <f t="shared" ref="Q2435:Q2498" si="117">P2435/86400</f>
        <v>0.47791666666666666</v>
      </c>
      <c r="S2435" s="55">
        <v>43059.757743055554</v>
      </c>
      <c r="T2435" s="55">
        <v>43060.385879629626</v>
      </c>
      <c r="U2435" s="3">
        <v>54271</v>
      </c>
      <c r="V2435" s="56">
        <f t="shared" si="115"/>
        <v>0.62813657407407408</v>
      </c>
    </row>
    <row r="2436" spans="1:22" x14ac:dyDescent="0.75">
      <c r="A2436" s="55">
        <v>42333.787106481483</v>
      </c>
      <c r="B2436" s="55">
        <v>42338.426226851851</v>
      </c>
      <c r="C2436" s="3">
        <v>400820</v>
      </c>
      <c r="D2436" s="56">
        <f t="shared" si="116"/>
        <v>4.6391203703703701</v>
      </c>
      <c r="N2436" s="55">
        <v>42424.92864583333</v>
      </c>
      <c r="O2436" s="55">
        <v>42425.438344907408</v>
      </c>
      <c r="P2436" s="3">
        <v>44038</v>
      </c>
      <c r="Q2436" s="58">
        <f t="shared" si="117"/>
        <v>0.50969907407407411</v>
      </c>
      <c r="S2436" s="55">
        <v>43059.779953703699</v>
      </c>
      <c r="T2436" s="55">
        <v>43060.494803240741</v>
      </c>
      <c r="U2436" s="3">
        <v>61763</v>
      </c>
      <c r="V2436" s="56">
        <f t="shared" ref="V2436:V2499" si="118">U2436/86400</f>
        <v>0.71484953703703702</v>
      </c>
    </row>
    <row r="2437" spans="1:22" x14ac:dyDescent="0.75">
      <c r="A2437" s="55">
        <v>42334.391666666663</v>
      </c>
      <c r="B2437" s="55">
        <v>42334.456307870372</v>
      </c>
      <c r="C2437" s="3">
        <v>5585</v>
      </c>
      <c r="D2437" s="56">
        <f t="shared" si="116"/>
        <v>6.4641203703703701E-2</v>
      </c>
      <c r="N2437" s="55">
        <v>42425.05799768518</v>
      </c>
      <c r="O2437" s="55">
        <v>42425.328101851854</v>
      </c>
      <c r="P2437" s="3">
        <v>23337</v>
      </c>
      <c r="Q2437" s="58">
        <f t="shared" si="117"/>
        <v>0.27010416666666665</v>
      </c>
      <c r="S2437" s="55">
        <v>43059.780729166661</v>
      </c>
      <c r="T2437" s="55">
        <v>43067.351307870369</v>
      </c>
      <c r="U2437" s="3">
        <v>654098</v>
      </c>
      <c r="V2437" s="56">
        <f t="shared" si="118"/>
        <v>7.5705787037037036</v>
      </c>
    </row>
    <row r="2438" spans="1:22" x14ac:dyDescent="0.75">
      <c r="A2438" s="55">
        <v>42334.409155092588</v>
      </c>
      <c r="B2438" s="55">
        <v>42334.456076388888</v>
      </c>
      <c r="C2438" s="3">
        <v>4054</v>
      </c>
      <c r="D2438" s="56">
        <f t="shared" si="116"/>
        <v>4.6921296296296294E-2</v>
      </c>
      <c r="N2438" s="55">
        <v>42425.438530092593</v>
      </c>
      <c r="O2438" s="55">
        <v>42425.516273148147</v>
      </c>
      <c r="P2438" s="3">
        <v>6717</v>
      </c>
      <c r="Q2438" s="58">
        <f t="shared" si="117"/>
        <v>7.7743055555555551E-2</v>
      </c>
      <c r="S2438" s="55">
        <v>43060.41914351852</v>
      </c>
      <c r="T2438" s="55">
        <v>43060.494710648149</v>
      </c>
      <c r="U2438" s="3">
        <v>6529</v>
      </c>
      <c r="V2438" s="56">
        <f t="shared" si="118"/>
        <v>7.5567129629629623E-2</v>
      </c>
    </row>
    <row r="2439" spans="1:22" x14ac:dyDescent="0.75">
      <c r="A2439" s="55">
        <v>42334.438483796293</v>
      </c>
      <c r="B2439" s="55">
        <v>42338.471273148149</v>
      </c>
      <c r="C2439" s="3">
        <v>348433</v>
      </c>
      <c r="D2439" s="56">
        <f t="shared" si="116"/>
        <v>4.0327893518518518</v>
      </c>
      <c r="N2439" s="55">
        <v>42425.687060185184</v>
      </c>
      <c r="O2439" s="55">
        <v>42426.544328703705</v>
      </c>
      <c r="P2439" s="3">
        <v>74068</v>
      </c>
      <c r="Q2439" s="58">
        <f t="shared" si="117"/>
        <v>0.85726851851851849</v>
      </c>
      <c r="S2439" s="55">
        <v>43060.703217592592</v>
      </c>
      <c r="T2439" s="55">
        <v>43061.417638888888</v>
      </c>
      <c r="U2439" s="3">
        <v>61726</v>
      </c>
      <c r="V2439" s="56">
        <f t="shared" si="118"/>
        <v>0.71442129629629625</v>
      </c>
    </row>
    <row r="2440" spans="1:22" x14ac:dyDescent="0.75">
      <c r="A2440" s="55">
        <v>42334.458148148144</v>
      </c>
      <c r="B2440" s="55">
        <v>42338.780231481476</v>
      </c>
      <c r="C2440" s="3">
        <v>373428</v>
      </c>
      <c r="D2440" s="56">
        <f t="shared" si="116"/>
        <v>4.3220833333333335</v>
      </c>
      <c r="N2440" s="55">
        <v>42426.417523148149</v>
      </c>
      <c r="O2440" s="55">
        <v>42429.40688657407</v>
      </c>
      <c r="P2440" s="3">
        <v>258281</v>
      </c>
      <c r="Q2440" s="58">
        <f t="shared" si="117"/>
        <v>2.9893634259259261</v>
      </c>
      <c r="S2440" s="55">
        <v>43060.710219907407</v>
      </c>
      <c r="T2440" s="55">
        <v>43061.417349537034</v>
      </c>
      <c r="U2440" s="3">
        <v>61096</v>
      </c>
      <c r="V2440" s="56">
        <f t="shared" si="118"/>
        <v>0.70712962962962966</v>
      </c>
    </row>
    <row r="2441" spans="1:22" x14ac:dyDescent="0.75">
      <c r="A2441" s="55">
        <v>42334.51862268518</v>
      </c>
      <c r="B2441" s="55">
        <v>42334.677870370368</v>
      </c>
      <c r="C2441" s="3">
        <v>13759</v>
      </c>
      <c r="D2441" s="56">
        <f t="shared" si="116"/>
        <v>0.15924768518518517</v>
      </c>
      <c r="N2441" s="55">
        <v>42426.439282407402</v>
      </c>
      <c r="O2441" s="55">
        <v>42426.471018518518</v>
      </c>
      <c r="P2441" s="3">
        <v>2742</v>
      </c>
      <c r="Q2441" s="58">
        <f t="shared" si="117"/>
        <v>3.1736111111111111E-2</v>
      </c>
      <c r="S2441" s="55">
        <v>43060.827905092592</v>
      </c>
      <c r="T2441" s="55">
        <v>43067.358182870368</v>
      </c>
      <c r="U2441" s="3">
        <v>564216</v>
      </c>
      <c r="V2441" s="56">
        <f t="shared" si="118"/>
        <v>6.5302777777777781</v>
      </c>
    </row>
    <row r="2442" spans="1:22" x14ac:dyDescent="0.75">
      <c r="A2442" s="55">
        <v>42334.533391203702</v>
      </c>
      <c r="B2442" s="55">
        <v>42335.474548611106</v>
      </c>
      <c r="C2442" s="3">
        <v>81316</v>
      </c>
      <c r="D2442" s="56">
        <f t="shared" si="116"/>
        <v>0.94115740740740739</v>
      </c>
      <c r="N2442" s="55">
        <v>42426.446747685186</v>
      </c>
      <c r="O2442" s="55">
        <v>42426.475925925923</v>
      </c>
      <c r="P2442" s="3">
        <v>2521</v>
      </c>
      <c r="Q2442" s="58">
        <f t="shared" si="117"/>
        <v>2.9178240740740741E-2</v>
      </c>
      <c r="S2442" s="55">
        <v>43061.628287037034</v>
      </c>
      <c r="T2442" s="55">
        <v>43068.629837962959</v>
      </c>
      <c r="U2442" s="3">
        <v>604934</v>
      </c>
      <c r="V2442" s="56">
        <f t="shared" si="118"/>
        <v>7.0015509259259261</v>
      </c>
    </row>
    <row r="2443" spans="1:22" x14ac:dyDescent="0.75">
      <c r="A2443" s="55">
        <v>42334.542407407404</v>
      </c>
      <c r="B2443" s="55">
        <v>42334.591608796298</v>
      </c>
      <c r="C2443" s="3">
        <v>4251</v>
      </c>
      <c r="D2443" s="56">
        <f t="shared" si="116"/>
        <v>4.9201388888888892E-2</v>
      </c>
      <c r="N2443" s="55">
        <v>42426.451145833329</v>
      </c>
      <c r="O2443" s="55">
        <v>42429.680659722224</v>
      </c>
      <c r="P2443" s="3">
        <v>279030</v>
      </c>
      <c r="Q2443" s="58">
        <f t="shared" si="117"/>
        <v>3.229513888888889</v>
      </c>
      <c r="S2443" s="55">
        <v>43061.63008101852</v>
      </c>
      <c r="T2443" s="55">
        <v>43061.657418981478</v>
      </c>
      <c r="U2443" s="3">
        <v>2362</v>
      </c>
      <c r="V2443" s="56">
        <f t="shared" si="118"/>
        <v>2.7337962962962963E-2</v>
      </c>
    </row>
    <row r="2444" spans="1:22" x14ac:dyDescent="0.75">
      <c r="A2444" s="55">
        <v>42334.631886574076</v>
      </c>
      <c r="B2444" s="55">
        <v>42334.713854166665</v>
      </c>
      <c r="C2444" s="3">
        <v>7082</v>
      </c>
      <c r="D2444" s="56">
        <f t="shared" si="116"/>
        <v>8.1967592592592592E-2</v>
      </c>
      <c r="N2444" s="55">
        <v>42426.466273148144</v>
      </c>
      <c r="O2444" s="55">
        <v>42429.419629629629</v>
      </c>
      <c r="P2444" s="3">
        <v>255170</v>
      </c>
      <c r="Q2444" s="58">
        <f t="shared" si="117"/>
        <v>2.9533564814814817</v>
      </c>
      <c r="S2444" s="55">
        <v>43061.632060185184</v>
      </c>
      <c r="T2444" s="55">
        <v>43061.669791666667</v>
      </c>
      <c r="U2444" s="3">
        <v>3260</v>
      </c>
      <c r="V2444" s="56">
        <f t="shared" si="118"/>
        <v>3.7731481481481484E-2</v>
      </c>
    </row>
    <row r="2445" spans="1:22" x14ac:dyDescent="0.75">
      <c r="A2445" s="55">
        <v>42334.633101851847</v>
      </c>
      <c r="B2445" s="55">
        <v>42334.714108796295</v>
      </c>
      <c r="C2445" s="3">
        <v>6999</v>
      </c>
      <c r="D2445" s="56">
        <f t="shared" si="116"/>
        <v>8.1006944444444451E-2</v>
      </c>
      <c r="N2445" s="55">
        <v>42426.468958333331</v>
      </c>
      <c r="O2445" s="55">
        <v>42429.539039351854</v>
      </c>
      <c r="P2445" s="3">
        <v>265255</v>
      </c>
      <c r="Q2445" s="58">
        <f t="shared" si="117"/>
        <v>3.0700810185185183</v>
      </c>
      <c r="S2445" s="55">
        <v>43061.643067129626</v>
      </c>
      <c r="T2445" s="55">
        <v>43062.429583333331</v>
      </c>
      <c r="U2445" s="3">
        <v>67955</v>
      </c>
      <c r="V2445" s="56">
        <f t="shared" si="118"/>
        <v>0.78651620370370368</v>
      </c>
    </row>
    <row r="2446" spans="1:22" x14ac:dyDescent="0.75">
      <c r="A2446" s="55">
        <v>42334.634942129625</v>
      </c>
      <c r="B2446" s="55">
        <v>42338.311064814814</v>
      </c>
      <c r="C2446" s="3">
        <v>317617</v>
      </c>
      <c r="D2446" s="56">
        <f t="shared" si="116"/>
        <v>3.6761226851851854</v>
      </c>
      <c r="N2446" s="55">
        <v>42427.556793981479</v>
      </c>
      <c r="O2446" s="55">
        <v>42429.541817129626</v>
      </c>
      <c r="P2446" s="3">
        <v>171506</v>
      </c>
      <c r="Q2446" s="58">
        <f t="shared" si="117"/>
        <v>1.9850231481481482</v>
      </c>
      <c r="S2446" s="55">
        <v>43061.818391203698</v>
      </c>
      <c r="T2446" s="55">
        <v>43068.680335648147</v>
      </c>
      <c r="U2446" s="3">
        <v>592872</v>
      </c>
      <c r="V2446" s="56">
        <f t="shared" si="118"/>
        <v>6.8619444444444442</v>
      </c>
    </row>
    <row r="2447" spans="1:22" x14ac:dyDescent="0.75">
      <c r="A2447" s="55">
        <v>42334.636678240742</v>
      </c>
      <c r="B2447" s="55">
        <v>42373.419594907406</v>
      </c>
      <c r="C2447" s="3">
        <v>3350844</v>
      </c>
      <c r="D2447" s="56">
        <f t="shared" si="116"/>
        <v>38.782916666666665</v>
      </c>
      <c r="N2447" s="55">
        <v>42427.686851851853</v>
      </c>
      <c r="O2447" s="55">
        <v>42429.427731481483</v>
      </c>
      <c r="P2447" s="3">
        <v>150412</v>
      </c>
      <c r="Q2447" s="58">
        <f t="shared" si="117"/>
        <v>1.7408796296296296</v>
      </c>
      <c r="S2447" s="55">
        <v>43062.68476851852</v>
      </c>
      <c r="T2447" s="55">
        <v>43062.713032407402</v>
      </c>
      <c r="U2447" s="3">
        <v>2442</v>
      </c>
      <c r="V2447" s="56">
        <f t="shared" si="118"/>
        <v>2.826388888888889E-2</v>
      </c>
    </row>
    <row r="2448" spans="1:22" x14ac:dyDescent="0.75">
      <c r="A2448" s="55">
        <v>42334.641956018517</v>
      </c>
      <c r="B2448" s="55">
        <v>42334.714409722219</v>
      </c>
      <c r="C2448" s="3">
        <v>6260</v>
      </c>
      <c r="D2448" s="56">
        <f t="shared" si="116"/>
        <v>7.2453703703703701E-2</v>
      </c>
      <c r="N2448" s="55">
        <v>42427.71671296296</v>
      </c>
      <c r="O2448" s="55">
        <v>42429.472418981481</v>
      </c>
      <c r="P2448" s="3">
        <v>151693</v>
      </c>
      <c r="Q2448" s="58">
        <f t="shared" si="117"/>
        <v>1.7557060185185185</v>
      </c>
      <c r="S2448" s="55">
        <v>43062.83997685185</v>
      </c>
      <c r="T2448" s="55">
        <v>43083.498680555553</v>
      </c>
      <c r="U2448" s="3">
        <v>1784912</v>
      </c>
      <c r="V2448" s="56">
        <f t="shared" si="118"/>
        <v>20.658703703703704</v>
      </c>
    </row>
    <row r="2449" spans="1:22" x14ac:dyDescent="0.75">
      <c r="A2449" s="55">
        <v>42334.662881944445</v>
      </c>
      <c r="B2449" s="55">
        <v>42338.412141203698</v>
      </c>
      <c r="C2449" s="3">
        <v>323936</v>
      </c>
      <c r="D2449" s="56">
        <f t="shared" si="116"/>
        <v>3.7492592592592593</v>
      </c>
      <c r="N2449" s="55">
        <v>42428.489502314813</v>
      </c>
      <c r="O2449" s="55">
        <v>42429.406064814815</v>
      </c>
      <c r="P2449" s="3">
        <v>79191</v>
      </c>
      <c r="Q2449" s="58">
        <f t="shared" si="117"/>
        <v>0.91656249999999995</v>
      </c>
      <c r="S2449" s="55">
        <v>43062.844108796293</v>
      </c>
      <c r="T2449" s="55">
        <v>43074.661527777775</v>
      </c>
      <c r="U2449" s="3">
        <v>1021025</v>
      </c>
      <c r="V2449" s="56">
        <f t="shared" si="118"/>
        <v>11.817418981481481</v>
      </c>
    </row>
    <row r="2450" spans="1:22" x14ac:dyDescent="0.75">
      <c r="A2450" s="55">
        <v>42334.771793981483</v>
      </c>
      <c r="B2450" s="55">
        <v>42338.407465277778</v>
      </c>
      <c r="C2450" s="3">
        <v>314122</v>
      </c>
      <c r="D2450" s="56">
        <f t="shared" si="116"/>
        <v>3.6356712962962963</v>
      </c>
      <c r="N2450" s="55">
        <v>42428.738460648143</v>
      </c>
      <c r="O2450" s="55">
        <v>42429.530868055554</v>
      </c>
      <c r="P2450" s="3">
        <v>68464</v>
      </c>
      <c r="Q2450" s="58">
        <f t="shared" si="117"/>
        <v>0.79240740740740745</v>
      </c>
      <c r="S2450" s="55">
        <v>43062.847187499996</v>
      </c>
      <c r="T2450" s="55">
        <v>43080.404305555552</v>
      </c>
      <c r="U2450" s="3">
        <v>1516935</v>
      </c>
      <c r="V2450" s="56">
        <f t="shared" si="118"/>
        <v>17.557118055555556</v>
      </c>
    </row>
    <row r="2451" spans="1:22" x14ac:dyDescent="0.75">
      <c r="A2451" s="55">
        <v>42334.851585648146</v>
      </c>
      <c r="B2451" s="55">
        <v>42335.748981481476</v>
      </c>
      <c r="C2451" s="3">
        <v>77535</v>
      </c>
      <c r="D2451" s="56">
        <f t="shared" si="116"/>
        <v>0.89739583333333328</v>
      </c>
      <c r="N2451" s="55">
        <v>42429.471006944441</v>
      </c>
      <c r="O2451" s="55">
        <v>42429.603055555555</v>
      </c>
      <c r="P2451" s="3">
        <v>11409</v>
      </c>
      <c r="Q2451" s="58">
        <f t="shared" si="117"/>
        <v>0.1320486111111111</v>
      </c>
      <c r="S2451" s="55">
        <v>43062.85387731481</v>
      </c>
      <c r="T2451" s="55">
        <v>43080.404247685183</v>
      </c>
      <c r="U2451" s="3">
        <v>1516352</v>
      </c>
      <c r="V2451" s="56">
        <f t="shared" si="118"/>
        <v>17.55037037037037</v>
      </c>
    </row>
    <row r="2452" spans="1:22" x14ac:dyDescent="0.75">
      <c r="A2452" s="55">
        <v>42334.853344907402</v>
      </c>
      <c r="B2452" s="55">
        <v>42335.748807870368</v>
      </c>
      <c r="C2452" s="3">
        <v>77368</v>
      </c>
      <c r="D2452" s="56">
        <f t="shared" si="116"/>
        <v>0.89546296296296302</v>
      </c>
      <c r="N2452" s="55">
        <v>42429.574062499996</v>
      </c>
      <c r="O2452" s="55">
        <v>42429.598877314813</v>
      </c>
      <c r="P2452" s="3">
        <v>2144</v>
      </c>
      <c r="Q2452" s="58">
        <f t="shared" si="117"/>
        <v>2.4814814814814814E-2</v>
      </c>
      <c r="S2452" s="55">
        <v>43064.412418981483</v>
      </c>
      <c r="T2452" s="55">
        <v>43067.454259259255</v>
      </c>
      <c r="U2452" s="3">
        <v>262815</v>
      </c>
      <c r="V2452" s="56">
        <f t="shared" si="118"/>
        <v>3.0418402777777778</v>
      </c>
    </row>
    <row r="2453" spans="1:22" x14ac:dyDescent="0.75">
      <c r="A2453" s="55">
        <v>42335.340891203705</v>
      </c>
      <c r="B2453" s="55">
        <v>42338.573541666665</v>
      </c>
      <c r="C2453" s="3">
        <v>279301</v>
      </c>
      <c r="D2453" s="56">
        <f t="shared" si="116"/>
        <v>3.2326504629629631</v>
      </c>
      <c r="N2453" s="55">
        <v>42429.586631944439</v>
      </c>
      <c r="O2453" s="55">
        <v>42429.691620370366</v>
      </c>
      <c r="P2453" s="3">
        <v>9071</v>
      </c>
      <c r="Q2453" s="58">
        <f t="shared" si="117"/>
        <v>0.10498842592592593</v>
      </c>
      <c r="S2453" s="55">
        <v>43064.414872685185</v>
      </c>
      <c r="T2453" s="55">
        <v>43067.467673611107</v>
      </c>
      <c r="U2453" s="3">
        <v>263762</v>
      </c>
      <c r="V2453" s="56">
        <f t="shared" si="118"/>
        <v>3.0528009259259261</v>
      </c>
    </row>
    <row r="2454" spans="1:22" x14ac:dyDescent="0.75">
      <c r="A2454" s="55">
        <v>42335.430729166663</v>
      </c>
      <c r="B2454" s="55">
        <v>42338.464305555557</v>
      </c>
      <c r="C2454" s="3">
        <v>262101</v>
      </c>
      <c r="D2454" s="56">
        <f t="shared" si="116"/>
        <v>3.0335763888888887</v>
      </c>
      <c r="N2454" s="55">
        <v>42429.673518518517</v>
      </c>
      <c r="O2454" s="55">
        <v>42429.677418981482</v>
      </c>
      <c r="P2454" s="3">
        <v>337</v>
      </c>
      <c r="Q2454" s="58">
        <f t="shared" si="117"/>
        <v>3.9004629629629628E-3</v>
      </c>
      <c r="S2454" s="55">
        <v>43065.349907407406</v>
      </c>
      <c r="T2454" s="55">
        <v>43066.416180555556</v>
      </c>
      <c r="U2454" s="3">
        <v>92126</v>
      </c>
      <c r="V2454" s="56">
        <f t="shared" si="118"/>
        <v>1.0662731481481482</v>
      </c>
    </row>
    <row r="2455" spans="1:22" x14ac:dyDescent="0.75">
      <c r="A2455" s="55">
        <v>42335.51761574074</v>
      </c>
      <c r="B2455" s="55">
        <v>42339.646724537037</v>
      </c>
      <c r="C2455" s="3">
        <v>356755</v>
      </c>
      <c r="D2455" s="56">
        <f t="shared" si="116"/>
        <v>4.129108796296296</v>
      </c>
      <c r="N2455" s="55">
        <v>42429.678032407406</v>
      </c>
      <c r="O2455" s="55">
        <v>42430.389374999999</v>
      </c>
      <c r="P2455" s="3">
        <v>61460</v>
      </c>
      <c r="Q2455" s="58">
        <f t="shared" si="117"/>
        <v>0.71134259259259258</v>
      </c>
      <c r="S2455" s="55">
        <v>43065.754525462959</v>
      </c>
      <c r="T2455" s="55">
        <v>43066.35974537037</v>
      </c>
      <c r="U2455" s="3">
        <v>52291</v>
      </c>
      <c r="V2455" s="56">
        <f t="shared" si="118"/>
        <v>0.60521990740740739</v>
      </c>
    </row>
    <row r="2456" spans="1:22" x14ac:dyDescent="0.75">
      <c r="A2456" s="55">
        <v>42335.784942129627</v>
      </c>
      <c r="B2456" s="55">
        <v>42338.420902777776</v>
      </c>
      <c r="C2456" s="3">
        <v>227747</v>
      </c>
      <c r="D2456" s="56">
        <f t="shared" si="116"/>
        <v>2.6359606481481483</v>
      </c>
      <c r="N2456" s="55">
        <v>42429.711967592593</v>
      </c>
      <c r="O2456" s="55">
        <v>42430.415520833332</v>
      </c>
      <c r="P2456" s="3">
        <v>60787</v>
      </c>
      <c r="Q2456" s="58">
        <f t="shared" si="117"/>
        <v>0.70355324074074077</v>
      </c>
      <c r="S2456" s="55">
        <v>43065.768576388888</v>
      </c>
      <c r="T2456" s="55">
        <v>43069.782604166663</v>
      </c>
      <c r="U2456" s="3">
        <v>346812</v>
      </c>
      <c r="V2456" s="56">
        <f t="shared" si="118"/>
        <v>4.0140277777777778</v>
      </c>
    </row>
    <row r="2457" spans="1:22" x14ac:dyDescent="0.75">
      <c r="A2457" s="55">
        <v>42335.90042824074</v>
      </c>
      <c r="B2457" s="55">
        <v>42349.479745370372</v>
      </c>
      <c r="C2457" s="3">
        <v>1173253</v>
      </c>
      <c r="D2457" s="56">
        <f t="shared" si="116"/>
        <v>13.579317129629629</v>
      </c>
      <c r="N2457" s="55">
        <v>42429.718263888884</v>
      </c>
      <c r="O2457" s="55">
        <v>42429.73055555555</v>
      </c>
      <c r="P2457" s="3">
        <v>1062</v>
      </c>
      <c r="Q2457" s="58">
        <f t="shared" si="117"/>
        <v>1.2291666666666666E-2</v>
      </c>
      <c r="S2457" s="55">
        <v>43066.391134259255</v>
      </c>
      <c r="T2457" s="55">
        <v>43066.42690972222</v>
      </c>
      <c r="U2457" s="3">
        <v>3091</v>
      </c>
      <c r="V2457" s="56">
        <f t="shared" si="118"/>
        <v>3.577546296296296E-2</v>
      </c>
    </row>
    <row r="2458" spans="1:22" x14ac:dyDescent="0.75">
      <c r="A2458" s="55">
        <v>42335.990810185183</v>
      </c>
      <c r="B2458" s="55">
        <v>42338.689432870371</v>
      </c>
      <c r="C2458" s="3">
        <v>233161</v>
      </c>
      <c r="D2458" s="56">
        <f t="shared" si="116"/>
        <v>2.6986226851851853</v>
      </c>
      <c r="N2458" s="55">
        <v>42429.80737268518</v>
      </c>
      <c r="O2458" s="55">
        <v>42430.432858796295</v>
      </c>
      <c r="P2458" s="3">
        <v>54042</v>
      </c>
      <c r="Q2458" s="58">
        <f t="shared" si="117"/>
        <v>0.62548611111111108</v>
      </c>
      <c r="S2458" s="55">
        <v>43066.4371412037</v>
      </c>
      <c r="T2458" s="55">
        <v>43066.517812499995</v>
      </c>
      <c r="U2458" s="3">
        <v>6970</v>
      </c>
      <c r="V2458" s="56">
        <f t="shared" si="118"/>
        <v>8.0671296296296297E-2</v>
      </c>
    </row>
    <row r="2459" spans="1:22" x14ac:dyDescent="0.75">
      <c r="A2459" s="55">
        <v>42336.449745370366</v>
      </c>
      <c r="B2459" s="55">
        <v>42338.474537037036</v>
      </c>
      <c r="C2459" s="3">
        <v>174942</v>
      </c>
      <c r="D2459" s="56">
        <f t="shared" si="116"/>
        <v>2.0247916666666668</v>
      </c>
      <c r="N2459" s="55">
        <v>42429.810162037036</v>
      </c>
      <c r="O2459" s="55">
        <v>42430.399259259255</v>
      </c>
      <c r="P2459" s="3">
        <v>50898</v>
      </c>
      <c r="Q2459" s="58">
        <f t="shared" si="117"/>
        <v>0.58909722222222227</v>
      </c>
      <c r="S2459" s="55">
        <v>43066.582696759258</v>
      </c>
      <c r="T2459" s="55">
        <v>43067.498182870368</v>
      </c>
      <c r="U2459" s="3">
        <v>79098</v>
      </c>
      <c r="V2459" s="56">
        <f t="shared" si="118"/>
        <v>0.91548611111111111</v>
      </c>
    </row>
    <row r="2460" spans="1:22" x14ac:dyDescent="0.75">
      <c r="A2460" s="55">
        <v>42336.63927083333</v>
      </c>
      <c r="B2460" s="55">
        <v>42338.379687499997</v>
      </c>
      <c r="C2460" s="3">
        <v>150372</v>
      </c>
      <c r="D2460" s="56">
        <f t="shared" si="116"/>
        <v>1.7404166666666667</v>
      </c>
      <c r="N2460" s="55">
        <v>42429.810370370367</v>
      </c>
      <c r="O2460" s="55">
        <v>42430.445532407408</v>
      </c>
      <c r="P2460" s="3">
        <v>54878</v>
      </c>
      <c r="Q2460" s="58">
        <f t="shared" si="117"/>
        <v>0.635162037037037</v>
      </c>
      <c r="S2460" s="55">
        <v>43066.587962962964</v>
      </c>
      <c r="T2460" s="55">
        <v>43067.596979166665</v>
      </c>
      <c r="U2460" s="3">
        <v>87179</v>
      </c>
      <c r="V2460" s="56">
        <f t="shared" si="118"/>
        <v>1.0090162037037036</v>
      </c>
    </row>
    <row r="2461" spans="1:22" x14ac:dyDescent="0.75">
      <c r="A2461" s="55">
        <v>42336.645509259259</v>
      </c>
      <c r="B2461" s="55">
        <v>42338.39571759259</v>
      </c>
      <c r="C2461" s="3">
        <v>151218</v>
      </c>
      <c r="D2461" s="56">
        <f t="shared" si="116"/>
        <v>1.7502083333333334</v>
      </c>
      <c r="N2461" s="55">
        <v>42429.811527777776</v>
      </c>
      <c r="O2461" s="55">
        <v>42430.447418981479</v>
      </c>
      <c r="P2461" s="3">
        <v>54941</v>
      </c>
      <c r="Q2461" s="58">
        <f t="shared" si="117"/>
        <v>0.63589120370370367</v>
      </c>
      <c r="S2461" s="55">
        <v>43066.735752314817</v>
      </c>
      <c r="T2461" s="55">
        <v>43068.627280092594</v>
      </c>
      <c r="U2461" s="3">
        <v>163428</v>
      </c>
      <c r="V2461" s="56">
        <f t="shared" si="118"/>
        <v>1.8915277777777777</v>
      </c>
    </row>
    <row r="2462" spans="1:22" x14ac:dyDescent="0.75">
      <c r="A2462" s="55">
        <v>42337.45208333333</v>
      </c>
      <c r="B2462" s="55">
        <v>42338.459444444445</v>
      </c>
      <c r="C2462" s="3">
        <v>87036</v>
      </c>
      <c r="D2462" s="56">
        <f t="shared" si="116"/>
        <v>1.0073611111111112</v>
      </c>
      <c r="N2462" s="55">
        <v>42429.858622685184</v>
      </c>
      <c r="O2462" s="55">
        <v>42430.401597222219</v>
      </c>
      <c r="P2462" s="3">
        <v>46913</v>
      </c>
      <c r="Q2462" s="58">
        <f t="shared" si="117"/>
        <v>0.54297453703703702</v>
      </c>
      <c r="S2462" s="55">
        <v>43067.542465277773</v>
      </c>
      <c r="T2462" s="55">
        <v>43067.589826388888</v>
      </c>
      <c r="U2462" s="3">
        <v>4092</v>
      </c>
      <c r="V2462" s="56">
        <f t="shared" si="118"/>
        <v>4.7361111111111111E-2</v>
      </c>
    </row>
    <row r="2463" spans="1:22" x14ac:dyDescent="0.75">
      <c r="A2463" s="55">
        <v>42337.726412037038</v>
      </c>
      <c r="B2463" s="55">
        <v>42338.383715277778</v>
      </c>
      <c r="C2463" s="3">
        <v>56791</v>
      </c>
      <c r="D2463" s="56">
        <f t="shared" si="116"/>
        <v>0.65730324074074076</v>
      </c>
      <c r="N2463" s="55">
        <v>42429.935023148144</v>
      </c>
      <c r="O2463" s="55">
        <v>42430.464050925926</v>
      </c>
      <c r="P2463" s="3">
        <v>45708</v>
      </c>
      <c r="Q2463" s="58">
        <f t="shared" si="117"/>
        <v>0.52902777777777776</v>
      </c>
      <c r="S2463" s="55">
        <v>43067.564224537033</v>
      </c>
      <c r="T2463" s="55">
        <v>43073.721493055556</v>
      </c>
      <c r="U2463" s="3">
        <v>531988</v>
      </c>
      <c r="V2463" s="56">
        <f t="shared" si="118"/>
        <v>6.1572685185185181</v>
      </c>
    </row>
    <row r="2464" spans="1:22" x14ac:dyDescent="0.75">
      <c r="A2464" s="55">
        <v>42337.728321759256</v>
      </c>
      <c r="B2464" s="55">
        <v>42338.414768518516</v>
      </c>
      <c r="C2464" s="3">
        <v>59309</v>
      </c>
      <c r="D2464" s="56">
        <f t="shared" si="116"/>
        <v>0.68644675925925924</v>
      </c>
      <c r="N2464" s="55">
        <v>42430.307951388888</v>
      </c>
      <c r="O2464" s="55">
        <v>42430.407349537032</v>
      </c>
      <c r="P2464" s="3">
        <v>8588</v>
      </c>
      <c r="Q2464" s="58">
        <f t="shared" si="117"/>
        <v>9.9398148148148152E-2</v>
      </c>
      <c r="S2464" s="55">
        <v>43068.444699074069</v>
      </c>
      <c r="T2464" s="55">
        <v>43069.384768518517</v>
      </c>
      <c r="U2464" s="3">
        <v>81222</v>
      </c>
      <c r="V2464" s="56">
        <f t="shared" si="118"/>
        <v>0.9400694444444444</v>
      </c>
    </row>
    <row r="2465" spans="1:22" x14ac:dyDescent="0.75">
      <c r="A2465" s="55">
        <v>42337.731388888889</v>
      </c>
      <c r="B2465" s="55">
        <v>42338.415000000001</v>
      </c>
      <c r="C2465" s="3">
        <v>59064</v>
      </c>
      <c r="D2465" s="56">
        <f t="shared" si="116"/>
        <v>0.68361111111111106</v>
      </c>
      <c r="N2465" s="55">
        <v>42430.521203703705</v>
      </c>
      <c r="O2465" s="55">
        <v>42430.548912037033</v>
      </c>
      <c r="P2465" s="3">
        <v>2394</v>
      </c>
      <c r="Q2465" s="58">
        <f t="shared" si="117"/>
        <v>2.7708333333333335E-2</v>
      </c>
      <c r="S2465" s="55">
        <v>43068.614837962959</v>
      </c>
      <c r="T2465" s="55">
        <v>43068.714606481481</v>
      </c>
      <c r="U2465" s="3">
        <v>8620</v>
      </c>
      <c r="V2465" s="56">
        <f t="shared" si="118"/>
        <v>9.976851851851852E-2</v>
      </c>
    </row>
    <row r="2466" spans="1:22" x14ac:dyDescent="0.75">
      <c r="A2466" s="55">
        <v>42338.342835648145</v>
      </c>
      <c r="B2466" s="55">
        <v>42338.403912037036</v>
      </c>
      <c r="C2466" s="3">
        <v>5277</v>
      </c>
      <c r="D2466" s="56">
        <f t="shared" si="116"/>
        <v>6.1076388888888888E-2</v>
      </c>
      <c r="N2466" s="55">
        <v>42430.695810185185</v>
      </c>
      <c r="O2466" s="55">
        <v>42436.385428240741</v>
      </c>
      <c r="P2466" s="3">
        <v>491583</v>
      </c>
      <c r="Q2466" s="58">
        <f t="shared" si="117"/>
        <v>5.689618055555556</v>
      </c>
      <c r="S2466" s="55">
        <v>43069.428773148145</v>
      </c>
      <c r="T2466" s="55">
        <v>43069.78193287037</v>
      </c>
      <c r="U2466" s="3">
        <v>30513</v>
      </c>
      <c r="V2466" s="56">
        <f t="shared" si="118"/>
        <v>0.35315972222222225</v>
      </c>
    </row>
    <row r="2467" spans="1:22" x14ac:dyDescent="0.75">
      <c r="A2467" s="55">
        <v>42338.370173611111</v>
      </c>
      <c r="B2467" s="55">
        <v>42338.38958333333</v>
      </c>
      <c r="C2467" s="3">
        <v>1677</v>
      </c>
      <c r="D2467" s="56">
        <f t="shared" si="116"/>
        <v>1.9409722222222221E-2</v>
      </c>
      <c r="N2467" s="55">
        <v>42430.720150462963</v>
      </c>
      <c r="O2467" s="55">
        <v>42432.507106481477</v>
      </c>
      <c r="P2467" s="3">
        <v>154393</v>
      </c>
      <c r="Q2467" s="58">
        <f t="shared" si="117"/>
        <v>1.7869560185185185</v>
      </c>
      <c r="S2467" s="55">
        <v>43069.896354166667</v>
      </c>
      <c r="T2467" s="55">
        <v>43075.412951388884</v>
      </c>
      <c r="U2467" s="3">
        <v>476634</v>
      </c>
      <c r="V2467" s="56">
        <f t="shared" si="118"/>
        <v>5.5165972222222219</v>
      </c>
    </row>
    <row r="2468" spans="1:22" x14ac:dyDescent="0.75">
      <c r="A2468" s="55">
        <v>42338.422974537032</v>
      </c>
      <c r="B2468" s="55">
        <v>42338.470590277779</v>
      </c>
      <c r="C2468" s="3">
        <v>4114</v>
      </c>
      <c r="D2468" s="56">
        <f t="shared" si="116"/>
        <v>4.7615740740740743E-2</v>
      </c>
      <c r="N2468" s="55">
        <v>42430.787928240738</v>
      </c>
      <c r="O2468" s="55">
        <v>42436.380162037036</v>
      </c>
      <c r="P2468" s="3">
        <v>483169</v>
      </c>
      <c r="Q2468" s="58">
        <f t="shared" si="117"/>
        <v>5.5922337962962967</v>
      </c>
      <c r="S2468" s="55">
        <v>43070.42046296296</v>
      </c>
      <c r="T2468" s="55">
        <v>43073.408425925925</v>
      </c>
      <c r="U2468" s="3">
        <v>258160</v>
      </c>
      <c r="V2468" s="56">
        <f t="shared" si="118"/>
        <v>2.9879629629629632</v>
      </c>
    </row>
    <row r="2469" spans="1:22" x14ac:dyDescent="0.75">
      <c r="A2469" s="55">
        <v>42338.49287037037</v>
      </c>
      <c r="B2469" s="55">
        <v>42338.499212962961</v>
      </c>
      <c r="C2469" s="3">
        <v>548</v>
      </c>
      <c r="D2469" s="56">
        <f t="shared" si="116"/>
        <v>6.3425925925925924E-3</v>
      </c>
      <c r="N2469" s="55">
        <v>42430.790949074071</v>
      </c>
      <c r="O2469" s="55">
        <v>42436.378402777773</v>
      </c>
      <c r="P2469" s="3">
        <v>482756</v>
      </c>
      <c r="Q2469" s="58">
        <f t="shared" si="117"/>
        <v>5.5874537037037033</v>
      </c>
      <c r="S2469" s="55">
        <v>43070.61142361111</v>
      </c>
      <c r="T2469" s="55">
        <v>43070.6484375</v>
      </c>
      <c r="U2469" s="3">
        <v>3198</v>
      </c>
      <c r="V2469" s="56">
        <f t="shared" si="118"/>
        <v>3.7013888888888888E-2</v>
      </c>
    </row>
    <row r="2470" spans="1:22" x14ac:dyDescent="0.75">
      <c r="A2470" s="55">
        <v>42338.500902777778</v>
      </c>
      <c r="B2470" s="55">
        <v>42338.513275462959</v>
      </c>
      <c r="C2470" s="3">
        <v>1069</v>
      </c>
      <c r="D2470" s="56">
        <f t="shared" si="116"/>
        <v>1.2372685185185184E-2</v>
      </c>
      <c r="N2470" s="55">
        <v>42430.889675925922</v>
      </c>
      <c r="O2470" s="55">
        <v>42436.39806712963</v>
      </c>
      <c r="P2470" s="3">
        <v>475925</v>
      </c>
      <c r="Q2470" s="58">
        <f t="shared" si="117"/>
        <v>5.5083912037037033</v>
      </c>
      <c r="S2470" s="55">
        <v>43070.648634259254</v>
      </c>
      <c r="T2470" s="55">
        <v>43073.360543981478</v>
      </c>
      <c r="U2470" s="3">
        <v>234309</v>
      </c>
      <c r="V2470" s="56">
        <f t="shared" si="118"/>
        <v>2.7119097222222224</v>
      </c>
    </row>
    <row r="2471" spans="1:22" x14ac:dyDescent="0.75">
      <c r="A2471" s="55">
        <v>42338.569236111107</v>
      </c>
      <c r="B2471" s="55">
        <v>42338.70989583333</v>
      </c>
      <c r="C2471" s="3">
        <v>12153</v>
      </c>
      <c r="D2471" s="56">
        <f t="shared" si="116"/>
        <v>0.14065972222222223</v>
      </c>
      <c r="N2471" s="55">
        <v>42431.453703703701</v>
      </c>
      <c r="O2471" s="55">
        <v>42432.405833333331</v>
      </c>
      <c r="P2471" s="3">
        <v>82264</v>
      </c>
      <c r="Q2471" s="58">
        <f t="shared" si="117"/>
        <v>0.95212962962962966</v>
      </c>
      <c r="S2471" s="55">
        <v>43070.650949074072</v>
      </c>
      <c r="T2471" s="55">
        <v>43073.545949074076</v>
      </c>
      <c r="U2471" s="3">
        <v>250128</v>
      </c>
      <c r="V2471" s="56">
        <f t="shared" si="118"/>
        <v>2.895</v>
      </c>
    </row>
    <row r="2472" spans="1:22" x14ac:dyDescent="0.75">
      <c r="A2472" s="55">
        <v>42338.577164351853</v>
      </c>
      <c r="B2472" s="55">
        <v>42339.587060185186</v>
      </c>
      <c r="C2472" s="3">
        <v>87255</v>
      </c>
      <c r="D2472" s="56">
        <f t="shared" si="116"/>
        <v>1.0098958333333334</v>
      </c>
      <c r="N2472" s="55">
        <v>42431.458796296298</v>
      </c>
      <c r="O2472" s="55">
        <v>42432.399606481478</v>
      </c>
      <c r="P2472" s="3">
        <v>81286</v>
      </c>
      <c r="Q2472" s="58">
        <f t="shared" si="117"/>
        <v>0.94081018518518522</v>
      </c>
      <c r="S2472" s="55">
        <v>43071.729907407404</v>
      </c>
      <c r="T2472" s="55">
        <v>43073.497395833328</v>
      </c>
      <c r="U2472" s="3">
        <v>152711</v>
      </c>
      <c r="V2472" s="56">
        <f t="shared" si="118"/>
        <v>1.767488425925926</v>
      </c>
    </row>
    <row r="2473" spans="1:22" x14ac:dyDescent="0.75">
      <c r="A2473" s="55">
        <v>42338.637025462958</v>
      </c>
      <c r="B2473" s="55">
        <v>42338.658622685187</v>
      </c>
      <c r="C2473" s="3">
        <v>1866</v>
      </c>
      <c r="D2473" s="56">
        <f t="shared" si="116"/>
        <v>2.1597222222222223E-2</v>
      </c>
      <c r="N2473" s="55">
        <v>42431.580023148148</v>
      </c>
      <c r="O2473" s="55">
        <v>42432.391805555555</v>
      </c>
      <c r="P2473" s="3">
        <v>70138</v>
      </c>
      <c r="Q2473" s="58">
        <f t="shared" si="117"/>
        <v>0.81178240740740737</v>
      </c>
      <c r="S2473" s="55">
        <v>43071.983796296292</v>
      </c>
      <c r="T2473" s="55">
        <v>43074.458668981482</v>
      </c>
      <c r="U2473" s="3">
        <v>213829</v>
      </c>
      <c r="V2473" s="56">
        <f t="shared" si="118"/>
        <v>2.474872685185185</v>
      </c>
    </row>
    <row r="2474" spans="1:22" x14ac:dyDescent="0.75">
      <c r="A2474" s="55">
        <v>42338.711608796293</v>
      </c>
      <c r="B2474" s="55">
        <v>42338.739247685182</v>
      </c>
      <c r="C2474" s="3">
        <v>2388</v>
      </c>
      <c r="D2474" s="56">
        <f t="shared" si="116"/>
        <v>2.763888888888889E-2</v>
      </c>
      <c r="N2474" s="55">
        <v>42431.726805555554</v>
      </c>
      <c r="O2474" s="55">
        <v>42432.400347222218</v>
      </c>
      <c r="P2474" s="3">
        <v>58194</v>
      </c>
      <c r="Q2474" s="58">
        <f t="shared" si="117"/>
        <v>0.67354166666666671</v>
      </c>
      <c r="S2474" s="55">
        <v>43072.988599537035</v>
      </c>
      <c r="T2474" s="55">
        <v>43073.43105324074</v>
      </c>
      <c r="U2474" s="3">
        <v>38228</v>
      </c>
      <c r="V2474" s="56">
        <f t="shared" si="118"/>
        <v>0.44245370370370368</v>
      </c>
    </row>
    <row r="2475" spans="1:22" x14ac:dyDescent="0.75">
      <c r="A2475" s="55">
        <v>42338.724108796298</v>
      </c>
      <c r="B2475" s="55">
        <v>42338.766122685185</v>
      </c>
      <c r="C2475" s="3">
        <v>3630</v>
      </c>
      <c r="D2475" s="56">
        <f t="shared" si="116"/>
        <v>4.2013888888888892E-2</v>
      </c>
      <c r="N2475" s="55">
        <v>42431.798831018517</v>
      </c>
      <c r="O2475" s="55">
        <v>42432.399363425924</v>
      </c>
      <c r="P2475" s="3">
        <v>51886</v>
      </c>
      <c r="Q2475" s="58">
        <f t="shared" si="117"/>
        <v>0.60053240740740743</v>
      </c>
      <c r="S2475" s="55">
        <v>43072.994039351848</v>
      </c>
      <c r="T2475" s="55">
        <v>43073.471782407403</v>
      </c>
      <c r="U2475" s="3">
        <v>41277</v>
      </c>
      <c r="V2475" s="56">
        <f t="shared" si="118"/>
        <v>0.47774305555555557</v>
      </c>
    </row>
    <row r="2476" spans="1:22" x14ac:dyDescent="0.75">
      <c r="A2476" s="55">
        <v>42338.729884259257</v>
      </c>
      <c r="B2476" s="55">
        <v>42339.623749999999</v>
      </c>
      <c r="C2476" s="3">
        <v>77230</v>
      </c>
      <c r="D2476" s="56">
        <f t="shared" si="116"/>
        <v>0.89386574074074077</v>
      </c>
      <c r="N2476" s="55">
        <v>42432.311203703699</v>
      </c>
      <c r="O2476" s="55">
        <v>42433.709282407406</v>
      </c>
      <c r="P2476" s="3">
        <v>120794</v>
      </c>
      <c r="Q2476" s="58">
        <f t="shared" si="117"/>
        <v>1.3980787037037037</v>
      </c>
      <c r="S2476" s="55">
        <v>43072.995219907403</v>
      </c>
      <c r="T2476" s="55">
        <v>43073.472210648149</v>
      </c>
      <c r="U2476" s="3">
        <v>41212</v>
      </c>
      <c r="V2476" s="56">
        <f t="shared" si="118"/>
        <v>0.47699074074074072</v>
      </c>
    </row>
    <row r="2477" spans="1:22" x14ac:dyDescent="0.75">
      <c r="A2477" s="55">
        <v>42338.791921296295</v>
      </c>
      <c r="B2477" s="55">
        <v>42339.47420138889</v>
      </c>
      <c r="C2477" s="3">
        <v>58949</v>
      </c>
      <c r="D2477" s="56">
        <f t="shared" si="116"/>
        <v>0.68228009259259259</v>
      </c>
      <c r="N2477" s="55">
        <v>42432.363819444443</v>
      </c>
      <c r="O2477" s="55">
        <v>42432.635636574072</v>
      </c>
      <c r="P2477" s="3">
        <v>23485</v>
      </c>
      <c r="Q2477" s="58">
        <f t="shared" si="117"/>
        <v>0.27181712962962962</v>
      </c>
      <c r="S2477" s="55">
        <v>43073.569722222222</v>
      </c>
      <c r="T2477" s="55">
        <v>43073.700844907406</v>
      </c>
      <c r="U2477" s="3">
        <v>11329</v>
      </c>
      <c r="V2477" s="56">
        <f t="shared" si="118"/>
        <v>0.13112268518518519</v>
      </c>
    </row>
    <row r="2478" spans="1:22" x14ac:dyDescent="0.75">
      <c r="A2478" s="55">
        <v>42338.829652777778</v>
      </c>
      <c r="B2478" s="55">
        <v>42339.663437499999</v>
      </c>
      <c r="C2478" s="3">
        <v>72039</v>
      </c>
      <c r="D2478" s="56">
        <f t="shared" si="116"/>
        <v>0.83378472222222222</v>
      </c>
      <c r="N2478" s="55">
        <v>42432.371527777774</v>
      </c>
      <c r="O2478" s="55">
        <v>42432.63554398148</v>
      </c>
      <c r="P2478" s="3">
        <v>22811</v>
      </c>
      <c r="Q2478" s="58">
        <f t="shared" si="117"/>
        <v>0.26401620370370371</v>
      </c>
      <c r="S2478" s="55">
        <v>43073.602870370371</v>
      </c>
      <c r="T2478" s="55">
        <v>43074.458425925921</v>
      </c>
      <c r="U2478" s="3">
        <v>73920</v>
      </c>
      <c r="V2478" s="56">
        <f t="shared" si="118"/>
        <v>0.85555555555555551</v>
      </c>
    </row>
    <row r="2479" spans="1:22" x14ac:dyDescent="0.75">
      <c r="A2479" s="55">
        <v>42339.385601851849</v>
      </c>
      <c r="B2479" s="55">
        <v>42349.480405092589</v>
      </c>
      <c r="C2479" s="3">
        <v>872191</v>
      </c>
      <c r="D2479" s="56">
        <f t="shared" si="116"/>
        <v>10.09480324074074</v>
      </c>
      <c r="N2479" s="55">
        <v>42432.379988425921</v>
      </c>
      <c r="O2479" s="55">
        <v>42432.635451388887</v>
      </c>
      <c r="P2479" s="3">
        <v>22072</v>
      </c>
      <c r="Q2479" s="58">
        <f t="shared" si="117"/>
        <v>0.25546296296296295</v>
      </c>
      <c r="S2479" s="55">
        <v>43073.85050925926</v>
      </c>
      <c r="T2479" s="55">
        <v>43074.440879629627</v>
      </c>
      <c r="U2479" s="3">
        <v>51008</v>
      </c>
      <c r="V2479" s="56">
        <f t="shared" si="118"/>
        <v>0.59037037037037032</v>
      </c>
    </row>
    <row r="2480" spans="1:22" x14ac:dyDescent="0.75">
      <c r="A2480" s="55">
        <v>42339.408368055556</v>
      </c>
      <c r="B2480" s="55">
        <v>42339.441168981481</v>
      </c>
      <c r="C2480" s="3">
        <v>2834</v>
      </c>
      <c r="D2480" s="56">
        <f t="shared" si="116"/>
        <v>3.2800925925925928E-2</v>
      </c>
      <c r="N2480" s="55">
        <v>42432.382835648146</v>
      </c>
      <c r="O2480" s="55">
        <v>42432.41805555555</v>
      </c>
      <c r="P2480" s="3">
        <v>3043</v>
      </c>
      <c r="Q2480" s="58">
        <f t="shared" si="117"/>
        <v>3.5219907407407408E-2</v>
      </c>
      <c r="S2480" s="55">
        <v>43074.599421296298</v>
      </c>
      <c r="T2480" s="55">
        <v>43074.621701388889</v>
      </c>
      <c r="U2480" s="3">
        <v>1925</v>
      </c>
      <c r="V2480" s="56">
        <f t="shared" si="118"/>
        <v>2.2280092592592591E-2</v>
      </c>
    </row>
    <row r="2481" spans="1:22" x14ac:dyDescent="0.75">
      <c r="A2481" s="55">
        <v>42339.505891203698</v>
      </c>
      <c r="B2481" s="55">
        <v>42339.508009259254</v>
      </c>
      <c r="C2481" s="3">
        <v>183</v>
      </c>
      <c r="D2481" s="56">
        <f t="shared" si="116"/>
        <v>2.1180555555555558E-3</v>
      </c>
      <c r="N2481" s="55">
        <v>42432.454594907409</v>
      </c>
      <c r="O2481" s="55">
        <v>42437.508796296293</v>
      </c>
      <c r="P2481" s="3">
        <v>436683</v>
      </c>
      <c r="Q2481" s="58">
        <f t="shared" si="117"/>
        <v>5.054201388888889</v>
      </c>
      <c r="S2481" s="55">
        <v>43074.638321759259</v>
      </c>
      <c r="T2481" s="55">
        <v>43075.376504629625</v>
      </c>
      <c r="U2481" s="3">
        <v>63779</v>
      </c>
      <c r="V2481" s="56">
        <f t="shared" si="118"/>
        <v>0.73818287037037034</v>
      </c>
    </row>
    <row r="2482" spans="1:22" x14ac:dyDescent="0.75">
      <c r="A2482" s="55">
        <v>42339.59170138889</v>
      </c>
      <c r="B2482" s="55">
        <v>42339.66306712963</v>
      </c>
      <c r="C2482" s="3">
        <v>6166</v>
      </c>
      <c r="D2482" s="56">
        <f t="shared" si="116"/>
        <v>7.1365740740740743E-2</v>
      </c>
      <c r="N2482" s="55">
        <v>42432.463819444441</v>
      </c>
      <c r="O2482" s="55">
        <v>42432.482233796298</v>
      </c>
      <c r="P2482" s="3">
        <v>1591</v>
      </c>
      <c r="Q2482" s="58">
        <f t="shared" si="117"/>
        <v>1.8414351851851852E-2</v>
      </c>
      <c r="S2482" s="55">
        <v>43074.707986111112</v>
      </c>
      <c r="T2482" s="55">
        <v>43080.404085648144</v>
      </c>
      <c r="U2482" s="3">
        <v>492143</v>
      </c>
      <c r="V2482" s="56">
        <f t="shared" si="118"/>
        <v>5.6960995370370373</v>
      </c>
    </row>
    <row r="2483" spans="1:22" x14ac:dyDescent="0.75">
      <c r="A2483" s="55">
        <v>42339.719513888886</v>
      </c>
      <c r="B2483" s="55">
        <v>42340.356608796297</v>
      </c>
      <c r="C2483" s="3">
        <v>55045</v>
      </c>
      <c r="D2483" s="56">
        <f t="shared" si="116"/>
        <v>0.63709490740740737</v>
      </c>
      <c r="N2483" s="55">
        <v>42433.211238425924</v>
      </c>
      <c r="O2483" s="55">
        <v>42436.456238425926</v>
      </c>
      <c r="P2483" s="3">
        <v>280368</v>
      </c>
      <c r="Q2483" s="58">
        <f t="shared" si="117"/>
        <v>3.2450000000000001</v>
      </c>
      <c r="S2483" s="55">
        <v>43075.432916666665</v>
      </c>
      <c r="T2483" s="55">
        <v>43075.447789351849</v>
      </c>
      <c r="U2483" s="3">
        <v>1285</v>
      </c>
      <c r="V2483" s="56">
        <f t="shared" si="118"/>
        <v>1.4872685185185185E-2</v>
      </c>
    </row>
    <row r="2484" spans="1:22" x14ac:dyDescent="0.75">
      <c r="A2484" s="55">
        <v>42339.745393518519</v>
      </c>
      <c r="B2484" s="55">
        <v>42349.480150462958</v>
      </c>
      <c r="C2484" s="3">
        <v>841083</v>
      </c>
      <c r="D2484" s="56">
        <f t="shared" si="116"/>
        <v>9.7347569444444453</v>
      </c>
      <c r="N2484" s="55">
        <v>42433.216423611113</v>
      </c>
      <c r="O2484" s="55">
        <v>42436.456064814811</v>
      </c>
      <c r="P2484" s="3">
        <v>279905</v>
      </c>
      <c r="Q2484" s="58">
        <f t="shared" si="117"/>
        <v>3.2396412037037039</v>
      </c>
      <c r="S2484" s="55">
        <v>43075.480706018519</v>
      </c>
      <c r="T2484" s="55">
        <v>43075.507905092592</v>
      </c>
      <c r="U2484" s="3">
        <v>2350</v>
      </c>
      <c r="V2484" s="56">
        <f t="shared" si="118"/>
        <v>2.7199074074074073E-2</v>
      </c>
    </row>
    <row r="2485" spans="1:22" x14ac:dyDescent="0.75">
      <c r="A2485" s="55">
        <v>42339.755682870367</v>
      </c>
      <c r="B2485" s="55">
        <v>42340.582210648143</v>
      </c>
      <c r="C2485" s="3">
        <v>71412</v>
      </c>
      <c r="D2485" s="56">
        <f t="shared" si="116"/>
        <v>0.82652777777777775</v>
      </c>
      <c r="N2485" s="55">
        <v>42433.218136574069</v>
      </c>
      <c r="O2485" s="55">
        <v>42436.455821759257</v>
      </c>
      <c r="P2485" s="3">
        <v>279736</v>
      </c>
      <c r="Q2485" s="58">
        <f t="shared" si="117"/>
        <v>3.2376851851851853</v>
      </c>
      <c r="S2485" s="55">
        <v>43075.606840277775</v>
      </c>
      <c r="T2485" s="55">
        <v>43075.624409722222</v>
      </c>
      <c r="U2485" s="3">
        <v>1518</v>
      </c>
      <c r="V2485" s="56">
        <f t="shared" si="118"/>
        <v>1.7569444444444443E-2</v>
      </c>
    </row>
    <row r="2486" spans="1:22" x14ac:dyDescent="0.75">
      <c r="A2486" s="55">
        <v>42339.779537037037</v>
      </c>
      <c r="B2486" s="55">
        <v>42342.474074074074</v>
      </c>
      <c r="C2486" s="3">
        <v>232808</v>
      </c>
      <c r="D2486" s="56">
        <f t="shared" si="116"/>
        <v>2.694537037037037</v>
      </c>
      <c r="N2486" s="55">
        <v>42433.219560185185</v>
      </c>
      <c r="O2486" s="55">
        <v>42436.455532407403</v>
      </c>
      <c r="P2486" s="3">
        <v>279588</v>
      </c>
      <c r="Q2486" s="58">
        <f t="shared" si="117"/>
        <v>3.2359722222222222</v>
      </c>
      <c r="S2486" s="55">
        <v>43075.608726851853</v>
      </c>
      <c r="T2486" s="55">
        <v>43075.619062500002</v>
      </c>
      <c r="U2486" s="3">
        <v>893</v>
      </c>
      <c r="V2486" s="56">
        <f t="shared" si="118"/>
        <v>1.0335648148148148E-2</v>
      </c>
    </row>
    <row r="2487" spans="1:22" x14ac:dyDescent="0.75">
      <c r="A2487" s="55">
        <v>42339.794722222221</v>
      </c>
      <c r="B2487" s="55">
        <v>42340.552245370367</v>
      </c>
      <c r="C2487" s="3">
        <v>65450</v>
      </c>
      <c r="D2487" s="56">
        <f t="shared" si="116"/>
        <v>0.75752314814814814</v>
      </c>
      <c r="N2487" s="55">
        <v>42433.222581018519</v>
      </c>
      <c r="O2487" s="55">
        <v>42436.455416666664</v>
      </c>
      <c r="P2487" s="3">
        <v>279317</v>
      </c>
      <c r="Q2487" s="58">
        <f t="shared" si="117"/>
        <v>3.2328356481481482</v>
      </c>
      <c r="S2487" s="55">
        <v>43075.650729166664</v>
      </c>
      <c r="T2487" s="55">
        <v>43075.652835648143</v>
      </c>
      <c r="U2487" s="3">
        <v>182</v>
      </c>
      <c r="V2487" s="56">
        <f t="shared" si="118"/>
        <v>2.1064814814814813E-3</v>
      </c>
    </row>
    <row r="2488" spans="1:22" x14ac:dyDescent="0.75">
      <c r="A2488" s="55">
        <v>42339.801018518519</v>
      </c>
      <c r="B2488" s="55">
        <v>42340.49690972222</v>
      </c>
      <c r="C2488" s="3">
        <v>60125</v>
      </c>
      <c r="D2488" s="56">
        <f t="shared" si="116"/>
        <v>0.69589120370370372</v>
      </c>
      <c r="N2488" s="55">
        <v>42433.224178240736</v>
      </c>
      <c r="O2488" s="55">
        <v>42436.455011574071</v>
      </c>
      <c r="P2488" s="3">
        <v>279144</v>
      </c>
      <c r="Q2488" s="58">
        <f t="shared" si="117"/>
        <v>3.2308333333333334</v>
      </c>
      <c r="S2488" s="55">
        <v>43075.657546296294</v>
      </c>
      <c r="T2488" s="55">
        <v>43083.635694444441</v>
      </c>
      <c r="U2488" s="3">
        <v>689312</v>
      </c>
      <c r="V2488" s="56">
        <f t="shared" si="118"/>
        <v>7.978148148148148</v>
      </c>
    </row>
    <row r="2489" spans="1:22" x14ac:dyDescent="0.75">
      <c r="A2489" s="55">
        <v>42339.835462962961</v>
      </c>
      <c r="B2489" s="55">
        <v>42340.357881944445</v>
      </c>
      <c r="C2489" s="3">
        <v>45137</v>
      </c>
      <c r="D2489" s="56">
        <f t="shared" si="116"/>
        <v>0.52241898148148147</v>
      </c>
      <c r="N2489" s="55">
        <v>42433.225717592592</v>
      </c>
      <c r="O2489" s="55">
        <v>42436.454861111109</v>
      </c>
      <c r="P2489" s="3">
        <v>278998</v>
      </c>
      <c r="Q2489" s="58">
        <f t="shared" si="117"/>
        <v>3.2291435185185184</v>
      </c>
      <c r="S2489" s="55">
        <v>43075.726365740738</v>
      </c>
      <c r="T2489" s="55">
        <v>43075.769490740742</v>
      </c>
      <c r="U2489" s="3">
        <v>3726</v>
      </c>
      <c r="V2489" s="56">
        <f t="shared" si="118"/>
        <v>4.3124999999999997E-2</v>
      </c>
    </row>
    <row r="2490" spans="1:22" x14ac:dyDescent="0.75">
      <c r="A2490" s="55">
        <v>42339.86037037037</v>
      </c>
      <c r="B2490" s="55">
        <v>42340.379872685182</v>
      </c>
      <c r="C2490" s="3">
        <v>44885</v>
      </c>
      <c r="D2490" s="56">
        <f t="shared" si="116"/>
        <v>0.51950231481481479</v>
      </c>
      <c r="N2490" s="55">
        <v>42433.227326388886</v>
      </c>
      <c r="O2490" s="55">
        <v>42436.454710648148</v>
      </c>
      <c r="P2490" s="3">
        <v>278846</v>
      </c>
      <c r="Q2490" s="58">
        <f t="shared" si="117"/>
        <v>3.2273842592592592</v>
      </c>
      <c r="S2490" s="55">
        <v>43075.727858796294</v>
      </c>
      <c r="T2490" s="55">
        <v>43075.771597222221</v>
      </c>
      <c r="U2490" s="3">
        <v>3779</v>
      </c>
      <c r="V2490" s="56">
        <f t="shared" si="118"/>
        <v>4.3738425925925924E-2</v>
      </c>
    </row>
    <row r="2491" spans="1:22" x14ac:dyDescent="0.75">
      <c r="A2491" s="55">
        <v>42339.907141203701</v>
      </c>
      <c r="B2491" s="55">
        <v>42341.460671296292</v>
      </c>
      <c r="C2491" s="3">
        <v>134225</v>
      </c>
      <c r="D2491" s="56">
        <f t="shared" si="116"/>
        <v>1.5535300925925926</v>
      </c>
      <c r="N2491" s="55">
        <v>42433.229062499995</v>
      </c>
      <c r="O2491" s="55">
        <v>42436.454571759255</v>
      </c>
      <c r="P2491" s="3">
        <v>278684</v>
      </c>
      <c r="Q2491" s="58">
        <f t="shared" si="117"/>
        <v>3.2255092592592591</v>
      </c>
      <c r="S2491" s="55">
        <v>43076.467928240738</v>
      </c>
      <c r="T2491" s="55">
        <v>43076.688935185186</v>
      </c>
      <c r="U2491" s="3">
        <v>19095</v>
      </c>
      <c r="V2491" s="56">
        <f t="shared" si="118"/>
        <v>0.22100694444444444</v>
      </c>
    </row>
    <row r="2492" spans="1:22" x14ac:dyDescent="0.75">
      <c r="A2492" s="55">
        <v>42340.415671296294</v>
      </c>
      <c r="B2492" s="55">
        <v>42341.610509259255</v>
      </c>
      <c r="C2492" s="3">
        <v>103234</v>
      </c>
      <c r="D2492" s="56">
        <f t="shared" si="116"/>
        <v>1.1948379629629631</v>
      </c>
      <c r="N2492" s="55">
        <v>42433.231215277774</v>
      </c>
      <c r="O2492" s="55">
        <v>42436.454398148147</v>
      </c>
      <c r="P2492" s="3">
        <v>278483</v>
      </c>
      <c r="Q2492" s="58">
        <f t="shared" si="117"/>
        <v>3.2231828703703704</v>
      </c>
      <c r="S2492" s="55">
        <v>43076.613935185182</v>
      </c>
      <c r="T2492" s="55">
        <v>43076.646655092591</v>
      </c>
      <c r="U2492" s="3">
        <v>2827</v>
      </c>
      <c r="V2492" s="56">
        <f t="shared" si="118"/>
        <v>3.2719907407407406E-2</v>
      </c>
    </row>
    <row r="2493" spans="1:22" x14ac:dyDescent="0.75">
      <c r="A2493" s="55">
        <v>42340.502523148149</v>
      </c>
      <c r="B2493" s="55">
        <v>42340.701851851853</v>
      </c>
      <c r="C2493" s="3">
        <v>17222</v>
      </c>
      <c r="D2493" s="56">
        <f t="shared" si="116"/>
        <v>0.1993287037037037</v>
      </c>
      <c r="N2493" s="55">
        <v>42433.23300925926</v>
      </c>
      <c r="O2493" s="55">
        <v>42436.454236111109</v>
      </c>
      <c r="P2493" s="3">
        <v>278314</v>
      </c>
      <c r="Q2493" s="58">
        <f t="shared" si="117"/>
        <v>3.2212268518518519</v>
      </c>
      <c r="S2493" s="55">
        <v>43076.654131944444</v>
      </c>
      <c r="T2493" s="55">
        <v>43077.756840277776</v>
      </c>
      <c r="U2493" s="3">
        <v>95274</v>
      </c>
      <c r="V2493" s="56">
        <f t="shared" si="118"/>
        <v>1.1027083333333334</v>
      </c>
    </row>
    <row r="2494" spans="1:22" x14ac:dyDescent="0.75">
      <c r="A2494" s="55">
        <v>42340.506550925922</v>
      </c>
      <c r="B2494" s="55">
        <v>42346.436840277776</v>
      </c>
      <c r="C2494" s="3">
        <v>512377</v>
      </c>
      <c r="D2494" s="56">
        <f t="shared" si="116"/>
        <v>5.9302893518518518</v>
      </c>
      <c r="N2494" s="55">
        <v>42433.234918981478</v>
      </c>
      <c r="O2494" s="55">
        <v>42436.453981481478</v>
      </c>
      <c r="P2494" s="3">
        <v>278127</v>
      </c>
      <c r="Q2494" s="58">
        <f t="shared" si="117"/>
        <v>3.2190625000000002</v>
      </c>
      <c r="S2494" s="55">
        <v>43076.661006944443</v>
      </c>
      <c r="T2494" s="55">
        <v>43080.390370370369</v>
      </c>
      <c r="U2494" s="3">
        <v>322217</v>
      </c>
      <c r="V2494" s="56">
        <f t="shared" si="118"/>
        <v>3.7293634259259258</v>
      </c>
    </row>
    <row r="2495" spans="1:22" x14ac:dyDescent="0.75">
      <c r="A2495" s="55">
        <v>42340.516435185185</v>
      </c>
      <c r="B2495" s="55">
        <v>42340.684976851851</v>
      </c>
      <c r="C2495" s="3">
        <v>14562</v>
      </c>
      <c r="D2495" s="56">
        <f t="shared" si="116"/>
        <v>0.16854166666666667</v>
      </c>
      <c r="N2495" s="55">
        <v>42433.236527777779</v>
      </c>
      <c r="O2495" s="55">
        <v>42436.453668981478</v>
      </c>
      <c r="P2495" s="3">
        <v>277961</v>
      </c>
      <c r="Q2495" s="58">
        <f t="shared" si="117"/>
        <v>3.2171412037037035</v>
      </c>
      <c r="S2495" s="55">
        <v>43078.475787037038</v>
      </c>
      <c r="T2495" s="55">
        <v>43080.401759259257</v>
      </c>
      <c r="U2495" s="3">
        <v>166404</v>
      </c>
      <c r="V2495" s="56">
        <f t="shared" si="118"/>
        <v>1.9259722222222222</v>
      </c>
    </row>
    <row r="2496" spans="1:22" x14ac:dyDescent="0.75">
      <c r="A2496" s="55">
        <v>42340.522870370369</v>
      </c>
      <c r="B2496" s="55">
        <v>42340.694444444445</v>
      </c>
      <c r="C2496" s="3">
        <v>14824</v>
      </c>
      <c r="D2496" s="56">
        <f t="shared" si="116"/>
        <v>0.17157407407407407</v>
      </c>
      <c r="N2496" s="55">
        <v>42433.376238425924</v>
      </c>
      <c r="O2496" s="55">
        <v>42433.433807870366</v>
      </c>
      <c r="P2496" s="3">
        <v>4974</v>
      </c>
      <c r="Q2496" s="58">
        <f t="shared" si="117"/>
        <v>5.7569444444444444E-2</v>
      </c>
      <c r="S2496" s="55">
        <v>43078.543923611112</v>
      </c>
      <c r="T2496" s="55">
        <v>43081.643831018519</v>
      </c>
      <c r="U2496" s="3">
        <v>267832</v>
      </c>
      <c r="V2496" s="56">
        <f t="shared" si="118"/>
        <v>3.0999074074074073</v>
      </c>
    </row>
    <row r="2497" spans="1:22" x14ac:dyDescent="0.75">
      <c r="A2497" s="55">
        <v>42340.689155092594</v>
      </c>
      <c r="B2497" s="55">
        <v>42341.604861111111</v>
      </c>
      <c r="C2497" s="3">
        <v>79117</v>
      </c>
      <c r="D2497" s="56">
        <f t="shared" si="116"/>
        <v>0.91570601851851852</v>
      </c>
      <c r="N2497" s="55">
        <v>42433.473865740736</v>
      </c>
      <c r="O2497" s="55">
        <v>42439.580254629625</v>
      </c>
      <c r="P2497" s="3">
        <v>527592</v>
      </c>
      <c r="Q2497" s="58">
        <f t="shared" si="117"/>
        <v>6.1063888888888886</v>
      </c>
      <c r="S2497" s="55">
        <v>43079.496840277774</v>
      </c>
      <c r="T2497" s="55">
        <v>43081.479953703703</v>
      </c>
      <c r="U2497" s="3">
        <v>171341</v>
      </c>
      <c r="V2497" s="56">
        <f t="shared" si="118"/>
        <v>1.983113425925926</v>
      </c>
    </row>
    <row r="2498" spans="1:22" x14ac:dyDescent="0.75">
      <c r="A2498" s="55">
        <v>42340.762129629627</v>
      </c>
      <c r="B2498" s="55">
        <v>42340.78125</v>
      </c>
      <c r="C2498" s="3">
        <v>1652</v>
      </c>
      <c r="D2498" s="56">
        <f t="shared" si="116"/>
        <v>1.9120370370370371E-2</v>
      </c>
      <c r="N2498" s="55">
        <v>42433.595810185187</v>
      </c>
      <c r="O2498" s="55">
        <v>42433.712326388886</v>
      </c>
      <c r="P2498" s="3">
        <v>10067</v>
      </c>
      <c r="Q2498" s="58">
        <f t="shared" si="117"/>
        <v>0.11651620370370371</v>
      </c>
      <c r="S2498" s="55">
        <v>43079.750821759255</v>
      </c>
      <c r="T2498" s="55">
        <v>43080.418483796297</v>
      </c>
      <c r="U2498" s="3">
        <v>57686</v>
      </c>
      <c r="V2498" s="56">
        <f t="shared" si="118"/>
        <v>0.66766203703703708</v>
      </c>
    </row>
    <row r="2499" spans="1:22" x14ac:dyDescent="0.75">
      <c r="A2499" s="55">
        <v>42340.825567129628</v>
      </c>
      <c r="B2499" s="55">
        <v>42341.398819444439</v>
      </c>
      <c r="C2499" s="3">
        <v>49529</v>
      </c>
      <c r="D2499" s="56">
        <f t="shared" ref="D2499:D2562" si="119">C2499/(24*60*60)</f>
        <v>0.57325231481481487</v>
      </c>
      <c r="N2499" s="55">
        <v>42433.658958333333</v>
      </c>
      <c r="O2499" s="55">
        <v>42433.672025462962</v>
      </c>
      <c r="P2499" s="3">
        <v>1129</v>
      </c>
      <c r="Q2499" s="58">
        <f t="shared" ref="Q2499:Q2562" si="120">P2499/86400</f>
        <v>1.306712962962963E-2</v>
      </c>
      <c r="S2499" s="55">
        <v>43079.7577662037</v>
      </c>
      <c r="T2499" s="55">
        <v>43081.641053240739</v>
      </c>
      <c r="U2499" s="3">
        <v>162716</v>
      </c>
      <c r="V2499" s="56">
        <f t="shared" si="118"/>
        <v>1.8832870370370369</v>
      </c>
    </row>
    <row r="2500" spans="1:22" x14ac:dyDescent="0.75">
      <c r="A2500" s="55">
        <v>42341.009942129625</v>
      </c>
      <c r="B2500" s="55">
        <v>42341.39393518518</v>
      </c>
      <c r="C2500" s="3">
        <v>33177</v>
      </c>
      <c r="D2500" s="56">
        <f t="shared" si="119"/>
        <v>0.38399305555555557</v>
      </c>
      <c r="N2500" s="55">
        <v>42433.783344907402</v>
      </c>
      <c r="O2500" s="55">
        <v>42436.579849537033</v>
      </c>
      <c r="P2500" s="3">
        <v>241618</v>
      </c>
      <c r="Q2500" s="58">
        <f t="shared" si="120"/>
        <v>2.7965046296296294</v>
      </c>
      <c r="S2500" s="55">
        <v>43080.394525462958</v>
      </c>
      <c r="T2500" s="55">
        <v>43080.501759259256</v>
      </c>
      <c r="U2500" s="3">
        <v>9265</v>
      </c>
      <c r="V2500" s="56">
        <f t="shared" ref="V2500:V2563" si="121">U2500/86400</f>
        <v>0.1072337962962963</v>
      </c>
    </row>
    <row r="2501" spans="1:22" x14ac:dyDescent="0.75">
      <c r="A2501" s="55">
        <v>42341.414895833332</v>
      </c>
      <c r="B2501" s="55">
        <v>42349.475127314814</v>
      </c>
      <c r="C2501" s="3">
        <v>696404</v>
      </c>
      <c r="D2501" s="56">
        <f t="shared" si="119"/>
        <v>8.0602314814814822</v>
      </c>
      <c r="N2501" s="55">
        <v>42434.524884259255</v>
      </c>
      <c r="O2501" s="55">
        <v>42436.553761574076</v>
      </c>
      <c r="P2501" s="3">
        <v>175295</v>
      </c>
      <c r="Q2501" s="58">
        <f t="shared" si="120"/>
        <v>2.0288773148148147</v>
      </c>
      <c r="S2501" s="55">
        <v>43080.578726851847</v>
      </c>
      <c r="T2501" s="55">
        <v>43081.363356481481</v>
      </c>
      <c r="U2501" s="3">
        <v>67792</v>
      </c>
      <c r="V2501" s="56">
        <f t="shared" si="121"/>
        <v>0.78462962962962968</v>
      </c>
    </row>
    <row r="2502" spans="1:22" x14ac:dyDescent="0.75">
      <c r="A2502" s="55">
        <v>42341.47761574074</v>
      </c>
      <c r="B2502" s="55">
        <v>42341.509976851848</v>
      </c>
      <c r="C2502" s="3">
        <v>2796</v>
      </c>
      <c r="D2502" s="56">
        <f t="shared" si="119"/>
        <v>3.2361111111111111E-2</v>
      </c>
      <c r="N2502" s="55">
        <v>42434.61954861111</v>
      </c>
      <c r="O2502" s="55">
        <v>42465.450011574074</v>
      </c>
      <c r="P2502" s="3">
        <v>2660152</v>
      </c>
      <c r="Q2502" s="58">
        <f t="shared" si="120"/>
        <v>30.788796296296297</v>
      </c>
      <c r="S2502" s="55">
        <v>43080.596828703703</v>
      </c>
      <c r="T2502" s="55">
        <v>43081.417754629627</v>
      </c>
      <c r="U2502" s="3">
        <v>70928</v>
      </c>
      <c r="V2502" s="56">
        <f t="shared" si="121"/>
        <v>0.82092592592592595</v>
      </c>
    </row>
    <row r="2503" spans="1:22" x14ac:dyDescent="0.75">
      <c r="A2503" s="55">
        <v>42341.59412037037</v>
      </c>
      <c r="B2503" s="55">
        <v>42341.656793981478</v>
      </c>
      <c r="C2503" s="3">
        <v>5415</v>
      </c>
      <c r="D2503" s="56">
        <f t="shared" si="119"/>
        <v>6.267361111111111E-2</v>
      </c>
      <c r="N2503" s="55">
        <v>42434.620138888888</v>
      </c>
      <c r="O2503" s="55">
        <v>42436.346550925926</v>
      </c>
      <c r="P2503" s="3">
        <v>149162</v>
      </c>
      <c r="Q2503" s="58">
        <f t="shared" si="120"/>
        <v>1.7264120370370371</v>
      </c>
      <c r="S2503" s="55">
        <v>43080.871446759258</v>
      </c>
      <c r="T2503" s="55">
        <v>43081.370439814811</v>
      </c>
      <c r="U2503" s="3">
        <v>43113</v>
      </c>
      <c r="V2503" s="56">
        <f t="shared" si="121"/>
        <v>0.49899305555555556</v>
      </c>
    </row>
    <row r="2504" spans="1:22" x14ac:dyDescent="0.75">
      <c r="A2504" s="55">
        <v>42341.617152777777</v>
      </c>
      <c r="B2504" s="55">
        <v>42341.724120370367</v>
      </c>
      <c r="C2504" s="3">
        <v>9242</v>
      </c>
      <c r="D2504" s="56">
        <f t="shared" si="119"/>
        <v>0.10696759259259259</v>
      </c>
      <c r="N2504" s="55">
        <v>42434.951006944444</v>
      </c>
      <c r="O2504" s="55">
        <v>42436.694293981476</v>
      </c>
      <c r="P2504" s="3">
        <v>150620</v>
      </c>
      <c r="Q2504" s="58">
        <f t="shared" si="120"/>
        <v>1.743287037037037</v>
      </c>
      <c r="S2504" s="55">
        <v>43081.169166666667</v>
      </c>
      <c r="T2504" s="55">
        <v>43081.432604166665</v>
      </c>
      <c r="U2504" s="3">
        <v>22761</v>
      </c>
      <c r="V2504" s="56">
        <f t="shared" si="121"/>
        <v>0.26343749999999999</v>
      </c>
    </row>
    <row r="2505" spans="1:22" x14ac:dyDescent="0.75">
      <c r="A2505" s="55">
        <v>42341.623067129629</v>
      </c>
      <c r="B2505" s="55">
        <v>42341.721851851849</v>
      </c>
      <c r="C2505" s="3">
        <v>8535</v>
      </c>
      <c r="D2505" s="56">
        <f t="shared" si="119"/>
        <v>9.8784722222222218E-2</v>
      </c>
      <c r="N2505" s="55">
        <v>42435.679351851853</v>
      </c>
      <c r="O2505" s="55">
        <v>42436.502581018518</v>
      </c>
      <c r="P2505" s="3">
        <v>71127</v>
      </c>
      <c r="Q2505" s="58">
        <f t="shared" si="120"/>
        <v>0.82322916666666668</v>
      </c>
      <c r="S2505" s="55">
        <v>43081.38008101852</v>
      </c>
      <c r="T2505" s="55">
        <v>43081.640416666662</v>
      </c>
      <c r="U2505" s="3">
        <v>22493</v>
      </c>
      <c r="V2505" s="56">
        <f t="shared" si="121"/>
        <v>0.26033564814814814</v>
      </c>
    </row>
    <row r="2506" spans="1:22" x14ac:dyDescent="0.75">
      <c r="A2506" s="55">
        <v>42341.736932870372</v>
      </c>
      <c r="B2506" s="55">
        <v>42341.742673611108</v>
      </c>
      <c r="C2506" s="3">
        <v>496</v>
      </c>
      <c r="D2506" s="56">
        <f t="shared" si="119"/>
        <v>5.7407407407407407E-3</v>
      </c>
      <c r="N2506" s="55">
        <v>42436.451284722221</v>
      </c>
      <c r="O2506" s="55">
        <v>42436.562337962961</v>
      </c>
      <c r="P2506" s="3">
        <v>9595</v>
      </c>
      <c r="Q2506" s="58">
        <f t="shared" si="120"/>
        <v>0.11105324074074074</v>
      </c>
      <c r="S2506" s="55">
        <v>43081.456620370365</v>
      </c>
      <c r="T2506" s="55">
        <v>43081.596504629626</v>
      </c>
      <c r="U2506" s="3">
        <v>12086</v>
      </c>
      <c r="V2506" s="56">
        <f t="shared" si="121"/>
        <v>0.13988425925925926</v>
      </c>
    </row>
    <row r="2507" spans="1:22" x14ac:dyDescent="0.75">
      <c r="A2507" s="55">
        <v>42341.756018518514</v>
      </c>
      <c r="B2507" s="55">
        <v>42345.562650462962</v>
      </c>
      <c r="C2507" s="3">
        <v>328893</v>
      </c>
      <c r="D2507" s="56">
        <f t="shared" si="119"/>
        <v>3.8066319444444443</v>
      </c>
      <c r="N2507" s="55">
        <v>42436.5080787037</v>
      </c>
      <c r="O2507" s="55">
        <v>42436.564560185187</v>
      </c>
      <c r="P2507" s="3">
        <v>4880</v>
      </c>
      <c r="Q2507" s="58">
        <f t="shared" si="120"/>
        <v>5.648148148148148E-2</v>
      </c>
      <c r="S2507" s="55">
        <v>43081.519050925926</v>
      </c>
      <c r="T2507" s="55">
        <v>43081.570474537039</v>
      </c>
      <c r="U2507" s="3">
        <v>4443</v>
      </c>
      <c r="V2507" s="56">
        <f t="shared" si="121"/>
        <v>5.1423611111111114E-2</v>
      </c>
    </row>
    <row r="2508" spans="1:22" x14ac:dyDescent="0.75">
      <c r="A2508" s="55">
        <v>42341.790578703702</v>
      </c>
      <c r="B2508" s="55">
        <v>42346.472719907404</v>
      </c>
      <c r="C2508" s="3">
        <v>404537</v>
      </c>
      <c r="D2508" s="56">
        <f t="shared" si="119"/>
        <v>4.6821412037037033</v>
      </c>
      <c r="N2508" s="55">
        <v>42436.689965277779</v>
      </c>
      <c r="O2508" s="55">
        <v>42437.427997685183</v>
      </c>
      <c r="P2508" s="3">
        <v>63766</v>
      </c>
      <c r="Q2508" s="58">
        <f t="shared" si="120"/>
        <v>0.73803240740740739</v>
      </c>
      <c r="S2508" s="55">
        <v>43081.905706018515</v>
      </c>
      <c r="T2508" s="55">
        <v>43082.480138888888</v>
      </c>
      <c r="U2508" s="3">
        <v>49631</v>
      </c>
      <c r="V2508" s="56">
        <f t="shared" si="121"/>
        <v>0.57443287037037039</v>
      </c>
    </row>
    <row r="2509" spans="1:22" x14ac:dyDescent="0.75">
      <c r="A2509" s="55">
        <v>42342.023483796293</v>
      </c>
      <c r="B2509" s="55">
        <v>42342.346574074072</v>
      </c>
      <c r="C2509" s="3">
        <v>27915</v>
      </c>
      <c r="D2509" s="56">
        <f t="shared" si="119"/>
        <v>0.32309027777777777</v>
      </c>
      <c r="N2509" s="55">
        <v>42436.69226851852</v>
      </c>
      <c r="O2509" s="55">
        <v>42664.687592592592</v>
      </c>
      <c r="P2509" s="3">
        <v>19695196</v>
      </c>
      <c r="Q2509" s="58">
        <f t="shared" si="120"/>
        <v>227.95365740740741</v>
      </c>
      <c r="S2509" s="55">
        <v>43082.44835648148</v>
      </c>
      <c r="T2509" s="55">
        <v>43083.609849537039</v>
      </c>
      <c r="U2509" s="3">
        <v>100353</v>
      </c>
      <c r="V2509" s="56">
        <f t="shared" si="121"/>
        <v>1.1614930555555556</v>
      </c>
    </row>
    <row r="2510" spans="1:22" x14ac:dyDescent="0.75">
      <c r="A2510" s="55">
        <v>42342.026423611111</v>
      </c>
      <c r="B2510" s="55">
        <v>42345.396631944444</v>
      </c>
      <c r="C2510" s="3">
        <v>291186</v>
      </c>
      <c r="D2510" s="56">
        <f t="shared" si="119"/>
        <v>3.3702083333333333</v>
      </c>
      <c r="N2510" s="55">
        <v>42436.697870370372</v>
      </c>
      <c r="O2510" s="55">
        <v>42437.444328703699</v>
      </c>
      <c r="P2510" s="3">
        <v>64494</v>
      </c>
      <c r="Q2510" s="58">
        <f t="shared" si="120"/>
        <v>0.74645833333333333</v>
      </c>
      <c r="S2510" s="55">
        <v>43082.453842592593</v>
      </c>
      <c r="T2510" s="55">
        <v>43083.498784722222</v>
      </c>
      <c r="U2510" s="3">
        <v>90283</v>
      </c>
      <c r="V2510" s="56">
        <f t="shared" si="121"/>
        <v>1.0449421296296297</v>
      </c>
    </row>
    <row r="2511" spans="1:22" x14ac:dyDescent="0.75">
      <c r="A2511" s="55">
        <v>42342.3987037037</v>
      </c>
      <c r="B2511" s="55">
        <v>42345.454733796294</v>
      </c>
      <c r="C2511" s="3">
        <v>264041</v>
      </c>
      <c r="D2511" s="56">
        <f t="shared" si="119"/>
        <v>3.0560300925925925</v>
      </c>
      <c r="N2511" s="55">
        <v>42437.072384259256</v>
      </c>
      <c r="O2511" s="55">
        <v>42437.656238425923</v>
      </c>
      <c r="P2511" s="3">
        <v>50445</v>
      </c>
      <c r="Q2511" s="58">
        <f t="shared" si="120"/>
        <v>0.58385416666666667</v>
      </c>
      <c r="S2511" s="55">
        <v>43082.59957175926</v>
      </c>
      <c r="T2511" s="55">
        <v>43083.637476851851</v>
      </c>
      <c r="U2511" s="3">
        <v>89675</v>
      </c>
      <c r="V2511" s="56">
        <f t="shared" si="121"/>
        <v>1.0379050925925926</v>
      </c>
    </row>
    <row r="2512" spans="1:22" x14ac:dyDescent="0.75">
      <c r="A2512" s="55">
        <v>42342.405798611107</v>
      </c>
      <c r="B2512" s="55">
        <v>42346.509386574071</v>
      </c>
      <c r="C2512" s="3">
        <v>354550</v>
      </c>
      <c r="D2512" s="56">
        <f t="shared" si="119"/>
        <v>4.1035879629629628</v>
      </c>
      <c r="N2512" s="55">
        <v>42437.074270833335</v>
      </c>
      <c r="O2512" s="55">
        <v>42437.655219907407</v>
      </c>
      <c r="P2512" s="3">
        <v>50194</v>
      </c>
      <c r="Q2512" s="58">
        <f t="shared" si="120"/>
        <v>0.58094907407407403</v>
      </c>
      <c r="S2512" s="55">
        <v>43082.673136574071</v>
      </c>
      <c r="T2512" s="55">
        <v>43082.729548611111</v>
      </c>
      <c r="U2512" s="3">
        <v>4874</v>
      </c>
      <c r="V2512" s="56">
        <f t="shared" si="121"/>
        <v>5.6412037037037038E-2</v>
      </c>
    </row>
    <row r="2513" spans="1:22" x14ac:dyDescent="0.75">
      <c r="A2513" s="55">
        <v>42342.492152777777</v>
      </c>
      <c r="B2513" s="55">
        <v>42345.404583333329</v>
      </c>
      <c r="C2513" s="3">
        <v>251634</v>
      </c>
      <c r="D2513" s="56">
        <f t="shared" si="119"/>
        <v>2.9124305555555554</v>
      </c>
      <c r="N2513" s="55">
        <v>42437.078645833331</v>
      </c>
      <c r="O2513" s="55">
        <v>42437.656331018516</v>
      </c>
      <c r="P2513" s="3">
        <v>49912</v>
      </c>
      <c r="Q2513" s="58">
        <f t="shared" si="120"/>
        <v>0.57768518518518519</v>
      </c>
      <c r="S2513" s="55">
        <v>43082.673657407402</v>
      </c>
      <c r="T2513" s="55">
        <v>43082.731562499997</v>
      </c>
      <c r="U2513" s="3">
        <v>5003</v>
      </c>
      <c r="V2513" s="56">
        <f t="shared" si="121"/>
        <v>5.7905092592592591E-2</v>
      </c>
    </row>
    <row r="2514" spans="1:22" x14ac:dyDescent="0.75">
      <c r="A2514" s="55">
        <v>42342.752754629626</v>
      </c>
      <c r="B2514" s="55">
        <v>42345.268217592587</v>
      </c>
      <c r="C2514" s="3">
        <v>217336</v>
      </c>
      <c r="D2514" s="56">
        <f t="shared" si="119"/>
        <v>2.515462962962963</v>
      </c>
      <c r="N2514" s="55">
        <v>42437.089189814811</v>
      </c>
      <c r="O2514" s="55">
        <v>42437.656435185185</v>
      </c>
      <c r="P2514" s="3">
        <v>49010</v>
      </c>
      <c r="Q2514" s="58">
        <f t="shared" si="120"/>
        <v>0.56724537037037037</v>
      </c>
      <c r="S2514" s="55">
        <v>43082.697499999995</v>
      </c>
      <c r="T2514" s="55">
        <v>43082.738009259258</v>
      </c>
      <c r="U2514" s="3">
        <v>3500</v>
      </c>
      <c r="V2514" s="56">
        <f t="shared" si="121"/>
        <v>4.0509259259259259E-2</v>
      </c>
    </row>
    <row r="2515" spans="1:22" x14ac:dyDescent="0.75">
      <c r="A2515" s="55">
        <v>42343.007696759254</v>
      </c>
      <c r="B2515" s="55">
        <v>42347.414398148147</v>
      </c>
      <c r="C2515" s="3">
        <v>380739</v>
      </c>
      <c r="D2515" s="56">
        <f t="shared" si="119"/>
        <v>4.4067013888888891</v>
      </c>
      <c r="N2515" s="55">
        <v>42437.090532407405</v>
      </c>
      <c r="O2515" s="55">
        <v>42437.655856481477</v>
      </c>
      <c r="P2515" s="3">
        <v>48844</v>
      </c>
      <c r="Q2515" s="58">
        <f t="shared" si="120"/>
        <v>0.56532407407407403</v>
      </c>
      <c r="S2515" s="55">
        <v>43082.725289351853</v>
      </c>
      <c r="T2515" s="55">
        <v>43083.609548611108</v>
      </c>
      <c r="U2515" s="3">
        <v>76400</v>
      </c>
      <c r="V2515" s="56">
        <f t="shared" si="121"/>
        <v>0.8842592592592593</v>
      </c>
    </row>
    <row r="2516" spans="1:22" x14ac:dyDescent="0.75">
      <c r="A2516" s="55">
        <v>42343.538599537038</v>
      </c>
      <c r="B2516" s="55">
        <v>42345.406458333331</v>
      </c>
      <c r="C2516" s="3">
        <v>161383</v>
      </c>
      <c r="D2516" s="56">
        <f t="shared" si="119"/>
        <v>1.8678587962962963</v>
      </c>
      <c r="N2516" s="55">
        <v>42437.091863425921</v>
      </c>
      <c r="O2516" s="55">
        <v>42437.655972222223</v>
      </c>
      <c r="P2516" s="3">
        <v>48739</v>
      </c>
      <c r="Q2516" s="58">
        <f t="shared" si="120"/>
        <v>0.56410879629629629</v>
      </c>
      <c r="S2516" s="55">
        <v>43083.453750000001</v>
      </c>
      <c r="T2516" s="55">
        <v>43083.467893518515</v>
      </c>
      <c r="U2516" s="3">
        <v>1222</v>
      </c>
      <c r="V2516" s="56">
        <f t="shared" si="121"/>
        <v>1.4143518518518519E-2</v>
      </c>
    </row>
    <row r="2517" spans="1:22" x14ac:dyDescent="0.75">
      <c r="A2517" s="55">
        <v>42343.54005787037</v>
      </c>
      <c r="B2517" s="55">
        <v>42345.406828703701</v>
      </c>
      <c r="C2517" s="3">
        <v>161289</v>
      </c>
      <c r="D2517" s="56">
        <f t="shared" si="119"/>
        <v>1.8667708333333333</v>
      </c>
      <c r="N2517" s="55">
        <v>42437.44762731481</v>
      </c>
      <c r="O2517" s="55">
        <v>42438.520416666666</v>
      </c>
      <c r="P2517" s="3">
        <v>92689</v>
      </c>
      <c r="Q2517" s="58">
        <f t="shared" si="120"/>
        <v>1.0727893518518519</v>
      </c>
      <c r="S2517" s="55">
        <v>43083.621712962959</v>
      </c>
      <c r="T2517" s="55">
        <v>43102.391828703701</v>
      </c>
      <c r="U2517" s="3">
        <v>1621738</v>
      </c>
      <c r="V2517" s="56">
        <f t="shared" si="121"/>
        <v>18.770115740740742</v>
      </c>
    </row>
    <row r="2518" spans="1:22" x14ac:dyDescent="0.75">
      <c r="A2518" s="55">
        <v>42343.558055555557</v>
      </c>
      <c r="B2518" s="55">
        <v>42347.71738425926</v>
      </c>
      <c r="C2518" s="3">
        <v>359366</v>
      </c>
      <c r="D2518" s="56">
        <f t="shared" si="119"/>
        <v>4.1593287037037037</v>
      </c>
      <c r="N2518" s="55">
        <v>42437.567928240736</v>
      </c>
      <c r="O2518" s="55">
        <v>42522.691874999997</v>
      </c>
      <c r="P2518" s="3">
        <v>7351109</v>
      </c>
      <c r="Q2518" s="58">
        <f t="shared" si="120"/>
        <v>85.082280092592597</v>
      </c>
      <c r="S2518" s="55">
        <v>43084.396435185183</v>
      </c>
      <c r="T2518" s="55">
        <v>43087.525983796295</v>
      </c>
      <c r="U2518" s="3">
        <v>270393</v>
      </c>
      <c r="V2518" s="56">
        <f t="shared" si="121"/>
        <v>3.1295486111111113</v>
      </c>
    </row>
    <row r="2519" spans="1:22" x14ac:dyDescent="0.75">
      <c r="A2519" s="55">
        <v>42343.580509259256</v>
      </c>
      <c r="B2519" s="55">
        <v>42345.527974537035</v>
      </c>
      <c r="C2519" s="3">
        <v>168261</v>
      </c>
      <c r="D2519" s="56">
        <f t="shared" si="119"/>
        <v>1.9474652777777777</v>
      </c>
      <c r="N2519" s="55">
        <v>42437.573599537034</v>
      </c>
      <c r="O2519" s="55">
        <v>42437.63449074074</v>
      </c>
      <c r="P2519" s="3">
        <v>5261</v>
      </c>
      <c r="Q2519" s="58">
        <f t="shared" si="120"/>
        <v>6.0891203703703704E-2</v>
      </c>
      <c r="S2519" s="55">
        <v>43084.41851851852</v>
      </c>
      <c r="T2519" s="55">
        <v>43084.641712962963</v>
      </c>
      <c r="U2519" s="3">
        <v>19284</v>
      </c>
      <c r="V2519" s="56">
        <f t="shared" si="121"/>
        <v>0.22319444444444445</v>
      </c>
    </row>
    <row r="2520" spans="1:22" x14ac:dyDescent="0.75">
      <c r="A2520" s="55">
        <v>42343.582083333335</v>
      </c>
      <c r="B2520" s="55">
        <v>42345.407685185186</v>
      </c>
      <c r="C2520" s="3">
        <v>157732</v>
      </c>
      <c r="D2520" s="56">
        <f t="shared" si="119"/>
        <v>1.8256018518518518</v>
      </c>
      <c r="N2520" s="55">
        <v>42437.582013888888</v>
      </c>
      <c r="O2520" s="55">
        <v>42437.693668981483</v>
      </c>
      <c r="P2520" s="3">
        <v>9647</v>
      </c>
      <c r="Q2520" s="58">
        <f t="shared" si="120"/>
        <v>0.1116550925925926</v>
      </c>
      <c r="S2520" s="55">
        <v>43084.520254629628</v>
      </c>
      <c r="T2520" s="55">
        <v>43087.623784722222</v>
      </c>
      <c r="U2520" s="3">
        <v>268145</v>
      </c>
      <c r="V2520" s="56">
        <f t="shared" si="121"/>
        <v>3.1035300925925924</v>
      </c>
    </row>
    <row r="2521" spans="1:22" x14ac:dyDescent="0.75">
      <c r="A2521" s="55">
        <v>42343.647974537038</v>
      </c>
      <c r="B2521" s="55">
        <v>42355.583807870367</v>
      </c>
      <c r="C2521" s="3">
        <v>1031256</v>
      </c>
      <c r="D2521" s="56">
        <f t="shared" si="119"/>
        <v>11.935833333333333</v>
      </c>
      <c r="N2521" s="55">
        <v>42437.642164351848</v>
      </c>
      <c r="O2521" s="55">
        <v>42437.699374999997</v>
      </c>
      <c r="P2521" s="3">
        <v>4943</v>
      </c>
      <c r="Q2521" s="58">
        <f t="shared" si="120"/>
        <v>5.7210648148148149E-2</v>
      </c>
      <c r="S2521" s="55">
        <v>43084.524282407408</v>
      </c>
      <c r="T2521" s="55">
        <v>43087.623680555553</v>
      </c>
      <c r="U2521" s="3">
        <v>267788</v>
      </c>
      <c r="V2521" s="56">
        <f t="shared" si="121"/>
        <v>3.0993981481481483</v>
      </c>
    </row>
    <row r="2522" spans="1:22" x14ac:dyDescent="0.75">
      <c r="A2522" s="55">
        <v>42343.962442129625</v>
      </c>
      <c r="B2522" s="55">
        <v>42345.273657407408</v>
      </c>
      <c r="C2522" s="3">
        <v>113289</v>
      </c>
      <c r="D2522" s="56">
        <f t="shared" si="119"/>
        <v>1.3112152777777777</v>
      </c>
      <c r="N2522" s="55">
        <v>42437.649641203701</v>
      </c>
      <c r="O2522" s="55">
        <v>42437.722534722219</v>
      </c>
      <c r="P2522" s="3">
        <v>6298</v>
      </c>
      <c r="Q2522" s="58">
        <f t="shared" si="120"/>
        <v>7.2893518518518524E-2</v>
      </c>
      <c r="S2522" s="55">
        <v>43084.674085648148</v>
      </c>
      <c r="T2522" s="55">
        <v>43087.473009259258</v>
      </c>
      <c r="U2522" s="3">
        <v>241827</v>
      </c>
      <c r="V2522" s="56">
        <f t="shared" si="121"/>
        <v>2.7989236111111113</v>
      </c>
    </row>
    <row r="2523" spans="1:22" x14ac:dyDescent="0.75">
      <c r="A2523" s="55">
        <v>42343.998217592591</v>
      </c>
      <c r="B2523" s="55">
        <v>42373.420254629629</v>
      </c>
      <c r="C2523" s="3">
        <v>2542064</v>
      </c>
      <c r="D2523" s="56">
        <f t="shared" si="119"/>
        <v>29.422037037037036</v>
      </c>
      <c r="N2523" s="55">
        <v>42437.664895833332</v>
      </c>
      <c r="O2523" s="55">
        <v>42437.709965277776</v>
      </c>
      <c r="P2523" s="3">
        <v>3894</v>
      </c>
      <c r="Q2523" s="58">
        <f t="shared" si="120"/>
        <v>4.5069444444444447E-2</v>
      </c>
      <c r="S2523" s="55">
        <v>43084.674687499995</v>
      </c>
      <c r="T2523" s="55">
        <v>43087.484236111108</v>
      </c>
      <c r="U2523" s="3">
        <v>242745</v>
      </c>
      <c r="V2523" s="56">
        <f t="shared" si="121"/>
        <v>2.809548611111111</v>
      </c>
    </row>
    <row r="2524" spans="1:22" x14ac:dyDescent="0.75">
      <c r="A2524" s="55">
        <v>42344.382662037038</v>
      </c>
      <c r="B2524" s="55">
        <v>42346.505057870367</v>
      </c>
      <c r="C2524" s="3">
        <v>183375</v>
      </c>
      <c r="D2524" s="56">
        <f t="shared" si="119"/>
        <v>2.1223958333333335</v>
      </c>
      <c r="N2524" s="55">
        <v>42437.66674768518</v>
      </c>
      <c r="O2524" s="55">
        <v>42438.340243055551</v>
      </c>
      <c r="P2524" s="3">
        <v>58190</v>
      </c>
      <c r="Q2524" s="58">
        <f t="shared" si="120"/>
        <v>0.67349537037037033</v>
      </c>
      <c r="S2524" s="55">
        <v>43084.675358796296</v>
      </c>
      <c r="T2524" s="55">
        <v>43087.491979166662</v>
      </c>
      <c r="U2524" s="3">
        <v>243356</v>
      </c>
      <c r="V2524" s="56">
        <f t="shared" si="121"/>
        <v>2.8166203703703703</v>
      </c>
    </row>
    <row r="2525" spans="1:22" x14ac:dyDescent="0.75">
      <c r="A2525" s="55">
        <v>42344.428796296292</v>
      </c>
      <c r="B2525" s="55">
        <v>42345.556967592594</v>
      </c>
      <c r="C2525" s="3">
        <v>97474</v>
      </c>
      <c r="D2525" s="56">
        <f t="shared" si="119"/>
        <v>1.1281712962962962</v>
      </c>
      <c r="N2525" s="55">
        <v>42437.74763888889</v>
      </c>
      <c r="O2525" s="55">
        <v>42438.353159722217</v>
      </c>
      <c r="P2525" s="3">
        <v>52317</v>
      </c>
      <c r="Q2525" s="58">
        <f t="shared" si="120"/>
        <v>0.60552083333333329</v>
      </c>
      <c r="S2525" s="55">
        <v>43084.675891203704</v>
      </c>
      <c r="T2525" s="55">
        <v>43087.489548611113</v>
      </c>
      <c r="U2525" s="3">
        <v>243100</v>
      </c>
      <c r="V2525" s="56">
        <f t="shared" si="121"/>
        <v>2.8136574074074074</v>
      </c>
    </row>
    <row r="2526" spans="1:22" x14ac:dyDescent="0.75">
      <c r="A2526" s="55">
        <v>42344.522986111107</v>
      </c>
      <c r="B2526" s="55">
        <v>42345.528807870367</v>
      </c>
      <c r="C2526" s="3">
        <v>86903</v>
      </c>
      <c r="D2526" s="56">
        <f t="shared" si="119"/>
        <v>1.0058217592592593</v>
      </c>
      <c r="N2526" s="55">
        <v>42438.342847222222</v>
      </c>
      <c r="O2526" s="55">
        <v>42438.382569444446</v>
      </c>
      <c r="P2526" s="3">
        <v>3432</v>
      </c>
      <c r="Q2526" s="58">
        <f t="shared" si="120"/>
        <v>3.9722222222222221E-2</v>
      </c>
      <c r="S2526" s="55">
        <v>43084.676354166666</v>
      </c>
      <c r="T2526" s="55">
        <v>43087.493356481478</v>
      </c>
      <c r="U2526" s="3">
        <v>243389</v>
      </c>
      <c r="V2526" s="56">
        <f t="shared" si="121"/>
        <v>2.8170023148148147</v>
      </c>
    </row>
    <row r="2527" spans="1:22" x14ac:dyDescent="0.75">
      <c r="A2527" s="55">
        <v>42344.682743055557</v>
      </c>
      <c r="B2527" s="55">
        <v>42346.358981481477</v>
      </c>
      <c r="C2527" s="3">
        <v>144827</v>
      </c>
      <c r="D2527" s="56">
        <f t="shared" si="119"/>
        <v>1.676238425925926</v>
      </c>
      <c r="N2527" s="55">
        <v>42438.393287037034</v>
      </c>
      <c r="O2527" s="55">
        <v>42467.391793981478</v>
      </c>
      <c r="P2527" s="3">
        <v>2501871</v>
      </c>
      <c r="Q2527" s="58">
        <f t="shared" si="120"/>
        <v>28.956840277777779</v>
      </c>
      <c r="S2527" s="55">
        <v>43084.744513888887</v>
      </c>
      <c r="T2527" s="55">
        <v>43087.6246412037</v>
      </c>
      <c r="U2527" s="3">
        <v>248843</v>
      </c>
      <c r="V2527" s="56">
        <f t="shared" si="121"/>
        <v>2.880127314814815</v>
      </c>
    </row>
    <row r="2528" spans="1:22" x14ac:dyDescent="0.75">
      <c r="A2528" s="55">
        <v>42345.491898148146</v>
      </c>
      <c r="B2528" s="55">
        <v>42347.467835648145</v>
      </c>
      <c r="C2528" s="3">
        <v>170721</v>
      </c>
      <c r="D2528" s="56">
        <f t="shared" si="119"/>
        <v>1.9759374999999999</v>
      </c>
      <c r="N2528" s="55">
        <v>42438.448773148149</v>
      </c>
      <c r="O2528" s="55">
        <v>42438.473865740736</v>
      </c>
      <c r="P2528" s="3">
        <v>2168</v>
      </c>
      <c r="Q2528" s="58">
        <f t="shared" si="120"/>
        <v>2.5092592592592593E-2</v>
      </c>
      <c r="S2528" s="55">
        <v>43084.822615740741</v>
      </c>
      <c r="T2528" s="55">
        <v>43087.531192129631</v>
      </c>
      <c r="U2528" s="3">
        <v>234021</v>
      </c>
      <c r="V2528" s="56">
        <f t="shared" si="121"/>
        <v>2.708576388888889</v>
      </c>
    </row>
    <row r="2529" spans="1:22" x14ac:dyDescent="0.75">
      <c r="A2529" s="55">
        <v>42345.504050925927</v>
      </c>
      <c r="B2529" s="55">
        <v>42347.686226851853</v>
      </c>
      <c r="C2529" s="3">
        <v>188540</v>
      </c>
      <c r="D2529" s="56">
        <f t="shared" si="119"/>
        <v>2.1821759259259261</v>
      </c>
      <c r="N2529" s="55">
        <v>42438.513842592591</v>
      </c>
      <c r="O2529" s="55">
        <v>42445.427939814814</v>
      </c>
      <c r="P2529" s="3">
        <v>597378</v>
      </c>
      <c r="Q2529" s="58">
        <f t="shared" si="120"/>
        <v>6.9140972222222219</v>
      </c>
      <c r="S2529" s="55">
        <v>43085.488460648143</v>
      </c>
      <c r="T2529" s="55">
        <v>43087.498518518514</v>
      </c>
      <c r="U2529" s="3">
        <v>173669</v>
      </c>
      <c r="V2529" s="56">
        <f t="shared" si="121"/>
        <v>2.0100578703703702</v>
      </c>
    </row>
    <row r="2530" spans="1:22" x14ac:dyDescent="0.75">
      <c r="A2530" s="55">
        <v>42345.555891203701</v>
      </c>
      <c r="B2530" s="55">
        <v>42345.572395833333</v>
      </c>
      <c r="C2530" s="3">
        <v>1426</v>
      </c>
      <c r="D2530" s="56">
        <f t="shared" si="119"/>
        <v>1.650462962962963E-2</v>
      </c>
      <c r="N2530" s="55">
        <v>42438.521458333329</v>
      </c>
      <c r="O2530" s="55">
        <v>42438.631828703699</v>
      </c>
      <c r="P2530" s="3">
        <v>9536</v>
      </c>
      <c r="Q2530" s="58">
        <f t="shared" si="120"/>
        <v>0.11037037037037037</v>
      </c>
      <c r="S2530" s="55">
        <v>43085.593645833331</v>
      </c>
      <c r="T2530" s="55">
        <v>43103.355081018519</v>
      </c>
      <c r="U2530" s="3">
        <v>1534588</v>
      </c>
      <c r="V2530" s="56">
        <f t="shared" si="121"/>
        <v>17.761435185185185</v>
      </c>
    </row>
    <row r="2531" spans="1:22" x14ac:dyDescent="0.75">
      <c r="A2531" s="55">
        <v>42345.621446759258</v>
      </c>
      <c r="B2531" s="55">
        <v>42346.463020833333</v>
      </c>
      <c r="C2531" s="3">
        <v>72712</v>
      </c>
      <c r="D2531" s="56">
        <f t="shared" si="119"/>
        <v>0.84157407407407403</v>
      </c>
      <c r="N2531" s="55">
        <v>42438.5237037037</v>
      </c>
      <c r="O2531" s="55">
        <v>42438.632604166662</v>
      </c>
      <c r="P2531" s="3">
        <v>9409</v>
      </c>
      <c r="Q2531" s="58">
        <f t="shared" si="120"/>
        <v>0.10890046296296296</v>
      </c>
      <c r="S2531" s="55">
        <v>43085.600590277776</v>
      </c>
      <c r="T2531" s="55">
        <v>43087.623078703698</v>
      </c>
      <c r="U2531" s="3">
        <v>174743</v>
      </c>
      <c r="V2531" s="56">
        <f t="shared" si="121"/>
        <v>2.0224884259259261</v>
      </c>
    </row>
    <row r="2532" spans="1:22" x14ac:dyDescent="0.75">
      <c r="A2532" s="55">
        <v>42345.699652777774</v>
      </c>
      <c r="B2532" s="55">
        <v>42345.721053240741</v>
      </c>
      <c r="C2532" s="3">
        <v>1849</v>
      </c>
      <c r="D2532" s="56">
        <f t="shared" si="119"/>
        <v>2.1400462962962961E-2</v>
      </c>
      <c r="N2532" s="55">
        <v>42438.525081018517</v>
      </c>
      <c r="O2532" s="55">
        <v>42474.412094907406</v>
      </c>
      <c r="P2532" s="3">
        <v>3097038</v>
      </c>
      <c r="Q2532" s="58">
        <f t="shared" si="120"/>
        <v>35.845347222222223</v>
      </c>
      <c r="S2532" s="55">
        <v>43085.7503125</v>
      </c>
      <c r="T2532" s="55">
        <v>43087.458356481482</v>
      </c>
      <c r="U2532" s="3">
        <v>147575</v>
      </c>
      <c r="V2532" s="56">
        <f t="shared" si="121"/>
        <v>1.7080439814814814</v>
      </c>
    </row>
    <row r="2533" spans="1:22" x14ac:dyDescent="0.75">
      <c r="A2533" s="55">
        <v>42345.752372685187</v>
      </c>
      <c r="B2533" s="55">
        <v>42346.381423611107</v>
      </c>
      <c r="C2533" s="3">
        <v>54350</v>
      </c>
      <c r="D2533" s="56">
        <f t="shared" si="119"/>
        <v>0.62905092592592593</v>
      </c>
      <c r="N2533" s="55">
        <v>42438.554351851853</v>
      </c>
      <c r="O2533" s="55">
        <v>42445.428611111107</v>
      </c>
      <c r="P2533" s="3">
        <v>593936</v>
      </c>
      <c r="Q2533" s="58">
        <f t="shared" si="120"/>
        <v>6.8742592592592588</v>
      </c>
      <c r="S2533" s="55">
        <v>43085.809236111112</v>
      </c>
      <c r="T2533" s="55">
        <v>43087.509317129625</v>
      </c>
      <c r="U2533" s="3">
        <v>146887</v>
      </c>
      <c r="V2533" s="56">
        <f t="shared" si="121"/>
        <v>1.7000810185185184</v>
      </c>
    </row>
    <row r="2534" spans="1:22" x14ac:dyDescent="0.75">
      <c r="A2534" s="55">
        <v>42345.756620370368</v>
      </c>
      <c r="B2534" s="55">
        <v>42346.383032407408</v>
      </c>
      <c r="C2534" s="3">
        <v>54122</v>
      </c>
      <c r="D2534" s="56">
        <f t="shared" si="119"/>
        <v>0.62641203703703707</v>
      </c>
      <c r="N2534" s="55">
        <v>42438.564988425926</v>
      </c>
      <c r="O2534" s="55">
        <v>42440.367777777778</v>
      </c>
      <c r="P2534" s="3">
        <v>155761</v>
      </c>
      <c r="Q2534" s="58">
        <f t="shared" si="120"/>
        <v>1.8027893518518519</v>
      </c>
      <c r="S2534" s="55">
        <v>43085.997372685182</v>
      </c>
      <c r="T2534" s="55">
        <v>43103.355324074073</v>
      </c>
      <c r="U2534" s="3">
        <v>1499727</v>
      </c>
      <c r="V2534" s="56">
        <f t="shared" si="121"/>
        <v>17.357951388888889</v>
      </c>
    </row>
    <row r="2535" spans="1:22" x14ac:dyDescent="0.75">
      <c r="A2535" s="55">
        <v>42345.758796296293</v>
      </c>
      <c r="B2535" s="55">
        <v>42346.379560185182</v>
      </c>
      <c r="C2535" s="3">
        <v>53634</v>
      </c>
      <c r="D2535" s="56">
        <f t="shared" si="119"/>
        <v>0.62076388888888889</v>
      </c>
      <c r="N2535" s="55">
        <v>42438.67586805555</v>
      </c>
      <c r="O2535" s="55">
        <v>42439.484664351847</v>
      </c>
      <c r="P2535" s="3">
        <v>69880</v>
      </c>
      <c r="Q2535" s="58">
        <f t="shared" si="120"/>
        <v>0.80879629629629635</v>
      </c>
      <c r="S2535" s="55">
        <v>43086.001307870371</v>
      </c>
      <c r="T2535" s="55">
        <v>43087.615300925921</v>
      </c>
      <c r="U2535" s="3">
        <v>139449</v>
      </c>
      <c r="V2535" s="56">
        <f t="shared" si="121"/>
        <v>1.6139930555555555</v>
      </c>
    </row>
    <row r="2536" spans="1:22" x14ac:dyDescent="0.75">
      <c r="A2536" s="55">
        <v>42345.944548611107</v>
      </c>
      <c r="B2536" s="55">
        <v>42348.607905092591</v>
      </c>
      <c r="C2536" s="3">
        <v>230114</v>
      </c>
      <c r="D2536" s="56">
        <f t="shared" si="119"/>
        <v>2.6633564814814816</v>
      </c>
      <c r="N2536" s="55">
        <v>42439.4608912037</v>
      </c>
      <c r="O2536" s="55">
        <v>42439.585879629631</v>
      </c>
      <c r="P2536" s="3">
        <v>10799</v>
      </c>
      <c r="Q2536" s="58">
        <f t="shared" si="120"/>
        <v>0.12498842592592592</v>
      </c>
      <c r="S2536" s="55">
        <v>43086.00708333333</v>
      </c>
      <c r="T2536" s="55">
        <v>43087.491273148145</v>
      </c>
      <c r="U2536" s="3">
        <v>128234</v>
      </c>
      <c r="V2536" s="56">
        <f t="shared" si="121"/>
        <v>1.4841898148148147</v>
      </c>
    </row>
    <row r="2537" spans="1:22" x14ac:dyDescent="0.75">
      <c r="A2537" s="55">
        <v>42345.949097222219</v>
      </c>
      <c r="B2537" s="55">
        <v>42348.609513888885</v>
      </c>
      <c r="C2537" s="3">
        <v>229860</v>
      </c>
      <c r="D2537" s="56">
        <f t="shared" si="119"/>
        <v>2.6604166666666669</v>
      </c>
      <c r="N2537" s="55">
        <v>42439.462604166663</v>
      </c>
      <c r="O2537" s="55">
        <v>42439.589803240742</v>
      </c>
      <c r="P2537" s="3">
        <v>10990</v>
      </c>
      <c r="Q2537" s="58">
        <f t="shared" si="120"/>
        <v>0.12719907407407408</v>
      </c>
      <c r="S2537" s="55">
        <v>43086.537858796291</v>
      </c>
      <c r="T2537" s="55">
        <v>43103.355451388888</v>
      </c>
      <c r="U2537" s="3">
        <v>1453040</v>
      </c>
      <c r="V2537" s="56">
        <f t="shared" si="121"/>
        <v>16.817592592592593</v>
      </c>
    </row>
    <row r="2538" spans="1:22" x14ac:dyDescent="0.75">
      <c r="A2538" s="55">
        <v>42346.393692129626</v>
      </c>
      <c r="B2538" s="55">
        <v>42346.400520833333</v>
      </c>
      <c r="C2538" s="3">
        <v>590</v>
      </c>
      <c r="D2538" s="56">
        <f t="shared" si="119"/>
        <v>6.828703703703704E-3</v>
      </c>
      <c r="N2538" s="55">
        <v>42439.512974537036</v>
      </c>
      <c r="O2538" s="55">
        <v>42439.589421296296</v>
      </c>
      <c r="P2538" s="3">
        <v>6605</v>
      </c>
      <c r="Q2538" s="58">
        <f t="shared" si="120"/>
        <v>7.6446759259259256E-2</v>
      </c>
      <c r="S2538" s="55">
        <v>43086.570497685185</v>
      </c>
      <c r="T2538" s="55">
        <v>43087.643749999996</v>
      </c>
      <c r="U2538" s="3">
        <v>92729</v>
      </c>
      <c r="V2538" s="56">
        <f t="shared" si="121"/>
        <v>1.0732523148148148</v>
      </c>
    </row>
    <row r="2539" spans="1:22" x14ac:dyDescent="0.75">
      <c r="A2539" s="55">
        <v>42346.415312500001</v>
      </c>
      <c r="B2539" s="55">
        <v>42346.605706018519</v>
      </c>
      <c r="C2539" s="3">
        <v>16450</v>
      </c>
      <c r="D2539" s="56">
        <f t="shared" si="119"/>
        <v>0.19039351851851852</v>
      </c>
      <c r="N2539" s="55">
        <v>42439.515451388885</v>
      </c>
      <c r="O2539" s="55">
        <v>42439.591053240736</v>
      </c>
      <c r="P2539" s="3">
        <v>6532</v>
      </c>
      <c r="Q2539" s="58">
        <f t="shared" si="120"/>
        <v>7.5601851851851851E-2</v>
      </c>
      <c r="S2539" s="55">
        <v>43086.571666666663</v>
      </c>
      <c r="T2539" s="55">
        <v>43087.510451388887</v>
      </c>
      <c r="U2539" s="3">
        <v>81111</v>
      </c>
      <c r="V2539" s="56">
        <f t="shared" si="121"/>
        <v>0.9387847222222222</v>
      </c>
    </row>
    <row r="2540" spans="1:22" x14ac:dyDescent="0.75">
      <c r="A2540" s="55">
        <v>42346.436712962961</v>
      </c>
      <c r="B2540" s="55">
        <v>42346.443206018514</v>
      </c>
      <c r="C2540" s="3">
        <v>561</v>
      </c>
      <c r="D2540" s="56">
        <f t="shared" si="119"/>
        <v>6.4930555555555557E-3</v>
      </c>
      <c r="N2540" s="55">
        <v>42439.517349537033</v>
      </c>
      <c r="O2540" s="55">
        <v>42439.591597222221</v>
      </c>
      <c r="P2540" s="3">
        <v>6415</v>
      </c>
      <c r="Q2540" s="58">
        <f t="shared" si="120"/>
        <v>7.424768518518518E-2</v>
      </c>
      <c r="S2540" s="55">
        <v>43087.368831018517</v>
      </c>
      <c r="T2540" s="55">
        <v>43087.64640046296</v>
      </c>
      <c r="U2540" s="3">
        <v>23982</v>
      </c>
      <c r="V2540" s="56">
        <f t="shared" si="121"/>
        <v>0.27756944444444442</v>
      </c>
    </row>
    <row r="2541" spans="1:22" x14ac:dyDescent="0.75">
      <c r="A2541" s="55">
        <v>42346.491712962961</v>
      </c>
      <c r="B2541" s="55">
        <v>42346.510636574072</v>
      </c>
      <c r="C2541" s="3">
        <v>1635</v>
      </c>
      <c r="D2541" s="56">
        <f t="shared" si="119"/>
        <v>1.892361111111111E-2</v>
      </c>
      <c r="N2541" s="55">
        <v>42439.535324074073</v>
      </c>
      <c r="O2541" s="55">
        <v>42443.451122685183</v>
      </c>
      <c r="P2541" s="3">
        <v>338325</v>
      </c>
      <c r="Q2541" s="58">
        <f t="shared" si="120"/>
        <v>3.9157986111111112</v>
      </c>
      <c r="S2541" s="55">
        <v>43087.56925925926</v>
      </c>
      <c r="T2541" s="55">
        <v>43088.479421296295</v>
      </c>
      <c r="U2541" s="3">
        <v>78638</v>
      </c>
      <c r="V2541" s="56">
        <f t="shared" si="121"/>
        <v>0.91016203703703702</v>
      </c>
    </row>
    <row r="2542" spans="1:22" x14ac:dyDescent="0.75">
      <c r="A2542" s="55">
        <v>42346.517523148148</v>
      </c>
      <c r="B2542" s="55">
        <v>42347.373449074075</v>
      </c>
      <c r="C2542" s="3">
        <v>73952</v>
      </c>
      <c r="D2542" s="56">
        <f t="shared" si="119"/>
        <v>0.85592592592592598</v>
      </c>
      <c r="N2542" s="55">
        <v>42439.536863425921</v>
      </c>
      <c r="O2542" s="55">
        <v>42439.591967592591</v>
      </c>
      <c r="P2542" s="3">
        <v>4761</v>
      </c>
      <c r="Q2542" s="58">
        <f t="shared" si="120"/>
        <v>5.5104166666666669E-2</v>
      </c>
      <c r="S2542" s="55">
        <v>43088.179467592592</v>
      </c>
      <c r="T2542" s="55">
        <v>43088.348587962959</v>
      </c>
      <c r="U2542" s="3">
        <v>14612</v>
      </c>
      <c r="V2542" s="56">
        <f t="shared" si="121"/>
        <v>0.16912037037037037</v>
      </c>
    </row>
    <row r="2543" spans="1:22" x14ac:dyDescent="0.75">
      <c r="A2543" s="55">
        <v>42346.602337962962</v>
      </c>
      <c r="B2543" s="55">
        <v>42348.643321759257</v>
      </c>
      <c r="C2543" s="3">
        <v>176341</v>
      </c>
      <c r="D2543" s="56">
        <f t="shared" si="119"/>
        <v>2.0409837962962962</v>
      </c>
      <c r="N2543" s="55">
        <v>42439.537476851852</v>
      </c>
      <c r="O2543" s="55">
        <v>42443.581863425927</v>
      </c>
      <c r="P2543" s="3">
        <v>349435</v>
      </c>
      <c r="Q2543" s="58">
        <f t="shared" si="120"/>
        <v>4.0443865740740739</v>
      </c>
      <c r="S2543" s="55">
        <v>43088.531319444446</v>
      </c>
      <c r="T2543" s="55">
        <v>43089.494050925925</v>
      </c>
      <c r="U2543" s="3">
        <v>83180</v>
      </c>
      <c r="V2543" s="56">
        <f t="shared" si="121"/>
        <v>0.96273148148148147</v>
      </c>
    </row>
    <row r="2544" spans="1:22" x14ac:dyDescent="0.75">
      <c r="A2544" s="55">
        <v>42346.674259259256</v>
      </c>
      <c r="B2544" s="55">
        <v>42346.679351851853</v>
      </c>
      <c r="C2544" s="3">
        <v>440</v>
      </c>
      <c r="D2544" s="56">
        <f t="shared" si="119"/>
        <v>5.092592592592593E-3</v>
      </c>
      <c r="N2544" s="55">
        <v>42439.538668981477</v>
      </c>
      <c r="O2544" s="55">
        <v>42439.592245370368</v>
      </c>
      <c r="P2544" s="3">
        <v>4629</v>
      </c>
      <c r="Q2544" s="58">
        <f t="shared" si="120"/>
        <v>5.3576388888888889E-2</v>
      </c>
      <c r="S2544" s="55">
        <v>43088.650624999995</v>
      </c>
      <c r="T2544" s="55">
        <v>43089.579189814816</v>
      </c>
      <c r="U2544" s="3">
        <v>80228</v>
      </c>
      <c r="V2544" s="56">
        <f t="shared" si="121"/>
        <v>0.92856481481481479</v>
      </c>
    </row>
    <row r="2545" spans="1:22" x14ac:dyDescent="0.75">
      <c r="A2545" s="55">
        <v>42346.674340277779</v>
      </c>
      <c r="B2545" s="55">
        <v>42346.679629629631</v>
      </c>
      <c r="C2545" s="3">
        <v>457</v>
      </c>
      <c r="D2545" s="56">
        <f t="shared" si="119"/>
        <v>5.2893518518518515E-3</v>
      </c>
      <c r="N2545" s="55">
        <v>42439.569178240738</v>
      </c>
      <c r="O2545" s="55">
        <v>42439.600081018514</v>
      </c>
      <c r="P2545" s="3">
        <v>2670</v>
      </c>
      <c r="Q2545" s="58">
        <f t="shared" si="120"/>
        <v>3.0902777777777779E-2</v>
      </c>
      <c r="S2545" s="55">
        <v>43088.695173611108</v>
      </c>
      <c r="T2545" s="55">
        <v>43089.371261574073</v>
      </c>
      <c r="U2545" s="3">
        <v>58414</v>
      </c>
      <c r="V2545" s="56">
        <f t="shared" si="121"/>
        <v>0.67608796296296292</v>
      </c>
    </row>
    <row r="2546" spans="1:22" x14ac:dyDescent="0.75">
      <c r="A2546" s="55">
        <v>42346.674432870372</v>
      </c>
      <c r="B2546" s="55">
        <v>42346.679907407408</v>
      </c>
      <c r="C2546" s="3">
        <v>473</v>
      </c>
      <c r="D2546" s="56">
        <f t="shared" si="119"/>
        <v>5.4745370370370373E-3</v>
      </c>
      <c r="N2546" s="55">
        <v>42439.576099537036</v>
      </c>
      <c r="O2546" s="55">
        <v>42439.59270833333</v>
      </c>
      <c r="P2546" s="3">
        <v>1435</v>
      </c>
      <c r="Q2546" s="58">
        <f t="shared" si="120"/>
        <v>1.6608796296296295E-2</v>
      </c>
      <c r="S2546" s="55">
        <v>43088.707326388889</v>
      </c>
      <c r="T2546" s="55">
        <v>43090.691249999996</v>
      </c>
      <c r="U2546" s="3">
        <v>171411</v>
      </c>
      <c r="V2546" s="56">
        <f t="shared" si="121"/>
        <v>1.9839236111111112</v>
      </c>
    </row>
    <row r="2547" spans="1:22" x14ac:dyDescent="0.75">
      <c r="A2547" s="55">
        <v>42346.926134259258</v>
      </c>
      <c r="B2547" s="55">
        <v>42347.403668981482</v>
      </c>
      <c r="C2547" s="3">
        <v>41259</v>
      </c>
      <c r="D2547" s="56">
        <f t="shared" si="119"/>
        <v>0.47753472222222221</v>
      </c>
      <c r="N2547" s="55">
        <v>42439.674988425926</v>
      </c>
      <c r="O2547" s="55">
        <v>42439.758101851847</v>
      </c>
      <c r="P2547" s="3">
        <v>7181</v>
      </c>
      <c r="Q2547" s="58">
        <f t="shared" si="120"/>
        <v>8.3113425925925924E-2</v>
      </c>
      <c r="S2547" s="55">
        <v>43088.863344907404</v>
      </c>
      <c r="T2547" s="55">
        <v>43090.691122685181</v>
      </c>
      <c r="U2547" s="3">
        <v>157920</v>
      </c>
      <c r="V2547" s="56">
        <f t="shared" si="121"/>
        <v>1.8277777777777777</v>
      </c>
    </row>
    <row r="2548" spans="1:22" x14ac:dyDescent="0.75">
      <c r="A2548" s="55">
        <v>42347.362546296295</v>
      </c>
      <c r="B2548" s="55">
        <v>42381.328622685185</v>
      </c>
      <c r="C2548" s="3">
        <v>2934669</v>
      </c>
      <c r="D2548" s="56">
        <f t="shared" si="119"/>
        <v>33.966076388888887</v>
      </c>
      <c r="N2548" s="55">
        <v>42439.686203703699</v>
      </c>
      <c r="O2548" s="55">
        <v>42439.759224537032</v>
      </c>
      <c r="P2548" s="3">
        <v>6309</v>
      </c>
      <c r="Q2548" s="58">
        <f t="shared" si="120"/>
        <v>7.3020833333333326E-2</v>
      </c>
      <c r="S2548" s="55">
        <v>43088.871099537035</v>
      </c>
      <c r="T2548" s="55">
        <v>43090.691018518519</v>
      </c>
      <c r="U2548" s="3">
        <v>157241</v>
      </c>
      <c r="V2548" s="56">
        <f t="shared" si="121"/>
        <v>1.8199189814814816</v>
      </c>
    </row>
    <row r="2549" spans="1:22" x14ac:dyDescent="0.75">
      <c r="A2549" s="55">
        <v>42347.409942129627</v>
      </c>
      <c r="B2549" s="55">
        <v>42353.759108796294</v>
      </c>
      <c r="C2549" s="3">
        <v>548568</v>
      </c>
      <c r="D2549" s="56">
        <f t="shared" si="119"/>
        <v>6.3491666666666671</v>
      </c>
      <c r="N2549" s="55">
        <v>42439.764444444445</v>
      </c>
      <c r="O2549" s="55">
        <v>42439.771122685182</v>
      </c>
      <c r="P2549" s="3">
        <v>577</v>
      </c>
      <c r="Q2549" s="58">
        <f t="shared" si="120"/>
        <v>6.6782407407407407E-3</v>
      </c>
      <c r="S2549" s="55">
        <v>43089.490393518514</v>
      </c>
      <c r="T2549" s="55">
        <v>43090.690729166665</v>
      </c>
      <c r="U2549" s="3">
        <v>103709</v>
      </c>
      <c r="V2549" s="56">
        <f t="shared" si="121"/>
        <v>1.2003356481481482</v>
      </c>
    </row>
    <row r="2550" spans="1:22" x14ac:dyDescent="0.75">
      <c r="A2550" s="55">
        <v>42347.477094907408</v>
      </c>
      <c r="B2550" s="55">
        <v>42347.531006944446</v>
      </c>
      <c r="C2550" s="3">
        <v>4658</v>
      </c>
      <c r="D2550" s="56">
        <f t="shared" si="119"/>
        <v>5.3912037037037036E-2</v>
      </c>
      <c r="N2550" s="55">
        <v>42439.76835648148</v>
      </c>
      <c r="O2550" s="55">
        <v>42439.776203703703</v>
      </c>
      <c r="P2550" s="3">
        <v>678</v>
      </c>
      <c r="Q2550" s="58">
        <f t="shared" si="120"/>
        <v>7.8472222222222224E-3</v>
      </c>
      <c r="S2550" s="55">
        <v>43089.906631944439</v>
      </c>
      <c r="T2550" s="55">
        <v>43103.352314814816</v>
      </c>
      <c r="U2550" s="3">
        <v>1161707</v>
      </c>
      <c r="V2550" s="56">
        <f t="shared" si="121"/>
        <v>13.445682870370371</v>
      </c>
    </row>
    <row r="2551" spans="1:22" x14ac:dyDescent="0.75">
      <c r="A2551" s="55">
        <v>42347.506319444445</v>
      </c>
      <c r="B2551" s="55">
        <v>42347.640833333331</v>
      </c>
      <c r="C2551" s="3">
        <v>11622</v>
      </c>
      <c r="D2551" s="56">
        <f t="shared" si="119"/>
        <v>0.13451388888888888</v>
      </c>
      <c r="N2551" s="55">
        <v>42439.769826388889</v>
      </c>
      <c r="O2551" s="55">
        <v>42439.833124999997</v>
      </c>
      <c r="P2551" s="3">
        <v>5469</v>
      </c>
      <c r="Q2551" s="58">
        <f t="shared" si="120"/>
        <v>6.3298611111111111E-2</v>
      </c>
      <c r="S2551" s="55">
        <v>43090.529513888891</v>
      </c>
      <c r="T2551" s="55">
        <v>43110.552858796298</v>
      </c>
      <c r="U2551" s="3">
        <v>1730017</v>
      </c>
      <c r="V2551" s="56">
        <f t="shared" si="121"/>
        <v>20.023344907407406</v>
      </c>
    </row>
    <row r="2552" spans="1:22" x14ac:dyDescent="0.75">
      <c r="A2552" s="55">
        <v>42347.514745370368</v>
      </c>
      <c r="B2552" s="55">
        <v>42380.402372685181</v>
      </c>
      <c r="C2552" s="3">
        <v>2841491</v>
      </c>
      <c r="D2552" s="56">
        <f t="shared" si="119"/>
        <v>32.887627314814814</v>
      </c>
      <c r="N2552" s="55">
        <v>42439.950266203705</v>
      </c>
      <c r="O2552" s="55">
        <v>42443.393437499995</v>
      </c>
      <c r="P2552" s="3">
        <v>297490</v>
      </c>
      <c r="Q2552" s="58">
        <f t="shared" si="120"/>
        <v>3.4431712962962964</v>
      </c>
      <c r="S2552" s="55">
        <v>43090.531018518515</v>
      </c>
      <c r="T2552" s="55">
        <v>43110.555266203701</v>
      </c>
      <c r="U2552" s="3">
        <v>1730095</v>
      </c>
      <c r="V2552" s="56">
        <f t="shared" si="121"/>
        <v>20.024247685185184</v>
      </c>
    </row>
    <row r="2553" spans="1:22" x14ac:dyDescent="0.75">
      <c r="A2553" s="55">
        <v>42347.518946759257</v>
      </c>
      <c r="B2553" s="55">
        <v>42347.596701388888</v>
      </c>
      <c r="C2553" s="3">
        <v>6718</v>
      </c>
      <c r="D2553" s="56">
        <f t="shared" si="119"/>
        <v>7.7754629629629632E-2</v>
      </c>
      <c r="N2553" s="55">
        <v>42440.462974537033</v>
      </c>
      <c r="O2553" s="55">
        <v>42440.574212962958</v>
      </c>
      <c r="P2553" s="3">
        <v>9611</v>
      </c>
      <c r="Q2553" s="58">
        <f t="shared" si="120"/>
        <v>0.11123842592592592</v>
      </c>
      <c r="S2553" s="55">
        <v>43090.757928240739</v>
      </c>
      <c r="T2553" s="55">
        <v>43102.427916666667</v>
      </c>
      <c r="U2553" s="3">
        <v>1008287</v>
      </c>
      <c r="V2553" s="56">
        <f t="shared" si="121"/>
        <v>11.669988425925926</v>
      </c>
    </row>
    <row r="2554" spans="1:22" x14ac:dyDescent="0.75">
      <c r="A2554" s="55">
        <v>42347.535694444443</v>
      </c>
      <c r="B2554" s="55">
        <v>42347.599618055552</v>
      </c>
      <c r="C2554" s="3">
        <v>5523</v>
      </c>
      <c r="D2554" s="56">
        <f t="shared" si="119"/>
        <v>6.3923611111111112E-2</v>
      </c>
      <c r="N2554" s="55">
        <v>42440.488020833334</v>
      </c>
      <c r="O2554" s="55">
        <v>42443.468842592592</v>
      </c>
      <c r="P2554" s="3">
        <v>257543</v>
      </c>
      <c r="Q2554" s="58">
        <f t="shared" si="120"/>
        <v>2.9808217592592592</v>
      </c>
      <c r="S2554" s="55">
        <v>43090.886342592588</v>
      </c>
      <c r="T2554" s="55">
        <v>43091.638344907406</v>
      </c>
      <c r="U2554" s="3">
        <v>64973</v>
      </c>
      <c r="V2554" s="56">
        <f t="shared" si="121"/>
        <v>0.75200231481481483</v>
      </c>
    </row>
    <row r="2555" spans="1:22" x14ac:dyDescent="0.75">
      <c r="A2555" s="55">
        <v>42347.611388888887</v>
      </c>
      <c r="B2555" s="55">
        <v>42347.641886574071</v>
      </c>
      <c r="C2555" s="3">
        <v>2635</v>
      </c>
      <c r="D2555" s="56">
        <f t="shared" si="119"/>
        <v>3.0497685185185187E-2</v>
      </c>
      <c r="N2555" s="55">
        <v>42440.583831018514</v>
      </c>
      <c r="O2555" s="55">
        <v>42440.631030092591</v>
      </c>
      <c r="P2555" s="3">
        <v>4078</v>
      </c>
      <c r="Q2555" s="58">
        <f t="shared" si="120"/>
        <v>4.7199074074074074E-2</v>
      </c>
      <c r="S2555" s="55">
        <v>43090.88653935185</v>
      </c>
      <c r="T2555" s="55">
        <v>43103.355798611112</v>
      </c>
      <c r="U2555" s="3">
        <v>1077344</v>
      </c>
      <c r="V2555" s="56">
        <f t="shared" si="121"/>
        <v>12.469259259259259</v>
      </c>
    </row>
    <row r="2556" spans="1:22" x14ac:dyDescent="0.75">
      <c r="A2556" s="55">
        <v>42347.782592592594</v>
      </c>
      <c r="B2556" s="55">
        <v>42354.456053240741</v>
      </c>
      <c r="C2556" s="3">
        <v>576587</v>
      </c>
      <c r="D2556" s="56">
        <f t="shared" si="119"/>
        <v>6.673460648148148</v>
      </c>
      <c r="N2556" s="55">
        <v>42440.67114583333</v>
      </c>
      <c r="O2556" s="55">
        <v>42443.381643518514</v>
      </c>
      <c r="P2556" s="3">
        <v>234187</v>
      </c>
      <c r="Q2556" s="58">
        <f t="shared" si="120"/>
        <v>2.7104976851851852</v>
      </c>
      <c r="S2556" s="55">
        <v>43095.544305555552</v>
      </c>
      <c r="T2556" s="55">
        <v>43102.414143518516</v>
      </c>
      <c r="U2556" s="3">
        <v>593554</v>
      </c>
      <c r="V2556" s="56">
        <f t="shared" si="121"/>
        <v>6.8698379629629631</v>
      </c>
    </row>
    <row r="2557" spans="1:22" x14ac:dyDescent="0.75">
      <c r="A2557" s="55">
        <v>42347.982187499998</v>
      </c>
      <c r="B2557" s="55">
        <v>42348.346921296295</v>
      </c>
      <c r="C2557" s="3">
        <v>31513</v>
      </c>
      <c r="D2557" s="56">
        <f t="shared" si="119"/>
        <v>0.36473379629629632</v>
      </c>
      <c r="N2557" s="55">
        <v>42441.411030092589</v>
      </c>
      <c r="O2557" s="55">
        <v>42443.389224537037</v>
      </c>
      <c r="P2557" s="3">
        <v>170916</v>
      </c>
      <c r="Q2557" s="58">
        <f t="shared" si="120"/>
        <v>1.9781944444444444</v>
      </c>
      <c r="S2557" s="55">
        <v>43095.596273148149</v>
      </c>
      <c r="T2557" s="55">
        <v>43102.444212962961</v>
      </c>
      <c r="U2557" s="3">
        <v>591662</v>
      </c>
      <c r="V2557" s="56">
        <f t="shared" si="121"/>
        <v>6.847939814814815</v>
      </c>
    </row>
    <row r="2558" spans="1:22" x14ac:dyDescent="0.75">
      <c r="A2558" s="55">
        <v>42348.394791666666</v>
      </c>
      <c r="B2558" s="55">
        <v>42349.495104166665</v>
      </c>
      <c r="C2558" s="3">
        <v>95067</v>
      </c>
      <c r="D2558" s="56">
        <f t="shared" si="119"/>
        <v>1.1003125</v>
      </c>
      <c r="N2558" s="55">
        <v>42441.49900462963</v>
      </c>
      <c r="O2558" s="55">
        <v>42443.459629629629</v>
      </c>
      <c r="P2558" s="3">
        <v>169398</v>
      </c>
      <c r="Q2558" s="58">
        <f t="shared" si="120"/>
        <v>1.9606250000000001</v>
      </c>
      <c r="S2558" s="55">
        <v>43095.619363425925</v>
      </c>
      <c r="T2558" s="55">
        <v>43102.451388888891</v>
      </c>
      <c r="U2558" s="3">
        <v>590287</v>
      </c>
      <c r="V2558" s="56">
        <f t="shared" si="121"/>
        <v>6.8320254629629629</v>
      </c>
    </row>
    <row r="2559" spans="1:22" x14ac:dyDescent="0.75">
      <c r="A2559" s="55">
        <v>42348.532673611109</v>
      </c>
      <c r="B2559" s="55">
        <v>42348.552499999998</v>
      </c>
      <c r="C2559" s="3">
        <v>1713</v>
      </c>
      <c r="D2559" s="56">
        <f t="shared" si="119"/>
        <v>1.982638888888889E-2</v>
      </c>
      <c r="N2559" s="55">
        <v>42442.580208333333</v>
      </c>
      <c r="O2559" s="55">
        <v>42446.631724537037</v>
      </c>
      <c r="P2559" s="3">
        <v>350051</v>
      </c>
      <c r="Q2559" s="58">
        <f t="shared" si="120"/>
        <v>4.051516203703704</v>
      </c>
      <c r="S2559" s="55">
        <v>43095.884826388887</v>
      </c>
      <c r="T2559" s="55">
        <v>43103.497534722221</v>
      </c>
      <c r="U2559" s="3">
        <v>657738</v>
      </c>
      <c r="V2559" s="56">
        <f t="shared" si="121"/>
        <v>7.612708333333333</v>
      </c>
    </row>
    <row r="2560" spans="1:22" x14ac:dyDescent="0.75">
      <c r="A2560" s="55">
        <v>42348.576168981483</v>
      </c>
      <c r="B2560" s="55">
        <v>42348.577106481476</v>
      </c>
      <c r="C2560" s="3">
        <v>81</v>
      </c>
      <c r="D2560" s="56">
        <f t="shared" si="119"/>
        <v>9.3749999999999997E-4</v>
      </c>
      <c r="N2560" s="55">
        <v>42442.605613425927</v>
      </c>
      <c r="O2560" s="55">
        <v>42446.6330787037</v>
      </c>
      <c r="P2560" s="3">
        <v>347973</v>
      </c>
      <c r="Q2560" s="58">
        <f t="shared" si="120"/>
        <v>4.027465277777778</v>
      </c>
      <c r="S2560" s="55">
        <v>43096.64162037037</v>
      </c>
      <c r="T2560" s="55">
        <v>43102.445509259254</v>
      </c>
      <c r="U2560" s="3">
        <v>501456</v>
      </c>
      <c r="V2560" s="56">
        <f t="shared" si="121"/>
        <v>5.8038888888888893</v>
      </c>
    </row>
    <row r="2561" spans="1:22" x14ac:dyDescent="0.75">
      <c r="A2561" s="55">
        <v>42348.637812499997</v>
      </c>
      <c r="B2561" s="55">
        <v>42348.641377314816</v>
      </c>
      <c r="C2561" s="3">
        <v>308</v>
      </c>
      <c r="D2561" s="56">
        <f t="shared" si="119"/>
        <v>3.5648148148148149E-3</v>
      </c>
      <c r="N2561" s="55">
        <v>42442.675462962958</v>
      </c>
      <c r="O2561" s="55">
        <v>42443.481516203705</v>
      </c>
      <c r="P2561" s="3">
        <v>69643</v>
      </c>
      <c r="Q2561" s="58">
        <f t="shared" si="120"/>
        <v>0.8060532407407407</v>
      </c>
      <c r="S2561" s="55">
        <v>43097.718287037038</v>
      </c>
      <c r="T2561" s="55">
        <v>43102.446250000001</v>
      </c>
      <c r="U2561" s="3">
        <v>408496</v>
      </c>
      <c r="V2561" s="56">
        <f t="shared" si="121"/>
        <v>4.7279629629629634</v>
      </c>
    </row>
    <row r="2562" spans="1:22" x14ac:dyDescent="0.75">
      <c r="A2562" s="55">
        <v>42348.683402777773</v>
      </c>
      <c r="B2562" s="55">
        <v>42349.35974537037</v>
      </c>
      <c r="C2562" s="3">
        <v>58436</v>
      </c>
      <c r="D2562" s="56">
        <f t="shared" si="119"/>
        <v>0.67634259259259255</v>
      </c>
      <c r="N2562" s="55">
        <v>42443.529062499998</v>
      </c>
      <c r="O2562" s="55">
        <v>42447.471921296295</v>
      </c>
      <c r="P2562" s="3">
        <v>340663</v>
      </c>
      <c r="Q2562" s="58">
        <f t="shared" si="120"/>
        <v>3.9428587962962962</v>
      </c>
      <c r="S2562" s="55">
        <v>43098.009537037033</v>
      </c>
      <c r="T2562" s="55">
        <v>43103.519317129627</v>
      </c>
      <c r="U2562" s="3">
        <v>476045</v>
      </c>
      <c r="V2562" s="56">
        <f t="shared" si="121"/>
        <v>5.5097800925925924</v>
      </c>
    </row>
    <row r="2563" spans="1:22" x14ac:dyDescent="0.75">
      <c r="A2563" s="55">
        <v>42348.704467592594</v>
      </c>
      <c r="B2563" s="55">
        <v>42352.443009259259</v>
      </c>
      <c r="C2563" s="3">
        <v>323010</v>
      </c>
      <c r="D2563" s="56">
        <f t="shared" ref="D2563:D2626" si="122">C2563/(24*60*60)</f>
        <v>3.7385416666666669</v>
      </c>
      <c r="N2563" s="55">
        <v>42443.58153935185</v>
      </c>
      <c r="O2563" s="55">
        <v>42443.589108796295</v>
      </c>
      <c r="P2563" s="3">
        <v>654</v>
      </c>
      <c r="Q2563" s="58">
        <f t="shared" ref="Q2563:Q2626" si="123">P2563/86400</f>
        <v>7.5694444444444446E-3</v>
      </c>
      <c r="S2563" s="55">
        <v>43099.870069444441</v>
      </c>
      <c r="T2563" s="55">
        <v>43103.356134259258</v>
      </c>
      <c r="U2563" s="3">
        <v>301196</v>
      </c>
      <c r="V2563" s="56">
        <f t="shared" si="121"/>
        <v>3.486064814814815</v>
      </c>
    </row>
    <row r="2564" spans="1:22" x14ac:dyDescent="0.75">
      <c r="A2564" s="55">
        <v>42348.926886574074</v>
      </c>
      <c r="B2564" s="55">
        <v>42349.477951388886</v>
      </c>
      <c r="C2564" s="3">
        <v>47612</v>
      </c>
      <c r="D2564" s="56">
        <f t="shared" si="122"/>
        <v>0.55106481481481484</v>
      </c>
      <c r="N2564" s="55">
        <v>42443.634768518517</v>
      </c>
      <c r="O2564" s="55">
        <v>42444.405243055553</v>
      </c>
      <c r="P2564" s="3">
        <v>66569</v>
      </c>
      <c r="Q2564" s="58">
        <f t="shared" si="123"/>
        <v>0.77047453703703705</v>
      </c>
    </row>
    <row r="2565" spans="1:22" x14ac:dyDescent="0.75">
      <c r="A2565" s="55">
        <v>42348.983576388884</v>
      </c>
      <c r="B2565" s="55">
        <v>42349.800092592588</v>
      </c>
      <c r="C2565" s="3">
        <v>70547</v>
      </c>
      <c r="D2565" s="56">
        <f t="shared" si="122"/>
        <v>0.8165162037037037</v>
      </c>
      <c r="N2565" s="55">
        <v>42443.689652777779</v>
      </c>
      <c r="O2565" s="55">
        <v>42444.389421296291</v>
      </c>
      <c r="P2565" s="3">
        <v>60460</v>
      </c>
      <c r="Q2565" s="58">
        <f t="shared" si="123"/>
        <v>0.69976851851851851</v>
      </c>
    </row>
    <row r="2566" spans="1:22" x14ac:dyDescent="0.75">
      <c r="A2566" s="55">
        <v>42349.322685185187</v>
      </c>
      <c r="B2566" s="55">
        <v>42352.43173611111</v>
      </c>
      <c r="C2566" s="3">
        <v>268622</v>
      </c>
      <c r="D2566" s="56">
        <f t="shared" si="122"/>
        <v>3.109050925925926</v>
      </c>
      <c r="N2566" s="55">
        <v>42443.715381944443</v>
      </c>
      <c r="O2566" s="55">
        <v>42444.443541666667</v>
      </c>
      <c r="P2566" s="3">
        <v>62913</v>
      </c>
      <c r="Q2566" s="58">
        <f t="shared" si="123"/>
        <v>0.72815972222222225</v>
      </c>
    </row>
    <row r="2567" spans="1:22" x14ac:dyDescent="0.75">
      <c r="A2567" s="55">
        <v>42349.38790509259</v>
      </c>
      <c r="B2567" s="55">
        <v>42352.344131944439</v>
      </c>
      <c r="C2567" s="3">
        <v>255418</v>
      </c>
      <c r="D2567" s="56">
        <f t="shared" si="122"/>
        <v>2.9562268518518517</v>
      </c>
      <c r="N2567" s="55">
        <v>42443.730173611111</v>
      </c>
      <c r="O2567" s="55">
        <v>42444.465949074074</v>
      </c>
      <c r="P2567" s="3">
        <v>63571</v>
      </c>
      <c r="Q2567" s="58">
        <f t="shared" si="123"/>
        <v>0.73577546296296292</v>
      </c>
    </row>
    <row r="2568" spans="1:22" x14ac:dyDescent="0.75">
      <c r="A2568" s="55">
        <v>42349.432893518519</v>
      </c>
      <c r="B2568" s="55">
        <v>42352.492881944439</v>
      </c>
      <c r="C2568" s="3">
        <v>264383</v>
      </c>
      <c r="D2568" s="56">
        <f t="shared" si="122"/>
        <v>3.0599884259259258</v>
      </c>
      <c r="N2568" s="55">
        <v>42443.732372685183</v>
      </c>
      <c r="O2568" s="55">
        <v>42444.465532407405</v>
      </c>
      <c r="P2568" s="3">
        <v>63345</v>
      </c>
      <c r="Q2568" s="58">
        <f t="shared" si="123"/>
        <v>0.73315972222222225</v>
      </c>
    </row>
    <row r="2569" spans="1:22" x14ac:dyDescent="0.75">
      <c r="A2569" s="55">
        <v>42349.463136574072</v>
      </c>
      <c r="B2569" s="55">
        <v>42349.476817129631</v>
      </c>
      <c r="C2569" s="3">
        <v>1182</v>
      </c>
      <c r="D2569" s="56">
        <f t="shared" si="122"/>
        <v>1.3680555555555555E-2</v>
      </c>
      <c r="N2569" s="55">
        <v>42443.837465277778</v>
      </c>
      <c r="O2569" s="55">
        <v>42451.432268518518</v>
      </c>
      <c r="P2569" s="3">
        <v>656191</v>
      </c>
      <c r="Q2569" s="58">
        <f t="shared" si="123"/>
        <v>7.5948032407407409</v>
      </c>
    </row>
    <row r="2570" spans="1:22" x14ac:dyDescent="0.75">
      <c r="A2570" s="55">
        <v>42349.529421296298</v>
      </c>
      <c r="B2570" s="55">
        <v>42349.557118055556</v>
      </c>
      <c r="C2570" s="3">
        <v>2393</v>
      </c>
      <c r="D2570" s="56">
        <f t="shared" si="122"/>
        <v>2.7696759259259258E-2</v>
      </c>
      <c r="N2570" s="55">
        <v>42443.840405092589</v>
      </c>
      <c r="O2570" s="55">
        <v>42451.444363425922</v>
      </c>
      <c r="P2570" s="3">
        <v>656982</v>
      </c>
      <c r="Q2570" s="58">
        <f t="shared" si="123"/>
        <v>7.6039583333333329</v>
      </c>
    </row>
    <row r="2571" spans="1:22" x14ac:dyDescent="0.75">
      <c r="A2571" s="55">
        <v>42349.585740740738</v>
      </c>
      <c r="B2571" s="55">
        <v>42349.595162037032</v>
      </c>
      <c r="C2571" s="3">
        <v>814</v>
      </c>
      <c r="D2571" s="56">
        <f t="shared" si="122"/>
        <v>9.4212962962962957E-3</v>
      </c>
      <c r="N2571" s="55">
        <v>42444.441435185181</v>
      </c>
      <c r="O2571" s="55">
        <v>42445.428379629629</v>
      </c>
      <c r="P2571" s="3">
        <v>85272</v>
      </c>
      <c r="Q2571" s="58">
        <f t="shared" si="123"/>
        <v>0.9869444444444444</v>
      </c>
    </row>
    <row r="2572" spans="1:22" x14ac:dyDescent="0.75">
      <c r="A2572" s="55">
        <v>42350.809027777774</v>
      </c>
      <c r="B2572" s="55">
        <v>42352.376145833332</v>
      </c>
      <c r="C2572" s="3">
        <v>135399</v>
      </c>
      <c r="D2572" s="56">
        <f t="shared" si="122"/>
        <v>1.5671180555555555</v>
      </c>
      <c r="N2572" s="55">
        <v>42444.491423611107</v>
      </c>
      <c r="O2572" s="55">
        <v>42447.502025462964</v>
      </c>
      <c r="P2572" s="3">
        <v>260116</v>
      </c>
      <c r="Q2572" s="58">
        <f t="shared" si="123"/>
        <v>3.010601851851852</v>
      </c>
    </row>
    <row r="2573" spans="1:22" x14ac:dyDescent="0.75">
      <c r="A2573" s="55">
        <v>42351.389687499999</v>
      </c>
      <c r="B2573" s="55">
        <v>42352.376493055555</v>
      </c>
      <c r="C2573" s="3">
        <v>85260</v>
      </c>
      <c r="D2573" s="56">
        <f t="shared" si="122"/>
        <v>0.9868055555555556</v>
      </c>
      <c r="N2573" s="55">
        <v>42444.512106481481</v>
      </c>
      <c r="O2573" s="55">
        <v>42444.580150462964</v>
      </c>
      <c r="P2573" s="3">
        <v>5879</v>
      </c>
      <c r="Q2573" s="58">
        <f t="shared" si="123"/>
        <v>6.8043981481481483E-2</v>
      </c>
    </row>
    <row r="2574" spans="1:22" x14ac:dyDescent="0.75">
      <c r="A2574" s="55">
        <v>42351.489305555551</v>
      </c>
      <c r="B2574" s="55">
        <v>42353.366030092591</v>
      </c>
      <c r="C2574" s="3">
        <v>162149</v>
      </c>
      <c r="D2574" s="56">
        <f t="shared" si="122"/>
        <v>1.8767245370370371</v>
      </c>
      <c r="N2574" s="55">
        <v>42444.515555555554</v>
      </c>
      <c r="O2574" s="55">
        <v>42444.580474537033</v>
      </c>
      <c r="P2574" s="3">
        <v>5609</v>
      </c>
      <c r="Q2574" s="58">
        <f t="shared" si="123"/>
        <v>6.491898148148148E-2</v>
      </c>
    </row>
    <row r="2575" spans="1:22" x14ac:dyDescent="0.75">
      <c r="A2575" s="55">
        <v>42352.390810185185</v>
      </c>
      <c r="B2575" s="55">
        <v>42352.513321759259</v>
      </c>
      <c r="C2575" s="3">
        <v>10585</v>
      </c>
      <c r="D2575" s="56">
        <f t="shared" si="122"/>
        <v>0.12251157407407408</v>
      </c>
      <c r="N2575" s="55">
        <v>42444.577835648146</v>
      </c>
      <c r="O2575" s="55">
        <v>42451.453043981477</v>
      </c>
      <c r="P2575" s="3">
        <v>594018</v>
      </c>
      <c r="Q2575" s="58">
        <f t="shared" si="123"/>
        <v>6.8752083333333331</v>
      </c>
    </row>
    <row r="2576" spans="1:22" x14ac:dyDescent="0.75">
      <c r="A2576" s="55">
        <v>42352.49549768518</v>
      </c>
      <c r="B2576" s="55">
        <v>42356.392974537033</v>
      </c>
      <c r="C2576" s="3">
        <v>336742</v>
      </c>
      <c r="D2576" s="56">
        <f t="shared" si="122"/>
        <v>3.8974768518518519</v>
      </c>
      <c r="N2576" s="55">
        <v>42444.619780092587</v>
      </c>
      <c r="O2576" s="55">
        <v>42521.396099537036</v>
      </c>
      <c r="P2576" s="3">
        <v>6629874</v>
      </c>
      <c r="Q2576" s="58">
        <f t="shared" si="123"/>
        <v>76.734652777777782</v>
      </c>
    </row>
    <row r="2577" spans="1:17" x14ac:dyDescent="0.75">
      <c r="A2577" s="55">
        <v>42352.503958333335</v>
      </c>
      <c r="B2577" s="55">
        <v>42352.570092592592</v>
      </c>
      <c r="C2577" s="3">
        <v>5714</v>
      </c>
      <c r="D2577" s="56">
        <f t="shared" si="122"/>
        <v>6.6134259259259254E-2</v>
      </c>
      <c r="N2577" s="55">
        <v>42444.661956018514</v>
      </c>
      <c r="O2577" s="55">
        <v>42451.470162037032</v>
      </c>
      <c r="P2577" s="3">
        <v>588229</v>
      </c>
      <c r="Q2577" s="58">
        <f t="shared" si="123"/>
        <v>6.8082060185185185</v>
      </c>
    </row>
    <row r="2578" spans="1:17" x14ac:dyDescent="0.75">
      <c r="A2578" s="55">
        <v>42352.682951388888</v>
      </c>
      <c r="B2578" s="55">
        <v>42356.441087962958</v>
      </c>
      <c r="C2578" s="3">
        <v>324703</v>
      </c>
      <c r="D2578" s="56">
        <f t="shared" si="122"/>
        <v>3.758136574074074</v>
      </c>
      <c r="N2578" s="55">
        <v>42444.725706018515</v>
      </c>
      <c r="O2578" s="55">
        <v>42444.757187499999</v>
      </c>
      <c r="P2578" s="3">
        <v>2720</v>
      </c>
      <c r="Q2578" s="58">
        <f t="shared" si="123"/>
        <v>3.1481481481481478E-2</v>
      </c>
    </row>
    <row r="2579" spans="1:17" x14ac:dyDescent="0.75">
      <c r="A2579" s="55">
        <v>42352.685763888891</v>
      </c>
      <c r="B2579" s="55">
        <v>42356.443333333329</v>
      </c>
      <c r="C2579" s="3">
        <v>324654</v>
      </c>
      <c r="D2579" s="56">
        <f t="shared" si="122"/>
        <v>3.7575694444444445</v>
      </c>
      <c r="N2579" s="55">
        <v>42445.529050925921</v>
      </c>
      <c r="O2579" s="55">
        <v>42447.443935185183</v>
      </c>
      <c r="P2579" s="3">
        <v>165446</v>
      </c>
      <c r="Q2579" s="58">
        <f t="shared" si="123"/>
        <v>1.9148842592592592</v>
      </c>
    </row>
    <row r="2580" spans="1:17" x14ac:dyDescent="0.75">
      <c r="A2580" s="55">
        <v>42352.690057870372</v>
      </c>
      <c r="B2580" s="55">
        <v>42356.446076388886</v>
      </c>
      <c r="C2580" s="3">
        <v>324520</v>
      </c>
      <c r="D2580" s="56">
        <f t="shared" si="122"/>
        <v>3.7560185185185184</v>
      </c>
      <c r="N2580" s="55">
        <v>42445.75881944444</v>
      </c>
      <c r="O2580" s="55">
        <v>42447.424942129626</v>
      </c>
      <c r="P2580" s="3">
        <v>143953</v>
      </c>
      <c r="Q2580" s="58">
        <f t="shared" si="123"/>
        <v>1.6661226851851851</v>
      </c>
    </row>
    <row r="2581" spans="1:17" x14ac:dyDescent="0.75">
      <c r="A2581" s="55">
        <v>42352.804270833331</v>
      </c>
      <c r="B2581" s="55">
        <v>42383.472488425927</v>
      </c>
      <c r="C2581" s="3">
        <v>2649734</v>
      </c>
      <c r="D2581" s="56">
        <f t="shared" si="122"/>
        <v>30.668217592592594</v>
      </c>
      <c r="N2581" s="55">
        <v>42446.040567129625</v>
      </c>
      <c r="O2581" s="55">
        <v>42459.419479166667</v>
      </c>
      <c r="P2581" s="3">
        <v>1152338</v>
      </c>
      <c r="Q2581" s="58">
        <f t="shared" si="123"/>
        <v>13.33724537037037</v>
      </c>
    </row>
    <row r="2582" spans="1:17" x14ac:dyDescent="0.75">
      <c r="A2582" s="55">
        <v>42352.875810185185</v>
      </c>
      <c r="B2582" s="55">
        <v>42373.386712962958</v>
      </c>
      <c r="C2582" s="3">
        <v>1772142</v>
      </c>
      <c r="D2582" s="56">
        <f t="shared" si="122"/>
        <v>20.510902777777776</v>
      </c>
      <c r="N2582" s="55">
        <v>42446.458171296297</v>
      </c>
      <c r="O2582" s="55">
        <v>42447.354988425926</v>
      </c>
      <c r="P2582" s="3">
        <v>77485</v>
      </c>
      <c r="Q2582" s="58">
        <f t="shared" si="123"/>
        <v>0.89681712962962967</v>
      </c>
    </row>
    <row r="2583" spans="1:17" x14ac:dyDescent="0.75">
      <c r="A2583" s="55">
        <v>42353.386736111112</v>
      </c>
      <c r="B2583" s="55">
        <v>42355.582453703704</v>
      </c>
      <c r="C2583" s="3">
        <v>189710</v>
      </c>
      <c r="D2583" s="56">
        <f t="shared" si="122"/>
        <v>2.1957175925925925</v>
      </c>
      <c r="N2583" s="55">
        <v>42446.487696759257</v>
      </c>
      <c r="O2583" s="55">
        <v>42446.526342592588</v>
      </c>
      <c r="P2583" s="3">
        <v>3339</v>
      </c>
      <c r="Q2583" s="58">
        <f t="shared" si="123"/>
        <v>3.8645833333333331E-2</v>
      </c>
    </row>
    <row r="2584" spans="1:17" x14ac:dyDescent="0.75">
      <c r="A2584" s="55">
        <v>42353.4846412037</v>
      </c>
      <c r="B2584" s="55">
        <v>42354.695787037039</v>
      </c>
      <c r="C2584" s="3">
        <v>104643</v>
      </c>
      <c r="D2584" s="56">
        <f t="shared" si="122"/>
        <v>1.2111458333333334</v>
      </c>
      <c r="N2584" s="55">
        <v>42446.489699074074</v>
      </c>
      <c r="O2584" s="55">
        <v>42465.466331018513</v>
      </c>
      <c r="P2584" s="3">
        <v>1635981</v>
      </c>
      <c r="Q2584" s="58">
        <f t="shared" si="123"/>
        <v>18.934965277777778</v>
      </c>
    </row>
    <row r="2585" spans="1:17" x14ac:dyDescent="0.75">
      <c r="A2585" s="55">
        <v>42353.504837962959</v>
      </c>
      <c r="B2585" s="55">
        <v>42355.458784722221</v>
      </c>
      <c r="C2585" s="3">
        <v>168821</v>
      </c>
      <c r="D2585" s="56">
        <f t="shared" si="122"/>
        <v>1.9539467592592592</v>
      </c>
      <c r="N2585" s="55">
        <v>42446.511319444442</v>
      </c>
      <c r="O2585" s="55">
        <v>42446.634918981479</v>
      </c>
      <c r="P2585" s="3">
        <v>10679</v>
      </c>
      <c r="Q2585" s="58">
        <f t="shared" si="123"/>
        <v>0.12359953703703704</v>
      </c>
    </row>
    <row r="2586" spans="1:17" x14ac:dyDescent="0.75">
      <c r="A2586" s="55">
        <v>42353.722557870366</v>
      </c>
      <c r="B2586" s="55">
        <v>42375.36378472222</v>
      </c>
      <c r="C2586" s="3">
        <v>1869802</v>
      </c>
      <c r="D2586" s="56">
        <f t="shared" si="122"/>
        <v>21.641226851851851</v>
      </c>
      <c r="N2586" s="55">
        <v>42446.514340277776</v>
      </c>
      <c r="O2586" s="55">
        <v>42451.581493055557</v>
      </c>
      <c r="P2586" s="3">
        <v>437802</v>
      </c>
      <c r="Q2586" s="58">
        <f t="shared" si="123"/>
        <v>5.0671527777777774</v>
      </c>
    </row>
    <row r="2587" spans="1:17" x14ac:dyDescent="0.75">
      <c r="A2587" s="55">
        <v>42353.722812499997</v>
      </c>
      <c r="B2587" s="55">
        <v>42354.493298611109</v>
      </c>
      <c r="C2587" s="3">
        <v>66570</v>
      </c>
      <c r="D2587" s="56">
        <f t="shared" si="122"/>
        <v>0.77048611111111109</v>
      </c>
      <c r="N2587" s="55">
        <v>42446.644421296296</v>
      </c>
      <c r="O2587" s="55">
        <v>42446.67800925926</v>
      </c>
      <c r="P2587" s="3">
        <v>2902</v>
      </c>
      <c r="Q2587" s="58">
        <f t="shared" si="123"/>
        <v>3.3587962962962965E-2</v>
      </c>
    </row>
    <row r="2588" spans="1:17" x14ac:dyDescent="0.75">
      <c r="A2588" s="55">
        <v>42353.968657407408</v>
      </c>
      <c r="B2588" s="55">
        <v>42374.647986111107</v>
      </c>
      <c r="C2588" s="3">
        <v>1786694</v>
      </c>
      <c r="D2588" s="56">
        <f t="shared" si="122"/>
        <v>20.679328703703703</v>
      </c>
      <c r="N2588" s="55">
        <v>42446.828506944439</v>
      </c>
      <c r="O2588" s="55">
        <v>42452.473310185182</v>
      </c>
      <c r="P2588" s="3">
        <v>487711</v>
      </c>
      <c r="Q2588" s="58">
        <f t="shared" si="123"/>
        <v>5.6448032407407407</v>
      </c>
    </row>
    <row r="2589" spans="1:17" x14ac:dyDescent="0.75">
      <c r="A2589" s="55">
        <v>42354.405081018514</v>
      </c>
      <c r="B2589" s="55">
        <v>42356.442002314812</v>
      </c>
      <c r="C2589" s="3">
        <v>175990</v>
      </c>
      <c r="D2589" s="56">
        <f t="shared" si="122"/>
        <v>2.0369212962962964</v>
      </c>
      <c r="N2589" s="55">
        <v>42446.829155092593</v>
      </c>
      <c r="O2589" s="55">
        <v>42452.474374999998</v>
      </c>
      <c r="P2589" s="3">
        <v>487747</v>
      </c>
      <c r="Q2589" s="58">
        <f t="shared" si="123"/>
        <v>5.645219907407407</v>
      </c>
    </row>
    <row r="2590" spans="1:17" x14ac:dyDescent="0.75">
      <c r="A2590" s="55">
        <v>42354.445821759255</v>
      </c>
      <c r="B2590" s="55">
        <v>42355.578518518516</v>
      </c>
      <c r="C2590" s="3">
        <v>97865</v>
      </c>
      <c r="D2590" s="56">
        <f t="shared" si="122"/>
        <v>1.1326967592592592</v>
      </c>
      <c r="N2590" s="55">
        <v>42446.837025462963</v>
      </c>
      <c r="O2590" s="55">
        <v>42451.424814814811</v>
      </c>
      <c r="P2590" s="3">
        <v>396385</v>
      </c>
      <c r="Q2590" s="58">
        <f t="shared" si="123"/>
        <v>4.5877893518518515</v>
      </c>
    </row>
    <row r="2591" spans="1:17" x14ac:dyDescent="0.75">
      <c r="A2591" s="55">
        <v>42354.46471064815</v>
      </c>
      <c r="B2591" s="55">
        <v>42354.563703703701</v>
      </c>
      <c r="C2591" s="3">
        <v>8553</v>
      </c>
      <c r="D2591" s="56">
        <f t="shared" si="122"/>
        <v>9.8993055555555556E-2</v>
      </c>
      <c r="N2591" s="55">
        <v>42447.380555555552</v>
      </c>
      <c r="O2591" s="55">
        <v>42447.387025462958</v>
      </c>
      <c r="P2591" s="3">
        <v>559</v>
      </c>
      <c r="Q2591" s="58">
        <f t="shared" si="123"/>
        <v>6.4699074074074077E-3</v>
      </c>
    </row>
    <row r="2592" spans="1:17" x14ac:dyDescent="0.75">
      <c r="A2592" s="55">
        <v>42354.519131944442</v>
      </c>
      <c r="B2592" s="55">
        <v>42356.443067129629</v>
      </c>
      <c r="C2592" s="3">
        <v>166228</v>
      </c>
      <c r="D2592" s="56">
        <f t="shared" si="122"/>
        <v>1.9239351851851851</v>
      </c>
      <c r="N2592" s="55">
        <v>42447.612650462965</v>
      </c>
      <c r="O2592" s="55">
        <v>42447.640335648146</v>
      </c>
      <c r="P2592" s="3">
        <v>2392</v>
      </c>
      <c r="Q2592" s="58">
        <f t="shared" si="123"/>
        <v>2.7685185185185184E-2</v>
      </c>
    </row>
    <row r="2593" spans="1:17" x14ac:dyDescent="0.75">
      <c r="A2593" s="55">
        <v>42354.535729166666</v>
      </c>
      <c r="B2593" s="55">
        <v>42373.425347222219</v>
      </c>
      <c r="C2593" s="3">
        <v>1632063</v>
      </c>
      <c r="D2593" s="56">
        <f t="shared" si="122"/>
        <v>18.889618055555555</v>
      </c>
      <c r="N2593" s="55">
        <v>42447.680243055554</v>
      </c>
      <c r="O2593" s="55">
        <v>42447.771469907406</v>
      </c>
      <c r="P2593" s="3">
        <v>7882</v>
      </c>
      <c r="Q2593" s="58">
        <f t="shared" si="123"/>
        <v>9.1226851851851851E-2</v>
      </c>
    </row>
    <row r="2594" spans="1:17" x14ac:dyDescent="0.75">
      <c r="A2594" s="55">
        <v>42354.582094907404</v>
      </c>
      <c r="B2594" s="55">
        <v>42354.656643518516</v>
      </c>
      <c r="C2594" s="3">
        <v>6441</v>
      </c>
      <c r="D2594" s="56">
        <f t="shared" si="122"/>
        <v>7.4548611111111107E-2</v>
      </c>
      <c r="N2594" s="55">
        <v>42448.442430555551</v>
      </c>
      <c r="O2594" s="55">
        <v>42450.628807870366</v>
      </c>
      <c r="P2594" s="3">
        <v>188903</v>
      </c>
      <c r="Q2594" s="58">
        <f t="shared" si="123"/>
        <v>2.1863773148148149</v>
      </c>
    </row>
    <row r="2595" spans="1:17" x14ac:dyDescent="0.75">
      <c r="A2595" s="55">
        <v>42354.609814814816</v>
      </c>
      <c r="B2595" s="55">
        <v>42373.427824074075</v>
      </c>
      <c r="C2595" s="3">
        <v>1625876</v>
      </c>
      <c r="D2595" s="56">
        <f t="shared" si="122"/>
        <v>18.818009259259259</v>
      </c>
      <c r="N2595" s="55">
        <v>42448.589953703704</v>
      </c>
      <c r="O2595" s="55">
        <v>42450.404675925922</v>
      </c>
      <c r="P2595" s="3">
        <v>156792</v>
      </c>
      <c r="Q2595" s="58">
        <f t="shared" si="123"/>
        <v>1.8147222222222221</v>
      </c>
    </row>
    <row r="2596" spans="1:17" x14ac:dyDescent="0.75">
      <c r="A2596" s="55">
        <v>42354.70207175926</v>
      </c>
      <c r="B2596" s="55">
        <v>42373.432384259257</v>
      </c>
      <c r="C2596" s="3">
        <v>1618299</v>
      </c>
      <c r="D2596" s="56">
        <f t="shared" si="122"/>
        <v>18.7303125</v>
      </c>
      <c r="N2596" s="55">
        <v>42448.594895833332</v>
      </c>
      <c r="O2596" s="55">
        <v>42450.395833333328</v>
      </c>
      <c r="P2596" s="3">
        <v>155601</v>
      </c>
      <c r="Q2596" s="58">
        <f t="shared" si="123"/>
        <v>1.8009375000000001</v>
      </c>
    </row>
    <row r="2597" spans="1:17" x14ac:dyDescent="0.75">
      <c r="A2597" s="55">
        <v>42354.703379629631</v>
      </c>
      <c r="B2597" s="55">
        <v>42373.432766203703</v>
      </c>
      <c r="C2597" s="3">
        <v>1618219</v>
      </c>
      <c r="D2597" s="56">
        <f t="shared" si="122"/>
        <v>18.729386574074073</v>
      </c>
      <c r="N2597" s="55">
        <v>42448.714189814811</v>
      </c>
      <c r="O2597" s="55">
        <v>42450.413564814815</v>
      </c>
      <c r="P2597" s="3">
        <v>146826</v>
      </c>
      <c r="Q2597" s="58">
        <f t="shared" si="123"/>
        <v>1.6993750000000001</v>
      </c>
    </row>
    <row r="2598" spans="1:17" x14ac:dyDescent="0.75">
      <c r="A2598" s="55">
        <v>42354.704895833333</v>
      </c>
      <c r="B2598" s="55">
        <v>42373.433159722219</v>
      </c>
      <c r="C2598" s="3">
        <v>1618122</v>
      </c>
      <c r="D2598" s="56">
        <f t="shared" si="122"/>
        <v>18.72826388888889</v>
      </c>
      <c r="N2598" s="55">
        <v>42449.548032407409</v>
      </c>
      <c r="O2598" s="55">
        <v>42450.509305555555</v>
      </c>
      <c r="P2598" s="3">
        <v>83054</v>
      </c>
      <c r="Q2598" s="58">
        <f t="shared" si="123"/>
        <v>0.96127314814814813</v>
      </c>
    </row>
    <row r="2599" spans="1:17" x14ac:dyDescent="0.75">
      <c r="A2599" s="55">
        <v>42354.706249999996</v>
      </c>
      <c r="B2599" s="55">
        <v>42373.433576388888</v>
      </c>
      <c r="C2599" s="3">
        <v>1618041</v>
      </c>
      <c r="D2599" s="56">
        <f t="shared" si="122"/>
        <v>18.727326388888891</v>
      </c>
      <c r="N2599" s="55">
        <v>42449.675393518519</v>
      </c>
      <c r="O2599" s="55">
        <v>42450.50981481481</v>
      </c>
      <c r="P2599" s="3">
        <v>72094</v>
      </c>
      <c r="Q2599" s="58">
        <f t="shared" si="123"/>
        <v>0.83442129629629624</v>
      </c>
    </row>
    <row r="2600" spans="1:17" x14ac:dyDescent="0.75">
      <c r="A2600" s="55">
        <v>42354.863252314812</v>
      </c>
      <c r="B2600" s="55">
        <v>42374.470844907402</v>
      </c>
      <c r="C2600" s="3">
        <v>1694096</v>
      </c>
      <c r="D2600" s="56">
        <f t="shared" si="122"/>
        <v>19.607592592592592</v>
      </c>
      <c r="N2600" s="55">
        <v>42449.851875</v>
      </c>
      <c r="O2600" s="55">
        <v>42451.426469907405</v>
      </c>
      <c r="P2600" s="3">
        <v>136045</v>
      </c>
      <c r="Q2600" s="58">
        <f t="shared" si="123"/>
        <v>1.5745949074074075</v>
      </c>
    </row>
    <row r="2601" spans="1:17" x14ac:dyDescent="0.75">
      <c r="A2601" s="55">
        <v>42355.401712962965</v>
      </c>
      <c r="B2601" s="55">
        <v>42356.541215277779</v>
      </c>
      <c r="C2601" s="3">
        <v>98453</v>
      </c>
      <c r="D2601" s="56">
        <f t="shared" si="122"/>
        <v>1.1395023148148149</v>
      </c>
      <c r="N2601" s="55">
        <v>42450.454976851848</v>
      </c>
      <c r="O2601" s="55">
        <v>42450.513912037037</v>
      </c>
      <c r="P2601" s="3">
        <v>5092</v>
      </c>
      <c r="Q2601" s="58">
        <f t="shared" si="123"/>
        <v>5.8935185185185188E-2</v>
      </c>
    </row>
    <row r="2602" spans="1:17" x14ac:dyDescent="0.75">
      <c r="A2602" s="55">
        <v>42355.408749999995</v>
      </c>
      <c r="B2602" s="55">
        <v>42356.452881944446</v>
      </c>
      <c r="C2602" s="3">
        <v>90213</v>
      </c>
      <c r="D2602" s="56">
        <f t="shared" si="122"/>
        <v>1.0441319444444443</v>
      </c>
      <c r="N2602" s="55">
        <v>42450.517199074071</v>
      </c>
      <c r="O2602" s="55">
        <v>42453.386273148149</v>
      </c>
      <c r="P2602" s="3">
        <v>247888</v>
      </c>
      <c r="Q2602" s="58">
        <f t="shared" si="123"/>
        <v>2.8690740740740739</v>
      </c>
    </row>
    <row r="2603" spans="1:17" x14ac:dyDescent="0.75">
      <c r="A2603" s="55">
        <v>42355.419606481482</v>
      </c>
      <c r="B2603" s="55">
        <v>42356.443993055553</v>
      </c>
      <c r="C2603" s="3">
        <v>88507</v>
      </c>
      <c r="D2603" s="56">
        <f t="shared" si="122"/>
        <v>1.0243865740740741</v>
      </c>
      <c r="N2603" s="55">
        <v>42450.598796296297</v>
      </c>
      <c r="O2603" s="55">
        <v>42451.784398148149</v>
      </c>
      <c r="P2603" s="3">
        <v>102436</v>
      </c>
      <c r="Q2603" s="58">
        <f t="shared" si="123"/>
        <v>1.1856018518518519</v>
      </c>
    </row>
    <row r="2604" spans="1:17" x14ac:dyDescent="0.75">
      <c r="A2604" s="55">
        <v>42355.451284722221</v>
      </c>
      <c r="B2604" s="55">
        <v>42373.436782407407</v>
      </c>
      <c r="C2604" s="3">
        <v>1553947</v>
      </c>
      <c r="D2604" s="56">
        <f t="shared" si="122"/>
        <v>17.985497685185184</v>
      </c>
      <c r="N2604" s="55">
        <v>42450.61005787037</v>
      </c>
      <c r="O2604" s="55">
        <v>42450.622314814813</v>
      </c>
      <c r="P2604" s="3">
        <v>1059</v>
      </c>
      <c r="Q2604" s="58">
        <f t="shared" si="123"/>
        <v>1.2256944444444445E-2</v>
      </c>
    </row>
    <row r="2605" spans="1:17" x14ac:dyDescent="0.75">
      <c r="A2605" s="55">
        <v>42355.451863425922</v>
      </c>
      <c r="B2605" s="55">
        <v>42356.554432870369</v>
      </c>
      <c r="C2605" s="3">
        <v>95262</v>
      </c>
      <c r="D2605" s="56">
        <f t="shared" si="122"/>
        <v>1.1025694444444445</v>
      </c>
      <c r="N2605" s="55">
        <v>42450.610462962963</v>
      </c>
      <c r="O2605" s="55">
        <v>42452.454293981478</v>
      </c>
      <c r="P2605" s="3">
        <v>159307</v>
      </c>
      <c r="Q2605" s="58">
        <f t="shared" si="123"/>
        <v>1.8438310185185185</v>
      </c>
    </row>
    <row r="2606" spans="1:17" x14ac:dyDescent="0.75">
      <c r="A2606" s="55">
        <v>42355.462361111109</v>
      </c>
      <c r="B2606" s="55">
        <v>42356.552349537036</v>
      </c>
      <c r="C2606" s="3">
        <v>94175</v>
      </c>
      <c r="D2606" s="56">
        <f t="shared" si="122"/>
        <v>1.0899884259259258</v>
      </c>
      <c r="N2606" s="55">
        <v>42450.641875000001</v>
      </c>
      <c r="O2606" s="55">
        <v>42451.66306712963</v>
      </c>
      <c r="P2606" s="3">
        <v>88231</v>
      </c>
      <c r="Q2606" s="58">
        <f t="shared" si="123"/>
        <v>1.0211921296296296</v>
      </c>
    </row>
    <row r="2607" spans="1:17" x14ac:dyDescent="0.75">
      <c r="A2607" s="55">
        <v>42355.48228009259</v>
      </c>
      <c r="B2607" s="55">
        <v>42360.371469907404</v>
      </c>
      <c r="C2607" s="3">
        <v>422426</v>
      </c>
      <c r="D2607" s="56">
        <f t="shared" si="122"/>
        <v>4.8891898148148147</v>
      </c>
      <c r="N2607" s="55">
        <v>42451.098009259258</v>
      </c>
      <c r="O2607" s="55">
        <v>42451.395173611112</v>
      </c>
      <c r="P2607" s="3">
        <v>25675</v>
      </c>
      <c r="Q2607" s="58">
        <f t="shared" si="123"/>
        <v>0.29716435185185186</v>
      </c>
    </row>
    <row r="2608" spans="1:17" x14ac:dyDescent="0.75">
      <c r="A2608" s="55">
        <v>42355.484988425924</v>
      </c>
      <c r="B2608" s="55">
        <v>42356.509872685187</v>
      </c>
      <c r="C2608" s="3">
        <v>88550</v>
      </c>
      <c r="D2608" s="56">
        <f t="shared" si="122"/>
        <v>1.0248842592592593</v>
      </c>
      <c r="N2608" s="55">
        <v>42451.564363425925</v>
      </c>
      <c r="O2608" s="55">
        <v>42451.589467592588</v>
      </c>
      <c r="P2608" s="3">
        <v>2169</v>
      </c>
      <c r="Q2608" s="58">
        <f t="shared" si="123"/>
        <v>2.5104166666666667E-2</v>
      </c>
    </row>
    <row r="2609" spans="1:17" x14ac:dyDescent="0.75">
      <c r="A2609" s="55">
        <v>42355.699062499996</v>
      </c>
      <c r="B2609" s="55">
        <v>42359.401412037034</v>
      </c>
      <c r="C2609" s="3">
        <v>319883</v>
      </c>
      <c r="D2609" s="56">
        <f t="shared" si="122"/>
        <v>3.702349537037037</v>
      </c>
      <c r="N2609" s="55">
        <v>42451.615312499998</v>
      </c>
      <c r="O2609" s="55">
        <v>42453.435914351852</v>
      </c>
      <c r="P2609" s="3">
        <v>157300</v>
      </c>
      <c r="Q2609" s="58">
        <f t="shared" si="123"/>
        <v>1.8206018518518519</v>
      </c>
    </row>
    <row r="2610" spans="1:17" x14ac:dyDescent="0.75">
      <c r="A2610" s="55">
        <v>42355.705023148148</v>
      </c>
      <c r="B2610" s="55">
        <v>42356.340277777774</v>
      </c>
      <c r="C2610" s="3">
        <v>54886</v>
      </c>
      <c r="D2610" s="56">
        <f t="shared" si="122"/>
        <v>0.63525462962962964</v>
      </c>
      <c r="N2610" s="55">
        <v>42451.671863425923</v>
      </c>
      <c r="O2610" s="55">
        <v>42453.641539351847</v>
      </c>
      <c r="P2610" s="3">
        <v>170180</v>
      </c>
      <c r="Q2610" s="58">
        <f t="shared" si="123"/>
        <v>1.969675925925926</v>
      </c>
    </row>
    <row r="2611" spans="1:17" x14ac:dyDescent="0.75">
      <c r="A2611" s="55">
        <v>42355.742118055554</v>
      </c>
      <c r="B2611" s="55">
        <v>42373.459432870368</v>
      </c>
      <c r="C2611" s="3">
        <v>1530776</v>
      </c>
      <c r="D2611" s="56">
        <f t="shared" si="122"/>
        <v>17.717314814814817</v>
      </c>
      <c r="N2611" s="55">
        <v>42452.379050925927</v>
      </c>
      <c r="O2611" s="55">
        <v>42453.511157407404</v>
      </c>
      <c r="P2611" s="3">
        <v>97814</v>
      </c>
      <c r="Q2611" s="58">
        <f t="shared" si="123"/>
        <v>1.1321064814814814</v>
      </c>
    </row>
    <row r="2612" spans="1:17" x14ac:dyDescent="0.75">
      <c r="A2612" s="55">
        <v>42356.336655092593</v>
      </c>
      <c r="B2612" s="55">
        <v>42356.342152777775</v>
      </c>
      <c r="C2612" s="3">
        <v>475</v>
      </c>
      <c r="D2612" s="56">
        <f t="shared" si="122"/>
        <v>5.4976851851851853E-3</v>
      </c>
      <c r="N2612" s="55">
        <v>42452.453599537039</v>
      </c>
      <c r="O2612" s="55">
        <v>42452.458749999998</v>
      </c>
      <c r="P2612" s="3">
        <v>445</v>
      </c>
      <c r="Q2612" s="58">
        <f t="shared" si="123"/>
        <v>5.1504629629629626E-3</v>
      </c>
    </row>
    <row r="2613" spans="1:17" x14ac:dyDescent="0.75">
      <c r="A2613" s="55">
        <v>42356.539293981477</v>
      </c>
      <c r="B2613" s="55">
        <v>42373.513564814813</v>
      </c>
      <c r="C2613" s="3">
        <v>1466577</v>
      </c>
      <c r="D2613" s="56">
        <f t="shared" si="122"/>
        <v>16.974270833333332</v>
      </c>
      <c r="N2613" s="55">
        <v>42452.532337962963</v>
      </c>
      <c r="O2613" s="55">
        <v>42453.428865740738</v>
      </c>
      <c r="P2613" s="3">
        <v>77460</v>
      </c>
      <c r="Q2613" s="58">
        <f t="shared" si="123"/>
        <v>0.89652777777777781</v>
      </c>
    </row>
    <row r="2614" spans="1:17" x14ac:dyDescent="0.75">
      <c r="A2614" s="55">
        <v>42356.576631944445</v>
      </c>
      <c r="B2614" s="55">
        <v>42359.410648148143</v>
      </c>
      <c r="C2614" s="3">
        <v>244859</v>
      </c>
      <c r="D2614" s="56">
        <f t="shared" si="122"/>
        <v>2.8340162037037038</v>
      </c>
      <c r="N2614" s="55">
        <v>42452.585914351854</v>
      </c>
      <c r="O2614" s="55">
        <v>42452.65284722222</v>
      </c>
      <c r="P2614" s="3">
        <v>5783</v>
      </c>
      <c r="Q2614" s="58">
        <f t="shared" si="123"/>
        <v>6.6932870370370365E-2</v>
      </c>
    </row>
    <row r="2615" spans="1:17" x14ac:dyDescent="0.75">
      <c r="A2615" s="55">
        <v>42356.585844907408</v>
      </c>
      <c r="B2615" s="55">
        <v>42359.414050925923</v>
      </c>
      <c r="C2615" s="3">
        <v>244357</v>
      </c>
      <c r="D2615" s="56">
        <f t="shared" si="122"/>
        <v>2.8282060185185185</v>
      </c>
      <c r="N2615" s="55">
        <v>42452.690138888887</v>
      </c>
      <c r="O2615" s="55">
        <v>42453.507303240738</v>
      </c>
      <c r="P2615" s="3">
        <v>70603</v>
      </c>
      <c r="Q2615" s="58">
        <f t="shared" si="123"/>
        <v>0.81716435185185188</v>
      </c>
    </row>
    <row r="2616" spans="1:17" x14ac:dyDescent="0.75">
      <c r="A2616" s="55">
        <v>42356.713796296295</v>
      </c>
      <c r="B2616" s="55">
        <v>42359.59065972222</v>
      </c>
      <c r="C2616" s="3">
        <v>248561</v>
      </c>
      <c r="D2616" s="56">
        <f t="shared" si="122"/>
        <v>2.8768634259259258</v>
      </c>
      <c r="N2616" s="55">
        <v>42452.701701388884</v>
      </c>
      <c r="O2616" s="55">
        <v>42453.391863425924</v>
      </c>
      <c r="P2616" s="3">
        <v>59630</v>
      </c>
      <c r="Q2616" s="58">
        <f t="shared" si="123"/>
        <v>0.69016203703703705</v>
      </c>
    </row>
    <row r="2617" spans="1:17" x14ac:dyDescent="0.75">
      <c r="A2617" s="55">
        <v>42357.473090277774</v>
      </c>
      <c r="B2617" s="55">
        <v>42373.695659722223</v>
      </c>
      <c r="C2617" s="3">
        <v>1401630</v>
      </c>
      <c r="D2617" s="56">
        <f t="shared" si="122"/>
        <v>16.222569444444446</v>
      </c>
      <c r="N2617" s="55">
        <v>42453.371354166666</v>
      </c>
      <c r="O2617" s="55">
        <v>42458.435335648144</v>
      </c>
      <c r="P2617" s="3">
        <v>433928</v>
      </c>
      <c r="Q2617" s="58">
        <f t="shared" si="123"/>
        <v>5.0223148148148145</v>
      </c>
    </row>
    <row r="2618" spans="1:17" x14ac:dyDescent="0.75">
      <c r="A2618" s="55">
        <v>42357.585243055553</v>
      </c>
      <c r="B2618" s="55">
        <v>42373.525104166663</v>
      </c>
      <c r="C2618" s="3">
        <v>1377204</v>
      </c>
      <c r="D2618" s="56">
        <f t="shared" si="122"/>
        <v>15.939861111111112</v>
      </c>
      <c r="N2618" s="55">
        <v>42453.419293981482</v>
      </c>
      <c r="O2618" s="55">
        <v>42453.590752314813</v>
      </c>
      <c r="P2618" s="3">
        <v>14814</v>
      </c>
      <c r="Q2618" s="58">
        <f t="shared" si="123"/>
        <v>0.17145833333333332</v>
      </c>
    </row>
    <row r="2619" spans="1:17" x14ac:dyDescent="0.75">
      <c r="A2619" s="55">
        <v>42357.770104166666</v>
      </c>
      <c r="B2619" s="55">
        <v>42373.704537037032</v>
      </c>
      <c r="C2619" s="3">
        <v>1376735</v>
      </c>
      <c r="D2619" s="56">
        <f t="shared" si="122"/>
        <v>15.934432870370371</v>
      </c>
      <c r="N2619" s="55">
        <v>42453.475636574076</v>
      </c>
      <c r="O2619" s="55">
        <v>42453.49046296296</v>
      </c>
      <c r="P2619" s="3">
        <v>1281</v>
      </c>
      <c r="Q2619" s="58">
        <f t="shared" si="123"/>
        <v>1.4826388888888889E-2</v>
      </c>
    </row>
    <row r="2620" spans="1:17" x14ac:dyDescent="0.75">
      <c r="A2620" s="55">
        <v>42358.500405092593</v>
      </c>
      <c r="B2620" s="55">
        <v>42359.374027777776</v>
      </c>
      <c r="C2620" s="3">
        <v>75481</v>
      </c>
      <c r="D2620" s="56">
        <f t="shared" si="122"/>
        <v>0.87362268518518515</v>
      </c>
      <c r="N2620" s="55">
        <v>42453.483784722222</v>
      </c>
      <c r="O2620" s="55">
        <v>42453.492268518516</v>
      </c>
      <c r="P2620" s="3">
        <v>733</v>
      </c>
      <c r="Q2620" s="58">
        <f t="shared" si="123"/>
        <v>8.4837962962962966E-3</v>
      </c>
    </row>
    <row r="2621" spans="1:17" x14ac:dyDescent="0.75">
      <c r="A2621" s="55">
        <v>42358.972418981481</v>
      </c>
      <c r="B2621" s="55">
        <v>42359.334988425922</v>
      </c>
      <c r="C2621" s="3">
        <v>31326</v>
      </c>
      <c r="D2621" s="56">
        <f t="shared" si="122"/>
        <v>0.36256944444444444</v>
      </c>
      <c r="N2621" s="55">
        <v>42453.506805555553</v>
      </c>
      <c r="O2621" s="55">
        <v>42453.528854166667</v>
      </c>
      <c r="P2621" s="3">
        <v>1905</v>
      </c>
      <c r="Q2621" s="58">
        <f t="shared" si="123"/>
        <v>2.2048611111111113E-2</v>
      </c>
    </row>
    <row r="2622" spans="1:17" x14ac:dyDescent="0.75">
      <c r="A2622" s="55">
        <v>42359.348807870367</v>
      </c>
      <c r="B2622" s="55">
        <v>42373.526712962965</v>
      </c>
      <c r="C2622" s="3">
        <v>1224971</v>
      </c>
      <c r="D2622" s="56">
        <f t="shared" si="122"/>
        <v>14.177905092592592</v>
      </c>
      <c r="N2622" s="55">
        <v>42453.547256944439</v>
      </c>
      <c r="O2622" s="55">
        <v>42453.588067129625</v>
      </c>
      <c r="P2622" s="3">
        <v>3526</v>
      </c>
      <c r="Q2622" s="58">
        <f t="shared" si="123"/>
        <v>4.0810185185185185E-2</v>
      </c>
    </row>
    <row r="2623" spans="1:17" x14ac:dyDescent="0.75">
      <c r="A2623" s="55">
        <v>42359.481979166667</v>
      </c>
      <c r="B2623" s="55">
        <v>42373.473877314813</v>
      </c>
      <c r="C2623" s="3">
        <v>1208900</v>
      </c>
      <c r="D2623" s="56">
        <f t="shared" si="122"/>
        <v>13.991898148148149</v>
      </c>
      <c r="N2623" s="55">
        <v>42453.555590277778</v>
      </c>
      <c r="O2623" s="55">
        <v>42453.586863425924</v>
      </c>
      <c r="P2623" s="3">
        <v>2702</v>
      </c>
      <c r="Q2623" s="58">
        <f t="shared" si="123"/>
        <v>3.1273148148148147E-2</v>
      </c>
    </row>
    <row r="2624" spans="1:17" x14ac:dyDescent="0.75">
      <c r="A2624" s="55">
        <v>42359.49423611111</v>
      </c>
      <c r="B2624" s="55">
        <v>42373.473703703705</v>
      </c>
      <c r="C2624" s="3">
        <v>1207826</v>
      </c>
      <c r="D2624" s="56">
        <f t="shared" si="122"/>
        <v>13.979467592592593</v>
      </c>
      <c r="N2624" s="55">
        <v>42453.561203703699</v>
      </c>
      <c r="O2624" s="55">
        <v>42453.57849537037</v>
      </c>
      <c r="P2624" s="3">
        <v>1494</v>
      </c>
      <c r="Q2624" s="58">
        <f t="shared" si="123"/>
        <v>1.7291666666666667E-2</v>
      </c>
    </row>
    <row r="2625" spans="1:17" x14ac:dyDescent="0.75">
      <c r="A2625" s="55">
        <v>42359.499548611107</v>
      </c>
      <c r="B2625" s="55">
        <v>42359.515127314815</v>
      </c>
      <c r="C2625" s="3">
        <v>1346</v>
      </c>
      <c r="D2625" s="56">
        <f t="shared" si="122"/>
        <v>1.5578703703703704E-2</v>
      </c>
      <c r="N2625" s="55">
        <v>42453.564583333333</v>
      </c>
      <c r="O2625" s="55">
        <v>42453.58353009259</v>
      </c>
      <c r="P2625" s="3">
        <v>1637</v>
      </c>
      <c r="Q2625" s="58">
        <f t="shared" si="123"/>
        <v>1.894675925925926E-2</v>
      </c>
    </row>
    <row r="2626" spans="1:17" x14ac:dyDescent="0.75">
      <c r="A2626" s="55">
        <v>42359.617789351847</v>
      </c>
      <c r="B2626" s="55">
        <v>42359.640555555554</v>
      </c>
      <c r="C2626" s="3">
        <v>1967</v>
      </c>
      <c r="D2626" s="56">
        <f t="shared" si="122"/>
        <v>2.2766203703703705E-2</v>
      </c>
      <c r="N2626" s="55">
        <v>42453.607256944444</v>
      </c>
      <c r="O2626" s="55">
        <v>42453.621122685181</v>
      </c>
      <c r="P2626" s="3">
        <v>1198</v>
      </c>
      <c r="Q2626" s="58">
        <f t="shared" si="123"/>
        <v>1.3865740740740741E-2</v>
      </c>
    </row>
    <row r="2627" spans="1:17" x14ac:dyDescent="0.75">
      <c r="A2627" s="55">
        <v>42359.643009259256</v>
      </c>
      <c r="B2627" s="55">
        <v>42381.327164351853</v>
      </c>
      <c r="C2627" s="3">
        <v>1873511</v>
      </c>
      <c r="D2627" s="56">
        <f t="shared" ref="D2627:D2690" si="124">C2627/(24*60*60)</f>
        <v>21.684155092592594</v>
      </c>
      <c r="N2627" s="55">
        <v>42453.673020833332</v>
      </c>
      <c r="O2627" s="55">
        <v>42458.497199074074</v>
      </c>
      <c r="P2627" s="3">
        <v>413209</v>
      </c>
      <c r="Q2627" s="58">
        <f t="shared" ref="Q2627:Q2690" si="125">P2627/86400</f>
        <v>4.782511574074074</v>
      </c>
    </row>
    <row r="2628" spans="1:17" x14ac:dyDescent="0.75">
      <c r="A2628" s="55">
        <v>42359.670949074076</v>
      </c>
      <c r="B2628" s="55">
        <v>42373.579907407402</v>
      </c>
      <c r="C2628" s="3">
        <v>1201734</v>
      </c>
      <c r="D2628" s="56">
        <f t="shared" si="124"/>
        <v>13.908958333333333</v>
      </c>
      <c r="N2628" s="55">
        <v>42453.679201388884</v>
      </c>
      <c r="O2628" s="55">
        <v>42458.395127314812</v>
      </c>
      <c r="P2628" s="3">
        <v>403856</v>
      </c>
      <c r="Q2628" s="58">
        <f t="shared" si="125"/>
        <v>4.6742592592592596</v>
      </c>
    </row>
    <row r="2629" spans="1:17" x14ac:dyDescent="0.75">
      <c r="A2629" s="55">
        <v>42359.865370370368</v>
      </c>
      <c r="B2629" s="55">
        <v>42373.490567129629</v>
      </c>
      <c r="C2629" s="3">
        <v>1177217</v>
      </c>
      <c r="D2629" s="56">
        <f t="shared" si="124"/>
        <v>13.625196759259259</v>
      </c>
      <c r="N2629" s="55">
        <v>42453.747210648144</v>
      </c>
      <c r="O2629" s="55">
        <v>42458.493726851848</v>
      </c>
      <c r="P2629" s="3">
        <v>406499</v>
      </c>
      <c r="Q2629" s="58">
        <f t="shared" si="125"/>
        <v>4.7048495370370373</v>
      </c>
    </row>
    <row r="2630" spans="1:17" x14ac:dyDescent="0.75">
      <c r="A2630" s="55">
        <v>42360.016932870371</v>
      </c>
      <c r="B2630" s="55">
        <v>42373.459027777775</v>
      </c>
      <c r="C2630" s="3">
        <v>1161397</v>
      </c>
      <c r="D2630" s="56">
        <f t="shared" si="124"/>
        <v>13.442094907407407</v>
      </c>
      <c r="N2630" s="55">
        <v>42453.861238425925</v>
      </c>
      <c r="O2630" s="55">
        <v>42458.336782407408</v>
      </c>
      <c r="P2630" s="3">
        <v>383087</v>
      </c>
      <c r="Q2630" s="58">
        <f t="shared" si="125"/>
        <v>4.433877314814815</v>
      </c>
    </row>
    <row r="2631" spans="1:17" x14ac:dyDescent="0.75">
      <c r="A2631" s="55">
        <v>42361.350289351853</v>
      </c>
      <c r="B2631" s="55">
        <v>42373.716307870367</v>
      </c>
      <c r="C2631" s="3">
        <v>1068424</v>
      </c>
      <c r="D2631" s="56">
        <f t="shared" si="124"/>
        <v>12.366018518518519</v>
      </c>
      <c r="N2631" s="55">
        <v>42454.924745370372</v>
      </c>
      <c r="O2631" s="55">
        <v>42458.421932870369</v>
      </c>
      <c r="P2631" s="3">
        <v>298557</v>
      </c>
      <c r="Q2631" s="58">
        <f t="shared" si="125"/>
        <v>3.4555208333333334</v>
      </c>
    </row>
    <row r="2632" spans="1:17" x14ac:dyDescent="0.75">
      <c r="A2632" s="55">
        <v>42361.540983796294</v>
      </c>
      <c r="B2632" s="55">
        <v>42361.562430555554</v>
      </c>
      <c r="C2632" s="3">
        <v>1853</v>
      </c>
      <c r="D2632" s="56">
        <f t="shared" si="124"/>
        <v>2.1446759259259259E-2</v>
      </c>
      <c r="N2632" s="55">
        <v>42456.70581018518</v>
      </c>
      <c r="O2632" s="55">
        <v>42458.49145833333</v>
      </c>
      <c r="P2632" s="3">
        <v>154280</v>
      </c>
      <c r="Q2632" s="58">
        <f t="shared" si="125"/>
        <v>1.7856481481481481</v>
      </c>
    </row>
    <row r="2633" spans="1:17" x14ac:dyDescent="0.75">
      <c r="A2633" s="55">
        <v>42361.648576388885</v>
      </c>
      <c r="B2633" s="55">
        <v>42381.861111111109</v>
      </c>
      <c r="C2633" s="3">
        <v>1746363</v>
      </c>
      <c r="D2633" s="56">
        <f t="shared" si="124"/>
        <v>20.212534722222223</v>
      </c>
      <c r="N2633" s="55">
        <v>42457.896469907406</v>
      </c>
      <c r="O2633" s="55">
        <v>42458.400289351848</v>
      </c>
      <c r="P2633" s="3">
        <v>43530</v>
      </c>
      <c r="Q2633" s="58">
        <f t="shared" si="125"/>
        <v>0.50381944444444449</v>
      </c>
    </row>
    <row r="2634" spans="1:17" x14ac:dyDescent="0.75">
      <c r="A2634" s="55">
        <v>42361.872361111113</v>
      </c>
      <c r="B2634" s="55">
        <v>42373.48505787037</v>
      </c>
      <c r="C2634" s="3">
        <v>1003337</v>
      </c>
      <c r="D2634" s="56">
        <f t="shared" si="124"/>
        <v>11.61269675925926</v>
      </c>
      <c r="N2634" s="55">
        <v>42458.448136574072</v>
      </c>
      <c r="O2634" s="55">
        <v>42458.505925925921</v>
      </c>
      <c r="P2634" s="3">
        <v>4993</v>
      </c>
      <c r="Q2634" s="58">
        <f t="shared" si="125"/>
        <v>5.7789351851851849E-2</v>
      </c>
    </row>
    <row r="2635" spans="1:17" x14ac:dyDescent="0.75">
      <c r="A2635" s="55">
        <v>42364.559120370366</v>
      </c>
      <c r="B2635" s="55">
        <v>42373.592685185184</v>
      </c>
      <c r="C2635" s="3">
        <v>780500</v>
      </c>
      <c r="D2635" s="56">
        <f t="shared" si="124"/>
        <v>9.0335648148148149</v>
      </c>
      <c r="N2635" s="55">
        <v>42458.452187499999</v>
      </c>
      <c r="O2635" s="55">
        <v>42458.64844907407</v>
      </c>
      <c r="P2635" s="3">
        <v>16957</v>
      </c>
      <c r="Q2635" s="58">
        <f t="shared" si="125"/>
        <v>0.19626157407407407</v>
      </c>
    </row>
    <row r="2636" spans="1:17" x14ac:dyDescent="0.75">
      <c r="A2636" s="55">
        <v>42366.48945601852</v>
      </c>
      <c r="B2636" s="55">
        <v>42373.422106481477</v>
      </c>
      <c r="C2636" s="3">
        <v>598981</v>
      </c>
      <c r="D2636" s="56">
        <f t="shared" si="124"/>
        <v>6.9326504629629628</v>
      </c>
      <c r="N2636" s="55">
        <v>42458.464560185181</v>
      </c>
      <c r="O2636" s="55">
        <v>42458.5077662037</v>
      </c>
      <c r="P2636" s="3">
        <v>3733</v>
      </c>
      <c r="Q2636" s="58">
        <f t="shared" si="125"/>
        <v>4.3206018518518519E-2</v>
      </c>
    </row>
    <row r="2637" spans="1:17" x14ac:dyDescent="0.75">
      <c r="A2637" s="55">
        <v>42366.707650462959</v>
      </c>
      <c r="B2637" s="55">
        <v>42380.410810185182</v>
      </c>
      <c r="C2637" s="3">
        <v>1183953</v>
      </c>
      <c r="D2637" s="56">
        <f t="shared" si="124"/>
        <v>13.703159722222223</v>
      </c>
      <c r="N2637" s="55">
        <v>42458.490590277775</v>
      </c>
      <c r="O2637" s="55">
        <v>42459.385613425926</v>
      </c>
      <c r="P2637" s="3">
        <v>77330</v>
      </c>
      <c r="Q2637" s="58">
        <f t="shared" si="125"/>
        <v>0.8950231481481481</v>
      </c>
    </row>
    <row r="2638" spans="1:17" x14ac:dyDescent="0.75">
      <c r="A2638" s="55">
        <v>42366.800011574072</v>
      </c>
      <c r="B2638" s="55">
        <v>42373.44908564815</v>
      </c>
      <c r="C2638" s="3">
        <v>574480</v>
      </c>
      <c r="D2638" s="56">
        <f t="shared" si="124"/>
        <v>6.6490740740740737</v>
      </c>
      <c r="N2638" s="55">
        <v>42458.533101851848</v>
      </c>
      <c r="O2638" s="55">
        <v>42460.443171296298</v>
      </c>
      <c r="P2638" s="3">
        <v>165030</v>
      </c>
      <c r="Q2638" s="58">
        <f t="shared" si="125"/>
        <v>1.9100694444444444</v>
      </c>
    </row>
    <row r="2639" spans="1:17" x14ac:dyDescent="0.75">
      <c r="A2639" s="55">
        <v>42370.862361111111</v>
      </c>
      <c r="B2639" s="55">
        <v>42373.453750000001</v>
      </c>
      <c r="C2639" s="3">
        <v>223896</v>
      </c>
      <c r="D2639" s="56">
        <f t="shared" si="124"/>
        <v>2.591388888888889</v>
      </c>
      <c r="N2639" s="55">
        <v>42458.566377314812</v>
      </c>
      <c r="O2639" s="55">
        <v>42460.438877314817</v>
      </c>
      <c r="P2639" s="3">
        <v>161784</v>
      </c>
      <c r="Q2639" s="58">
        <f t="shared" si="125"/>
        <v>1.8725000000000001</v>
      </c>
    </row>
    <row r="2640" spans="1:17" x14ac:dyDescent="0.75">
      <c r="A2640" s="55">
        <v>42371.091851851852</v>
      </c>
      <c r="B2640" s="55">
        <v>42373.596203703702</v>
      </c>
      <c r="C2640" s="3">
        <v>216376</v>
      </c>
      <c r="D2640" s="56">
        <f t="shared" si="124"/>
        <v>2.5043518518518519</v>
      </c>
      <c r="N2640" s="55">
        <v>42458.588773148149</v>
      </c>
      <c r="O2640" s="55">
        <v>42458.610277777778</v>
      </c>
      <c r="P2640" s="3">
        <v>1858</v>
      </c>
      <c r="Q2640" s="58">
        <f t="shared" si="125"/>
        <v>2.150462962962963E-2</v>
      </c>
    </row>
    <row r="2641" spans="1:17" x14ac:dyDescent="0.75">
      <c r="A2641" s="55">
        <v>42371.510416666664</v>
      </c>
      <c r="B2641" s="55">
        <v>42373.475555555553</v>
      </c>
      <c r="C2641" s="3">
        <v>169788</v>
      </c>
      <c r="D2641" s="56">
        <f t="shared" si="124"/>
        <v>1.965138888888889</v>
      </c>
      <c r="N2641" s="55">
        <v>42458.61074074074</v>
      </c>
      <c r="O2641" s="55">
        <v>42459.403368055551</v>
      </c>
      <c r="P2641" s="3">
        <v>68483</v>
      </c>
      <c r="Q2641" s="58">
        <f t="shared" si="125"/>
        <v>0.79262731481481485</v>
      </c>
    </row>
    <row r="2642" spans="1:17" x14ac:dyDescent="0.75">
      <c r="A2642" s="55">
        <v>42371.517118055555</v>
      </c>
      <c r="B2642" s="55">
        <v>42373.465775462959</v>
      </c>
      <c r="C2642" s="3">
        <v>168364</v>
      </c>
      <c r="D2642" s="56">
        <f t="shared" si="124"/>
        <v>1.9486574074074074</v>
      </c>
      <c r="N2642" s="55">
        <v>42458.616261574076</v>
      </c>
      <c r="O2642" s="55">
        <v>42459.410798611112</v>
      </c>
      <c r="P2642" s="3">
        <v>68648</v>
      </c>
      <c r="Q2642" s="58">
        <f t="shared" si="125"/>
        <v>0.79453703703703704</v>
      </c>
    </row>
    <row r="2643" spans="1:17" x14ac:dyDescent="0.75">
      <c r="A2643" s="55">
        <v>42371.813101851847</v>
      </c>
      <c r="B2643" s="55">
        <v>42373.610173611109</v>
      </c>
      <c r="C2643" s="3">
        <v>155267</v>
      </c>
      <c r="D2643" s="56">
        <f t="shared" si="124"/>
        <v>1.7970717592592593</v>
      </c>
      <c r="N2643" s="55">
        <v>42458.633402777778</v>
      </c>
      <c r="O2643" s="55">
        <v>42460.458391203705</v>
      </c>
      <c r="P2643" s="3">
        <v>157679</v>
      </c>
      <c r="Q2643" s="58">
        <f t="shared" si="125"/>
        <v>1.8249884259259259</v>
      </c>
    </row>
    <row r="2644" spans="1:17" x14ac:dyDescent="0.75">
      <c r="A2644" s="55">
        <v>42371.820694444439</v>
      </c>
      <c r="B2644" s="55">
        <v>42373.455821759257</v>
      </c>
      <c r="C2644" s="3">
        <v>141275</v>
      </c>
      <c r="D2644" s="56">
        <f t="shared" si="124"/>
        <v>1.6351273148148149</v>
      </c>
      <c r="N2644" s="55">
        <v>42458.64194444444</v>
      </c>
      <c r="O2644" s="55">
        <v>42486.461134259254</v>
      </c>
      <c r="P2644" s="3">
        <v>2403578</v>
      </c>
      <c r="Q2644" s="58">
        <f t="shared" si="125"/>
        <v>27.819189814814816</v>
      </c>
    </row>
    <row r="2645" spans="1:17" x14ac:dyDescent="0.75">
      <c r="A2645" s="55">
        <v>42371.833194444444</v>
      </c>
      <c r="B2645" s="55">
        <v>42373.4837037037</v>
      </c>
      <c r="C2645" s="3">
        <v>142604</v>
      </c>
      <c r="D2645" s="56">
        <f t="shared" si="124"/>
        <v>1.6505092592592592</v>
      </c>
      <c r="N2645" s="55">
        <v>42458.724340277775</v>
      </c>
      <c r="O2645" s="55">
        <v>42467.399722222217</v>
      </c>
      <c r="P2645" s="3">
        <v>749553</v>
      </c>
      <c r="Q2645" s="58">
        <f t="shared" si="125"/>
        <v>8.6753819444444442</v>
      </c>
    </row>
    <row r="2646" spans="1:17" x14ac:dyDescent="0.75">
      <c r="A2646" s="55">
        <v>42372.998483796291</v>
      </c>
      <c r="B2646" s="55">
        <v>42374.634201388886</v>
      </c>
      <c r="C2646" s="3">
        <v>141326</v>
      </c>
      <c r="D2646" s="56">
        <f t="shared" si="124"/>
        <v>1.6357175925925926</v>
      </c>
      <c r="N2646" s="55">
        <v>42458.959537037037</v>
      </c>
      <c r="O2646" s="55">
        <v>42459.40719907407</v>
      </c>
      <c r="P2646" s="3">
        <v>38678</v>
      </c>
      <c r="Q2646" s="58">
        <f t="shared" si="125"/>
        <v>0.44766203703703705</v>
      </c>
    </row>
    <row r="2647" spans="1:17" x14ac:dyDescent="0.75">
      <c r="A2647" s="55">
        <v>42373.410520833335</v>
      </c>
      <c r="B2647" s="55">
        <v>42373.59915509259</v>
      </c>
      <c r="C2647" s="3">
        <v>16298</v>
      </c>
      <c r="D2647" s="56">
        <f t="shared" si="124"/>
        <v>0.18863425925925925</v>
      </c>
      <c r="N2647" s="55">
        <v>42459.396550925921</v>
      </c>
      <c r="O2647" s="55">
        <v>42459.403622685182</v>
      </c>
      <c r="P2647" s="3">
        <v>611</v>
      </c>
      <c r="Q2647" s="58">
        <f t="shared" si="125"/>
        <v>7.0717592592592594E-3</v>
      </c>
    </row>
    <row r="2648" spans="1:17" x14ac:dyDescent="0.75">
      <c r="A2648" s="55">
        <v>42373.515856481477</v>
      </c>
      <c r="B2648" s="55">
        <v>42373.603993055556</v>
      </c>
      <c r="C2648" s="3">
        <v>7615</v>
      </c>
      <c r="D2648" s="56">
        <f t="shared" si="124"/>
        <v>8.8136574074074076E-2</v>
      </c>
      <c r="N2648" s="55">
        <v>42459.476226851853</v>
      </c>
      <c r="O2648" s="55">
        <v>42459.501967592594</v>
      </c>
      <c r="P2648" s="3">
        <v>2224</v>
      </c>
      <c r="Q2648" s="58">
        <f t="shared" si="125"/>
        <v>2.5740740740740741E-2</v>
      </c>
    </row>
    <row r="2649" spans="1:17" x14ac:dyDescent="0.75">
      <c r="A2649" s="55">
        <v>42373.551400462959</v>
      </c>
      <c r="B2649" s="55">
        <v>42374.407766203702</v>
      </c>
      <c r="C2649" s="3">
        <v>73990</v>
      </c>
      <c r="D2649" s="56">
        <f t="shared" si="124"/>
        <v>0.85636574074074079</v>
      </c>
      <c r="N2649" s="55">
        <v>42459.649548611109</v>
      </c>
      <c r="O2649" s="55">
        <v>42459.685972222222</v>
      </c>
      <c r="P2649" s="3">
        <v>3147</v>
      </c>
      <c r="Q2649" s="58">
        <f t="shared" si="125"/>
        <v>3.6423611111111108E-2</v>
      </c>
    </row>
    <row r="2650" spans="1:17" x14ac:dyDescent="0.75">
      <c r="A2650" s="55">
        <v>42373.552314814813</v>
      </c>
      <c r="B2650" s="55">
        <v>42374.416678240741</v>
      </c>
      <c r="C2650" s="3">
        <v>74681</v>
      </c>
      <c r="D2650" s="56">
        <f t="shared" si="124"/>
        <v>0.86436342592592597</v>
      </c>
      <c r="N2650" s="55">
        <v>42459.663043981476</v>
      </c>
      <c r="O2650" s="55">
        <v>42459.736041666663</v>
      </c>
      <c r="P2650" s="3">
        <v>6307</v>
      </c>
      <c r="Q2650" s="58">
        <f t="shared" si="125"/>
        <v>7.2997685185185179E-2</v>
      </c>
    </row>
    <row r="2651" spans="1:17" x14ac:dyDescent="0.75">
      <c r="A2651" s="55">
        <v>42373.559675925921</v>
      </c>
      <c r="B2651" s="55">
        <v>42373.591435185182</v>
      </c>
      <c r="C2651" s="3">
        <v>2744</v>
      </c>
      <c r="D2651" s="56">
        <f t="shared" si="124"/>
        <v>3.1759259259259258E-2</v>
      </c>
      <c r="N2651" s="55">
        <v>42460.601527777777</v>
      </c>
      <c r="O2651" s="55">
        <v>42464.383333333331</v>
      </c>
      <c r="P2651" s="3">
        <v>326748</v>
      </c>
      <c r="Q2651" s="58">
        <f t="shared" si="125"/>
        <v>3.7818055555555556</v>
      </c>
    </row>
    <row r="2652" spans="1:17" x14ac:dyDescent="0.75">
      <c r="A2652" s="55">
        <v>42373.765324074069</v>
      </c>
      <c r="B2652" s="55">
        <v>42374.465219907404</v>
      </c>
      <c r="C2652" s="3">
        <v>60471</v>
      </c>
      <c r="D2652" s="56">
        <f t="shared" si="124"/>
        <v>0.69989583333333338</v>
      </c>
      <c r="N2652" s="55">
        <v>42460.642210648148</v>
      </c>
      <c r="O2652" s="55">
        <v>42460.646180555552</v>
      </c>
      <c r="P2652" s="3">
        <v>343</v>
      </c>
      <c r="Q2652" s="58">
        <f t="shared" si="125"/>
        <v>3.9699074074074072E-3</v>
      </c>
    </row>
    <row r="2653" spans="1:17" x14ac:dyDescent="0.75">
      <c r="A2653" s="55">
        <v>42373.915393518517</v>
      </c>
      <c r="B2653" s="55">
        <v>42374.499722222223</v>
      </c>
      <c r="C2653" s="3">
        <v>50486</v>
      </c>
      <c r="D2653" s="56">
        <f t="shared" si="124"/>
        <v>0.58432870370370371</v>
      </c>
      <c r="N2653" s="55">
        <v>42460.698009259257</v>
      </c>
      <c r="O2653" s="55">
        <v>42460.710196759261</v>
      </c>
      <c r="P2653" s="3">
        <v>1053</v>
      </c>
      <c r="Q2653" s="58">
        <f t="shared" si="125"/>
        <v>1.21875E-2</v>
      </c>
    </row>
    <row r="2654" spans="1:17" x14ac:dyDescent="0.75">
      <c r="A2654" s="55">
        <v>42374.034699074073</v>
      </c>
      <c r="B2654" s="55">
        <v>42423.63349537037</v>
      </c>
      <c r="C2654" s="3">
        <v>4285336</v>
      </c>
      <c r="D2654" s="56">
        <f t="shared" si="124"/>
        <v>49.5987962962963</v>
      </c>
      <c r="N2654" s="55">
        <v>42460.801874999997</v>
      </c>
      <c r="O2654" s="55">
        <v>42461.427905092591</v>
      </c>
      <c r="P2654" s="3">
        <v>54089</v>
      </c>
      <c r="Q2654" s="58">
        <f t="shared" si="125"/>
        <v>0.62603009259259257</v>
      </c>
    </row>
    <row r="2655" spans="1:17" x14ac:dyDescent="0.75">
      <c r="A2655" s="55">
        <v>42374.414872685185</v>
      </c>
      <c r="B2655" s="55">
        <v>42374.477800925924</v>
      </c>
      <c r="C2655" s="3">
        <v>5437</v>
      </c>
      <c r="D2655" s="56">
        <f t="shared" si="124"/>
        <v>6.2928240740740743E-2</v>
      </c>
      <c r="N2655" s="55">
        <v>42460.903402777774</v>
      </c>
      <c r="O2655" s="55">
        <v>42461.379849537036</v>
      </c>
      <c r="P2655" s="3">
        <v>41165</v>
      </c>
      <c r="Q2655" s="58">
        <f t="shared" si="125"/>
        <v>0.47644675925925928</v>
      </c>
    </row>
    <row r="2656" spans="1:17" x14ac:dyDescent="0.75">
      <c r="A2656" s="55">
        <v>42374.426180555551</v>
      </c>
      <c r="B2656" s="55">
        <v>42374.481550925921</v>
      </c>
      <c r="C2656" s="3">
        <v>4784</v>
      </c>
      <c r="D2656" s="56">
        <f t="shared" si="124"/>
        <v>5.5370370370370368E-2</v>
      </c>
      <c r="N2656" s="55">
        <v>42461.477916666663</v>
      </c>
      <c r="O2656" s="55">
        <v>42461.533391203702</v>
      </c>
      <c r="P2656" s="3">
        <v>4793</v>
      </c>
      <c r="Q2656" s="58">
        <f t="shared" si="125"/>
        <v>5.5474537037037037E-2</v>
      </c>
    </row>
    <row r="2657" spans="1:17" x14ac:dyDescent="0.75">
      <c r="A2657" s="55">
        <v>42374.468784722223</v>
      </c>
      <c r="B2657" s="55">
        <v>42423.636203703703</v>
      </c>
      <c r="C2657" s="3">
        <v>4248065</v>
      </c>
      <c r="D2657" s="56">
        <f t="shared" si="124"/>
        <v>49.167418981481482</v>
      </c>
      <c r="N2657" s="55">
        <v>42461.479224537034</v>
      </c>
      <c r="O2657" s="55">
        <v>42461.538645833331</v>
      </c>
      <c r="P2657" s="3">
        <v>5134</v>
      </c>
      <c r="Q2657" s="58">
        <f t="shared" si="125"/>
        <v>5.9421296296296298E-2</v>
      </c>
    </row>
    <row r="2658" spans="1:17" x14ac:dyDescent="0.75">
      <c r="A2658" s="55">
        <v>42374.508981481478</v>
      </c>
      <c r="B2658" s="55">
        <v>42374.568402777775</v>
      </c>
      <c r="C2658" s="3">
        <v>5134</v>
      </c>
      <c r="D2658" s="56">
        <f t="shared" si="124"/>
        <v>5.9421296296296298E-2</v>
      </c>
      <c r="N2658" s="55">
        <v>42461.540601851848</v>
      </c>
      <c r="O2658" s="55">
        <v>42461.544953703698</v>
      </c>
      <c r="P2658" s="3">
        <v>376</v>
      </c>
      <c r="Q2658" s="58">
        <f t="shared" si="125"/>
        <v>4.3518518518518515E-3</v>
      </c>
    </row>
    <row r="2659" spans="1:17" x14ac:dyDescent="0.75">
      <c r="A2659" s="55">
        <v>42374.514398148145</v>
      </c>
      <c r="B2659" s="55">
        <v>42374.567361111112</v>
      </c>
      <c r="C2659" s="3">
        <v>4576</v>
      </c>
      <c r="D2659" s="56">
        <f t="shared" si="124"/>
        <v>5.2962962962962962E-2</v>
      </c>
      <c r="N2659" s="55">
        <v>42461.701851851853</v>
      </c>
      <c r="O2659" s="55">
        <v>42461.727094907408</v>
      </c>
      <c r="P2659" s="3">
        <v>2181</v>
      </c>
      <c r="Q2659" s="58">
        <f t="shared" si="125"/>
        <v>2.5243055555555557E-2</v>
      </c>
    </row>
    <row r="2660" spans="1:17" x14ac:dyDescent="0.75">
      <c r="A2660" s="55">
        <v>42374.52857638889</v>
      </c>
      <c r="B2660" s="55">
        <v>42374.556539351848</v>
      </c>
      <c r="C2660" s="3">
        <v>2416</v>
      </c>
      <c r="D2660" s="56">
        <f t="shared" si="124"/>
        <v>2.7962962962962964E-2</v>
      </c>
      <c r="N2660" s="55">
        <v>42461.717592592591</v>
      </c>
      <c r="O2660" s="55">
        <v>42461.727685185186</v>
      </c>
      <c r="P2660" s="3">
        <v>872</v>
      </c>
      <c r="Q2660" s="58">
        <f t="shared" si="125"/>
        <v>1.0092592592592592E-2</v>
      </c>
    </row>
    <row r="2661" spans="1:17" x14ac:dyDescent="0.75">
      <c r="A2661" s="55">
        <v>42374.622129629628</v>
      </c>
      <c r="B2661" s="55">
        <v>42375.532037037032</v>
      </c>
      <c r="C2661" s="3">
        <v>78616</v>
      </c>
      <c r="D2661" s="56">
        <f t="shared" si="124"/>
        <v>0.90990740740740739</v>
      </c>
      <c r="N2661" s="55">
        <v>42461.728692129625</v>
      </c>
      <c r="O2661" s="55">
        <v>42465.621377314812</v>
      </c>
      <c r="P2661" s="3">
        <v>336328</v>
      </c>
      <c r="Q2661" s="58">
        <f t="shared" si="125"/>
        <v>3.8926851851851851</v>
      </c>
    </row>
    <row r="2662" spans="1:17" x14ac:dyDescent="0.75">
      <c r="A2662" s="55">
        <v>42374.625069444446</v>
      </c>
      <c r="B2662" s="55">
        <v>42374.651412037034</v>
      </c>
      <c r="C2662" s="3">
        <v>2276</v>
      </c>
      <c r="D2662" s="56">
        <f t="shared" si="124"/>
        <v>2.6342592592592591E-2</v>
      </c>
      <c r="N2662" s="55">
        <v>42462.001539351848</v>
      </c>
      <c r="O2662" s="55">
        <v>42464.403182870366</v>
      </c>
      <c r="P2662" s="3">
        <v>207502</v>
      </c>
      <c r="Q2662" s="58">
        <f t="shared" si="125"/>
        <v>2.4016435185185183</v>
      </c>
    </row>
    <row r="2663" spans="1:17" x14ac:dyDescent="0.75">
      <c r="A2663" s="55">
        <v>42374.669745370367</v>
      </c>
      <c r="B2663" s="55">
        <v>42390.493009259255</v>
      </c>
      <c r="C2663" s="3">
        <v>1367130</v>
      </c>
      <c r="D2663" s="56">
        <f t="shared" si="124"/>
        <v>15.823263888888889</v>
      </c>
      <c r="N2663" s="55">
        <v>42462.544050925921</v>
      </c>
      <c r="O2663" s="55">
        <v>42464.398668981477</v>
      </c>
      <c r="P2663" s="3">
        <v>160239</v>
      </c>
      <c r="Q2663" s="58">
        <f t="shared" si="125"/>
        <v>1.8546180555555556</v>
      </c>
    </row>
    <row r="2664" spans="1:17" x14ac:dyDescent="0.75">
      <c r="A2664" s="55">
        <v>42374.688831018517</v>
      </c>
      <c r="B2664" s="55">
        <v>42374.725717592592</v>
      </c>
      <c r="C2664" s="3">
        <v>3187</v>
      </c>
      <c r="D2664" s="56">
        <f t="shared" si="124"/>
        <v>3.6886574074074072E-2</v>
      </c>
      <c r="N2664" s="55">
        <v>42462.60219907407</v>
      </c>
      <c r="O2664" s="55">
        <v>42464.39671296296</v>
      </c>
      <c r="P2664" s="3">
        <v>155046</v>
      </c>
      <c r="Q2664" s="58">
        <f t="shared" si="125"/>
        <v>1.794513888888889</v>
      </c>
    </row>
    <row r="2665" spans="1:17" x14ac:dyDescent="0.75">
      <c r="A2665" s="55">
        <v>42375.465046296296</v>
      </c>
      <c r="B2665" s="55">
        <v>42376.494675925926</v>
      </c>
      <c r="C2665" s="3">
        <v>88960</v>
      </c>
      <c r="D2665" s="56">
        <f t="shared" si="124"/>
        <v>1.0296296296296297</v>
      </c>
      <c r="N2665" s="55">
        <v>42462.673541666663</v>
      </c>
      <c r="O2665" s="55">
        <v>42464.400162037033</v>
      </c>
      <c r="P2665" s="3">
        <v>149180</v>
      </c>
      <c r="Q2665" s="58">
        <f t="shared" si="125"/>
        <v>1.7266203703703704</v>
      </c>
    </row>
    <row r="2666" spans="1:17" x14ac:dyDescent="0.75">
      <c r="A2666" s="55">
        <v>42375.484224537038</v>
      </c>
      <c r="B2666" s="55">
        <v>42377.343622685185</v>
      </c>
      <c r="C2666" s="3">
        <v>160652</v>
      </c>
      <c r="D2666" s="56">
        <f t="shared" si="124"/>
        <v>1.8593981481481481</v>
      </c>
      <c r="N2666" s="55">
        <v>42462.717314814814</v>
      </c>
      <c r="O2666" s="55">
        <v>42464.429583333331</v>
      </c>
      <c r="P2666" s="3">
        <v>147940</v>
      </c>
      <c r="Q2666" s="58">
        <f t="shared" si="125"/>
        <v>1.7122685185185185</v>
      </c>
    </row>
    <row r="2667" spans="1:17" x14ac:dyDescent="0.75">
      <c r="A2667" s="55">
        <v>42375.5074537037</v>
      </c>
      <c r="B2667" s="55">
        <v>42375.746423611112</v>
      </c>
      <c r="C2667" s="3">
        <v>20647</v>
      </c>
      <c r="D2667" s="56">
        <f t="shared" si="124"/>
        <v>0.23896990740740739</v>
      </c>
      <c r="N2667" s="55">
        <v>42463.743842592594</v>
      </c>
      <c r="O2667" s="55">
        <v>42464.402962962959</v>
      </c>
      <c r="P2667" s="3">
        <v>56948</v>
      </c>
      <c r="Q2667" s="58">
        <f t="shared" si="125"/>
        <v>0.65912037037037041</v>
      </c>
    </row>
    <row r="2668" spans="1:17" x14ac:dyDescent="0.75">
      <c r="A2668" s="55">
        <v>42375.694907407407</v>
      </c>
      <c r="B2668" s="55">
        <v>42388.329513888886</v>
      </c>
      <c r="C2668" s="3">
        <v>1091630</v>
      </c>
      <c r="D2668" s="56">
        <f t="shared" si="124"/>
        <v>12.634606481481482</v>
      </c>
      <c r="N2668" s="55">
        <v>42464.440381944441</v>
      </c>
      <c r="O2668" s="55">
        <v>42464.450324074074</v>
      </c>
      <c r="P2668" s="3">
        <v>859</v>
      </c>
      <c r="Q2668" s="58">
        <f t="shared" si="125"/>
        <v>9.9421296296296289E-3</v>
      </c>
    </row>
    <row r="2669" spans="1:17" x14ac:dyDescent="0.75">
      <c r="A2669" s="55">
        <v>42375.749108796292</v>
      </c>
      <c r="B2669" s="55">
        <v>42375.761215277773</v>
      </c>
      <c r="C2669" s="3">
        <v>1046</v>
      </c>
      <c r="D2669" s="56">
        <f t="shared" si="124"/>
        <v>1.2106481481481482E-2</v>
      </c>
      <c r="N2669" s="55">
        <v>42464.442118055551</v>
      </c>
      <c r="O2669" s="55">
        <v>42464.446851851848</v>
      </c>
      <c r="P2669" s="3">
        <v>409</v>
      </c>
      <c r="Q2669" s="58">
        <f t="shared" si="125"/>
        <v>4.7337962962962967E-3</v>
      </c>
    </row>
    <row r="2670" spans="1:17" x14ac:dyDescent="0.75">
      <c r="A2670" s="55">
        <v>42375.797349537039</v>
      </c>
      <c r="B2670" s="55">
        <v>42381.41207175926</v>
      </c>
      <c r="C2670" s="3">
        <v>485112</v>
      </c>
      <c r="D2670" s="56">
        <f t="shared" si="124"/>
        <v>5.6147222222222224</v>
      </c>
      <c r="N2670" s="55">
        <v>42464.44594907407</v>
      </c>
      <c r="O2670" s="55">
        <v>42464.467106481483</v>
      </c>
      <c r="P2670" s="3">
        <v>1828</v>
      </c>
      <c r="Q2670" s="58">
        <f t="shared" si="125"/>
        <v>2.1157407407407406E-2</v>
      </c>
    </row>
    <row r="2671" spans="1:17" x14ac:dyDescent="0.75">
      <c r="A2671" s="55">
        <v>42375.986041666663</v>
      </c>
      <c r="B2671" s="55">
        <v>42388.358657407407</v>
      </c>
      <c r="C2671" s="3">
        <v>1068994</v>
      </c>
      <c r="D2671" s="56">
        <f t="shared" si="124"/>
        <v>12.372615740740741</v>
      </c>
      <c r="N2671" s="55">
        <v>42464.592592592591</v>
      </c>
      <c r="O2671" s="55">
        <v>42465.417025462964</v>
      </c>
      <c r="P2671" s="3">
        <v>71231</v>
      </c>
      <c r="Q2671" s="58">
        <f t="shared" si="125"/>
        <v>0.82443287037037039</v>
      </c>
    </row>
    <row r="2672" spans="1:17" x14ac:dyDescent="0.75">
      <c r="A2672" s="55">
        <v>42376.514224537037</v>
      </c>
      <c r="B2672" s="55">
        <v>42376.523680555554</v>
      </c>
      <c r="C2672" s="3">
        <v>817</v>
      </c>
      <c r="D2672" s="56">
        <f t="shared" si="124"/>
        <v>9.4560185185185181E-3</v>
      </c>
      <c r="N2672" s="55">
        <v>42464.609363425923</v>
      </c>
      <c r="O2672" s="55">
        <v>42464.623217592591</v>
      </c>
      <c r="P2672" s="3">
        <v>1197</v>
      </c>
      <c r="Q2672" s="58">
        <f t="shared" si="125"/>
        <v>1.3854166666666667E-2</v>
      </c>
    </row>
    <row r="2673" spans="1:17" x14ac:dyDescent="0.75">
      <c r="A2673" s="55">
        <v>42376.568749999999</v>
      </c>
      <c r="B2673" s="55">
        <v>42381.360497685186</v>
      </c>
      <c r="C2673" s="3">
        <v>414007</v>
      </c>
      <c r="D2673" s="56">
        <f t="shared" si="124"/>
        <v>4.791747685185185</v>
      </c>
      <c r="N2673" s="55">
        <v>42464.618159722224</v>
      </c>
      <c r="O2673" s="55">
        <v>42464.636377314811</v>
      </c>
      <c r="P2673" s="3">
        <v>1574</v>
      </c>
      <c r="Q2673" s="58">
        <f t="shared" si="125"/>
        <v>1.8217592592592594E-2</v>
      </c>
    </row>
    <row r="2674" spans="1:17" x14ac:dyDescent="0.75">
      <c r="A2674" s="55">
        <v>42376.704224537032</v>
      </c>
      <c r="B2674" s="55">
        <v>42377.409108796295</v>
      </c>
      <c r="C2674" s="3">
        <v>60902</v>
      </c>
      <c r="D2674" s="56">
        <f t="shared" si="124"/>
        <v>0.70488425925925924</v>
      </c>
      <c r="N2674" s="55">
        <v>42464.621087962958</v>
      </c>
      <c r="O2674" s="55">
        <v>42464.640925925924</v>
      </c>
      <c r="P2674" s="3">
        <v>1714</v>
      </c>
      <c r="Q2674" s="58">
        <f t="shared" si="125"/>
        <v>1.9837962962962963E-2</v>
      </c>
    </row>
    <row r="2675" spans="1:17" x14ac:dyDescent="0.75">
      <c r="A2675" s="55">
        <v>42376.734351851854</v>
      </c>
      <c r="B2675" s="55">
        <v>42377.391527777778</v>
      </c>
      <c r="C2675" s="3">
        <v>56780</v>
      </c>
      <c r="D2675" s="56">
        <f t="shared" si="124"/>
        <v>0.65717592592592589</v>
      </c>
      <c r="N2675" s="55">
        <v>42464.627407407403</v>
      </c>
      <c r="O2675" s="55">
        <v>42465.524212962962</v>
      </c>
      <c r="P2675" s="3">
        <v>77484</v>
      </c>
      <c r="Q2675" s="58">
        <f t="shared" si="125"/>
        <v>0.89680555555555552</v>
      </c>
    </row>
    <row r="2676" spans="1:17" x14ac:dyDescent="0.75">
      <c r="A2676" s="55">
        <v>42376.738981481481</v>
      </c>
      <c r="B2676" s="55">
        <v>42377.393969907404</v>
      </c>
      <c r="C2676" s="3">
        <v>56591</v>
      </c>
      <c r="D2676" s="56">
        <f t="shared" si="124"/>
        <v>0.65498842592592588</v>
      </c>
      <c r="N2676" s="55">
        <v>42464.862002314811</v>
      </c>
      <c r="O2676" s="55">
        <v>42465.444328703699</v>
      </c>
      <c r="P2676" s="3">
        <v>50313</v>
      </c>
      <c r="Q2676" s="58">
        <f t="shared" si="125"/>
        <v>0.58232638888888888</v>
      </c>
    </row>
    <row r="2677" spans="1:17" x14ac:dyDescent="0.75">
      <c r="A2677" s="55">
        <v>42376.83425925926</v>
      </c>
      <c r="B2677" s="55">
        <v>42380.422986111109</v>
      </c>
      <c r="C2677" s="3">
        <v>310066</v>
      </c>
      <c r="D2677" s="56">
        <f t="shared" si="124"/>
        <v>3.588726851851852</v>
      </c>
      <c r="N2677" s="55">
        <v>42464.898518518516</v>
      </c>
      <c r="O2677" s="55">
        <v>42465.449432870366</v>
      </c>
      <c r="P2677" s="3">
        <v>47599</v>
      </c>
      <c r="Q2677" s="58">
        <f t="shared" si="125"/>
        <v>0.55091435185185189</v>
      </c>
    </row>
    <row r="2678" spans="1:17" x14ac:dyDescent="0.75">
      <c r="A2678" s="55">
        <v>42376.869050925925</v>
      </c>
      <c r="B2678" s="55">
        <v>42380.420092592591</v>
      </c>
      <c r="C2678" s="3">
        <v>306810</v>
      </c>
      <c r="D2678" s="56">
        <f t="shared" si="124"/>
        <v>3.5510416666666669</v>
      </c>
      <c r="N2678" s="55">
        <v>42464.93849537037</v>
      </c>
      <c r="O2678" s="55">
        <v>42465.499131944445</v>
      </c>
      <c r="P2678" s="3">
        <v>48439</v>
      </c>
      <c r="Q2678" s="58">
        <f t="shared" si="125"/>
        <v>0.56063657407407408</v>
      </c>
    </row>
    <row r="2679" spans="1:17" x14ac:dyDescent="0.75">
      <c r="A2679" s="55">
        <v>42376.935196759259</v>
      </c>
      <c r="B2679" s="55">
        <v>42380.452847222223</v>
      </c>
      <c r="C2679" s="3">
        <v>303925</v>
      </c>
      <c r="D2679" s="56">
        <f t="shared" si="124"/>
        <v>3.5176504629629628</v>
      </c>
      <c r="N2679" s="55">
        <v>42465.451180555552</v>
      </c>
      <c r="O2679" s="55">
        <v>42465.459652777776</v>
      </c>
      <c r="P2679" s="3">
        <v>732</v>
      </c>
      <c r="Q2679" s="58">
        <f t="shared" si="125"/>
        <v>8.472222222222223E-3</v>
      </c>
    </row>
    <row r="2680" spans="1:17" x14ac:dyDescent="0.75">
      <c r="A2680" s="55">
        <v>42376.966921296298</v>
      </c>
      <c r="B2680" s="55">
        <v>42377.397777777776</v>
      </c>
      <c r="C2680" s="3">
        <v>37226</v>
      </c>
      <c r="D2680" s="56">
        <f t="shared" si="124"/>
        <v>0.43085648148148148</v>
      </c>
      <c r="N2680" s="55">
        <v>42465.456053240741</v>
      </c>
      <c r="O2680" s="55">
        <v>42465.464398148149</v>
      </c>
      <c r="P2680" s="3">
        <v>721</v>
      </c>
      <c r="Q2680" s="58">
        <f t="shared" si="125"/>
        <v>8.3449074074074068E-3</v>
      </c>
    </row>
    <row r="2681" spans="1:17" x14ac:dyDescent="0.75">
      <c r="A2681" s="55">
        <v>42376.968287037038</v>
      </c>
      <c r="B2681" s="55">
        <v>42377.400601851848</v>
      </c>
      <c r="C2681" s="3">
        <v>37352</v>
      </c>
      <c r="D2681" s="56">
        <f t="shared" si="124"/>
        <v>0.43231481481481482</v>
      </c>
      <c r="N2681" s="55">
        <v>42465.46</v>
      </c>
      <c r="O2681" s="55">
        <v>42465.468333333331</v>
      </c>
      <c r="P2681" s="3">
        <v>720</v>
      </c>
      <c r="Q2681" s="58">
        <f t="shared" si="125"/>
        <v>8.3333333333333332E-3</v>
      </c>
    </row>
    <row r="2682" spans="1:17" x14ac:dyDescent="0.75">
      <c r="A2682" s="55">
        <v>42376.969212962962</v>
      </c>
      <c r="B2682" s="55">
        <v>42377.40353009259</v>
      </c>
      <c r="C2682" s="3">
        <v>37525</v>
      </c>
      <c r="D2682" s="56">
        <f t="shared" si="124"/>
        <v>0.43431712962962965</v>
      </c>
      <c r="N2682" s="55">
        <v>42465.485543981478</v>
      </c>
      <c r="O2682" s="55">
        <v>42465.642881944441</v>
      </c>
      <c r="P2682" s="3">
        <v>13594</v>
      </c>
      <c r="Q2682" s="58">
        <f t="shared" si="125"/>
        <v>0.15733796296296296</v>
      </c>
    </row>
    <row r="2683" spans="1:17" x14ac:dyDescent="0.75">
      <c r="A2683" s="55">
        <v>42377.345636574071</v>
      </c>
      <c r="B2683" s="55">
        <v>42377.400381944441</v>
      </c>
      <c r="C2683" s="3">
        <v>4730</v>
      </c>
      <c r="D2683" s="56">
        <f t="shared" si="124"/>
        <v>5.4745370370370368E-2</v>
      </c>
      <c r="N2683" s="55">
        <v>42465.493229166663</v>
      </c>
      <c r="O2683" s="55">
        <v>42465.500428240739</v>
      </c>
      <c r="P2683" s="3">
        <v>622</v>
      </c>
      <c r="Q2683" s="58">
        <f t="shared" si="125"/>
        <v>7.1990740740740739E-3</v>
      </c>
    </row>
    <row r="2684" spans="1:17" x14ac:dyDescent="0.75">
      <c r="A2684" s="55">
        <v>42377.389166666668</v>
      </c>
      <c r="B2684" s="55">
        <v>42377.411736111113</v>
      </c>
      <c r="C2684" s="3">
        <v>1950</v>
      </c>
      <c r="D2684" s="56">
        <f t="shared" si="124"/>
        <v>2.2569444444444444E-2</v>
      </c>
      <c r="N2684" s="55">
        <v>42465.592858796292</v>
      </c>
      <c r="O2684" s="55">
        <v>42465.596666666665</v>
      </c>
      <c r="P2684" s="3">
        <v>329</v>
      </c>
      <c r="Q2684" s="58">
        <f t="shared" si="125"/>
        <v>3.8078703703703703E-3</v>
      </c>
    </row>
    <row r="2685" spans="1:17" x14ac:dyDescent="0.75">
      <c r="A2685" s="55">
        <v>42377.593206018515</v>
      </c>
      <c r="B2685" s="55">
        <v>42380.587511574071</v>
      </c>
      <c r="C2685" s="3">
        <v>258708</v>
      </c>
      <c r="D2685" s="56">
        <f t="shared" si="124"/>
        <v>2.9943055555555556</v>
      </c>
      <c r="N2685" s="55">
        <v>42465.602372685185</v>
      </c>
      <c r="O2685" s="55">
        <v>42465.609479166662</v>
      </c>
      <c r="P2685" s="3">
        <v>614</v>
      </c>
      <c r="Q2685" s="58">
        <f t="shared" si="125"/>
        <v>7.1064814814814819E-3</v>
      </c>
    </row>
    <row r="2686" spans="1:17" x14ac:dyDescent="0.75">
      <c r="A2686" s="55">
        <v>42377.615613425922</v>
      </c>
      <c r="B2686" s="55">
        <v>42377.619039351848</v>
      </c>
      <c r="C2686" s="3">
        <v>296</v>
      </c>
      <c r="D2686" s="56">
        <f t="shared" si="124"/>
        <v>3.425925925925926E-3</v>
      </c>
      <c r="N2686" s="55">
        <v>42465.626527777778</v>
      </c>
      <c r="O2686" s="55">
        <v>42466.490185185183</v>
      </c>
      <c r="P2686" s="3">
        <v>74620</v>
      </c>
      <c r="Q2686" s="58">
        <f t="shared" si="125"/>
        <v>0.86365740740740737</v>
      </c>
    </row>
    <row r="2687" spans="1:17" x14ac:dyDescent="0.75">
      <c r="A2687" s="55">
        <v>42377.644803240742</v>
      </c>
      <c r="B2687" s="55">
        <v>42380.463402777779</v>
      </c>
      <c r="C2687" s="3">
        <v>243527</v>
      </c>
      <c r="D2687" s="56">
        <f t="shared" si="124"/>
        <v>2.8185995370370369</v>
      </c>
      <c r="N2687" s="55">
        <v>42465.6487037037</v>
      </c>
      <c r="O2687" s="55">
        <v>42465.668252314812</v>
      </c>
      <c r="P2687" s="3">
        <v>1689</v>
      </c>
      <c r="Q2687" s="58">
        <f t="shared" si="125"/>
        <v>1.954861111111111E-2</v>
      </c>
    </row>
    <row r="2688" spans="1:17" x14ac:dyDescent="0.75">
      <c r="A2688" s="55">
        <v>42377.659143518518</v>
      </c>
      <c r="B2688" s="55">
        <v>42381.394826388889</v>
      </c>
      <c r="C2688" s="3">
        <v>322763</v>
      </c>
      <c r="D2688" s="56">
        <f t="shared" si="124"/>
        <v>3.7356828703703702</v>
      </c>
      <c r="N2688" s="55">
        <v>42465.64907407407</v>
      </c>
      <c r="O2688" s="55">
        <v>42465.655868055554</v>
      </c>
      <c r="P2688" s="3">
        <v>587</v>
      </c>
      <c r="Q2688" s="58">
        <f t="shared" si="125"/>
        <v>6.7939814814814816E-3</v>
      </c>
    </row>
    <row r="2689" spans="1:17" x14ac:dyDescent="0.75">
      <c r="A2689" s="55">
        <v>42377.806030092594</v>
      </c>
      <c r="B2689" s="55">
        <v>42377.81181712963</v>
      </c>
      <c r="C2689" s="3">
        <v>500</v>
      </c>
      <c r="D2689" s="56">
        <f t="shared" si="124"/>
        <v>5.7870370370370367E-3</v>
      </c>
      <c r="N2689" s="55">
        <v>42465.668263888889</v>
      </c>
      <c r="O2689" s="55">
        <v>42465.67386574074</v>
      </c>
      <c r="P2689" s="3">
        <v>484</v>
      </c>
      <c r="Q2689" s="58">
        <f t="shared" si="125"/>
        <v>5.6018518518518518E-3</v>
      </c>
    </row>
    <row r="2690" spans="1:17" x14ac:dyDescent="0.75">
      <c r="A2690" s="55">
        <v>42378.051111111112</v>
      </c>
      <c r="B2690" s="55">
        <v>42381.578854166662</v>
      </c>
      <c r="C2690" s="3">
        <v>304797</v>
      </c>
      <c r="D2690" s="56">
        <f t="shared" si="124"/>
        <v>3.5277430555555553</v>
      </c>
      <c r="N2690" s="55">
        <v>42465.678437499999</v>
      </c>
      <c r="O2690" s="55">
        <v>42465.789166666662</v>
      </c>
      <c r="P2690" s="3">
        <v>9567</v>
      </c>
      <c r="Q2690" s="58">
        <f t="shared" si="125"/>
        <v>0.11072916666666667</v>
      </c>
    </row>
    <row r="2691" spans="1:17" x14ac:dyDescent="0.75">
      <c r="A2691" s="55">
        <v>42378.527974537035</v>
      </c>
      <c r="B2691" s="55">
        <v>42380.581828703704</v>
      </c>
      <c r="C2691" s="3">
        <v>177453</v>
      </c>
      <c r="D2691" s="56">
        <f t="shared" ref="D2691:D2754" si="126">C2691/(24*60*60)</f>
        <v>2.0538541666666665</v>
      </c>
      <c r="N2691" s="55">
        <v>42465.734606481477</v>
      </c>
      <c r="O2691" s="55">
        <v>42466.718958333331</v>
      </c>
      <c r="P2691" s="3">
        <v>85048</v>
      </c>
      <c r="Q2691" s="58">
        <f t="shared" ref="Q2691:Q2754" si="127">P2691/86400</f>
        <v>0.98435185185185181</v>
      </c>
    </row>
    <row r="2692" spans="1:17" x14ac:dyDescent="0.75">
      <c r="A2692" s="55">
        <v>42378.922951388886</v>
      </c>
      <c r="B2692" s="55">
        <v>42380.418877314813</v>
      </c>
      <c r="C2692" s="3">
        <v>129248</v>
      </c>
      <c r="D2692" s="56">
        <f t="shared" si="126"/>
        <v>1.4959259259259259</v>
      </c>
      <c r="N2692" s="55">
        <v>42465.737233796295</v>
      </c>
      <c r="O2692" s="55">
        <v>42466.383333333331</v>
      </c>
      <c r="P2692" s="3">
        <v>55823</v>
      </c>
      <c r="Q2692" s="58">
        <f t="shared" si="127"/>
        <v>0.64609953703703704</v>
      </c>
    </row>
    <row r="2693" spans="1:17" x14ac:dyDescent="0.75">
      <c r="A2693" s="55">
        <v>42379.57304398148</v>
      </c>
      <c r="B2693" s="55">
        <v>42380.59469907407</v>
      </c>
      <c r="C2693" s="3">
        <v>88271</v>
      </c>
      <c r="D2693" s="56">
        <f t="shared" si="126"/>
        <v>1.0216550925925927</v>
      </c>
      <c r="N2693" s="55">
        <v>42465.797905092593</v>
      </c>
      <c r="O2693" s="55">
        <v>42466.745486111111</v>
      </c>
      <c r="P2693" s="3">
        <v>81871</v>
      </c>
      <c r="Q2693" s="58">
        <f t="shared" si="127"/>
        <v>0.9475810185185185</v>
      </c>
    </row>
    <row r="2694" spans="1:17" x14ac:dyDescent="0.75">
      <c r="A2694" s="55">
        <v>42379.661770833329</v>
      </c>
      <c r="B2694" s="55">
        <v>42381.329340277778</v>
      </c>
      <c r="C2694" s="3">
        <v>144078</v>
      </c>
      <c r="D2694" s="56">
        <f t="shared" si="126"/>
        <v>1.6675694444444444</v>
      </c>
      <c r="N2694" s="55">
        <v>42465.931759259256</v>
      </c>
      <c r="O2694" s="55">
        <v>42466.397581018515</v>
      </c>
      <c r="P2694" s="3">
        <v>40247</v>
      </c>
      <c r="Q2694" s="58">
        <f t="shared" si="127"/>
        <v>0.46582175925925928</v>
      </c>
    </row>
    <row r="2695" spans="1:17" x14ac:dyDescent="0.75">
      <c r="A2695" s="55">
        <v>42379.824837962959</v>
      </c>
      <c r="B2695" s="55">
        <v>42380.464143518519</v>
      </c>
      <c r="C2695" s="3">
        <v>55236</v>
      </c>
      <c r="D2695" s="56">
        <f t="shared" si="126"/>
        <v>0.63930555555555557</v>
      </c>
      <c r="N2695" s="55">
        <v>42466.45344907407</v>
      </c>
      <c r="O2695" s="55">
        <v>42466.570486111108</v>
      </c>
      <c r="P2695" s="3">
        <v>10112</v>
      </c>
      <c r="Q2695" s="58">
        <f t="shared" si="127"/>
        <v>0.11703703703703704</v>
      </c>
    </row>
    <row r="2696" spans="1:17" x14ac:dyDescent="0.75">
      <c r="A2696" s="55">
        <v>42379.828877314816</v>
      </c>
      <c r="B2696" s="55">
        <v>42381.58081018518</v>
      </c>
      <c r="C2696" s="3">
        <v>151367</v>
      </c>
      <c r="D2696" s="56">
        <f t="shared" si="126"/>
        <v>1.7519328703703703</v>
      </c>
      <c r="N2696" s="55">
        <v>42466.537488425922</v>
      </c>
      <c r="O2696" s="55">
        <v>42466.580046296294</v>
      </c>
      <c r="P2696" s="3">
        <v>3677</v>
      </c>
      <c r="Q2696" s="58">
        <f t="shared" si="127"/>
        <v>4.2557870370370371E-2</v>
      </c>
    </row>
    <row r="2697" spans="1:17" x14ac:dyDescent="0.75">
      <c r="A2697" s="55">
        <v>42380.393229166664</v>
      </c>
      <c r="B2697" s="55">
        <v>42380.478206018517</v>
      </c>
      <c r="C2697" s="3">
        <v>7342</v>
      </c>
      <c r="D2697" s="56">
        <f t="shared" si="126"/>
        <v>8.4976851851851845E-2</v>
      </c>
      <c r="N2697" s="55">
        <v>42466.575694444444</v>
      </c>
      <c r="O2697" s="55">
        <v>42466.648912037039</v>
      </c>
      <c r="P2697" s="3">
        <v>6326</v>
      </c>
      <c r="Q2697" s="58">
        <f t="shared" si="127"/>
        <v>7.3217592592592598E-2</v>
      </c>
    </row>
    <row r="2698" spans="1:17" x14ac:dyDescent="0.75">
      <c r="A2698" s="55">
        <v>42380.487384259257</v>
      </c>
      <c r="B2698" s="55">
        <v>42380.588425925926</v>
      </c>
      <c r="C2698" s="3">
        <v>8730</v>
      </c>
      <c r="D2698" s="56">
        <f t="shared" si="126"/>
        <v>0.10104166666666667</v>
      </c>
      <c r="N2698" s="55">
        <v>42466.597592592589</v>
      </c>
      <c r="O2698" s="55">
        <v>42466.667268518519</v>
      </c>
      <c r="P2698" s="3">
        <v>6020</v>
      </c>
      <c r="Q2698" s="58">
        <f t="shared" si="127"/>
        <v>6.9675925925925933E-2</v>
      </c>
    </row>
    <row r="2699" spans="1:17" x14ac:dyDescent="0.75">
      <c r="A2699" s="55">
        <v>42380.518101851849</v>
      </c>
      <c r="B2699" s="55">
        <v>42381.326018518514</v>
      </c>
      <c r="C2699" s="3">
        <v>69804</v>
      </c>
      <c r="D2699" s="56">
        <f t="shared" si="126"/>
        <v>0.80791666666666662</v>
      </c>
      <c r="N2699" s="55">
        <v>42466.645486111112</v>
      </c>
      <c r="O2699" s="55">
        <v>42466.723136574074</v>
      </c>
      <c r="P2699" s="3">
        <v>6709</v>
      </c>
      <c r="Q2699" s="58">
        <f t="shared" si="127"/>
        <v>7.7650462962962963E-2</v>
      </c>
    </row>
    <row r="2700" spans="1:17" x14ac:dyDescent="0.75">
      <c r="A2700" s="55">
        <v>42380.51898148148</v>
      </c>
      <c r="B2700" s="55">
        <v>42380.725787037038</v>
      </c>
      <c r="C2700" s="3">
        <v>17868</v>
      </c>
      <c r="D2700" s="56">
        <f t="shared" si="126"/>
        <v>0.20680555555555555</v>
      </c>
      <c r="N2700" s="55">
        <v>42466.796423611107</v>
      </c>
      <c r="O2700" s="55">
        <v>42473.752615740741</v>
      </c>
      <c r="P2700" s="3">
        <v>601015</v>
      </c>
      <c r="Q2700" s="58">
        <f t="shared" si="127"/>
        <v>6.9561921296296294</v>
      </c>
    </row>
    <row r="2701" spans="1:17" x14ac:dyDescent="0.75">
      <c r="A2701" s="55">
        <v>42380.52003472222</v>
      </c>
      <c r="B2701" s="55">
        <v>42380.571932870371</v>
      </c>
      <c r="C2701" s="3">
        <v>4484</v>
      </c>
      <c r="D2701" s="56">
        <f t="shared" si="126"/>
        <v>5.1898148148148152E-2</v>
      </c>
      <c r="N2701" s="55">
        <v>42466.859456018516</v>
      </c>
      <c r="O2701" s="55">
        <v>42467.593449074069</v>
      </c>
      <c r="P2701" s="3">
        <v>63417</v>
      </c>
      <c r="Q2701" s="58">
        <f t="shared" si="127"/>
        <v>0.73399305555555561</v>
      </c>
    </row>
    <row r="2702" spans="1:17" x14ac:dyDescent="0.75">
      <c r="A2702" s="55">
        <v>42380.541574074072</v>
      </c>
      <c r="B2702" s="55">
        <v>42380.570775462962</v>
      </c>
      <c r="C2702" s="3">
        <v>2523</v>
      </c>
      <c r="D2702" s="56">
        <f t="shared" si="126"/>
        <v>2.9201388888888888E-2</v>
      </c>
      <c r="N2702" s="55">
        <v>42467.496168981481</v>
      </c>
      <c r="O2702" s="55">
        <v>42467.503923611112</v>
      </c>
      <c r="P2702" s="3">
        <v>670</v>
      </c>
      <c r="Q2702" s="58">
        <f t="shared" si="127"/>
        <v>7.7546296296296295E-3</v>
      </c>
    </row>
    <row r="2703" spans="1:17" x14ac:dyDescent="0.75">
      <c r="A2703" s="55">
        <v>42380.57</v>
      </c>
      <c r="B2703" s="55">
        <v>42380.582789351851</v>
      </c>
      <c r="C2703" s="3">
        <v>1105</v>
      </c>
      <c r="D2703" s="56">
        <f t="shared" si="126"/>
        <v>1.2789351851851852E-2</v>
      </c>
      <c r="N2703" s="55">
        <v>42467.533055555556</v>
      </c>
      <c r="O2703" s="55">
        <v>42471.840115740742</v>
      </c>
      <c r="P2703" s="3">
        <v>372130</v>
      </c>
      <c r="Q2703" s="58">
        <f t="shared" si="127"/>
        <v>4.3070601851851853</v>
      </c>
    </row>
    <row r="2704" spans="1:17" x14ac:dyDescent="0.75">
      <c r="A2704" s="55">
        <v>42380.61619212963</v>
      </c>
      <c r="B2704" s="55">
        <v>42381.508275462962</v>
      </c>
      <c r="C2704" s="3">
        <v>77076</v>
      </c>
      <c r="D2704" s="56">
        <f t="shared" si="126"/>
        <v>0.89208333333333334</v>
      </c>
      <c r="N2704" s="55">
        <v>42467.632685185185</v>
      </c>
      <c r="O2704" s="55">
        <v>42471.372256944444</v>
      </c>
      <c r="P2704" s="3">
        <v>323099</v>
      </c>
      <c r="Q2704" s="58">
        <f t="shared" si="127"/>
        <v>3.7395717592592592</v>
      </c>
    </row>
    <row r="2705" spans="1:17" x14ac:dyDescent="0.75">
      <c r="A2705" s="55">
        <v>42380.636782407404</v>
      </c>
      <c r="B2705" s="55">
        <v>42381.510057870371</v>
      </c>
      <c r="C2705" s="3">
        <v>75451</v>
      </c>
      <c r="D2705" s="56">
        <f t="shared" si="126"/>
        <v>0.87327546296296299</v>
      </c>
      <c r="N2705" s="55">
        <v>42467.669027777774</v>
      </c>
      <c r="O2705" s="55">
        <v>42467.672847222224</v>
      </c>
      <c r="P2705" s="3">
        <v>330</v>
      </c>
      <c r="Q2705" s="58">
        <f t="shared" si="127"/>
        <v>3.8194444444444443E-3</v>
      </c>
    </row>
    <row r="2706" spans="1:17" x14ac:dyDescent="0.75">
      <c r="A2706" s="55">
        <v>42381.435300925921</v>
      </c>
      <c r="B2706" s="55">
        <v>42381.449884259258</v>
      </c>
      <c r="C2706" s="3">
        <v>1260</v>
      </c>
      <c r="D2706" s="56">
        <f t="shared" si="126"/>
        <v>1.4583333333333334E-2</v>
      </c>
      <c r="N2706" s="55">
        <v>42467.770115740735</v>
      </c>
      <c r="O2706" s="55">
        <v>42467.777465277773</v>
      </c>
      <c r="P2706" s="3">
        <v>635</v>
      </c>
      <c r="Q2706" s="58">
        <f t="shared" si="127"/>
        <v>7.3495370370370372E-3</v>
      </c>
    </row>
    <row r="2707" spans="1:17" x14ac:dyDescent="0.75">
      <c r="A2707" s="55">
        <v>42381.469097222223</v>
      </c>
      <c r="B2707" s="55">
        <v>42381.479675925926</v>
      </c>
      <c r="C2707" s="3">
        <v>914</v>
      </c>
      <c r="D2707" s="56">
        <f t="shared" si="126"/>
        <v>1.0578703703703703E-2</v>
      </c>
      <c r="N2707" s="55">
        <v>42468.392824074072</v>
      </c>
      <c r="O2707" s="55">
        <v>42471.50304398148</v>
      </c>
      <c r="P2707" s="3">
        <v>268723</v>
      </c>
      <c r="Q2707" s="58">
        <f t="shared" si="127"/>
        <v>3.1102199074074073</v>
      </c>
    </row>
    <row r="2708" spans="1:17" x14ac:dyDescent="0.75">
      <c r="A2708" s="55">
        <v>42381.472025462965</v>
      </c>
      <c r="B2708" s="55">
        <v>42381.531354166662</v>
      </c>
      <c r="C2708" s="3">
        <v>5126</v>
      </c>
      <c r="D2708" s="56">
        <f t="shared" si="126"/>
        <v>5.9328703703703703E-2</v>
      </c>
      <c r="N2708" s="55">
        <v>42468.653564814813</v>
      </c>
      <c r="O2708" s="55">
        <v>42468.700439814813</v>
      </c>
      <c r="P2708" s="3">
        <v>4050</v>
      </c>
      <c r="Q2708" s="58">
        <f t="shared" si="127"/>
        <v>4.6875E-2</v>
      </c>
    </row>
    <row r="2709" spans="1:17" x14ac:dyDescent="0.75">
      <c r="A2709" s="55">
        <v>42381.501747685186</v>
      </c>
      <c r="B2709" s="55">
        <v>42381.595868055556</v>
      </c>
      <c r="C2709" s="3">
        <v>8132</v>
      </c>
      <c r="D2709" s="56">
        <f t="shared" si="126"/>
        <v>9.4120370370370368E-2</v>
      </c>
      <c r="N2709" s="55">
        <v>42468.823182870372</v>
      </c>
      <c r="O2709" s="55">
        <v>42472.645266203705</v>
      </c>
      <c r="P2709" s="3">
        <v>330228</v>
      </c>
      <c r="Q2709" s="58">
        <f t="shared" si="127"/>
        <v>3.8220833333333335</v>
      </c>
    </row>
    <row r="2710" spans="1:17" x14ac:dyDescent="0.75">
      <c r="A2710" s="55">
        <v>42381.593263888884</v>
      </c>
      <c r="B2710" s="55">
        <v>42384.446446759255</v>
      </c>
      <c r="C2710" s="3">
        <v>246515</v>
      </c>
      <c r="D2710" s="56">
        <f t="shared" si="126"/>
        <v>2.8531828703703703</v>
      </c>
      <c r="N2710" s="55">
        <v>42469.46876157407</v>
      </c>
      <c r="O2710" s="55">
        <v>42472.412407407406</v>
      </c>
      <c r="P2710" s="3">
        <v>254331</v>
      </c>
      <c r="Q2710" s="58">
        <f t="shared" si="127"/>
        <v>2.9436458333333335</v>
      </c>
    </row>
    <row r="2711" spans="1:17" x14ac:dyDescent="0.75">
      <c r="A2711" s="55">
        <v>42381.59952546296</v>
      </c>
      <c r="B2711" s="55">
        <v>42381.617037037038</v>
      </c>
      <c r="C2711" s="3">
        <v>1513</v>
      </c>
      <c r="D2711" s="56">
        <f t="shared" si="126"/>
        <v>1.7511574074074075E-2</v>
      </c>
      <c r="N2711" s="55">
        <v>42469.555254629631</v>
      </c>
      <c r="O2711" s="55">
        <v>42471.708171296297</v>
      </c>
      <c r="P2711" s="3">
        <v>186012</v>
      </c>
      <c r="Q2711" s="58">
        <f t="shared" si="127"/>
        <v>2.1529166666666666</v>
      </c>
    </row>
    <row r="2712" spans="1:17" x14ac:dyDescent="0.75">
      <c r="A2712" s="55">
        <v>42381.69935185185</v>
      </c>
      <c r="B2712" s="55">
        <v>42382.388993055552</v>
      </c>
      <c r="C2712" s="3">
        <v>59585</v>
      </c>
      <c r="D2712" s="56">
        <f t="shared" si="126"/>
        <v>0.68964120370370374</v>
      </c>
      <c r="N2712" s="55">
        <v>42469.608344907407</v>
      </c>
      <c r="O2712" s="55">
        <v>42471.42528935185</v>
      </c>
      <c r="P2712" s="3">
        <v>156984</v>
      </c>
      <c r="Q2712" s="58">
        <f t="shared" si="127"/>
        <v>1.8169444444444445</v>
      </c>
    </row>
    <row r="2713" spans="1:17" x14ac:dyDescent="0.75">
      <c r="A2713" s="55">
        <v>42381.88789351852</v>
      </c>
      <c r="B2713" s="55">
        <v>42382.459710648145</v>
      </c>
      <c r="C2713" s="3">
        <v>49405</v>
      </c>
      <c r="D2713" s="56">
        <f t="shared" si="126"/>
        <v>0.57181712962962961</v>
      </c>
      <c r="N2713" s="55">
        <v>42470.37263888889</v>
      </c>
      <c r="O2713" s="55">
        <v>42471.469293981478</v>
      </c>
      <c r="P2713" s="3">
        <v>94751</v>
      </c>
      <c r="Q2713" s="58">
        <f t="shared" si="127"/>
        <v>1.0966550925925926</v>
      </c>
    </row>
    <row r="2714" spans="1:17" x14ac:dyDescent="0.75">
      <c r="A2714" s="55">
        <v>42381.898958333331</v>
      </c>
      <c r="B2714" s="55">
        <v>42382.450115740736</v>
      </c>
      <c r="C2714" s="3">
        <v>47620</v>
      </c>
      <c r="D2714" s="56">
        <f t="shared" si="126"/>
        <v>0.55115740740740737</v>
      </c>
      <c r="N2714" s="55">
        <v>42470.376539351848</v>
      </c>
      <c r="O2714" s="55">
        <v>42471.473055555551</v>
      </c>
      <c r="P2714" s="3">
        <v>94739</v>
      </c>
      <c r="Q2714" s="58">
        <f t="shared" si="127"/>
        <v>1.0965162037037037</v>
      </c>
    </row>
    <row r="2715" spans="1:17" x14ac:dyDescent="0.75">
      <c r="A2715" s="55">
        <v>42382.408773148149</v>
      </c>
      <c r="B2715" s="55">
        <v>42383.393240740741</v>
      </c>
      <c r="C2715" s="3">
        <v>85058</v>
      </c>
      <c r="D2715" s="56">
        <f t="shared" si="126"/>
        <v>0.98446759259259264</v>
      </c>
      <c r="N2715" s="55">
        <v>42470.482488425921</v>
      </c>
      <c r="O2715" s="55">
        <v>42472.366099537037</v>
      </c>
      <c r="P2715" s="3">
        <v>162744</v>
      </c>
      <c r="Q2715" s="58">
        <f t="shared" si="127"/>
        <v>1.8836111111111111</v>
      </c>
    </row>
    <row r="2716" spans="1:17" x14ac:dyDescent="0.75">
      <c r="A2716" s="55">
        <v>42382.426736111112</v>
      </c>
      <c r="B2716" s="55">
        <v>42383.394212962958</v>
      </c>
      <c r="C2716" s="3">
        <v>83590</v>
      </c>
      <c r="D2716" s="56">
        <f t="shared" si="126"/>
        <v>0.96747685185185184</v>
      </c>
      <c r="N2716" s="55">
        <v>42471.427129629628</v>
      </c>
      <c r="O2716" s="55">
        <v>42471.486967592587</v>
      </c>
      <c r="P2716" s="3">
        <v>5170</v>
      </c>
      <c r="Q2716" s="58">
        <f t="shared" si="127"/>
        <v>5.9837962962962961E-2</v>
      </c>
    </row>
    <row r="2717" spans="1:17" x14ac:dyDescent="0.75">
      <c r="A2717" s="55">
        <v>42382.545601851853</v>
      </c>
      <c r="B2717" s="55">
        <v>42382.631597222222</v>
      </c>
      <c r="C2717" s="3">
        <v>7430</v>
      </c>
      <c r="D2717" s="56">
        <f t="shared" si="126"/>
        <v>8.5995370370370375E-2</v>
      </c>
      <c r="N2717" s="55">
        <v>42471.505682870367</v>
      </c>
      <c r="O2717" s="55">
        <v>42472.625972222224</v>
      </c>
      <c r="P2717" s="3">
        <v>96793</v>
      </c>
      <c r="Q2717" s="58">
        <f t="shared" si="127"/>
        <v>1.1202893518518517</v>
      </c>
    </row>
    <row r="2718" spans="1:17" x14ac:dyDescent="0.75">
      <c r="A2718" s="55">
        <v>42382.646678240737</v>
      </c>
      <c r="B2718" s="55">
        <v>42384.571608796294</v>
      </c>
      <c r="C2718" s="3">
        <v>166314</v>
      </c>
      <c r="D2718" s="56">
        <f t="shared" si="126"/>
        <v>1.9249305555555556</v>
      </c>
      <c r="N2718" s="55">
        <v>42471.575729166667</v>
      </c>
      <c r="O2718" s="55">
        <v>42471.581203703703</v>
      </c>
      <c r="P2718" s="3">
        <v>473</v>
      </c>
      <c r="Q2718" s="58">
        <f t="shared" si="127"/>
        <v>5.4745370370370373E-3</v>
      </c>
    </row>
    <row r="2719" spans="1:17" x14ac:dyDescent="0.75">
      <c r="A2719" s="55">
        <v>42382.665335648147</v>
      </c>
      <c r="B2719" s="55">
        <v>42382.690127314811</v>
      </c>
      <c r="C2719" s="3">
        <v>2142</v>
      </c>
      <c r="D2719" s="56">
        <f t="shared" si="126"/>
        <v>2.4791666666666667E-2</v>
      </c>
      <c r="N2719" s="55">
        <v>42471.58520833333</v>
      </c>
      <c r="O2719" s="55">
        <v>42472.620300925926</v>
      </c>
      <c r="P2719" s="3">
        <v>89432</v>
      </c>
      <c r="Q2719" s="58">
        <f t="shared" si="127"/>
        <v>1.0350925925925927</v>
      </c>
    </row>
    <row r="2720" spans="1:17" x14ac:dyDescent="0.75">
      <c r="A2720" s="55">
        <v>42382.745694444442</v>
      </c>
      <c r="B2720" s="55">
        <v>42383.342546296291</v>
      </c>
      <c r="C2720" s="3">
        <v>51568</v>
      </c>
      <c r="D2720" s="56">
        <f t="shared" si="126"/>
        <v>0.59685185185185186</v>
      </c>
      <c r="N2720" s="55">
        <v>42471.693831018514</v>
      </c>
      <c r="O2720" s="55">
        <v>42472.405289351853</v>
      </c>
      <c r="P2720" s="3">
        <v>61470</v>
      </c>
      <c r="Q2720" s="58">
        <f t="shared" si="127"/>
        <v>0.7114583333333333</v>
      </c>
    </row>
    <row r="2721" spans="1:17" x14ac:dyDescent="0.75">
      <c r="A2721" s="55">
        <v>42382.849490740737</v>
      </c>
      <c r="B2721" s="55">
        <v>42383.339328703703</v>
      </c>
      <c r="C2721" s="3">
        <v>42322</v>
      </c>
      <c r="D2721" s="56">
        <f t="shared" si="126"/>
        <v>0.48983796296296295</v>
      </c>
      <c r="N2721" s="55">
        <v>42471.726018518515</v>
      </c>
      <c r="O2721" s="55">
        <v>42472.407476851848</v>
      </c>
      <c r="P2721" s="3">
        <v>58878</v>
      </c>
      <c r="Q2721" s="58">
        <f t="shared" si="127"/>
        <v>0.68145833333333339</v>
      </c>
    </row>
    <row r="2722" spans="1:17" x14ac:dyDescent="0.75">
      <c r="A2722" s="55">
        <v>42383.332557870366</v>
      </c>
      <c r="B2722" s="55">
        <v>42383.655983796292</v>
      </c>
      <c r="C2722" s="3">
        <v>27944</v>
      </c>
      <c r="D2722" s="56">
        <f t="shared" si="126"/>
        <v>0.32342592592592595</v>
      </c>
      <c r="N2722" s="55">
        <v>42472.01289351852</v>
      </c>
      <c r="O2722" s="55">
        <v>42474.412928240738</v>
      </c>
      <c r="P2722" s="3">
        <v>207363</v>
      </c>
      <c r="Q2722" s="58">
        <f t="shared" si="127"/>
        <v>2.4000347222222222</v>
      </c>
    </row>
    <row r="2723" spans="1:17" x14ac:dyDescent="0.75">
      <c r="A2723" s="55">
        <v>42383.427384259259</v>
      </c>
      <c r="B2723" s="55">
        <v>42383.462905092594</v>
      </c>
      <c r="C2723" s="3">
        <v>3069</v>
      </c>
      <c r="D2723" s="56">
        <f t="shared" si="126"/>
        <v>3.5520833333333335E-2</v>
      </c>
      <c r="N2723" s="55">
        <v>42472.399282407408</v>
      </c>
      <c r="O2723" s="55">
        <v>42473.369999999995</v>
      </c>
      <c r="P2723" s="3">
        <v>83870</v>
      </c>
      <c r="Q2723" s="58">
        <f t="shared" si="127"/>
        <v>0.9707175925925926</v>
      </c>
    </row>
    <row r="2724" spans="1:17" x14ac:dyDescent="0.75">
      <c r="A2724" s="55">
        <v>42383.435810185183</v>
      </c>
      <c r="B2724" s="55">
        <v>42383.731134259258</v>
      </c>
      <c r="C2724" s="3">
        <v>25516</v>
      </c>
      <c r="D2724" s="56">
        <f t="shared" si="126"/>
        <v>0.29532407407407407</v>
      </c>
      <c r="N2724" s="55">
        <v>42472.42050925926</v>
      </c>
      <c r="O2724" s="55">
        <v>42472.600787037038</v>
      </c>
      <c r="P2724" s="3">
        <v>15576</v>
      </c>
      <c r="Q2724" s="58">
        <f t="shared" si="127"/>
        <v>0.18027777777777779</v>
      </c>
    </row>
    <row r="2725" spans="1:17" x14ac:dyDescent="0.75">
      <c r="A2725" s="55">
        <v>42383.796458333331</v>
      </c>
      <c r="B2725" s="55">
        <v>42384.525474537033</v>
      </c>
      <c r="C2725" s="3">
        <v>62987</v>
      </c>
      <c r="D2725" s="56">
        <f t="shared" si="126"/>
        <v>0.72901620370370368</v>
      </c>
      <c r="N2725" s="55">
        <v>42472.470902777779</v>
      </c>
      <c r="O2725" s="55">
        <v>42472.648530092592</v>
      </c>
      <c r="P2725" s="3">
        <v>15347</v>
      </c>
      <c r="Q2725" s="58">
        <f t="shared" si="127"/>
        <v>0.17762731481481481</v>
      </c>
    </row>
    <row r="2726" spans="1:17" x14ac:dyDescent="0.75">
      <c r="A2726" s="55">
        <v>42383.810972222222</v>
      </c>
      <c r="B2726" s="55">
        <v>42384.444004629629</v>
      </c>
      <c r="C2726" s="3">
        <v>54694</v>
      </c>
      <c r="D2726" s="56">
        <f t="shared" si="126"/>
        <v>0.6330324074074074</v>
      </c>
      <c r="N2726" s="55">
        <v>42472.511793981481</v>
      </c>
      <c r="O2726" s="55">
        <v>42556.581423611111</v>
      </c>
      <c r="P2726" s="3">
        <v>7263616</v>
      </c>
      <c r="Q2726" s="58">
        <f t="shared" si="127"/>
        <v>84.069629629629631</v>
      </c>
    </row>
    <row r="2727" spans="1:17" x14ac:dyDescent="0.75">
      <c r="A2727" s="55">
        <v>42383.813113425924</v>
      </c>
      <c r="B2727" s="55">
        <v>42423.637060185181</v>
      </c>
      <c r="C2727" s="3">
        <v>3440789</v>
      </c>
      <c r="D2727" s="56">
        <f t="shared" si="126"/>
        <v>39.823946759259258</v>
      </c>
      <c r="N2727" s="55">
        <v>42472.557337962964</v>
      </c>
      <c r="O2727" s="55">
        <v>42473.631631944445</v>
      </c>
      <c r="P2727" s="3">
        <v>92819</v>
      </c>
      <c r="Q2727" s="58">
        <f t="shared" si="127"/>
        <v>1.0742939814814816</v>
      </c>
    </row>
    <row r="2728" spans="1:17" x14ac:dyDescent="0.75">
      <c r="A2728" s="55">
        <v>42383.857604166667</v>
      </c>
      <c r="B2728" s="55">
        <v>42387.466134259259</v>
      </c>
      <c r="C2728" s="3">
        <v>311777</v>
      </c>
      <c r="D2728" s="56">
        <f t="shared" si="126"/>
        <v>3.6085300925925927</v>
      </c>
      <c r="N2728" s="55">
        <v>42472.958287037036</v>
      </c>
      <c r="O2728" s="55">
        <v>42534.488391203704</v>
      </c>
      <c r="P2728" s="3">
        <v>5316201</v>
      </c>
      <c r="Q2728" s="58">
        <f t="shared" si="127"/>
        <v>61.530104166666668</v>
      </c>
    </row>
    <row r="2729" spans="1:17" x14ac:dyDescent="0.75">
      <c r="A2729" s="55">
        <v>42384.038124999999</v>
      </c>
      <c r="B2729" s="55">
        <v>42384.444965277777</v>
      </c>
      <c r="C2729" s="3">
        <v>35151</v>
      </c>
      <c r="D2729" s="56">
        <f t="shared" si="126"/>
        <v>0.40684027777777776</v>
      </c>
      <c r="N2729" s="55">
        <v>42472.970567129625</v>
      </c>
      <c r="O2729" s="55">
        <v>42473.623148148145</v>
      </c>
      <c r="P2729" s="3">
        <v>56383</v>
      </c>
      <c r="Q2729" s="58">
        <f t="shared" si="127"/>
        <v>0.65258101851851846</v>
      </c>
    </row>
    <row r="2730" spans="1:17" x14ac:dyDescent="0.75">
      <c r="A2730" s="55">
        <v>42384.322407407402</v>
      </c>
      <c r="B2730" s="55">
        <v>42384.445520833331</v>
      </c>
      <c r="C2730" s="3">
        <v>10637</v>
      </c>
      <c r="D2730" s="56">
        <f t="shared" si="126"/>
        <v>0.12311342592592593</v>
      </c>
      <c r="N2730" s="55">
        <v>42472.976979166662</v>
      </c>
      <c r="O2730" s="55">
        <v>42486.450613425921</v>
      </c>
      <c r="P2730" s="3">
        <v>1164122</v>
      </c>
      <c r="Q2730" s="58">
        <f t="shared" si="127"/>
        <v>13.47363425925926</v>
      </c>
    </row>
    <row r="2731" spans="1:17" x14ac:dyDescent="0.75">
      <c r="A2731" s="55">
        <v>42384.338634259257</v>
      </c>
      <c r="B2731" s="55">
        <v>42384.445891203701</v>
      </c>
      <c r="C2731" s="3">
        <v>9267</v>
      </c>
      <c r="D2731" s="56">
        <f t="shared" si="126"/>
        <v>0.10725694444444445</v>
      </c>
      <c r="N2731" s="55">
        <v>42472.977696759255</v>
      </c>
      <c r="O2731" s="55">
        <v>42473.639884259261</v>
      </c>
      <c r="P2731" s="3">
        <v>57213</v>
      </c>
      <c r="Q2731" s="58">
        <f t="shared" si="127"/>
        <v>0.66218750000000004</v>
      </c>
    </row>
    <row r="2732" spans="1:17" x14ac:dyDescent="0.75">
      <c r="A2732" s="55">
        <v>42384.356724537036</v>
      </c>
      <c r="B2732" s="55">
        <v>42388.356365740736</v>
      </c>
      <c r="C2732" s="3">
        <v>345569</v>
      </c>
      <c r="D2732" s="56">
        <f t="shared" si="126"/>
        <v>3.9996412037037037</v>
      </c>
      <c r="N2732" s="55">
        <v>42473.386493055557</v>
      </c>
      <c r="O2732" s="55">
        <v>42530.717685185184</v>
      </c>
      <c r="P2732" s="3">
        <v>4953415</v>
      </c>
      <c r="Q2732" s="58">
        <f t="shared" si="127"/>
        <v>57.331192129629628</v>
      </c>
    </row>
    <row r="2733" spans="1:17" x14ac:dyDescent="0.75">
      <c r="A2733" s="55">
        <v>42384.477164351847</v>
      </c>
      <c r="B2733" s="55">
        <v>42387.678252314814</v>
      </c>
      <c r="C2733" s="3">
        <v>276574</v>
      </c>
      <c r="D2733" s="56">
        <f t="shared" si="126"/>
        <v>3.2010879629629629</v>
      </c>
      <c r="N2733" s="55">
        <v>42473.508344907408</v>
      </c>
      <c r="O2733" s="55">
        <v>42473.72987268518</v>
      </c>
      <c r="P2733" s="3">
        <v>19140</v>
      </c>
      <c r="Q2733" s="58">
        <f t="shared" si="127"/>
        <v>0.22152777777777777</v>
      </c>
    </row>
    <row r="2734" spans="1:17" x14ac:dyDescent="0.75">
      <c r="A2734" s="55">
        <v>42384.570648148147</v>
      </c>
      <c r="B2734" s="55">
        <v>42384.601053240738</v>
      </c>
      <c r="C2734" s="3">
        <v>2627</v>
      </c>
      <c r="D2734" s="56">
        <f t="shared" si="126"/>
        <v>3.0405092592592591E-2</v>
      </c>
      <c r="N2734" s="55">
        <v>42473.526284722218</v>
      </c>
      <c r="O2734" s="55">
        <v>42474.419907407406</v>
      </c>
      <c r="P2734" s="3">
        <v>77209</v>
      </c>
      <c r="Q2734" s="58">
        <f t="shared" si="127"/>
        <v>0.89362268518518517</v>
      </c>
    </row>
    <row r="2735" spans="1:17" x14ac:dyDescent="0.75">
      <c r="A2735" s="55">
        <v>42384.67701388889</v>
      </c>
      <c r="B2735" s="55">
        <v>42404.630324074074</v>
      </c>
      <c r="C2735" s="3">
        <v>1723966</v>
      </c>
      <c r="D2735" s="56">
        <f t="shared" si="126"/>
        <v>19.953310185185185</v>
      </c>
      <c r="N2735" s="55">
        <v>42473.531585648147</v>
      </c>
      <c r="O2735" s="55">
        <v>42473.620208333334</v>
      </c>
      <c r="P2735" s="3">
        <v>7657</v>
      </c>
      <c r="Q2735" s="58">
        <f t="shared" si="127"/>
        <v>8.8622685185185179E-2</v>
      </c>
    </row>
    <row r="2736" spans="1:17" x14ac:dyDescent="0.75">
      <c r="A2736" s="55">
        <v>42384.708993055552</v>
      </c>
      <c r="B2736" s="55">
        <v>42387.504965277774</v>
      </c>
      <c r="C2736" s="3">
        <v>241572</v>
      </c>
      <c r="D2736" s="56">
        <f t="shared" si="126"/>
        <v>2.7959722222222223</v>
      </c>
      <c r="N2736" s="55">
        <v>42473.697604166664</v>
      </c>
      <c r="O2736" s="55">
        <v>42473.711099537039</v>
      </c>
      <c r="P2736" s="3">
        <v>1166</v>
      </c>
      <c r="Q2736" s="58">
        <f t="shared" si="127"/>
        <v>1.3495370370370371E-2</v>
      </c>
    </row>
    <row r="2737" spans="1:17" x14ac:dyDescent="0.75">
      <c r="A2737" s="55">
        <v>42384.74795138889</v>
      </c>
      <c r="B2737" s="55">
        <v>42387.430949074071</v>
      </c>
      <c r="C2737" s="3">
        <v>231811</v>
      </c>
      <c r="D2737" s="56">
        <f t="shared" si="126"/>
        <v>2.6829976851851853</v>
      </c>
      <c r="N2737" s="55">
        <v>42473.719942129625</v>
      </c>
      <c r="O2737" s="55">
        <v>42474.39880787037</v>
      </c>
      <c r="P2737" s="3">
        <v>58654</v>
      </c>
      <c r="Q2737" s="58">
        <f t="shared" si="127"/>
        <v>0.67886574074074069</v>
      </c>
    </row>
    <row r="2738" spans="1:17" x14ac:dyDescent="0.75">
      <c r="A2738" s="55">
        <v>42384.759270833332</v>
      </c>
      <c r="B2738" s="55">
        <v>42388.847800925927</v>
      </c>
      <c r="C2738" s="3">
        <v>353249</v>
      </c>
      <c r="D2738" s="56">
        <f t="shared" si="126"/>
        <v>4.0885300925925927</v>
      </c>
      <c r="N2738" s="55">
        <v>42473.720925925925</v>
      </c>
      <c r="O2738" s="55">
        <v>42474.399305555555</v>
      </c>
      <c r="P2738" s="3">
        <v>58612</v>
      </c>
      <c r="Q2738" s="58">
        <f t="shared" si="127"/>
        <v>0.67837962962962961</v>
      </c>
    </row>
    <row r="2739" spans="1:17" x14ac:dyDescent="0.75">
      <c r="A2739" s="55">
        <v>42384.95952546296</v>
      </c>
      <c r="B2739" s="55">
        <v>42387.446145833332</v>
      </c>
      <c r="C2739" s="3">
        <v>214844</v>
      </c>
      <c r="D2739" s="56">
        <f t="shared" si="126"/>
        <v>2.4866203703703702</v>
      </c>
      <c r="N2739" s="55">
        <v>42473.722326388888</v>
      </c>
      <c r="O2739" s="55">
        <v>42474.39980324074</v>
      </c>
      <c r="P2739" s="3">
        <v>58534</v>
      </c>
      <c r="Q2739" s="58">
        <f t="shared" si="127"/>
        <v>0.6774768518518518</v>
      </c>
    </row>
    <row r="2740" spans="1:17" x14ac:dyDescent="0.75">
      <c r="A2740" s="55">
        <v>42384.960416666661</v>
      </c>
      <c r="B2740" s="55">
        <v>42423.637488425928</v>
      </c>
      <c r="C2740" s="3">
        <v>3341699</v>
      </c>
      <c r="D2740" s="56">
        <f t="shared" si="126"/>
        <v>38.677071759259256</v>
      </c>
      <c r="N2740" s="55">
        <v>42473.733437499999</v>
      </c>
      <c r="O2740" s="55">
        <v>42474.400810185187</v>
      </c>
      <c r="P2740" s="3">
        <v>57661</v>
      </c>
      <c r="Q2740" s="58">
        <f t="shared" si="127"/>
        <v>0.66737268518518522</v>
      </c>
    </row>
    <row r="2741" spans="1:17" x14ac:dyDescent="0.75">
      <c r="A2741" s="55">
        <v>42384.991724537038</v>
      </c>
      <c r="B2741" s="55">
        <v>42387.447581018518</v>
      </c>
      <c r="C2741" s="3">
        <v>212186</v>
      </c>
      <c r="D2741" s="56">
        <f t="shared" si="126"/>
        <v>2.4558564814814816</v>
      </c>
      <c r="N2741" s="55">
        <v>42474.360347222224</v>
      </c>
      <c r="O2741" s="55">
        <v>42474.402106481481</v>
      </c>
      <c r="P2741" s="3">
        <v>3608</v>
      </c>
      <c r="Q2741" s="58">
        <f t="shared" si="127"/>
        <v>4.175925925925926E-2</v>
      </c>
    </row>
    <row r="2742" spans="1:17" x14ac:dyDescent="0.75">
      <c r="A2742" s="55">
        <v>42385.481458333328</v>
      </c>
      <c r="B2742" s="55">
        <v>42387.451689814814</v>
      </c>
      <c r="C2742" s="3">
        <v>170228</v>
      </c>
      <c r="D2742" s="56">
        <f t="shared" si="126"/>
        <v>1.9702314814814814</v>
      </c>
      <c r="N2742" s="55">
        <v>42474.391273148147</v>
      </c>
      <c r="O2742" s="55">
        <v>42475.37899305555</v>
      </c>
      <c r="P2742" s="3">
        <v>85339</v>
      </c>
      <c r="Q2742" s="58">
        <f t="shared" si="127"/>
        <v>0.98771990740740745</v>
      </c>
    </row>
    <row r="2743" spans="1:17" x14ac:dyDescent="0.75">
      <c r="A2743" s="55">
        <v>42385.523564814815</v>
      </c>
      <c r="B2743" s="55">
        <v>42387.496585648143</v>
      </c>
      <c r="C2743" s="3">
        <v>170469</v>
      </c>
      <c r="D2743" s="56">
        <f t="shared" si="126"/>
        <v>1.9730208333333332</v>
      </c>
      <c r="N2743" s="55">
        <v>42474.456458333334</v>
      </c>
      <c r="O2743" s="55">
        <v>42475.508518518516</v>
      </c>
      <c r="P2743" s="3">
        <v>90898</v>
      </c>
      <c r="Q2743" s="58">
        <f t="shared" si="127"/>
        <v>1.0520601851851852</v>
      </c>
    </row>
    <row r="2744" spans="1:17" x14ac:dyDescent="0.75">
      <c r="A2744" s="55">
        <v>42385.527268518519</v>
      </c>
      <c r="B2744" s="55">
        <v>42387.494351851848</v>
      </c>
      <c r="C2744" s="3">
        <v>169956</v>
      </c>
      <c r="D2744" s="56">
        <f t="shared" si="126"/>
        <v>1.9670833333333333</v>
      </c>
      <c r="N2744" s="55">
        <v>42474.460995370369</v>
      </c>
      <c r="O2744" s="55">
        <v>42475.486898148149</v>
      </c>
      <c r="P2744" s="3">
        <v>88638</v>
      </c>
      <c r="Q2744" s="58">
        <f t="shared" si="127"/>
        <v>1.0259027777777778</v>
      </c>
    </row>
    <row r="2745" spans="1:17" x14ac:dyDescent="0.75">
      <c r="A2745" s="55">
        <v>42385.790532407409</v>
      </c>
      <c r="B2745" s="55">
        <v>42387.448576388888</v>
      </c>
      <c r="C2745" s="3">
        <v>143255</v>
      </c>
      <c r="D2745" s="56">
        <f t="shared" si="126"/>
        <v>1.6580439814814816</v>
      </c>
      <c r="N2745" s="55">
        <v>42474.65006944444</v>
      </c>
      <c r="O2745" s="55">
        <v>42474.698032407403</v>
      </c>
      <c r="P2745" s="3">
        <v>4144</v>
      </c>
      <c r="Q2745" s="58">
        <f t="shared" si="127"/>
        <v>4.7962962962962964E-2</v>
      </c>
    </row>
    <row r="2746" spans="1:17" x14ac:dyDescent="0.75">
      <c r="A2746" s="55">
        <v>42386.614791666667</v>
      </c>
      <c r="B2746" s="55">
        <v>42387.449895833335</v>
      </c>
      <c r="C2746" s="3">
        <v>72153</v>
      </c>
      <c r="D2746" s="56">
        <f t="shared" si="126"/>
        <v>0.83510416666666665</v>
      </c>
      <c r="N2746" s="55">
        <v>42474.677210648144</v>
      </c>
      <c r="O2746" s="55">
        <v>42479.645775462959</v>
      </c>
      <c r="P2746" s="3">
        <v>429284</v>
      </c>
      <c r="Q2746" s="58">
        <f t="shared" si="127"/>
        <v>4.9685648148148145</v>
      </c>
    </row>
    <row r="2747" spans="1:17" x14ac:dyDescent="0.75">
      <c r="A2747" s="55">
        <v>42386.631701388884</v>
      </c>
      <c r="B2747" s="55">
        <v>42387.488032407404</v>
      </c>
      <c r="C2747" s="3">
        <v>73987</v>
      </c>
      <c r="D2747" s="56">
        <f t="shared" si="126"/>
        <v>0.85633101851851856</v>
      </c>
      <c r="N2747" s="55">
        <v>42474.689155092594</v>
      </c>
      <c r="O2747" s="55">
        <v>42479.644166666665</v>
      </c>
      <c r="P2747" s="3">
        <v>428113</v>
      </c>
      <c r="Q2747" s="58">
        <f t="shared" si="127"/>
        <v>4.9550115740740743</v>
      </c>
    </row>
    <row r="2748" spans="1:17" x14ac:dyDescent="0.75">
      <c r="A2748" s="55">
        <v>42386.668298611112</v>
      </c>
      <c r="B2748" s="55">
        <v>42387.422719907408</v>
      </c>
      <c r="C2748" s="3">
        <v>65182</v>
      </c>
      <c r="D2748" s="56">
        <f t="shared" si="126"/>
        <v>0.75442129629629628</v>
      </c>
      <c r="N2748" s="55">
        <v>42474.846932870372</v>
      </c>
      <c r="O2748" s="55">
        <v>42475.450162037036</v>
      </c>
      <c r="P2748" s="3">
        <v>52119</v>
      </c>
      <c r="Q2748" s="58">
        <f t="shared" si="127"/>
        <v>0.60322916666666671</v>
      </c>
    </row>
    <row r="2749" spans="1:17" x14ac:dyDescent="0.75">
      <c r="A2749" s="55">
        <v>42386.738078703704</v>
      </c>
      <c r="B2749" s="55">
        <v>42388.33421296296</v>
      </c>
      <c r="C2749" s="3">
        <v>137906</v>
      </c>
      <c r="D2749" s="56">
        <f t="shared" si="126"/>
        <v>1.5961342592592593</v>
      </c>
      <c r="N2749" s="55">
        <v>42474.914236111108</v>
      </c>
      <c r="O2749" s="55">
        <v>42475.406273148146</v>
      </c>
      <c r="P2749" s="3">
        <v>42512</v>
      </c>
      <c r="Q2749" s="58">
        <f t="shared" si="127"/>
        <v>0.49203703703703705</v>
      </c>
    </row>
    <row r="2750" spans="1:17" x14ac:dyDescent="0.75">
      <c r="A2750" s="55">
        <v>42387.39876157407</v>
      </c>
      <c r="B2750" s="55">
        <v>42388.424374999995</v>
      </c>
      <c r="C2750" s="3">
        <v>88613</v>
      </c>
      <c r="D2750" s="56">
        <f t="shared" si="126"/>
        <v>1.025613425925926</v>
      </c>
      <c r="N2750" s="55">
        <v>42475.443923611107</v>
      </c>
      <c r="O2750" s="55">
        <v>42479.444293981476</v>
      </c>
      <c r="P2750" s="3">
        <v>345632</v>
      </c>
      <c r="Q2750" s="58">
        <f t="shared" si="127"/>
        <v>4.0003703703703701</v>
      </c>
    </row>
    <row r="2751" spans="1:17" x14ac:dyDescent="0.75">
      <c r="A2751" s="55">
        <v>42387.555127314816</v>
      </c>
      <c r="B2751" s="55">
        <v>42388.59778935185</v>
      </c>
      <c r="C2751" s="3">
        <v>90086</v>
      </c>
      <c r="D2751" s="56">
        <f t="shared" si="126"/>
        <v>1.042662037037037</v>
      </c>
      <c r="N2751" s="55">
        <v>42475.526238425926</v>
      </c>
      <c r="O2751" s="55">
        <v>42479.447928240741</v>
      </c>
      <c r="P2751" s="3">
        <v>338834</v>
      </c>
      <c r="Q2751" s="58">
        <f t="shared" si="127"/>
        <v>3.9216898148148149</v>
      </c>
    </row>
    <row r="2752" spans="1:17" x14ac:dyDescent="0.75">
      <c r="A2752" s="55">
        <v>42387.694351851853</v>
      </c>
      <c r="B2752" s="55">
        <v>42387.696192129624</v>
      </c>
      <c r="C2752" s="3">
        <v>159</v>
      </c>
      <c r="D2752" s="56">
        <f t="shared" si="126"/>
        <v>1.8402777777777777E-3</v>
      </c>
      <c r="N2752" s="55">
        <v>42475.564062500001</v>
      </c>
      <c r="O2752" s="55">
        <v>42475.605763888889</v>
      </c>
      <c r="P2752" s="3">
        <v>3603</v>
      </c>
      <c r="Q2752" s="58">
        <f t="shared" si="127"/>
        <v>4.1701388888888892E-2</v>
      </c>
    </row>
    <row r="2753" spans="1:17" x14ac:dyDescent="0.75">
      <c r="A2753" s="55">
        <v>42387.71199074074</v>
      </c>
      <c r="B2753" s="55">
        <v>42387.741435185184</v>
      </c>
      <c r="C2753" s="3">
        <v>2544</v>
      </c>
      <c r="D2753" s="56">
        <f t="shared" si="126"/>
        <v>2.9444444444444443E-2</v>
      </c>
      <c r="N2753" s="55">
        <v>42475.572650462964</v>
      </c>
      <c r="O2753" s="55">
        <v>42478.371620370366</v>
      </c>
      <c r="P2753" s="3">
        <v>241831</v>
      </c>
      <c r="Q2753" s="58">
        <f t="shared" si="127"/>
        <v>2.7989699074074075</v>
      </c>
    </row>
    <row r="2754" spans="1:17" x14ac:dyDescent="0.75">
      <c r="A2754" s="55">
        <v>42388.428379629629</v>
      </c>
      <c r="B2754" s="55">
        <v>42388.778541666667</v>
      </c>
      <c r="C2754" s="3">
        <v>30254</v>
      </c>
      <c r="D2754" s="56">
        <f t="shared" si="126"/>
        <v>0.35016203703703702</v>
      </c>
      <c r="N2754" s="55">
        <v>42475.659502314811</v>
      </c>
      <c r="O2754" s="55">
        <v>42478.403009259258</v>
      </c>
      <c r="P2754" s="3">
        <v>237039</v>
      </c>
      <c r="Q2754" s="58">
        <f t="shared" si="127"/>
        <v>2.7435069444444444</v>
      </c>
    </row>
    <row r="2755" spans="1:17" x14ac:dyDescent="0.75">
      <c r="A2755" s="55">
        <v>42388.463171296295</v>
      </c>
      <c r="B2755" s="55">
        <v>42389.29111111111</v>
      </c>
      <c r="C2755" s="3">
        <v>71534</v>
      </c>
      <c r="D2755" s="56">
        <f t="shared" ref="D2755:D2818" si="128">C2755/(24*60*60)</f>
        <v>0.82793981481481482</v>
      </c>
      <c r="N2755" s="55">
        <v>42475.670671296291</v>
      </c>
      <c r="O2755" s="55">
        <v>42478.589537037034</v>
      </c>
      <c r="P2755" s="3">
        <v>252190</v>
      </c>
      <c r="Q2755" s="58">
        <f t="shared" ref="Q2755:Q2818" si="129">P2755/86400</f>
        <v>2.9188657407407406</v>
      </c>
    </row>
    <row r="2756" spans="1:17" x14ac:dyDescent="0.75">
      <c r="A2756" s="55">
        <v>42388.474016203705</v>
      </c>
      <c r="B2756" s="55">
        <v>42389.294317129628</v>
      </c>
      <c r="C2756" s="3">
        <v>70874</v>
      </c>
      <c r="D2756" s="56">
        <f t="shared" si="128"/>
        <v>0.82030092592592596</v>
      </c>
      <c r="N2756" s="55">
        <v>42475.677534722221</v>
      </c>
      <c r="O2756" s="55">
        <v>42478.404050925921</v>
      </c>
      <c r="P2756" s="3">
        <v>235571</v>
      </c>
      <c r="Q2756" s="58">
        <f t="shared" si="129"/>
        <v>2.7265162037037038</v>
      </c>
    </row>
    <row r="2757" spans="1:17" x14ac:dyDescent="0.75">
      <c r="A2757" s="55">
        <v>42388.511979166666</v>
      </c>
      <c r="B2757" s="55">
        <v>42388.524085648147</v>
      </c>
      <c r="C2757" s="3">
        <v>1046</v>
      </c>
      <c r="D2757" s="56">
        <f t="shared" si="128"/>
        <v>1.2106481481481482E-2</v>
      </c>
      <c r="N2757" s="55">
        <v>42475.678865740738</v>
      </c>
      <c r="O2757" s="55">
        <v>42478.404918981483</v>
      </c>
      <c r="P2757" s="3">
        <v>235531</v>
      </c>
      <c r="Q2757" s="58">
        <f t="shared" si="129"/>
        <v>2.726053240740741</v>
      </c>
    </row>
    <row r="2758" spans="1:17" x14ac:dyDescent="0.75">
      <c r="A2758" s="55">
        <v>42388.548101851848</v>
      </c>
      <c r="B2758" s="55">
        <v>42415.469710648147</v>
      </c>
      <c r="C2758" s="3">
        <v>2326027</v>
      </c>
      <c r="D2758" s="56">
        <f t="shared" si="128"/>
        <v>26.921608796296297</v>
      </c>
      <c r="N2758" s="55">
        <v>42475.705659722218</v>
      </c>
      <c r="O2758" s="55">
        <v>42478.380891203698</v>
      </c>
      <c r="P2758" s="3">
        <v>231140</v>
      </c>
      <c r="Q2758" s="58">
        <f t="shared" si="129"/>
        <v>2.6752314814814815</v>
      </c>
    </row>
    <row r="2759" spans="1:17" x14ac:dyDescent="0.75">
      <c r="A2759" s="55">
        <v>42388.576655092591</v>
      </c>
      <c r="B2759" s="55">
        <v>42388.641238425924</v>
      </c>
      <c r="C2759" s="3">
        <v>5580</v>
      </c>
      <c r="D2759" s="56">
        <f t="shared" si="128"/>
        <v>6.458333333333334E-2</v>
      </c>
      <c r="N2759" s="55">
        <v>42475.721261574072</v>
      </c>
      <c r="O2759" s="55">
        <v>42478.347824074073</v>
      </c>
      <c r="P2759" s="3">
        <v>226935</v>
      </c>
      <c r="Q2759" s="58">
        <f t="shared" si="129"/>
        <v>2.6265624999999999</v>
      </c>
    </row>
    <row r="2760" spans="1:17" x14ac:dyDescent="0.75">
      <c r="A2760" s="55">
        <v>42388.645752314813</v>
      </c>
      <c r="B2760" s="55">
        <v>42388.670578703699</v>
      </c>
      <c r="C2760" s="3">
        <v>2145</v>
      </c>
      <c r="D2760" s="56">
        <f t="shared" si="128"/>
        <v>2.4826388888888887E-2</v>
      </c>
      <c r="N2760" s="55">
        <v>42476.562071759261</v>
      </c>
      <c r="O2760" s="55">
        <v>42478.405833333331</v>
      </c>
      <c r="P2760" s="3">
        <v>159301</v>
      </c>
      <c r="Q2760" s="58">
        <f t="shared" si="129"/>
        <v>1.843761574074074</v>
      </c>
    </row>
    <row r="2761" spans="1:17" x14ac:dyDescent="0.75">
      <c r="A2761" s="55">
        <v>42388.668692129628</v>
      </c>
      <c r="B2761" s="55">
        <v>42388.671712962961</v>
      </c>
      <c r="C2761" s="3">
        <v>261</v>
      </c>
      <c r="D2761" s="56">
        <f t="shared" si="128"/>
        <v>3.0208333333333333E-3</v>
      </c>
      <c r="N2761" s="55">
        <v>42476.614976851852</v>
      </c>
      <c r="O2761" s="55">
        <v>42480.374293981477</v>
      </c>
      <c r="P2761" s="3">
        <v>324805</v>
      </c>
      <c r="Q2761" s="58">
        <f t="shared" si="129"/>
        <v>3.7593171296296295</v>
      </c>
    </row>
    <row r="2762" spans="1:17" x14ac:dyDescent="0.75">
      <c r="A2762" s="55">
        <v>42388.683761574073</v>
      </c>
      <c r="B2762" s="55">
        <v>42390.495925925927</v>
      </c>
      <c r="C2762" s="3">
        <v>156571</v>
      </c>
      <c r="D2762" s="56">
        <f t="shared" si="128"/>
        <v>1.8121643518518518</v>
      </c>
      <c r="N2762" s="55">
        <v>42476.616435185184</v>
      </c>
      <c r="O2762" s="55">
        <v>42480.376956018517</v>
      </c>
      <c r="P2762" s="3">
        <v>324909</v>
      </c>
      <c r="Q2762" s="58">
        <f t="shared" si="129"/>
        <v>3.7605208333333335</v>
      </c>
    </row>
    <row r="2763" spans="1:17" x14ac:dyDescent="0.75">
      <c r="A2763" s="55">
        <v>42388.717766203699</v>
      </c>
      <c r="B2763" s="55">
        <v>42389.400358796294</v>
      </c>
      <c r="C2763" s="3">
        <v>58976</v>
      </c>
      <c r="D2763" s="56">
        <f t="shared" si="128"/>
        <v>0.68259259259259264</v>
      </c>
      <c r="N2763" s="55">
        <v>42476.684247685182</v>
      </c>
      <c r="O2763" s="55">
        <v>42479.419861111106</v>
      </c>
      <c r="P2763" s="3">
        <v>236357</v>
      </c>
      <c r="Q2763" s="58">
        <f t="shared" si="129"/>
        <v>2.7356134259259259</v>
      </c>
    </row>
    <row r="2764" spans="1:17" x14ac:dyDescent="0.75">
      <c r="A2764" s="55">
        <v>42389.426932870367</v>
      </c>
      <c r="B2764" s="55">
        <v>42389.435891203699</v>
      </c>
      <c r="C2764" s="3">
        <v>774</v>
      </c>
      <c r="D2764" s="56">
        <f t="shared" si="128"/>
        <v>8.9583333333333338E-3</v>
      </c>
      <c r="N2764" s="55">
        <v>42477.490555555552</v>
      </c>
      <c r="O2764" s="55">
        <v>42479.500289351847</v>
      </c>
      <c r="P2764" s="3">
        <v>173641</v>
      </c>
      <c r="Q2764" s="58">
        <f t="shared" si="129"/>
        <v>2.0097337962962962</v>
      </c>
    </row>
    <row r="2765" spans="1:17" x14ac:dyDescent="0.75">
      <c r="A2765" s="55">
        <v>42389.571273148147</v>
      </c>
      <c r="B2765" s="55">
        <v>42394.305671296293</v>
      </c>
      <c r="C2765" s="3">
        <v>409052</v>
      </c>
      <c r="D2765" s="56">
        <f t="shared" si="128"/>
        <v>4.7343981481481485</v>
      </c>
      <c r="N2765" s="55">
        <v>42477.491886574069</v>
      </c>
      <c r="O2765" s="55">
        <v>42478.409780092588</v>
      </c>
      <c r="P2765" s="3">
        <v>79306</v>
      </c>
      <c r="Q2765" s="58">
        <f t="shared" si="129"/>
        <v>0.91789351851851853</v>
      </c>
    </row>
    <row r="2766" spans="1:17" x14ac:dyDescent="0.75">
      <c r="A2766" s="55">
        <v>42389.604513888888</v>
      </c>
      <c r="B2766" s="55">
        <v>42389.632465277777</v>
      </c>
      <c r="C2766" s="3">
        <v>2415</v>
      </c>
      <c r="D2766" s="56">
        <f t="shared" si="128"/>
        <v>2.795138888888889E-2</v>
      </c>
      <c r="N2766" s="55">
        <v>42477.705034722218</v>
      </c>
      <c r="O2766" s="55">
        <v>42479.527280092589</v>
      </c>
      <c r="P2766" s="3">
        <v>157442</v>
      </c>
      <c r="Q2766" s="58">
        <f t="shared" si="129"/>
        <v>1.8222453703703703</v>
      </c>
    </row>
    <row r="2767" spans="1:17" x14ac:dyDescent="0.75">
      <c r="A2767" s="55">
        <v>42389.605486111112</v>
      </c>
      <c r="B2767" s="55">
        <v>42389.633611111109</v>
      </c>
      <c r="C2767" s="3">
        <v>2430</v>
      </c>
      <c r="D2767" s="56">
        <f t="shared" si="128"/>
        <v>2.8125000000000001E-2</v>
      </c>
      <c r="N2767" s="55">
        <v>42477.716666666667</v>
      </c>
      <c r="O2767" s="55">
        <v>42481.530034722222</v>
      </c>
      <c r="P2767" s="3">
        <v>329475</v>
      </c>
      <c r="Q2767" s="58">
        <f t="shared" si="129"/>
        <v>3.8133680555555554</v>
      </c>
    </row>
    <row r="2768" spans="1:17" x14ac:dyDescent="0.75">
      <c r="A2768" s="55">
        <v>42389.616435185184</v>
      </c>
      <c r="B2768" s="55">
        <v>42390.43677083333</v>
      </c>
      <c r="C2768" s="3">
        <v>70877</v>
      </c>
      <c r="D2768" s="56">
        <f t="shared" si="128"/>
        <v>0.82033564814814819</v>
      </c>
      <c r="N2768" s="55">
        <v>42477.732812499999</v>
      </c>
      <c r="O2768" s="55">
        <v>42480.39907407407</v>
      </c>
      <c r="P2768" s="3">
        <v>230365</v>
      </c>
      <c r="Q2768" s="58">
        <f t="shared" si="129"/>
        <v>2.666261574074074</v>
      </c>
    </row>
    <row r="2769" spans="1:17" x14ac:dyDescent="0.75">
      <c r="A2769" s="55">
        <v>42389.640775462962</v>
      </c>
      <c r="B2769" s="55">
        <v>42389.644710648143</v>
      </c>
      <c r="C2769" s="3">
        <v>340</v>
      </c>
      <c r="D2769" s="56">
        <f t="shared" si="128"/>
        <v>3.9351851851851848E-3</v>
      </c>
      <c r="N2769" s="55">
        <v>42477.785775462959</v>
      </c>
      <c r="O2769" s="55">
        <v>42480.400624999995</v>
      </c>
      <c r="P2769" s="3">
        <v>225923</v>
      </c>
      <c r="Q2769" s="58">
        <f t="shared" si="129"/>
        <v>2.614849537037037</v>
      </c>
    </row>
    <row r="2770" spans="1:17" x14ac:dyDescent="0.75">
      <c r="A2770" s="55">
        <v>42389.995567129627</v>
      </c>
      <c r="B2770" s="55">
        <v>42390.44630787037</v>
      </c>
      <c r="C2770" s="3">
        <v>38944</v>
      </c>
      <c r="D2770" s="56">
        <f t="shared" si="128"/>
        <v>0.45074074074074072</v>
      </c>
      <c r="N2770" s="55">
        <v>42478.427939814814</v>
      </c>
      <c r="O2770" s="55">
        <v>42478.608391203699</v>
      </c>
      <c r="P2770" s="3">
        <v>15591</v>
      </c>
      <c r="Q2770" s="58">
        <f t="shared" si="129"/>
        <v>0.1804513888888889</v>
      </c>
    </row>
    <row r="2771" spans="1:17" x14ac:dyDescent="0.75">
      <c r="A2771" s="55">
        <v>42390.463321759256</v>
      </c>
      <c r="B2771" s="55">
        <v>42390.487800925926</v>
      </c>
      <c r="C2771" s="3">
        <v>2115</v>
      </c>
      <c r="D2771" s="56">
        <f t="shared" si="128"/>
        <v>2.4479166666666666E-2</v>
      </c>
      <c r="N2771" s="55">
        <v>42478.446469907409</v>
      </c>
      <c r="O2771" s="55">
        <v>42480.408449074072</v>
      </c>
      <c r="P2771" s="3">
        <v>169515</v>
      </c>
      <c r="Q2771" s="58">
        <f t="shared" si="129"/>
        <v>1.9619791666666666</v>
      </c>
    </row>
    <row r="2772" spans="1:17" x14ac:dyDescent="0.75">
      <c r="A2772" s="55">
        <v>42390.575567129628</v>
      </c>
      <c r="B2772" s="55">
        <v>42432.511712962958</v>
      </c>
      <c r="C2772" s="3">
        <v>3623283</v>
      </c>
      <c r="D2772" s="56">
        <f t="shared" si="128"/>
        <v>41.936145833333335</v>
      </c>
      <c r="N2772" s="55">
        <v>42478.725138888884</v>
      </c>
      <c r="O2772" s="55">
        <v>42479.38890046296</v>
      </c>
      <c r="P2772" s="3">
        <v>57349</v>
      </c>
      <c r="Q2772" s="58">
        <f t="shared" si="129"/>
        <v>0.6637615740740741</v>
      </c>
    </row>
    <row r="2773" spans="1:17" x14ac:dyDescent="0.75">
      <c r="A2773" s="55">
        <v>42390.588530092587</v>
      </c>
      <c r="B2773" s="55">
        <v>42471.472685185181</v>
      </c>
      <c r="C2773" s="3">
        <v>6984791</v>
      </c>
      <c r="D2773" s="56">
        <f t="shared" si="128"/>
        <v>80.842488425925922</v>
      </c>
      <c r="N2773" s="55">
        <v>42478.803564814814</v>
      </c>
      <c r="O2773" s="55">
        <v>42479.395462962959</v>
      </c>
      <c r="P2773" s="3">
        <v>51140</v>
      </c>
      <c r="Q2773" s="58">
        <f t="shared" si="129"/>
        <v>0.59189814814814812</v>
      </c>
    </row>
    <row r="2774" spans="1:17" x14ac:dyDescent="0.75">
      <c r="A2774" s="55">
        <v>42390.598923611113</v>
      </c>
      <c r="B2774" s="55">
        <v>42390.629201388889</v>
      </c>
      <c r="C2774" s="3">
        <v>2616</v>
      </c>
      <c r="D2774" s="56">
        <f t="shared" si="128"/>
        <v>3.0277777777777778E-2</v>
      </c>
      <c r="N2774" s="55">
        <v>42479.420358796291</v>
      </c>
      <c r="O2774" s="55">
        <v>42479.493101851847</v>
      </c>
      <c r="P2774" s="3">
        <v>6285</v>
      </c>
      <c r="Q2774" s="58">
        <f t="shared" si="129"/>
        <v>7.2743055555555561E-2</v>
      </c>
    </row>
    <row r="2775" spans="1:17" x14ac:dyDescent="0.75">
      <c r="A2775" s="55">
        <v>42390.728715277779</v>
      </c>
      <c r="B2775" s="55">
        <v>42397.397002314814</v>
      </c>
      <c r="C2775" s="3">
        <v>576140</v>
      </c>
      <c r="D2775" s="56">
        <f t="shared" si="128"/>
        <v>6.6682870370370368</v>
      </c>
      <c r="N2775" s="55">
        <v>42479.443148148144</v>
      </c>
      <c r="O2775" s="55">
        <v>42480.425949074073</v>
      </c>
      <c r="P2775" s="3">
        <v>84914</v>
      </c>
      <c r="Q2775" s="58">
        <f t="shared" si="129"/>
        <v>0.98280092592592594</v>
      </c>
    </row>
    <row r="2776" spans="1:17" x14ac:dyDescent="0.75">
      <c r="A2776" s="55">
        <v>42390.841041666667</v>
      </c>
      <c r="B2776" s="55">
        <v>42391.360706018517</v>
      </c>
      <c r="C2776" s="3">
        <v>44899</v>
      </c>
      <c r="D2776" s="56">
        <f t="shared" si="128"/>
        <v>0.51966435185185189</v>
      </c>
      <c r="N2776" s="55">
        <v>42479.48978009259</v>
      </c>
      <c r="O2776" s="55">
        <v>42480.42015046296</v>
      </c>
      <c r="P2776" s="3">
        <v>80384</v>
      </c>
      <c r="Q2776" s="58">
        <f t="shared" si="129"/>
        <v>0.9303703703703704</v>
      </c>
    </row>
    <row r="2777" spans="1:17" x14ac:dyDescent="0.75">
      <c r="A2777" s="55">
        <v>42390.885972222219</v>
      </c>
      <c r="B2777" s="55">
        <v>42391.400601851848</v>
      </c>
      <c r="C2777" s="3">
        <v>44464</v>
      </c>
      <c r="D2777" s="56">
        <f t="shared" si="128"/>
        <v>0.51462962962962966</v>
      </c>
      <c r="N2777" s="55">
        <v>42479.497523148144</v>
      </c>
      <c r="O2777" s="55">
        <v>42479.525289351848</v>
      </c>
      <c r="P2777" s="3">
        <v>2399</v>
      </c>
      <c r="Q2777" s="58">
        <f t="shared" si="129"/>
        <v>2.7766203703703703E-2</v>
      </c>
    </row>
    <row r="2778" spans="1:17" x14ac:dyDescent="0.75">
      <c r="A2778" s="55">
        <v>42390.887361111112</v>
      </c>
      <c r="B2778" s="55">
        <v>42391.405104166668</v>
      </c>
      <c r="C2778" s="3">
        <v>44733</v>
      </c>
      <c r="D2778" s="56">
        <f t="shared" si="128"/>
        <v>0.51774305555555555</v>
      </c>
      <c r="N2778" s="55">
        <v>42479.662094907406</v>
      </c>
      <c r="O2778" s="55">
        <v>42507.447442129625</v>
      </c>
      <c r="P2778" s="3">
        <v>2400654</v>
      </c>
      <c r="Q2778" s="58">
        <f t="shared" si="129"/>
        <v>27.785347222222221</v>
      </c>
    </row>
    <row r="2779" spans="1:17" x14ac:dyDescent="0.75">
      <c r="A2779" s="55">
        <v>42391.34648148148</v>
      </c>
      <c r="B2779" s="55">
        <v>42394.419363425921</v>
      </c>
      <c r="C2779" s="3">
        <v>265497</v>
      </c>
      <c r="D2779" s="56">
        <f t="shared" si="128"/>
        <v>3.0728819444444446</v>
      </c>
      <c r="N2779" s="55">
        <v>42479.669479166667</v>
      </c>
      <c r="O2779" s="55">
        <v>42479.694722222222</v>
      </c>
      <c r="P2779" s="3">
        <v>2181</v>
      </c>
      <c r="Q2779" s="58">
        <f t="shared" si="129"/>
        <v>2.5243055555555557E-2</v>
      </c>
    </row>
    <row r="2780" spans="1:17" x14ac:dyDescent="0.75">
      <c r="A2780" s="55">
        <v>42391.433553240742</v>
      </c>
      <c r="B2780" s="55">
        <v>42394.573078703703</v>
      </c>
      <c r="C2780" s="3">
        <v>271255</v>
      </c>
      <c r="D2780" s="56">
        <f t="shared" si="128"/>
        <v>3.139525462962963</v>
      </c>
      <c r="N2780" s="55">
        <v>42479.761469907404</v>
      </c>
      <c r="O2780" s="55">
        <v>42481.519918981481</v>
      </c>
      <c r="P2780" s="3">
        <v>151930</v>
      </c>
      <c r="Q2780" s="58">
        <f t="shared" si="129"/>
        <v>1.7584490740740741</v>
      </c>
    </row>
    <row r="2781" spans="1:17" x14ac:dyDescent="0.75">
      <c r="A2781" s="55">
        <v>42391.535856481481</v>
      </c>
      <c r="B2781" s="55">
        <v>42391.604490740741</v>
      </c>
      <c r="C2781" s="3">
        <v>5930</v>
      </c>
      <c r="D2781" s="56">
        <f t="shared" si="128"/>
        <v>6.8634259259259256E-2</v>
      </c>
      <c r="N2781" s="55">
        <v>42479.763680555552</v>
      </c>
      <c r="O2781" s="55">
        <v>42481.52244212963</v>
      </c>
      <c r="P2781" s="3">
        <v>151957</v>
      </c>
      <c r="Q2781" s="58">
        <f t="shared" si="129"/>
        <v>1.7587615740740741</v>
      </c>
    </row>
    <row r="2782" spans="1:17" x14ac:dyDescent="0.75">
      <c r="A2782" s="55">
        <v>42391.633067129631</v>
      </c>
      <c r="B2782" s="55">
        <v>42391.665196759255</v>
      </c>
      <c r="C2782" s="3">
        <v>2776</v>
      </c>
      <c r="D2782" s="56">
        <f t="shared" si="128"/>
        <v>3.2129629629629633E-2</v>
      </c>
      <c r="N2782" s="55">
        <v>42480.048379629625</v>
      </c>
      <c r="O2782" s="55">
        <v>42480.401273148149</v>
      </c>
      <c r="P2782" s="3">
        <v>30490</v>
      </c>
      <c r="Q2782" s="58">
        <f t="shared" si="129"/>
        <v>0.35289351851851852</v>
      </c>
    </row>
    <row r="2783" spans="1:17" x14ac:dyDescent="0.75">
      <c r="A2783" s="55">
        <v>42391.634189814817</v>
      </c>
      <c r="B2783" s="55">
        <v>42391.667488425926</v>
      </c>
      <c r="C2783" s="3">
        <v>2877</v>
      </c>
      <c r="D2783" s="56">
        <f t="shared" si="128"/>
        <v>3.3298611111111112E-2</v>
      </c>
      <c r="N2783" s="55">
        <v>42480.464386574073</v>
      </c>
      <c r="O2783" s="55">
        <v>42480.712662037033</v>
      </c>
      <c r="P2783" s="3">
        <v>21451</v>
      </c>
      <c r="Q2783" s="58">
        <f t="shared" si="129"/>
        <v>0.24827546296296296</v>
      </c>
    </row>
    <row r="2784" spans="1:17" x14ac:dyDescent="0.75">
      <c r="A2784" s="55">
        <v>42391.634907407402</v>
      </c>
      <c r="B2784" s="55">
        <v>42391.668773148143</v>
      </c>
      <c r="C2784" s="3">
        <v>2926</v>
      </c>
      <c r="D2784" s="56">
        <f t="shared" si="128"/>
        <v>3.3865740740740738E-2</v>
      </c>
      <c r="N2784" s="55">
        <v>42480.588761574072</v>
      </c>
      <c r="O2784" s="55">
        <v>42486.377291666664</v>
      </c>
      <c r="P2784" s="3">
        <v>500129</v>
      </c>
      <c r="Q2784" s="58">
        <f t="shared" si="129"/>
        <v>5.7885300925925929</v>
      </c>
    </row>
    <row r="2785" spans="1:17" x14ac:dyDescent="0.75">
      <c r="A2785" s="55">
        <v>42391.861481481479</v>
      </c>
      <c r="B2785" s="55">
        <v>42394.320856481478</v>
      </c>
      <c r="C2785" s="3">
        <v>212490</v>
      </c>
      <c r="D2785" s="56">
        <f t="shared" si="128"/>
        <v>2.4593750000000001</v>
      </c>
      <c r="N2785" s="55">
        <v>42480.615023148144</v>
      </c>
      <c r="O2785" s="55">
        <v>42480.709560185183</v>
      </c>
      <c r="P2785" s="3">
        <v>8168</v>
      </c>
      <c r="Q2785" s="58">
        <f t="shared" si="129"/>
        <v>9.4537037037037031E-2</v>
      </c>
    </row>
    <row r="2786" spans="1:17" x14ac:dyDescent="0.75">
      <c r="A2786" s="55">
        <v>42392.50513888889</v>
      </c>
      <c r="B2786" s="55">
        <v>42394.514085648145</v>
      </c>
      <c r="C2786" s="3">
        <v>173573</v>
      </c>
      <c r="D2786" s="56">
        <f t="shared" si="128"/>
        <v>2.0089467592592594</v>
      </c>
      <c r="N2786" s="55">
        <v>42480.687407407408</v>
      </c>
      <c r="O2786" s="55">
        <v>42481.525613425925</v>
      </c>
      <c r="P2786" s="3">
        <v>72421</v>
      </c>
      <c r="Q2786" s="58">
        <f t="shared" si="129"/>
        <v>0.8382060185185185</v>
      </c>
    </row>
    <row r="2787" spans="1:17" x14ac:dyDescent="0.75">
      <c r="A2787" s="55">
        <v>42392.59337962963</v>
      </c>
      <c r="B2787" s="55">
        <v>42394.412986111107</v>
      </c>
      <c r="C2787" s="3">
        <v>157214</v>
      </c>
      <c r="D2787" s="56">
        <f t="shared" si="128"/>
        <v>1.8196064814814814</v>
      </c>
      <c r="N2787" s="55">
        <v>42481.376909722218</v>
      </c>
      <c r="O2787" s="55">
        <v>42482.353842592594</v>
      </c>
      <c r="P2787" s="3">
        <v>84407</v>
      </c>
      <c r="Q2787" s="58">
        <f t="shared" si="129"/>
        <v>0.97693287037037035</v>
      </c>
    </row>
    <row r="2788" spans="1:17" x14ac:dyDescent="0.75">
      <c r="A2788" s="55">
        <v>42392.61137731481</v>
      </c>
      <c r="B2788" s="55">
        <v>42394.407731481479</v>
      </c>
      <c r="C2788" s="3">
        <v>155205</v>
      </c>
      <c r="D2788" s="56">
        <f t="shared" si="128"/>
        <v>1.7963541666666667</v>
      </c>
      <c r="N2788" s="55">
        <v>42481.403391203705</v>
      </c>
      <c r="O2788" s="55">
        <v>42481.578298611108</v>
      </c>
      <c r="P2788" s="3">
        <v>15112</v>
      </c>
      <c r="Q2788" s="58">
        <f t="shared" si="129"/>
        <v>0.1749074074074074</v>
      </c>
    </row>
    <row r="2789" spans="1:17" x14ac:dyDescent="0.75">
      <c r="A2789" s="55">
        <v>42392.783217592594</v>
      </c>
      <c r="B2789" s="55">
        <v>42394.418958333328</v>
      </c>
      <c r="C2789" s="3">
        <v>141328</v>
      </c>
      <c r="D2789" s="56">
        <f t="shared" si="128"/>
        <v>1.6357407407407407</v>
      </c>
      <c r="N2789" s="55">
        <v>42481.461400462962</v>
      </c>
      <c r="O2789" s="55">
        <v>42493.545034722221</v>
      </c>
      <c r="P2789" s="3">
        <v>1044026</v>
      </c>
      <c r="Q2789" s="58">
        <f t="shared" si="129"/>
        <v>12.083634259259259</v>
      </c>
    </row>
    <row r="2790" spans="1:17" x14ac:dyDescent="0.75">
      <c r="A2790" s="55">
        <v>42392.78733796296</v>
      </c>
      <c r="B2790" s="55">
        <v>42394.322754629626</v>
      </c>
      <c r="C2790" s="3">
        <v>132660</v>
      </c>
      <c r="D2790" s="56">
        <f t="shared" si="128"/>
        <v>1.5354166666666667</v>
      </c>
      <c r="N2790" s="55">
        <v>42481.461967592593</v>
      </c>
      <c r="O2790" s="55">
        <v>42485.752916666665</v>
      </c>
      <c r="P2790" s="3">
        <v>370738</v>
      </c>
      <c r="Q2790" s="58">
        <f t="shared" si="129"/>
        <v>4.2909490740740743</v>
      </c>
    </row>
    <row r="2791" spans="1:17" x14ac:dyDescent="0.75">
      <c r="A2791" s="55">
        <v>42392.799976851849</v>
      </c>
      <c r="B2791" s="55">
        <v>42394.489537037036</v>
      </c>
      <c r="C2791" s="3">
        <v>145978</v>
      </c>
      <c r="D2791" s="56">
        <f t="shared" si="128"/>
        <v>1.6895601851851851</v>
      </c>
      <c r="N2791" s="55">
        <v>42481.478599537033</v>
      </c>
      <c r="O2791" s="55">
        <v>42485.754664351851</v>
      </c>
      <c r="P2791" s="3">
        <v>369452</v>
      </c>
      <c r="Q2791" s="58">
        <f t="shared" si="129"/>
        <v>4.2760648148148146</v>
      </c>
    </row>
    <row r="2792" spans="1:17" x14ac:dyDescent="0.75">
      <c r="A2792" s="55">
        <v>42393.014756944445</v>
      </c>
      <c r="B2792" s="55">
        <v>42394.437118055554</v>
      </c>
      <c r="C2792" s="3">
        <v>122892</v>
      </c>
      <c r="D2792" s="56">
        <f t="shared" si="128"/>
        <v>1.4223611111111112</v>
      </c>
      <c r="N2792" s="55">
        <v>42481.496724537035</v>
      </c>
      <c r="O2792" s="55">
        <v>42485.761932870366</v>
      </c>
      <c r="P2792" s="3">
        <v>368514</v>
      </c>
      <c r="Q2792" s="58">
        <f t="shared" si="129"/>
        <v>4.2652083333333337</v>
      </c>
    </row>
    <row r="2793" spans="1:17" x14ac:dyDescent="0.75">
      <c r="A2793" s="55">
        <v>42393.020416666666</v>
      </c>
      <c r="B2793" s="55">
        <v>42394.432326388887</v>
      </c>
      <c r="C2793" s="3">
        <v>121989</v>
      </c>
      <c r="D2793" s="56">
        <f t="shared" si="128"/>
        <v>1.4119097222222223</v>
      </c>
      <c r="N2793" s="55">
        <v>42481.528090277774</v>
      </c>
      <c r="O2793" s="55">
        <v>42486.399097222224</v>
      </c>
      <c r="P2793" s="3">
        <v>420855</v>
      </c>
      <c r="Q2793" s="58">
        <f t="shared" si="129"/>
        <v>4.8710069444444448</v>
      </c>
    </row>
    <row r="2794" spans="1:17" x14ac:dyDescent="0.75">
      <c r="A2794" s="55">
        <v>42393.614722222221</v>
      </c>
      <c r="B2794" s="55">
        <v>42394.419560185182</v>
      </c>
      <c r="C2794" s="3">
        <v>69538</v>
      </c>
      <c r="D2794" s="56">
        <f t="shared" si="128"/>
        <v>0.80483796296296295</v>
      </c>
      <c r="N2794" s="55">
        <v>42481.560555555552</v>
      </c>
      <c r="O2794" s="55">
        <v>42486.407824074071</v>
      </c>
      <c r="P2794" s="3">
        <v>418804</v>
      </c>
      <c r="Q2794" s="58">
        <f t="shared" si="129"/>
        <v>4.8472685185185185</v>
      </c>
    </row>
    <row r="2795" spans="1:17" x14ac:dyDescent="0.75">
      <c r="A2795" s="55">
        <v>42393.726701388885</v>
      </c>
      <c r="B2795" s="55">
        <v>42394.420347222222</v>
      </c>
      <c r="C2795" s="3">
        <v>59931</v>
      </c>
      <c r="D2795" s="56">
        <f t="shared" si="128"/>
        <v>0.69364583333333329</v>
      </c>
      <c r="N2795" s="55">
        <v>42481.567256944443</v>
      </c>
      <c r="O2795" s="55">
        <v>42486.410648148143</v>
      </c>
      <c r="P2795" s="3">
        <v>418469</v>
      </c>
      <c r="Q2795" s="58">
        <f t="shared" si="129"/>
        <v>4.8433912037037041</v>
      </c>
    </row>
    <row r="2796" spans="1:17" x14ac:dyDescent="0.75">
      <c r="A2796" s="55">
        <v>42393.772187499999</v>
      </c>
      <c r="B2796" s="55">
        <v>42394.346469907403</v>
      </c>
      <c r="C2796" s="3">
        <v>49618</v>
      </c>
      <c r="D2796" s="56">
        <f t="shared" si="128"/>
        <v>0.57428240740740744</v>
      </c>
      <c r="N2796" s="55">
        <v>42481.570335648146</v>
      </c>
      <c r="O2796" s="55">
        <v>42486.412129629629</v>
      </c>
      <c r="P2796" s="3">
        <v>418331</v>
      </c>
      <c r="Q2796" s="58">
        <f t="shared" si="129"/>
        <v>4.8417939814814819</v>
      </c>
    </row>
    <row r="2797" spans="1:17" x14ac:dyDescent="0.75">
      <c r="A2797" s="55">
        <v>42394.481261574074</v>
      </c>
      <c r="B2797" s="55">
        <v>42394.558368055557</v>
      </c>
      <c r="C2797" s="3">
        <v>6662</v>
      </c>
      <c r="D2797" s="56">
        <f t="shared" si="128"/>
        <v>7.7106481481481484E-2</v>
      </c>
      <c r="N2797" s="55">
        <v>42481.583622685182</v>
      </c>
      <c r="O2797" s="55">
        <v>42482.388148148144</v>
      </c>
      <c r="P2797" s="3">
        <v>69511</v>
      </c>
      <c r="Q2797" s="58">
        <f t="shared" si="129"/>
        <v>0.80452546296296301</v>
      </c>
    </row>
    <row r="2798" spans="1:17" x14ac:dyDescent="0.75">
      <c r="A2798" s="55">
        <v>42394.483935185184</v>
      </c>
      <c r="B2798" s="55">
        <v>42394.682141203702</v>
      </c>
      <c r="C2798" s="3">
        <v>17125</v>
      </c>
      <c r="D2798" s="56">
        <f t="shared" si="128"/>
        <v>0.19820601851851852</v>
      </c>
      <c r="N2798" s="55">
        <v>42481.607928240737</v>
      </c>
      <c r="O2798" s="55">
        <v>42481.620833333334</v>
      </c>
      <c r="P2798" s="3">
        <v>1115</v>
      </c>
      <c r="Q2798" s="58">
        <f t="shared" si="129"/>
        <v>1.2905092592592593E-2</v>
      </c>
    </row>
    <row r="2799" spans="1:17" x14ac:dyDescent="0.75">
      <c r="A2799" s="55">
        <v>42394.521550925921</v>
      </c>
      <c r="B2799" s="55">
        <v>42394.71570601852</v>
      </c>
      <c r="C2799" s="3">
        <v>16775</v>
      </c>
      <c r="D2799" s="56">
        <f t="shared" si="128"/>
        <v>0.19415509259259259</v>
      </c>
      <c r="N2799" s="55">
        <v>42481.701678240737</v>
      </c>
      <c r="O2799" s="55">
        <v>42485.772233796291</v>
      </c>
      <c r="P2799" s="3">
        <v>351696</v>
      </c>
      <c r="Q2799" s="58">
        <f t="shared" si="129"/>
        <v>4.0705555555555559</v>
      </c>
    </row>
    <row r="2800" spans="1:17" x14ac:dyDescent="0.75">
      <c r="A2800" s="55">
        <v>42394.525763888887</v>
      </c>
      <c r="B2800" s="55">
        <v>42394.722627314812</v>
      </c>
      <c r="C2800" s="3">
        <v>17009</v>
      </c>
      <c r="D2800" s="56">
        <f t="shared" si="128"/>
        <v>0.19686342592592593</v>
      </c>
      <c r="N2800" s="55">
        <v>42481.791828703703</v>
      </c>
      <c r="O2800" s="55">
        <v>42486.449421296296</v>
      </c>
      <c r="P2800" s="3">
        <v>402416</v>
      </c>
      <c r="Q2800" s="58">
        <f t="shared" si="129"/>
        <v>4.657592592592593</v>
      </c>
    </row>
    <row r="2801" spans="1:17" x14ac:dyDescent="0.75">
      <c r="A2801" s="55">
        <v>42394.57331018518</v>
      </c>
      <c r="B2801" s="55">
        <v>42394.580740740741</v>
      </c>
      <c r="C2801" s="3">
        <v>642</v>
      </c>
      <c r="D2801" s="56">
        <f t="shared" si="128"/>
        <v>7.4305555555555557E-3</v>
      </c>
      <c r="N2801" s="55">
        <v>42481.813194444439</v>
      </c>
      <c r="O2801" s="55">
        <v>42482.392708333333</v>
      </c>
      <c r="P2801" s="3">
        <v>50070</v>
      </c>
      <c r="Q2801" s="58">
        <f t="shared" si="129"/>
        <v>0.57951388888888888</v>
      </c>
    </row>
    <row r="2802" spans="1:17" x14ac:dyDescent="0.75">
      <c r="A2802" s="55">
        <v>42394.648981481478</v>
      </c>
      <c r="B2802" s="55">
        <v>42395.385046296295</v>
      </c>
      <c r="C2802" s="3">
        <v>63596</v>
      </c>
      <c r="D2802" s="56">
        <f t="shared" si="128"/>
        <v>0.73606481481481478</v>
      </c>
      <c r="N2802" s="55">
        <v>42481.866099537037</v>
      </c>
      <c r="O2802" s="55">
        <v>42485.431030092594</v>
      </c>
      <c r="P2802" s="3">
        <v>308010</v>
      </c>
      <c r="Q2802" s="58">
        <f t="shared" si="129"/>
        <v>3.5649305555555557</v>
      </c>
    </row>
    <row r="2803" spans="1:17" x14ac:dyDescent="0.75">
      <c r="A2803" s="55">
        <v>42394.703680555554</v>
      </c>
      <c r="B2803" s="55">
        <v>42395.426226851851</v>
      </c>
      <c r="C2803" s="3">
        <v>62428</v>
      </c>
      <c r="D2803" s="56">
        <f t="shared" si="128"/>
        <v>0.7225462962962963</v>
      </c>
      <c r="N2803" s="55">
        <v>42482.35261574074</v>
      </c>
      <c r="O2803" s="55">
        <v>42485.764108796291</v>
      </c>
      <c r="P2803" s="3">
        <v>294753</v>
      </c>
      <c r="Q2803" s="58">
        <f t="shared" si="129"/>
        <v>3.4114930555555554</v>
      </c>
    </row>
    <row r="2804" spans="1:17" x14ac:dyDescent="0.75">
      <c r="A2804" s="55">
        <v>42394.80700231481</v>
      </c>
      <c r="B2804" s="55">
        <v>42395.450196759259</v>
      </c>
      <c r="C2804" s="3">
        <v>55572</v>
      </c>
      <c r="D2804" s="56">
        <f t="shared" si="128"/>
        <v>0.6431944444444444</v>
      </c>
      <c r="N2804" s="55">
        <v>42482.40043981481</v>
      </c>
      <c r="O2804" s="55">
        <v>42482.406782407408</v>
      </c>
      <c r="P2804" s="3">
        <v>548</v>
      </c>
      <c r="Q2804" s="58">
        <f t="shared" si="129"/>
        <v>6.3425925925925924E-3</v>
      </c>
    </row>
    <row r="2805" spans="1:17" x14ac:dyDescent="0.75">
      <c r="A2805" s="55">
        <v>42394.861273148148</v>
      </c>
      <c r="B2805" s="55">
        <v>42395.399629629625</v>
      </c>
      <c r="C2805" s="3">
        <v>46514</v>
      </c>
      <c r="D2805" s="56">
        <f t="shared" si="128"/>
        <v>0.53835648148148152</v>
      </c>
      <c r="N2805" s="55">
        <v>42482.506122685183</v>
      </c>
      <c r="O2805" s="55">
        <v>42485.523587962962</v>
      </c>
      <c r="P2805" s="3">
        <v>260709</v>
      </c>
      <c r="Q2805" s="58">
        <f t="shared" si="129"/>
        <v>3.0174652777777777</v>
      </c>
    </row>
    <row r="2806" spans="1:17" x14ac:dyDescent="0.75">
      <c r="A2806" s="55">
        <v>42394.900092592594</v>
      </c>
      <c r="B2806" s="55">
        <v>42395.402708333335</v>
      </c>
      <c r="C2806" s="3">
        <v>43426</v>
      </c>
      <c r="D2806" s="56">
        <f t="shared" si="128"/>
        <v>0.50261574074074078</v>
      </c>
      <c r="N2806" s="55">
        <v>42482.617662037039</v>
      </c>
      <c r="O2806" s="55">
        <v>42487.478981481479</v>
      </c>
      <c r="P2806" s="3">
        <v>420018</v>
      </c>
      <c r="Q2806" s="58">
        <f t="shared" si="129"/>
        <v>4.8613194444444447</v>
      </c>
    </row>
    <row r="2807" spans="1:17" x14ac:dyDescent="0.75">
      <c r="A2807" s="55">
        <v>42395.398321759254</v>
      </c>
      <c r="B2807" s="55">
        <v>42395.421412037038</v>
      </c>
      <c r="C2807" s="3">
        <v>1995</v>
      </c>
      <c r="D2807" s="56">
        <f t="shared" si="128"/>
        <v>2.3090277777777779E-2</v>
      </c>
      <c r="N2807" s="55">
        <v>42482.752141203702</v>
      </c>
      <c r="O2807" s="55">
        <v>42485.418333333335</v>
      </c>
      <c r="P2807" s="3">
        <v>230359</v>
      </c>
      <c r="Q2807" s="58">
        <f t="shared" si="129"/>
        <v>2.6661921296296298</v>
      </c>
    </row>
    <row r="2808" spans="1:17" x14ac:dyDescent="0.75">
      <c r="A2808" s="55">
        <v>42395.402719907404</v>
      </c>
      <c r="B2808" s="55">
        <v>42395.422465277778</v>
      </c>
      <c r="C2808" s="3">
        <v>1706</v>
      </c>
      <c r="D2808" s="56">
        <f t="shared" si="128"/>
        <v>1.9745370370370371E-2</v>
      </c>
      <c r="N2808" s="55">
        <v>42482.775370370371</v>
      </c>
      <c r="O2808" s="55">
        <v>42485.41878472222</v>
      </c>
      <c r="P2808" s="3">
        <v>228391</v>
      </c>
      <c r="Q2808" s="58">
        <f t="shared" si="129"/>
        <v>2.643414351851852</v>
      </c>
    </row>
    <row r="2809" spans="1:17" x14ac:dyDescent="0.75">
      <c r="A2809" s="55">
        <v>42395.408738425926</v>
      </c>
      <c r="B2809" s="55">
        <v>42395.436331018514</v>
      </c>
      <c r="C2809" s="3">
        <v>2384</v>
      </c>
      <c r="D2809" s="56">
        <f t="shared" si="128"/>
        <v>2.7592592592592592E-2</v>
      </c>
      <c r="N2809" s="55">
        <v>42483.544872685183</v>
      </c>
      <c r="O2809" s="55">
        <v>42487.571412037032</v>
      </c>
      <c r="P2809" s="3">
        <v>347893</v>
      </c>
      <c r="Q2809" s="58">
        <f t="shared" si="129"/>
        <v>4.0265393518518522</v>
      </c>
    </row>
    <row r="2810" spans="1:17" x14ac:dyDescent="0.75">
      <c r="A2810" s="55">
        <v>42395.411261574074</v>
      </c>
      <c r="B2810" s="55">
        <v>42395.442465277774</v>
      </c>
      <c r="C2810" s="3">
        <v>2696</v>
      </c>
      <c r="D2810" s="56">
        <f t="shared" si="128"/>
        <v>3.1203703703703702E-2</v>
      </c>
      <c r="N2810" s="55">
        <v>42483.592743055553</v>
      </c>
      <c r="O2810" s="55">
        <v>42485.42119212963</v>
      </c>
      <c r="P2810" s="3">
        <v>157978</v>
      </c>
      <c r="Q2810" s="58">
        <f t="shared" si="129"/>
        <v>1.828449074074074</v>
      </c>
    </row>
    <row r="2811" spans="1:17" x14ac:dyDescent="0.75">
      <c r="A2811" s="55">
        <v>42395.412569444445</v>
      </c>
      <c r="B2811" s="55">
        <v>42395.616388888884</v>
      </c>
      <c r="C2811" s="3">
        <v>17610</v>
      </c>
      <c r="D2811" s="56">
        <f t="shared" si="128"/>
        <v>0.20381944444444444</v>
      </c>
      <c r="N2811" s="55">
        <v>42483.597361111111</v>
      </c>
      <c r="O2811" s="55">
        <v>42485.422303240739</v>
      </c>
      <c r="P2811" s="3">
        <v>157675</v>
      </c>
      <c r="Q2811" s="58">
        <f t="shared" si="129"/>
        <v>1.8249421296296295</v>
      </c>
    </row>
    <row r="2812" spans="1:17" x14ac:dyDescent="0.75">
      <c r="A2812" s="55">
        <v>42395.414571759255</v>
      </c>
      <c r="B2812" s="55">
        <v>42395.615520833329</v>
      </c>
      <c r="C2812" s="3">
        <v>17362</v>
      </c>
      <c r="D2812" s="56">
        <f t="shared" si="128"/>
        <v>0.20094907407407409</v>
      </c>
      <c r="N2812" s="55">
        <v>42483.688067129631</v>
      </c>
      <c r="O2812" s="55">
        <v>42485.423263888886</v>
      </c>
      <c r="P2812" s="3">
        <v>149921</v>
      </c>
      <c r="Q2812" s="58">
        <f t="shared" si="129"/>
        <v>1.7351967592592592</v>
      </c>
    </row>
    <row r="2813" spans="1:17" x14ac:dyDescent="0.75">
      <c r="A2813" s="55">
        <v>42395.442546296297</v>
      </c>
      <c r="B2813" s="55">
        <v>42395.468148148146</v>
      </c>
      <c r="C2813" s="3">
        <v>2212</v>
      </c>
      <c r="D2813" s="56">
        <f t="shared" si="128"/>
        <v>2.5601851851851851E-2</v>
      </c>
      <c r="N2813" s="55">
        <v>42483.863240740742</v>
      </c>
      <c r="O2813" s="55">
        <v>42485.426307870366</v>
      </c>
      <c r="P2813" s="3">
        <v>135049</v>
      </c>
      <c r="Q2813" s="58">
        <f t="shared" si="129"/>
        <v>1.5630671296296297</v>
      </c>
    </row>
    <row r="2814" spans="1:17" x14ac:dyDescent="0.75">
      <c r="A2814" s="55">
        <v>42395.443009259259</v>
      </c>
      <c r="B2814" s="55">
        <v>42395.524282407408</v>
      </c>
      <c r="C2814" s="3">
        <v>7022</v>
      </c>
      <c r="D2814" s="56">
        <f t="shared" si="128"/>
        <v>8.127314814814815E-2</v>
      </c>
      <c r="N2814" s="55">
        <v>42483.93063657407</v>
      </c>
      <c r="O2814" s="55">
        <v>42486.448576388888</v>
      </c>
      <c r="P2814" s="3">
        <v>217550</v>
      </c>
      <c r="Q2814" s="58">
        <f t="shared" si="129"/>
        <v>2.5179398148148149</v>
      </c>
    </row>
    <row r="2815" spans="1:17" x14ac:dyDescent="0.75">
      <c r="A2815" s="55">
        <v>42395.445625</v>
      </c>
      <c r="B2815" s="55">
        <v>42395.527233796296</v>
      </c>
      <c r="C2815" s="3">
        <v>7051</v>
      </c>
      <c r="D2815" s="56">
        <f t="shared" si="128"/>
        <v>8.160879629629629E-2</v>
      </c>
      <c r="N2815" s="55">
        <v>42484.874930555554</v>
      </c>
      <c r="O2815" s="55">
        <v>42485.431076388886</v>
      </c>
      <c r="P2815" s="3">
        <v>48051</v>
      </c>
      <c r="Q2815" s="58">
        <f t="shared" si="129"/>
        <v>0.55614583333333334</v>
      </c>
    </row>
    <row r="2816" spans="1:17" x14ac:dyDescent="0.75">
      <c r="A2816" s="55">
        <v>42395.446412037032</v>
      </c>
      <c r="B2816" s="55">
        <v>42395.524884259255</v>
      </c>
      <c r="C2816" s="3">
        <v>6780</v>
      </c>
      <c r="D2816" s="56">
        <f t="shared" si="128"/>
        <v>7.8472222222222221E-2</v>
      </c>
      <c r="N2816" s="55">
        <v>42484.985254629624</v>
      </c>
      <c r="O2816" s="55">
        <v>42485.431712962964</v>
      </c>
      <c r="P2816" s="3">
        <v>38574</v>
      </c>
      <c r="Q2816" s="58">
        <f t="shared" si="129"/>
        <v>0.44645833333333335</v>
      </c>
    </row>
    <row r="2817" spans="1:17" x14ac:dyDescent="0.75">
      <c r="A2817" s="55">
        <v>42395.523935185185</v>
      </c>
      <c r="B2817" s="55">
        <v>42395.525937499995</v>
      </c>
      <c r="C2817" s="3">
        <v>173</v>
      </c>
      <c r="D2817" s="56">
        <f t="shared" si="128"/>
        <v>2.0023148148148148E-3</v>
      </c>
      <c r="N2817" s="55">
        <v>42485.347245370365</v>
      </c>
      <c r="O2817" s="55">
        <v>42487.483136574076</v>
      </c>
      <c r="P2817" s="3">
        <v>184541</v>
      </c>
      <c r="Q2817" s="58">
        <f t="shared" si="129"/>
        <v>2.1358912037037037</v>
      </c>
    </row>
    <row r="2818" spans="1:17" x14ac:dyDescent="0.75">
      <c r="A2818" s="55">
        <v>42395.630474537036</v>
      </c>
      <c r="B2818" s="55">
        <v>42395.683217592588</v>
      </c>
      <c r="C2818" s="3">
        <v>4557</v>
      </c>
      <c r="D2818" s="56">
        <f t="shared" si="128"/>
        <v>5.2743055555555557E-2</v>
      </c>
      <c r="N2818" s="55">
        <v>42485.357476851852</v>
      </c>
      <c r="O2818" s="55">
        <v>42487.486261574071</v>
      </c>
      <c r="P2818" s="3">
        <v>183927</v>
      </c>
      <c r="Q2818" s="58">
        <f t="shared" si="129"/>
        <v>2.128784722222222</v>
      </c>
    </row>
    <row r="2819" spans="1:17" x14ac:dyDescent="0.75">
      <c r="A2819" s="55">
        <v>42395.632893518516</v>
      </c>
      <c r="B2819" s="55">
        <v>42395.684085648143</v>
      </c>
      <c r="C2819" s="3">
        <v>4423</v>
      </c>
      <c r="D2819" s="56">
        <f t="shared" ref="D2819:D2882" si="130">C2819/(24*60*60)</f>
        <v>5.1192129629629629E-2</v>
      </c>
      <c r="N2819" s="55">
        <v>42485.38449074074</v>
      </c>
      <c r="O2819" s="55">
        <v>42485.659212962964</v>
      </c>
      <c r="P2819" s="3">
        <v>23736</v>
      </c>
      <c r="Q2819" s="58">
        <f t="shared" ref="Q2819:Q2882" si="131">P2819/86400</f>
        <v>0.2747222222222222</v>
      </c>
    </row>
    <row r="2820" spans="1:17" x14ac:dyDescent="0.75">
      <c r="A2820" s="55">
        <v>42395.719537037032</v>
      </c>
      <c r="B2820" s="55">
        <v>42395.755810185183</v>
      </c>
      <c r="C2820" s="3">
        <v>3134</v>
      </c>
      <c r="D2820" s="56">
        <f t="shared" si="130"/>
        <v>3.6273148148148152E-2</v>
      </c>
      <c r="N2820" s="55">
        <v>42485.444965277777</v>
      </c>
      <c r="O2820" s="55">
        <v>42485.461122685185</v>
      </c>
      <c r="P2820" s="3">
        <v>1396</v>
      </c>
      <c r="Q2820" s="58">
        <f t="shared" si="131"/>
        <v>1.6157407407407409E-2</v>
      </c>
    </row>
    <row r="2821" spans="1:17" x14ac:dyDescent="0.75">
      <c r="A2821" s="55">
        <v>42395.81344907407</v>
      </c>
      <c r="B2821" s="55">
        <v>42397.430474537032</v>
      </c>
      <c r="C2821" s="3">
        <v>139711</v>
      </c>
      <c r="D2821" s="56">
        <f t="shared" si="130"/>
        <v>1.617025462962963</v>
      </c>
      <c r="N2821" s="55">
        <v>42485.446504629625</v>
      </c>
      <c r="O2821" s="55">
        <v>42486.423807870371</v>
      </c>
      <c r="P2821" s="3">
        <v>84439</v>
      </c>
      <c r="Q2821" s="58">
        <f t="shared" si="131"/>
        <v>0.97730324074074071</v>
      </c>
    </row>
    <row r="2822" spans="1:17" x14ac:dyDescent="0.75">
      <c r="A2822" s="55">
        <v>42395.816805555551</v>
      </c>
      <c r="B2822" s="55">
        <v>42397.43346064815</v>
      </c>
      <c r="C2822" s="3">
        <v>139679</v>
      </c>
      <c r="D2822" s="56">
        <f t="shared" si="130"/>
        <v>1.6166550925925927</v>
      </c>
      <c r="N2822" s="55">
        <v>42485.560520833329</v>
      </c>
      <c r="O2822" s="55">
        <v>42487.497928240737</v>
      </c>
      <c r="P2822" s="3">
        <v>167392</v>
      </c>
      <c r="Q2822" s="58">
        <f t="shared" si="131"/>
        <v>1.9374074074074075</v>
      </c>
    </row>
    <row r="2823" spans="1:17" x14ac:dyDescent="0.75">
      <c r="A2823" s="55">
        <v>42396.016319444439</v>
      </c>
      <c r="B2823" s="55">
        <v>42396.400335648148</v>
      </c>
      <c r="C2823" s="3">
        <v>33179</v>
      </c>
      <c r="D2823" s="56">
        <f t="shared" si="130"/>
        <v>0.38401620370370371</v>
      </c>
      <c r="N2823" s="55">
        <v>42485.577939814815</v>
      </c>
      <c r="O2823" s="55">
        <v>42485.775844907403</v>
      </c>
      <c r="P2823" s="3">
        <v>17099</v>
      </c>
      <c r="Q2823" s="58">
        <f t="shared" si="131"/>
        <v>0.19790509259259259</v>
      </c>
    </row>
    <row r="2824" spans="1:17" x14ac:dyDescent="0.75">
      <c r="A2824" s="55">
        <v>42396.063877314817</v>
      </c>
      <c r="B2824" s="55">
        <v>42396.404756944445</v>
      </c>
      <c r="C2824" s="3">
        <v>29452</v>
      </c>
      <c r="D2824" s="56">
        <f t="shared" si="130"/>
        <v>0.34087962962962964</v>
      </c>
      <c r="N2824" s="55">
        <v>42485.866932870369</v>
      </c>
      <c r="O2824" s="55">
        <v>42486.380729166667</v>
      </c>
      <c r="P2824" s="3">
        <v>44392</v>
      </c>
      <c r="Q2824" s="58">
        <f t="shared" si="131"/>
        <v>0.51379629629629631</v>
      </c>
    </row>
    <row r="2825" spans="1:17" x14ac:dyDescent="0.75">
      <c r="A2825" s="55">
        <v>42396.618599537032</v>
      </c>
      <c r="B2825" s="55">
        <v>42397.314409722218</v>
      </c>
      <c r="C2825" s="3">
        <v>60118</v>
      </c>
      <c r="D2825" s="56">
        <f t="shared" si="130"/>
        <v>0.69581018518518523</v>
      </c>
      <c r="N2825" s="55">
        <v>42485.932986111111</v>
      </c>
      <c r="O2825" s="55">
        <v>42486.670659722222</v>
      </c>
      <c r="P2825" s="3">
        <v>63735</v>
      </c>
      <c r="Q2825" s="58">
        <f t="shared" si="131"/>
        <v>0.73767361111111107</v>
      </c>
    </row>
    <row r="2826" spans="1:17" x14ac:dyDescent="0.75">
      <c r="A2826" s="55">
        <v>42396.663634259261</v>
      </c>
      <c r="B2826" s="55">
        <v>42397.378275462965</v>
      </c>
      <c r="C2826" s="3">
        <v>61745</v>
      </c>
      <c r="D2826" s="56">
        <f t="shared" si="130"/>
        <v>0.71464120370370365</v>
      </c>
      <c r="N2826" s="55">
        <v>42486.086898148147</v>
      </c>
      <c r="O2826" s="55">
        <v>42502.701273148145</v>
      </c>
      <c r="P2826" s="3">
        <v>1435482</v>
      </c>
      <c r="Q2826" s="58">
        <f t="shared" si="131"/>
        <v>16.614374999999999</v>
      </c>
    </row>
    <row r="2827" spans="1:17" x14ac:dyDescent="0.75">
      <c r="A2827" s="55">
        <v>42396.66474537037</v>
      </c>
      <c r="B2827" s="55">
        <v>42397.379224537035</v>
      </c>
      <c r="C2827" s="3">
        <v>61731</v>
      </c>
      <c r="D2827" s="56">
        <f t="shared" si="130"/>
        <v>0.71447916666666667</v>
      </c>
      <c r="N2827" s="55">
        <v>42486.35020833333</v>
      </c>
      <c r="O2827" s="55">
        <v>42487.583391203705</v>
      </c>
      <c r="P2827" s="3">
        <v>106547</v>
      </c>
      <c r="Q2827" s="58">
        <f t="shared" si="131"/>
        <v>1.2331828703703704</v>
      </c>
    </row>
    <row r="2828" spans="1:17" x14ac:dyDescent="0.75">
      <c r="A2828" s="55">
        <v>42396.676319444443</v>
      </c>
      <c r="B2828" s="55">
        <v>42398.303981481477</v>
      </c>
      <c r="C2828" s="3">
        <v>140630</v>
      </c>
      <c r="D2828" s="56">
        <f t="shared" si="130"/>
        <v>1.6276620370370369</v>
      </c>
      <c r="N2828" s="55">
        <v>42486.604398148149</v>
      </c>
      <c r="O2828" s="55">
        <v>42487.506909722222</v>
      </c>
      <c r="P2828" s="3">
        <v>77977</v>
      </c>
      <c r="Q2828" s="58">
        <f t="shared" si="131"/>
        <v>0.90251157407407412</v>
      </c>
    </row>
    <row r="2829" spans="1:17" x14ac:dyDescent="0.75">
      <c r="A2829" s="55">
        <v>42396.771041666667</v>
      </c>
      <c r="B2829" s="55">
        <v>42397.438194444439</v>
      </c>
      <c r="C2829" s="3">
        <v>57642</v>
      </c>
      <c r="D2829" s="56">
        <f t="shared" si="130"/>
        <v>0.66715277777777782</v>
      </c>
      <c r="N2829" s="55">
        <v>42486.608483796292</v>
      </c>
      <c r="O2829" s="55">
        <v>42507.689560185187</v>
      </c>
      <c r="P2829" s="3">
        <v>1821405</v>
      </c>
      <c r="Q2829" s="58">
        <f t="shared" si="131"/>
        <v>21.081076388888889</v>
      </c>
    </row>
    <row r="2830" spans="1:17" x14ac:dyDescent="0.75">
      <c r="A2830" s="55">
        <v>42396.780844907407</v>
      </c>
      <c r="B2830" s="55">
        <v>42397.455752314811</v>
      </c>
      <c r="C2830" s="3">
        <v>58312</v>
      </c>
      <c r="D2830" s="56">
        <f t="shared" si="130"/>
        <v>0.6749074074074074</v>
      </c>
      <c r="N2830" s="55">
        <v>42486.706689814811</v>
      </c>
      <c r="O2830" s="55">
        <v>42499.716979166667</v>
      </c>
      <c r="P2830" s="3">
        <v>1124089</v>
      </c>
      <c r="Q2830" s="58">
        <f t="shared" si="131"/>
        <v>13.010289351851851</v>
      </c>
    </row>
    <row r="2831" spans="1:17" x14ac:dyDescent="0.75">
      <c r="A2831" s="55">
        <v>42397.270023148143</v>
      </c>
      <c r="B2831" s="55">
        <v>42397.475474537037</v>
      </c>
      <c r="C2831" s="3">
        <v>17751</v>
      </c>
      <c r="D2831" s="56">
        <f t="shared" si="130"/>
        <v>0.20545138888888889</v>
      </c>
      <c r="N2831" s="55">
        <v>42486.784097222218</v>
      </c>
      <c r="O2831" s="55">
        <v>42487.366076388884</v>
      </c>
      <c r="P2831" s="3">
        <v>50283</v>
      </c>
      <c r="Q2831" s="58">
        <f t="shared" si="131"/>
        <v>0.58197916666666671</v>
      </c>
    </row>
    <row r="2832" spans="1:17" x14ac:dyDescent="0.75">
      <c r="A2832" s="55">
        <v>42397.405451388884</v>
      </c>
      <c r="B2832" s="55">
        <v>42397.449710648143</v>
      </c>
      <c r="C2832" s="3">
        <v>3824</v>
      </c>
      <c r="D2832" s="56">
        <f t="shared" si="130"/>
        <v>4.4259259259259262E-2</v>
      </c>
      <c r="N2832" s="55">
        <v>42486.880972222221</v>
      </c>
      <c r="O2832" s="55">
        <v>42487.405844907407</v>
      </c>
      <c r="P2832" s="3">
        <v>45349</v>
      </c>
      <c r="Q2832" s="58">
        <f t="shared" si="131"/>
        <v>0.52487268518518515</v>
      </c>
    </row>
    <row r="2833" spans="1:17" x14ac:dyDescent="0.75">
      <c r="A2833" s="55">
        <v>42397.414004629631</v>
      </c>
      <c r="B2833" s="55">
        <v>42423.638726851852</v>
      </c>
      <c r="C2833" s="3">
        <v>2265816</v>
      </c>
      <c r="D2833" s="56">
        <f t="shared" si="130"/>
        <v>26.224722222222223</v>
      </c>
      <c r="N2833" s="55">
        <v>42486.882708333331</v>
      </c>
      <c r="O2833" s="55">
        <v>42487.407997685186</v>
      </c>
      <c r="P2833" s="3">
        <v>45385</v>
      </c>
      <c r="Q2833" s="58">
        <f t="shared" si="131"/>
        <v>0.52528935185185188</v>
      </c>
    </row>
    <row r="2834" spans="1:17" x14ac:dyDescent="0.75">
      <c r="A2834" s="55">
        <v>42397.521365740737</v>
      </c>
      <c r="B2834" s="55">
        <v>42397.700682870367</v>
      </c>
      <c r="C2834" s="3">
        <v>15493</v>
      </c>
      <c r="D2834" s="56">
        <f t="shared" si="130"/>
        <v>0.17931712962962962</v>
      </c>
      <c r="N2834" s="55">
        <v>42487.264814814815</v>
      </c>
      <c r="O2834" s="55">
        <v>42487.425856481481</v>
      </c>
      <c r="P2834" s="3">
        <v>13914</v>
      </c>
      <c r="Q2834" s="58">
        <f t="shared" si="131"/>
        <v>0.16104166666666667</v>
      </c>
    </row>
    <row r="2835" spans="1:17" x14ac:dyDescent="0.75">
      <c r="A2835" s="55">
        <v>42397.523518518516</v>
      </c>
      <c r="B2835" s="55">
        <v>42397.701458333329</v>
      </c>
      <c r="C2835" s="3">
        <v>15374</v>
      </c>
      <c r="D2835" s="56">
        <f t="shared" si="130"/>
        <v>0.17793981481481483</v>
      </c>
      <c r="N2835" s="55">
        <v>42487.422581018516</v>
      </c>
      <c r="O2835" s="55">
        <v>42487.424131944441</v>
      </c>
      <c r="P2835" s="3">
        <v>134</v>
      </c>
      <c r="Q2835" s="58">
        <f t="shared" si="131"/>
        <v>1.5509259259259259E-3</v>
      </c>
    </row>
    <row r="2836" spans="1:17" x14ac:dyDescent="0.75">
      <c r="A2836" s="55">
        <v>42397.783819444441</v>
      </c>
      <c r="B2836" s="55">
        <v>42398.387476851851</v>
      </c>
      <c r="C2836" s="3">
        <v>52156</v>
      </c>
      <c r="D2836" s="56">
        <f t="shared" si="130"/>
        <v>0.60365740740740736</v>
      </c>
      <c r="N2836" s="55">
        <v>42487.424143518518</v>
      </c>
      <c r="O2836" s="55">
        <v>42487.434537037036</v>
      </c>
      <c r="P2836" s="3">
        <v>898</v>
      </c>
      <c r="Q2836" s="58">
        <f t="shared" si="131"/>
        <v>1.0393518518518519E-2</v>
      </c>
    </row>
    <row r="2837" spans="1:17" x14ac:dyDescent="0.75">
      <c r="A2837" s="55">
        <v>42397.883472222224</v>
      </c>
      <c r="B2837" s="55">
        <v>42401.391458333332</v>
      </c>
      <c r="C2837" s="3">
        <v>303090</v>
      </c>
      <c r="D2837" s="56">
        <f t="shared" si="130"/>
        <v>3.5079861111111112</v>
      </c>
      <c r="N2837" s="55">
        <v>42487.586539351847</v>
      </c>
      <c r="O2837" s="55">
        <v>42489.407314814816</v>
      </c>
      <c r="P2837" s="3">
        <v>157315</v>
      </c>
      <c r="Q2837" s="58">
        <f t="shared" si="131"/>
        <v>1.8207754629629629</v>
      </c>
    </row>
    <row r="2838" spans="1:17" x14ac:dyDescent="0.75">
      <c r="A2838" s="55">
        <v>42397.910960648143</v>
      </c>
      <c r="B2838" s="55">
        <v>42398.388553240737</v>
      </c>
      <c r="C2838" s="3">
        <v>41264</v>
      </c>
      <c r="D2838" s="56">
        <f t="shared" si="130"/>
        <v>0.47759259259259257</v>
      </c>
      <c r="N2838" s="55">
        <v>42487.593807870369</v>
      </c>
      <c r="O2838" s="55">
        <v>42489.407233796293</v>
      </c>
      <c r="P2838" s="3">
        <v>156680</v>
      </c>
      <c r="Q2838" s="58">
        <f t="shared" si="131"/>
        <v>1.813425925925926</v>
      </c>
    </row>
    <row r="2839" spans="1:17" x14ac:dyDescent="0.75">
      <c r="A2839" s="55">
        <v>42398.292615740742</v>
      </c>
      <c r="B2839" s="55">
        <v>42398.389143518514</v>
      </c>
      <c r="C2839" s="3">
        <v>8340</v>
      </c>
      <c r="D2839" s="56">
        <f t="shared" si="130"/>
        <v>9.6527777777777782E-2</v>
      </c>
      <c r="N2839" s="55">
        <v>42487.606747685182</v>
      </c>
      <c r="O2839" s="55">
        <v>42489.407129629624</v>
      </c>
      <c r="P2839" s="3">
        <v>155553</v>
      </c>
      <c r="Q2839" s="58">
        <f t="shared" si="131"/>
        <v>1.8003819444444444</v>
      </c>
    </row>
    <row r="2840" spans="1:17" x14ac:dyDescent="0.75">
      <c r="A2840" s="55">
        <v>42398.402187499996</v>
      </c>
      <c r="B2840" s="55">
        <v>42398.404664351852</v>
      </c>
      <c r="C2840" s="3">
        <v>214</v>
      </c>
      <c r="D2840" s="56">
        <f t="shared" si="130"/>
        <v>2.476851851851852E-3</v>
      </c>
      <c r="N2840" s="55">
        <v>42487.630555555552</v>
      </c>
      <c r="O2840" s="55">
        <v>42489.407048611109</v>
      </c>
      <c r="P2840" s="3">
        <v>153489</v>
      </c>
      <c r="Q2840" s="58">
        <f t="shared" si="131"/>
        <v>1.7764930555555556</v>
      </c>
    </row>
    <row r="2841" spans="1:17" x14ac:dyDescent="0.75">
      <c r="A2841" s="55">
        <v>42398.500069444446</v>
      </c>
      <c r="B2841" s="55">
        <v>42398.551273148143</v>
      </c>
      <c r="C2841" s="3">
        <v>4424</v>
      </c>
      <c r="D2841" s="56">
        <f t="shared" si="130"/>
        <v>5.1203703703703703E-2</v>
      </c>
      <c r="N2841" s="55">
        <v>42487.638645833329</v>
      </c>
      <c r="O2841" s="55">
        <v>42489.406967592593</v>
      </c>
      <c r="P2841" s="3">
        <v>152783</v>
      </c>
      <c r="Q2841" s="58">
        <f t="shared" si="131"/>
        <v>1.7683217592592593</v>
      </c>
    </row>
    <row r="2842" spans="1:17" x14ac:dyDescent="0.75">
      <c r="A2842" s="55">
        <v>42398.512650462959</v>
      </c>
      <c r="B2842" s="55">
        <v>42398.521273148144</v>
      </c>
      <c r="C2842" s="3">
        <v>745</v>
      </c>
      <c r="D2842" s="56">
        <f t="shared" si="130"/>
        <v>8.6226851851851846E-3</v>
      </c>
      <c r="N2842" s="55">
        <v>42487.650925925926</v>
      </c>
      <c r="O2842" s="55">
        <v>42493.546215277776</v>
      </c>
      <c r="P2842" s="3">
        <v>509353</v>
      </c>
      <c r="Q2842" s="58">
        <f t="shared" si="131"/>
        <v>5.8952893518518517</v>
      </c>
    </row>
    <row r="2843" spans="1:17" x14ac:dyDescent="0.75">
      <c r="A2843" s="55">
        <v>42398.530914351853</v>
      </c>
      <c r="B2843" s="55">
        <v>42398.573692129627</v>
      </c>
      <c r="C2843" s="3">
        <v>3696</v>
      </c>
      <c r="D2843" s="56">
        <f t="shared" si="130"/>
        <v>4.2777777777777776E-2</v>
      </c>
      <c r="N2843" s="55">
        <v>42487.694120370368</v>
      </c>
      <c r="O2843" s="55">
        <v>42502.711562500001</v>
      </c>
      <c r="P2843" s="3">
        <v>1297507</v>
      </c>
      <c r="Q2843" s="58">
        <f t="shared" si="131"/>
        <v>15.017442129629629</v>
      </c>
    </row>
    <row r="2844" spans="1:17" x14ac:dyDescent="0.75">
      <c r="A2844" s="55">
        <v>42398.577604166661</v>
      </c>
      <c r="B2844" s="55">
        <v>42410.600185185183</v>
      </c>
      <c r="C2844" s="3">
        <v>1038751</v>
      </c>
      <c r="D2844" s="56">
        <f t="shared" si="130"/>
        <v>12.022581018518519</v>
      </c>
      <c r="N2844" s="55">
        <v>42487.725648148145</v>
      </c>
      <c r="O2844" s="55">
        <v>42520.515613425923</v>
      </c>
      <c r="P2844" s="3">
        <v>2833053</v>
      </c>
      <c r="Q2844" s="58">
        <f t="shared" si="131"/>
        <v>32.789965277777775</v>
      </c>
    </row>
    <row r="2845" spans="1:17" x14ac:dyDescent="0.75">
      <c r="A2845" s="55">
        <v>42398.61074074074</v>
      </c>
      <c r="B2845" s="55">
        <v>42401.505752314813</v>
      </c>
      <c r="C2845" s="3">
        <v>250129</v>
      </c>
      <c r="D2845" s="56">
        <f t="shared" si="130"/>
        <v>2.8950115740740743</v>
      </c>
      <c r="N2845" s="55">
        <v>42487.999513888884</v>
      </c>
      <c r="O2845" s="55">
        <v>42488.384907407402</v>
      </c>
      <c r="P2845" s="3">
        <v>33298</v>
      </c>
      <c r="Q2845" s="58">
        <f t="shared" si="131"/>
        <v>0.3853935185185185</v>
      </c>
    </row>
    <row r="2846" spans="1:17" x14ac:dyDescent="0.75">
      <c r="A2846" s="55">
        <v>42398.616238425922</v>
      </c>
      <c r="B2846" s="55">
        <v>42401.555659722224</v>
      </c>
      <c r="C2846" s="3">
        <v>253966</v>
      </c>
      <c r="D2846" s="56">
        <f t="shared" si="130"/>
        <v>2.9394212962962962</v>
      </c>
      <c r="N2846" s="55">
        <v>42488.390115740738</v>
      </c>
      <c r="O2846" s="55">
        <v>42488.42863425926</v>
      </c>
      <c r="P2846" s="3">
        <v>3328</v>
      </c>
      <c r="Q2846" s="58">
        <f t="shared" si="131"/>
        <v>3.8518518518518521E-2</v>
      </c>
    </row>
    <row r="2847" spans="1:17" x14ac:dyDescent="0.75">
      <c r="A2847" s="55">
        <v>42398.619317129625</v>
      </c>
      <c r="B2847" s="55">
        <v>42401.529907407406</v>
      </c>
      <c r="C2847" s="3">
        <v>251475</v>
      </c>
      <c r="D2847" s="56">
        <f t="shared" si="130"/>
        <v>2.9105902777777777</v>
      </c>
      <c r="N2847" s="55">
        <v>42488.428680555553</v>
      </c>
      <c r="O2847" s="55">
        <v>42489.459351851852</v>
      </c>
      <c r="P2847" s="3">
        <v>89050</v>
      </c>
      <c r="Q2847" s="58">
        <f t="shared" si="131"/>
        <v>1.0306712962962963</v>
      </c>
    </row>
    <row r="2848" spans="1:17" x14ac:dyDescent="0.75">
      <c r="A2848" s="55">
        <v>42399.608240740738</v>
      </c>
      <c r="B2848" s="55">
        <v>42401.508368055554</v>
      </c>
      <c r="C2848" s="3">
        <v>164171</v>
      </c>
      <c r="D2848" s="56">
        <f t="shared" si="130"/>
        <v>1.9001273148148148</v>
      </c>
      <c r="N2848" s="55">
        <v>42488.446828703702</v>
      </c>
      <c r="O2848" s="55">
        <v>42489.461296296293</v>
      </c>
      <c r="P2848" s="3">
        <v>87650</v>
      </c>
      <c r="Q2848" s="58">
        <f t="shared" si="131"/>
        <v>1.0144675925925926</v>
      </c>
    </row>
    <row r="2849" spans="1:17" x14ac:dyDescent="0.75">
      <c r="A2849" s="55">
        <v>42399.610821759255</v>
      </c>
      <c r="B2849" s="55">
        <v>42401.509826388887</v>
      </c>
      <c r="C2849" s="3">
        <v>164074</v>
      </c>
      <c r="D2849" s="56">
        <f t="shared" si="130"/>
        <v>1.8990046296296297</v>
      </c>
      <c r="N2849" s="55">
        <v>42488.451053240737</v>
      </c>
      <c r="O2849" s="55">
        <v>42489.464317129627</v>
      </c>
      <c r="P2849" s="3">
        <v>87546</v>
      </c>
      <c r="Q2849" s="58">
        <f t="shared" si="131"/>
        <v>1.013263888888889</v>
      </c>
    </row>
    <row r="2850" spans="1:17" x14ac:dyDescent="0.75">
      <c r="A2850" s="55">
        <v>42399.755902777775</v>
      </c>
      <c r="B2850" s="55">
        <v>42401.629641203705</v>
      </c>
      <c r="C2850" s="3">
        <v>161891</v>
      </c>
      <c r="D2850" s="56">
        <f t="shared" si="130"/>
        <v>1.873738425925926</v>
      </c>
      <c r="N2850" s="55">
        <v>42488.49324074074</v>
      </c>
      <c r="O2850" s="55">
        <v>42521.441678240742</v>
      </c>
      <c r="P2850" s="3">
        <v>2846745</v>
      </c>
      <c r="Q2850" s="58">
        <f t="shared" si="131"/>
        <v>32.948437499999997</v>
      </c>
    </row>
    <row r="2851" spans="1:17" x14ac:dyDescent="0.75">
      <c r="A2851" s="55">
        <v>42400.422592592593</v>
      </c>
      <c r="B2851" s="55">
        <v>42521.399953703702</v>
      </c>
      <c r="C2851" s="3">
        <v>10448844</v>
      </c>
      <c r="D2851" s="56">
        <f t="shared" si="130"/>
        <v>120.93569444444445</v>
      </c>
      <c r="N2851" s="55">
        <v>42489.430509259255</v>
      </c>
      <c r="O2851" s="55">
        <v>42492.481273148143</v>
      </c>
      <c r="P2851" s="3">
        <v>263586</v>
      </c>
      <c r="Q2851" s="58">
        <f t="shared" si="131"/>
        <v>3.0507638888888891</v>
      </c>
    </row>
    <row r="2852" spans="1:17" x14ac:dyDescent="0.75">
      <c r="A2852" s="55">
        <v>42400.445717592593</v>
      </c>
      <c r="B2852" s="55">
        <v>42401.586446759255</v>
      </c>
      <c r="C2852" s="3">
        <v>98559</v>
      </c>
      <c r="D2852" s="56">
        <f t="shared" si="130"/>
        <v>1.1407291666666666</v>
      </c>
      <c r="N2852" s="55">
        <v>42489.432395833333</v>
      </c>
      <c r="O2852" s="55">
        <v>42489.470046296294</v>
      </c>
      <c r="P2852" s="3">
        <v>3253</v>
      </c>
      <c r="Q2852" s="58">
        <f t="shared" si="131"/>
        <v>3.7650462962962962E-2</v>
      </c>
    </row>
    <row r="2853" spans="1:17" x14ac:dyDescent="0.75">
      <c r="A2853" s="55">
        <v>42400.766296296293</v>
      </c>
      <c r="B2853" s="55">
        <v>42411.852256944439</v>
      </c>
      <c r="C2853" s="3">
        <v>957827</v>
      </c>
      <c r="D2853" s="56">
        <f t="shared" si="130"/>
        <v>11.085960648148149</v>
      </c>
      <c r="N2853" s="55">
        <v>42489.457499999997</v>
      </c>
      <c r="O2853" s="55">
        <v>42503.458124999997</v>
      </c>
      <c r="P2853" s="3">
        <v>1209654</v>
      </c>
      <c r="Q2853" s="58">
        <f t="shared" si="131"/>
        <v>14.000624999999999</v>
      </c>
    </row>
    <row r="2854" spans="1:17" x14ac:dyDescent="0.75">
      <c r="A2854" s="55">
        <v>42401.226388888885</v>
      </c>
      <c r="B2854" s="55">
        <v>42401.591527777775</v>
      </c>
      <c r="C2854" s="3">
        <v>31548</v>
      </c>
      <c r="D2854" s="56">
        <f t="shared" si="130"/>
        <v>0.3651388888888889</v>
      </c>
      <c r="N2854" s="55">
        <v>42489.568726851852</v>
      </c>
      <c r="O2854" s="55">
        <v>42500.506701388884</v>
      </c>
      <c r="P2854" s="3">
        <v>945041</v>
      </c>
      <c r="Q2854" s="58">
        <f t="shared" si="131"/>
        <v>10.937974537037038</v>
      </c>
    </row>
    <row r="2855" spans="1:17" x14ac:dyDescent="0.75">
      <c r="A2855" s="55">
        <v>42401.415277777778</v>
      </c>
      <c r="B2855" s="55">
        <v>42401.534212962964</v>
      </c>
      <c r="C2855" s="3">
        <v>10276</v>
      </c>
      <c r="D2855" s="56">
        <f t="shared" si="130"/>
        <v>0.11893518518518519</v>
      </c>
      <c r="N2855" s="55">
        <v>42489.68346064815</v>
      </c>
      <c r="O2855" s="55">
        <v>42492.395312499997</v>
      </c>
      <c r="P2855" s="3">
        <v>234304</v>
      </c>
      <c r="Q2855" s="58">
        <f t="shared" si="131"/>
        <v>2.711851851851852</v>
      </c>
    </row>
    <row r="2856" spans="1:17" x14ac:dyDescent="0.75">
      <c r="A2856" s="55">
        <v>42401.542523148149</v>
      </c>
      <c r="B2856" s="55">
        <v>42402.358263888884</v>
      </c>
      <c r="C2856" s="3">
        <v>70480</v>
      </c>
      <c r="D2856" s="56">
        <f t="shared" si="130"/>
        <v>0.81574074074074077</v>
      </c>
      <c r="N2856" s="55">
        <v>42490.457094907404</v>
      </c>
      <c r="O2856" s="55">
        <v>42492.459791666668</v>
      </c>
      <c r="P2856" s="3">
        <v>173033</v>
      </c>
      <c r="Q2856" s="58">
        <f t="shared" si="131"/>
        <v>2.0026967592592593</v>
      </c>
    </row>
    <row r="2857" spans="1:17" x14ac:dyDescent="0.75">
      <c r="A2857" s="55">
        <v>42401.624444444446</v>
      </c>
      <c r="B2857" s="55">
        <v>42401.629178240742</v>
      </c>
      <c r="C2857" s="3">
        <v>409</v>
      </c>
      <c r="D2857" s="56">
        <f t="shared" si="130"/>
        <v>4.7337962962962967E-3</v>
      </c>
      <c r="N2857" s="55">
        <v>42490.468310185184</v>
      </c>
      <c r="O2857" s="55">
        <v>42492.396666666667</v>
      </c>
      <c r="P2857" s="3">
        <v>166610</v>
      </c>
      <c r="Q2857" s="58">
        <f t="shared" si="131"/>
        <v>1.9283564814814815</v>
      </c>
    </row>
    <row r="2858" spans="1:17" x14ac:dyDescent="0.75">
      <c r="A2858" s="55">
        <v>42401.631331018514</v>
      </c>
      <c r="B2858" s="55">
        <v>42401.673125000001</v>
      </c>
      <c r="C2858" s="3">
        <v>3611</v>
      </c>
      <c r="D2858" s="56">
        <f t="shared" si="130"/>
        <v>4.1793981481481481E-2</v>
      </c>
      <c r="N2858" s="55">
        <v>42491.795960648145</v>
      </c>
      <c r="O2858" s="55">
        <v>42492.483969907407</v>
      </c>
      <c r="P2858" s="3">
        <v>59444</v>
      </c>
      <c r="Q2858" s="58">
        <f t="shared" si="131"/>
        <v>0.68800925925925926</v>
      </c>
    </row>
    <row r="2859" spans="1:17" x14ac:dyDescent="0.75">
      <c r="A2859" s="55">
        <v>42401.635717592588</v>
      </c>
      <c r="B2859" s="55">
        <v>42402.359444444446</v>
      </c>
      <c r="C2859" s="3">
        <v>62530</v>
      </c>
      <c r="D2859" s="56">
        <f t="shared" si="130"/>
        <v>0.72372685185185182</v>
      </c>
      <c r="N2859" s="55">
        <v>42491.798414351848</v>
      </c>
      <c r="O2859" s="55">
        <v>42492.475057870368</v>
      </c>
      <c r="P2859" s="3">
        <v>58462</v>
      </c>
      <c r="Q2859" s="58">
        <f t="shared" si="131"/>
        <v>0.67664351851851856</v>
      </c>
    </row>
    <row r="2860" spans="1:17" x14ac:dyDescent="0.75">
      <c r="A2860" s="55">
        <v>42401.638969907406</v>
      </c>
      <c r="B2860" s="55">
        <v>42401.684062499997</v>
      </c>
      <c r="C2860" s="3">
        <v>3896</v>
      </c>
      <c r="D2860" s="56">
        <f t="shared" si="130"/>
        <v>4.5092592592592594E-2</v>
      </c>
      <c r="N2860" s="55">
        <v>42491.800729166665</v>
      </c>
      <c r="O2860" s="55">
        <v>42492.474236111113</v>
      </c>
      <c r="P2860" s="3">
        <v>58191</v>
      </c>
      <c r="Q2860" s="58">
        <f t="shared" si="131"/>
        <v>0.67350694444444448</v>
      </c>
    </row>
    <row r="2861" spans="1:17" x14ac:dyDescent="0.75">
      <c r="A2861" s="55">
        <v>42401.642754629625</v>
      </c>
      <c r="B2861" s="55">
        <v>42401.670543981483</v>
      </c>
      <c r="C2861" s="3">
        <v>2401</v>
      </c>
      <c r="D2861" s="56">
        <f t="shared" si="130"/>
        <v>2.7789351851851853E-2</v>
      </c>
      <c r="N2861" s="55">
        <v>42491.816516203704</v>
      </c>
      <c r="O2861" s="55">
        <v>42502.741886574069</v>
      </c>
      <c r="P2861" s="3">
        <v>943952</v>
      </c>
      <c r="Q2861" s="58">
        <f t="shared" si="131"/>
        <v>10.92537037037037</v>
      </c>
    </row>
    <row r="2862" spans="1:17" x14ac:dyDescent="0.75">
      <c r="A2862" s="55">
        <v>42401.645601851851</v>
      </c>
      <c r="B2862" s="55">
        <v>42474.409236111111</v>
      </c>
      <c r="C2862" s="3">
        <v>6283178</v>
      </c>
      <c r="D2862" s="56">
        <f t="shared" si="130"/>
        <v>72.721967592592591</v>
      </c>
      <c r="N2862" s="55">
        <v>42491.853842592594</v>
      </c>
      <c r="O2862" s="55">
        <v>42492.400891203702</v>
      </c>
      <c r="P2862" s="3">
        <v>47265</v>
      </c>
      <c r="Q2862" s="58">
        <f t="shared" si="131"/>
        <v>0.54704861111111114</v>
      </c>
    </row>
    <row r="2863" spans="1:17" x14ac:dyDescent="0.75">
      <c r="A2863" s="55">
        <v>42401.65388888889</v>
      </c>
      <c r="B2863" s="55">
        <v>42403.64503472222</v>
      </c>
      <c r="C2863" s="3">
        <v>172035</v>
      </c>
      <c r="D2863" s="56">
        <f t="shared" si="130"/>
        <v>1.9911458333333334</v>
      </c>
      <c r="N2863" s="55">
        <v>42491.895092592589</v>
      </c>
      <c r="O2863" s="55">
        <v>42493.44663194444</v>
      </c>
      <c r="P2863" s="3">
        <v>134053</v>
      </c>
      <c r="Q2863" s="58">
        <f t="shared" si="131"/>
        <v>1.5515393518518519</v>
      </c>
    </row>
    <row r="2864" spans="1:17" x14ac:dyDescent="0.75">
      <c r="A2864" s="55">
        <v>42401.656099537038</v>
      </c>
      <c r="B2864" s="55">
        <v>42402.420023148145</v>
      </c>
      <c r="C2864" s="3">
        <v>66003</v>
      </c>
      <c r="D2864" s="56">
        <f t="shared" si="130"/>
        <v>0.76392361111111107</v>
      </c>
      <c r="N2864" s="55">
        <v>42492.340671296297</v>
      </c>
      <c r="O2864" s="55">
        <v>42492.406689814816</v>
      </c>
      <c r="P2864" s="3">
        <v>5704</v>
      </c>
      <c r="Q2864" s="58">
        <f t="shared" si="131"/>
        <v>6.6018518518518518E-2</v>
      </c>
    </row>
    <row r="2865" spans="1:17" x14ac:dyDescent="0.75">
      <c r="A2865" s="55">
        <v>42401.657638888886</v>
      </c>
      <c r="B2865" s="55">
        <v>42402.439050925925</v>
      </c>
      <c r="C2865" s="3">
        <v>67514</v>
      </c>
      <c r="D2865" s="56">
        <f t="shared" si="130"/>
        <v>0.78141203703703699</v>
      </c>
      <c r="N2865" s="55">
        <v>42492.41034722222</v>
      </c>
      <c r="O2865" s="55">
        <v>42493.447210648148</v>
      </c>
      <c r="P2865" s="3">
        <v>89585</v>
      </c>
      <c r="Q2865" s="58">
        <f t="shared" si="131"/>
        <v>1.036863425925926</v>
      </c>
    </row>
    <row r="2866" spans="1:17" x14ac:dyDescent="0.75">
      <c r="A2866" s="55">
        <v>42401.657824074071</v>
      </c>
      <c r="B2866" s="55">
        <v>42402.442835648144</v>
      </c>
      <c r="C2866" s="3">
        <v>67825</v>
      </c>
      <c r="D2866" s="56">
        <f t="shared" si="130"/>
        <v>0.78501157407407407</v>
      </c>
      <c r="N2866" s="55">
        <v>42492.453726851847</v>
      </c>
      <c r="O2866" s="55">
        <v>42492.550104166665</v>
      </c>
      <c r="P2866" s="3">
        <v>8327</v>
      </c>
      <c r="Q2866" s="58">
        <f t="shared" si="131"/>
        <v>9.6377314814814818E-2</v>
      </c>
    </row>
    <row r="2867" spans="1:17" x14ac:dyDescent="0.75">
      <c r="A2867" s="55">
        <v>42401.661574074074</v>
      </c>
      <c r="B2867" s="55">
        <v>42401.678680555553</v>
      </c>
      <c r="C2867" s="3">
        <v>1478</v>
      </c>
      <c r="D2867" s="56">
        <f t="shared" si="130"/>
        <v>1.7106481481481483E-2</v>
      </c>
      <c r="N2867" s="55">
        <v>42492.52071759259</v>
      </c>
      <c r="O2867" s="55">
        <v>42492.522314814814</v>
      </c>
      <c r="P2867" s="3">
        <v>138</v>
      </c>
      <c r="Q2867" s="58">
        <f t="shared" si="131"/>
        <v>1.5972222222222223E-3</v>
      </c>
    </row>
    <row r="2868" spans="1:17" x14ac:dyDescent="0.75">
      <c r="A2868" s="55">
        <v>42401.684594907405</v>
      </c>
      <c r="B2868" s="55">
        <v>42402.362407407403</v>
      </c>
      <c r="C2868" s="3">
        <v>58563</v>
      </c>
      <c r="D2868" s="56">
        <f t="shared" si="130"/>
        <v>0.67781250000000004</v>
      </c>
      <c r="N2868" s="55">
        <v>42492.546585648146</v>
      </c>
      <c r="O2868" s="55">
        <v>42493.529918981483</v>
      </c>
      <c r="P2868" s="3">
        <v>84960</v>
      </c>
      <c r="Q2868" s="58">
        <f t="shared" si="131"/>
        <v>0.98333333333333328</v>
      </c>
    </row>
    <row r="2869" spans="1:17" x14ac:dyDescent="0.75">
      <c r="A2869" s="55">
        <v>42401.690937499996</v>
      </c>
      <c r="B2869" s="55">
        <v>42401.7030787037</v>
      </c>
      <c r="C2869" s="3">
        <v>1049</v>
      </c>
      <c r="D2869" s="56">
        <f t="shared" si="130"/>
        <v>1.2141203703703704E-2</v>
      </c>
      <c r="N2869" s="55">
        <v>42492.654490740737</v>
      </c>
      <c r="O2869" s="55">
        <v>42493.316307870366</v>
      </c>
      <c r="P2869" s="3">
        <v>57181</v>
      </c>
      <c r="Q2869" s="58">
        <f t="shared" si="131"/>
        <v>0.66181712962962957</v>
      </c>
    </row>
    <row r="2870" spans="1:17" x14ac:dyDescent="0.75">
      <c r="A2870" s="55">
        <v>42401.699270833335</v>
      </c>
      <c r="B2870" s="55">
        <v>42401.707013888888</v>
      </c>
      <c r="C2870" s="3">
        <v>669</v>
      </c>
      <c r="D2870" s="56">
        <f t="shared" si="130"/>
        <v>7.743055555555556E-3</v>
      </c>
      <c r="N2870" s="55">
        <v>42492.702499999999</v>
      </c>
      <c r="O2870" s="55">
        <v>42493.382476851853</v>
      </c>
      <c r="P2870" s="3">
        <v>58750</v>
      </c>
      <c r="Q2870" s="58">
        <f t="shared" si="131"/>
        <v>0.67997685185185186</v>
      </c>
    </row>
    <row r="2871" spans="1:17" x14ac:dyDescent="0.75">
      <c r="A2871" s="55">
        <v>42401.711712962962</v>
      </c>
      <c r="B2871" s="55">
        <v>42403.647187499999</v>
      </c>
      <c r="C2871" s="3">
        <v>167225</v>
      </c>
      <c r="D2871" s="56">
        <f t="shared" si="130"/>
        <v>1.935474537037037</v>
      </c>
      <c r="N2871" s="55">
        <v>42492.736863425926</v>
      </c>
      <c r="O2871" s="55">
        <v>42493.385578703703</v>
      </c>
      <c r="P2871" s="3">
        <v>56049</v>
      </c>
      <c r="Q2871" s="58">
        <f t="shared" si="131"/>
        <v>0.64871527777777782</v>
      </c>
    </row>
    <row r="2872" spans="1:17" x14ac:dyDescent="0.75">
      <c r="A2872" s="55">
        <v>42402.397418981476</v>
      </c>
      <c r="B2872" s="55">
        <v>42410.694571759261</v>
      </c>
      <c r="C2872" s="3">
        <v>716874</v>
      </c>
      <c r="D2872" s="56">
        <f t="shared" si="130"/>
        <v>8.2971527777777769</v>
      </c>
      <c r="N2872" s="55">
        <v>42492.851504629631</v>
      </c>
      <c r="O2872" s="55">
        <v>42493.534594907404</v>
      </c>
      <c r="P2872" s="3">
        <v>59019</v>
      </c>
      <c r="Q2872" s="58">
        <f t="shared" si="131"/>
        <v>0.68309027777777775</v>
      </c>
    </row>
    <row r="2873" spans="1:17" x14ac:dyDescent="0.75">
      <c r="A2873" s="55">
        <v>42402.41097222222</v>
      </c>
      <c r="B2873" s="55">
        <v>42402.415567129625</v>
      </c>
      <c r="C2873" s="3">
        <v>397</v>
      </c>
      <c r="D2873" s="56">
        <f t="shared" si="130"/>
        <v>4.5949074074074078E-3</v>
      </c>
      <c r="N2873" s="55">
        <v>42492.89366898148</v>
      </c>
      <c r="O2873" s="55">
        <v>42494.814259259256</v>
      </c>
      <c r="P2873" s="3">
        <v>165939</v>
      </c>
      <c r="Q2873" s="58">
        <f t="shared" si="131"/>
        <v>1.9205902777777777</v>
      </c>
    </row>
    <row r="2874" spans="1:17" x14ac:dyDescent="0.75">
      <c r="A2874" s="55">
        <v>42402.459988425922</v>
      </c>
      <c r="B2874" s="55">
        <v>42402.526967592588</v>
      </c>
      <c r="C2874" s="3">
        <v>5787</v>
      </c>
      <c r="D2874" s="56">
        <f t="shared" si="130"/>
        <v>6.6979166666666673E-2</v>
      </c>
      <c r="N2874" s="55">
        <v>42492.923738425925</v>
      </c>
      <c r="O2874" s="55">
        <v>42494.815555555557</v>
      </c>
      <c r="P2874" s="3">
        <v>163453</v>
      </c>
      <c r="Q2874" s="58">
        <f t="shared" si="131"/>
        <v>1.8918171296296296</v>
      </c>
    </row>
    <row r="2875" spans="1:17" x14ac:dyDescent="0.75">
      <c r="A2875" s="55">
        <v>42402.496724537035</v>
      </c>
      <c r="B2875" s="55">
        <v>42402.659999999996</v>
      </c>
      <c r="C2875" s="3">
        <v>14107</v>
      </c>
      <c r="D2875" s="56">
        <f t="shared" si="130"/>
        <v>0.16327546296296297</v>
      </c>
      <c r="N2875" s="55">
        <v>42492.94940972222</v>
      </c>
      <c r="O2875" s="55">
        <v>42493.734710648147</v>
      </c>
      <c r="P2875" s="3">
        <v>67850</v>
      </c>
      <c r="Q2875" s="58">
        <f t="shared" si="131"/>
        <v>0.78530092592592593</v>
      </c>
    </row>
    <row r="2876" spans="1:17" x14ac:dyDescent="0.75">
      <c r="A2876" s="55">
        <v>42402.595208333332</v>
      </c>
      <c r="B2876" s="55">
        <v>42402.652453703704</v>
      </c>
      <c r="C2876" s="3">
        <v>4946</v>
      </c>
      <c r="D2876" s="56">
        <f t="shared" si="130"/>
        <v>5.724537037037037E-2</v>
      </c>
      <c r="N2876" s="55">
        <v>42493.403900462959</v>
      </c>
      <c r="O2876" s="55">
        <v>42493.538715277777</v>
      </c>
      <c r="P2876" s="3">
        <v>11648</v>
      </c>
      <c r="Q2876" s="58">
        <f t="shared" si="131"/>
        <v>0.1348148148148148</v>
      </c>
    </row>
    <row r="2877" spans="1:17" x14ac:dyDescent="0.75">
      <c r="A2877" s="55">
        <v>42402.601354166662</v>
      </c>
      <c r="B2877" s="55">
        <v>42402.670763888884</v>
      </c>
      <c r="C2877" s="3">
        <v>5997</v>
      </c>
      <c r="D2877" s="56">
        <f t="shared" si="130"/>
        <v>6.940972222222222E-2</v>
      </c>
      <c r="N2877" s="55">
        <v>42493.499548611107</v>
      </c>
      <c r="O2877" s="55">
        <v>42493.665925925925</v>
      </c>
      <c r="P2877" s="3">
        <v>14375</v>
      </c>
      <c r="Q2877" s="58">
        <f t="shared" si="131"/>
        <v>0.16637731481481483</v>
      </c>
    </row>
    <row r="2878" spans="1:17" x14ac:dyDescent="0.75">
      <c r="A2878" s="55">
        <v>42402.65011574074</v>
      </c>
      <c r="B2878" s="55">
        <v>42402.657222222224</v>
      </c>
      <c r="C2878" s="3">
        <v>614</v>
      </c>
      <c r="D2878" s="56">
        <f t="shared" si="130"/>
        <v>7.1064814814814819E-3</v>
      </c>
      <c r="N2878" s="55">
        <v>42493.504328703704</v>
      </c>
      <c r="O2878" s="55">
        <v>42493.510266203702</v>
      </c>
      <c r="P2878" s="3">
        <v>513</v>
      </c>
      <c r="Q2878" s="58">
        <f t="shared" si="131"/>
        <v>5.9375000000000001E-3</v>
      </c>
    </row>
    <row r="2879" spans="1:17" x14ac:dyDescent="0.75">
      <c r="A2879" s="55">
        <v>42402.689560185187</v>
      </c>
      <c r="B2879" s="55">
        <v>42402.698321759257</v>
      </c>
      <c r="C2879" s="3">
        <v>757</v>
      </c>
      <c r="D2879" s="56">
        <f t="shared" si="130"/>
        <v>8.7615740740740744E-3</v>
      </c>
      <c r="N2879" s="55">
        <v>42493.629675925928</v>
      </c>
      <c r="O2879" s="55">
        <v>42493.670856481476</v>
      </c>
      <c r="P2879" s="3">
        <v>3558</v>
      </c>
      <c r="Q2879" s="58">
        <f t="shared" si="131"/>
        <v>4.1180555555555554E-2</v>
      </c>
    </row>
    <row r="2880" spans="1:17" x14ac:dyDescent="0.75">
      <c r="A2880" s="55">
        <v>42402.69190972222</v>
      </c>
      <c r="B2880" s="55">
        <v>42402.700682870367</v>
      </c>
      <c r="C2880" s="3">
        <v>758</v>
      </c>
      <c r="D2880" s="56">
        <f t="shared" si="130"/>
        <v>8.773148148148148E-3</v>
      </c>
      <c r="N2880" s="55">
        <v>42493.674895833334</v>
      </c>
      <c r="O2880" s="55">
        <v>42493.67560185185</v>
      </c>
      <c r="P2880" s="3">
        <v>61</v>
      </c>
      <c r="Q2880" s="58">
        <f t="shared" si="131"/>
        <v>7.0601851851851847E-4</v>
      </c>
    </row>
    <row r="2881" spans="1:17" x14ac:dyDescent="0.75">
      <c r="A2881" s="55">
        <v>42402.693391203698</v>
      </c>
      <c r="B2881" s="55">
        <v>42402.706956018519</v>
      </c>
      <c r="C2881" s="3">
        <v>1172</v>
      </c>
      <c r="D2881" s="56">
        <f t="shared" si="130"/>
        <v>1.3564814814814814E-2</v>
      </c>
      <c r="N2881" s="55">
        <v>42493.833483796298</v>
      </c>
      <c r="O2881" s="55">
        <v>42494.401689814811</v>
      </c>
      <c r="P2881" s="3">
        <v>49093</v>
      </c>
      <c r="Q2881" s="58">
        <f t="shared" si="131"/>
        <v>0.56820601851851849</v>
      </c>
    </row>
    <row r="2882" spans="1:17" x14ac:dyDescent="0.75">
      <c r="A2882" s="55">
        <v>42402.694664351853</v>
      </c>
      <c r="B2882" s="55">
        <v>42402.707094907404</v>
      </c>
      <c r="C2882" s="3">
        <v>1074</v>
      </c>
      <c r="D2882" s="56">
        <f t="shared" si="130"/>
        <v>1.2430555555555556E-2</v>
      </c>
      <c r="N2882" s="55">
        <v>42494.418067129627</v>
      </c>
      <c r="O2882" s="55">
        <v>42499.394016203703</v>
      </c>
      <c r="P2882" s="3">
        <v>429922</v>
      </c>
      <c r="Q2882" s="58">
        <f t="shared" si="131"/>
        <v>4.9759490740740739</v>
      </c>
    </row>
    <row r="2883" spans="1:17" x14ac:dyDescent="0.75">
      <c r="A2883" s="55">
        <v>42402.695543981477</v>
      </c>
      <c r="B2883" s="55">
        <v>42402.707303240742</v>
      </c>
      <c r="C2883" s="3">
        <v>1016</v>
      </c>
      <c r="D2883" s="56">
        <f t="shared" ref="D2883:D2946" si="132">C2883/(24*60*60)</f>
        <v>1.1759259259259259E-2</v>
      </c>
      <c r="N2883" s="55">
        <v>42494.422164351847</v>
      </c>
      <c r="O2883" s="55">
        <v>42499.401550925926</v>
      </c>
      <c r="P2883" s="3">
        <v>430219</v>
      </c>
      <c r="Q2883" s="58">
        <f t="shared" ref="Q2883:Q2946" si="133">P2883/86400</f>
        <v>4.9793865740740744</v>
      </c>
    </row>
    <row r="2884" spans="1:17" x14ac:dyDescent="0.75">
      <c r="A2884" s="55">
        <v>42402.698634259257</v>
      </c>
      <c r="B2884" s="55">
        <v>42402.707662037035</v>
      </c>
      <c r="C2884" s="3">
        <v>780</v>
      </c>
      <c r="D2884" s="56">
        <f t="shared" si="132"/>
        <v>9.0277777777777769E-3</v>
      </c>
      <c r="N2884" s="55">
        <v>42494.535856481481</v>
      </c>
      <c r="O2884" s="55">
        <v>42499.404340277775</v>
      </c>
      <c r="P2884" s="3">
        <v>420637</v>
      </c>
      <c r="Q2884" s="58">
        <f t="shared" si="133"/>
        <v>4.8684837962962959</v>
      </c>
    </row>
    <row r="2885" spans="1:17" x14ac:dyDescent="0.75">
      <c r="A2885" s="55">
        <v>42402.699814814812</v>
      </c>
      <c r="B2885" s="55">
        <v>42403.403078703705</v>
      </c>
      <c r="C2885" s="3">
        <v>60762</v>
      </c>
      <c r="D2885" s="56">
        <f t="shared" si="132"/>
        <v>0.70326388888888891</v>
      </c>
      <c r="N2885" s="55">
        <v>42494.539166666662</v>
      </c>
      <c r="O2885" s="55">
        <v>42499.406759259255</v>
      </c>
      <c r="P2885" s="3">
        <v>420560</v>
      </c>
      <c r="Q2885" s="58">
        <f t="shared" si="133"/>
        <v>4.8675925925925929</v>
      </c>
    </row>
    <row r="2886" spans="1:17" x14ac:dyDescent="0.75">
      <c r="A2886" s="55">
        <v>42402.701493055552</v>
      </c>
      <c r="B2886" s="55">
        <v>42403.403645833328</v>
      </c>
      <c r="C2886" s="3">
        <v>60666</v>
      </c>
      <c r="D2886" s="56">
        <f t="shared" si="132"/>
        <v>0.70215277777777774</v>
      </c>
      <c r="N2886" s="55">
        <v>42494.553842592592</v>
      </c>
      <c r="O2886" s="55">
        <v>42494.580011574071</v>
      </c>
      <c r="P2886" s="3">
        <v>2261</v>
      </c>
      <c r="Q2886" s="58">
        <f t="shared" si="133"/>
        <v>2.6168981481481481E-2</v>
      </c>
    </row>
    <row r="2887" spans="1:17" x14ac:dyDescent="0.75">
      <c r="A2887" s="55">
        <v>42402.702916666662</v>
      </c>
      <c r="B2887" s="55">
        <v>42403.404108796298</v>
      </c>
      <c r="C2887" s="3">
        <v>60583</v>
      </c>
      <c r="D2887" s="56">
        <f t="shared" si="132"/>
        <v>0.70119212962962962</v>
      </c>
      <c r="N2887" s="55">
        <v>42494.570775462962</v>
      </c>
      <c r="O2887" s="55">
        <v>42494.579317129625</v>
      </c>
      <c r="P2887" s="3">
        <v>738</v>
      </c>
      <c r="Q2887" s="58">
        <f t="shared" si="133"/>
        <v>8.5416666666666662E-3</v>
      </c>
    </row>
    <row r="2888" spans="1:17" x14ac:dyDescent="0.75">
      <c r="A2888" s="55">
        <v>42402.710555555554</v>
      </c>
      <c r="B2888" s="55">
        <v>42403.404479166667</v>
      </c>
      <c r="C2888" s="3">
        <v>59955</v>
      </c>
      <c r="D2888" s="56">
        <f t="shared" si="132"/>
        <v>0.69392361111111112</v>
      </c>
      <c r="N2888" s="55">
        <v>42494.625196759254</v>
      </c>
      <c r="O2888" s="55">
        <v>42555.404606481483</v>
      </c>
      <c r="P2888" s="3">
        <v>5251341</v>
      </c>
      <c r="Q2888" s="58">
        <f t="shared" si="133"/>
        <v>60.779409722222219</v>
      </c>
    </row>
    <row r="2889" spans="1:17" x14ac:dyDescent="0.75">
      <c r="A2889" s="55">
        <v>42402.72247685185</v>
      </c>
      <c r="B2889" s="55">
        <v>42403.405104166668</v>
      </c>
      <c r="C2889" s="3">
        <v>58979</v>
      </c>
      <c r="D2889" s="56">
        <f t="shared" si="132"/>
        <v>0.68262731481481487</v>
      </c>
      <c r="N2889" s="55">
        <v>42494.856111111112</v>
      </c>
      <c r="O2889" s="55">
        <v>42499.408518518518</v>
      </c>
      <c r="P2889" s="3">
        <v>393328</v>
      </c>
      <c r="Q2889" s="58">
        <f t="shared" si="133"/>
        <v>4.552407407407407</v>
      </c>
    </row>
    <row r="2890" spans="1:17" x14ac:dyDescent="0.75">
      <c r="A2890" s="55">
        <v>42402.723530092589</v>
      </c>
      <c r="B2890" s="55">
        <v>42403.405659722222</v>
      </c>
      <c r="C2890" s="3">
        <v>58936</v>
      </c>
      <c r="D2890" s="56">
        <f t="shared" si="132"/>
        <v>0.68212962962962964</v>
      </c>
      <c r="N2890" s="55">
        <v>42495.636388888888</v>
      </c>
      <c r="O2890" s="55">
        <v>42507.438576388886</v>
      </c>
      <c r="P2890" s="3">
        <v>1019709</v>
      </c>
      <c r="Q2890" s="58">
        <f t="shared" si="133"/>
        <v>11.8021875</v>
      </c>
    </row>
    <row r="2891" spans="1:17" x14ac:dyDescent="0.75">
      <c r="A2891" s="55">
        <v>42402.728796296295</v>
      </c>
      <c r="B2891" s="55">
        <v>42403.4062037037</v>
      </c>
      <c r="C2891" s="3">
        <v>58528</v>
      </c>
      <c r="D2891" s="56">
        <f t="shared" si="132"/>
        <v>0.67740740740740746</v>
      </c>
      <c r="N2891" s="55">
        <v>42495.637060185181</v>
      </c>
      <c r="O2891" s="55">
        <v>42507.44054398148</v>
      </c>
      <c r="P2891" s="3">
        <v>1019821</v>
      </c>
      <c r="Q2891" s="58">
        <f t="shared" si="133"/>
        <v>11.803483796296296</v>
      </c>
    </row>
    <row r="2892" spans="1:17" x14ac:dyDescent="0.75">
      <c r="A2892" s="55">
        <v>42402.747685185182</v>
      </c>
      <c r="B2892" s="55">
        <v>42403.386770833335</v>
      </c>
      <c r="C2892" s="3">
        <v>55217</v>
      </c>
      <c r="D2892" s="56">
        <f t="shared" si="132"/>
        <v>0.63908564814814817</v>
      </c>
      <c r="N2892" s="55">
        <v>42495.640682870369</v>
      </c>
      <c r="O2892" s="55">
        <v>42503.45590277778</v>
      </c>
      <c r="P2892" s="3">
        <v>675235</v>
      </c>
      <c r="Q2892" s="58">
        <f t="shared" si="133"/>
        <v>7.8152199074074078</v>
      </c>
    </row>
    <row r="2893" spans="1:17" x14ac:dyDescent="0.75">
      <c r="A2893" s="55">
        <v>42402.754583333335</v>
      </c>
      <c r="B2893" s="55">
        <v>42403.406805555554</v>
      </c>
      <c r="C2893" s="3">
        <v>56352</v>
      </c>
      <c r="D2893" s="56">
        <f t="shared" si="132"/>
        <v>0.65222222222222226</v>
      </c>
      <c r="N2893" s="55">
        <v>42495.641331018516</v>
      </c>
      <c r="O2893" s="55">
        <v>42503.451967592591</v>
      </c>
      <c r="P2893" s="3">
        <v>674839</v>
      </c>
      <c r="Q2893" s="58">
        <f t="shared" si="133"/>
        <v>7.8106365740740742</v>
      </c>
    </row>
    <row r="2894" spans="1:17" x14ac:dyDescent="0.75">
      <c r="A2894" s="55">
        <v>42402.755590277775</v>
      </c>
      <c r="B2894" s="55">
        <v>42403.407175925924</v>
      </c>
      <c r="C2894" s="3">
        <v>56297</v>
      </c>
      <c r="D2894" s="56">
        <f t="shared" si="132"/>
        <v>0.65158564814814812</v>
      </c>
      <c r="N2894" s="55">
        <v>42495.700868055552</v>
      </c>
      <c r="O2894" s="55">
        <v>42499.55232638889</v>
      </c>
      <c r="P2894" s="3">
        <v>332766</v>
      </c>
      <c r="Q2894" s="58">
        <f t="shared" si="133"/>
        <v>3.8514583333333334</v>
      </c>
    </row>
    <row r="2895" spans="1:17" x14ac:dyDescent="0.75">
      <c r="A2895" s="55">
        <v>42402.756550925922</v>
      </c>
      <c r="B2895" s="55">
        <v>42403.407592592594</v>
      </c>
      <c r="C2895" s="3">
        <v>56250</v>
      </c>
      <c r="D2895" s="56">
        <f t="shared" si="132"/>
        <v>0.65104166666666663</v>
      </c>
      <c r="N2895" s="55">
        <v>42495.742025462961</v>
      </c>
      <c r="O2895" s="55">
        <v>42499.553946759261</v>
      </c>
      <c r="P2895" s="3">
        <v>329350</v>
      </c>
      <c r="Q2895" s="58">
        <f t="shared" si="133"/>
        <v>3.8119212962962963</v>
      </c>
    </row>
    <row r="2896" spans="1:17" x14ac:dyDescent="0.75">
      <c r="A2896" s="55">
        <v>42402.762384259258</v>
      </c>
      <c r="B2896" s="55">
        <v>42403.506990740738</v>
      </c>
      <c r="C2896" s="3">
        <v>64334</v>
      </c>
      <c r="D2896" s="56">
        <f t="shared" si="132"/>
        <v>0.74460648148148145</v>
      </c>
      <c r="N2896" s="55">
        <v>42496.383923611109</v>
      </c>
      <c r="O2896" s="55">
        <v>42499.438935185186</v>
      </c>
      <c r="P2896" s="3">
        <v>263953</v>
      </c>
      <c r="Q2896" s="58">
        <f t="shared" si="133"/>
        <v>3.055011574074074</v>
      </c>
    </row>
    <row r="2897" spans="1:17" x14ac:dyDescent="0.75">
      <c r="A2897" s="55">
        <v>42402.767384259256</v>
      </c>
      <c r="B2897" s="55">
        <v>42403.375972222224</v>
      </c>
      <c r="C2897" s="3">
        <v>52582</v>
      </c>
      <c r="D2897" s="56">
        <f t="shared" si="132"/>
        <v>0.60858796296296291</v>
      </c>
      <c r="N2897" s="55">
        <v>42496.466504629629</v>
      </c>
      <c r="O2897" s="55">
        <v>42499.418726851851</v>
      </c>
      <c r="P2897" s="3">
        <v>255072</v>
      </c>
      <c r="Q2897" s="58">
        <f t="shared" si="133"/>
        <v>2.9522222222222223</v>
      </c>
    </row>
    <row r="2898" spans="1:17" x14ac:dyDescent="0.75">
      <c r="A2898" s="55">
        <v>42402.778032407405</v>
      </c>
      <c r="B2898" s="55">
        <v>42403.40960648148</v>
      </c>
      <c r="C2898" s="3">
        <v>54568</v>
      </c>
      <c r="D2898" s="56">
        <f t="shared" si="132"/>
        <v>0.63157407407407407</v>
      </c>
      <c r="N2898" s="55">
        <v>42496.616412037038</v>
      </c>
      <c r="O2898" s="55">
        <v>42499.440219907403</v>
      </c>
      <c r="P2898" s="3">
        <v>243977</v>
      </c>
      <c r="Q2898" s="58">
        <f t="shared" si="133"/>
        <v>2.8238078703703704</v>
      </c>
    </row>
    <row r="2899" spans="1:17" x14ac:dyDescent="0.75">
      <c r="A2899" s="55">
        <v>42402.778877314813</v>
      </c>
      <c r="B2899" s="55">
        <v>42403.409930555557</v>
      </c>
      <c r="C2899" s="3">
        <v>54523</v>
      </c>
      <c r="D2899" s="56">
        <f t="shared" si="132"/>
        <v>0.63105324074074076</v>
      </c>
      <c r="N2899" s="55">
        <v>42496.678020833329</v>
      </c>
      <c r="O2899" s="55">
        <v>42499.441712962958</v>
      </c>
      <c r="P2899" s="3">
        <v>238783</v>
      </c>
      <c r="Q2899" s="58">
        <f t="shared" si="133"/>
        <v>2.7636921296296295</v>
      </c>
    </row>
    <row r="2900" spans="1:17" x14ac:dyDescent="0.75">
      <c r="A2900" s="55">
        <v>42402.815081018518</v>
      </c>
      <c r="B2900" s="55">
        <v>42403.366493055553</v>
      </c>
      <c r="C2900" s="3">
        <v>47642</v>
      </c>
      <c r="D2900" s="56">
        <f t="shared" si="132"/>
        <v>0.55141203703703701</v>
      </c>
      <c r="N2900" s="55">
        <v>42497.689282407402</v>
      </c>
      <c r="O2900" s="55">
        <v>42499.421400462961</v>
      </c>
      <c r="P2900" s="3">
        <v>149655</v>
      </c>
      <c r="Q2900" s="58">
        <f t="shared" si="133"/>
        <v>1.7321180555555555</v>
      </c>
    </row>
    <row r="2901" spans="1:17" x14ac:dyDescent="0.75">
      <c r="A2901" s="55">
        <v>42402.954432870371</v>
      </c>
      <c r="B2901" s="55">
        <v>42403.348067129627</v>
      </c>
      <c r="C2901" s="3">
        <v>34010</v>
      </c>
      <c r="D2901" s="56">
        <f t="shared" si="132"/>
        <v>0.39363425925925927</v>
      </c>
      <c r="N2901" s="55">
        <v>42497.706354166665</v>
      </c>
      <c r="O2901" s="55">
        <v>42500.346249999995</v>
      </c>
      <c r="P2901" s="3">
        <v>228087</v>
      </c>
      <c r="Q2901" s="58">
        <f t="shared" si="133"/>
        <v>2.6398958333333336</v>
      </c>
    </row>
    <row r="2902" spans="1:17" x14ac:dyDescent="0.75">
      <c r="A2902" s="55">
        <v>42403.519548611112</v>
      </c>
      <c r="B2902" s="55">
        <v>42403.529004629629</v>
      </c>
      <c r="C2902" s="3">
        <v>817</v>
      </c>
      <c r="D2902" s="56">
        <f t="shared" si="132"/>
        <v>9.4560185185185181E-3</v>
      </c>
      <c r="N2902" s="55">
        <v>42498.625289351847</v>
      </c>
      <c r="O2902" s="55">
        <v>42499.389166666668</v>
      </c>
      <c r="P2902" s="3">
        <v>65999</v>
      </c>
      <c r="Q2902" s="58">
        <f t="shared" si="133"/>
        <v>0.7638773148148148</v>
      </c>
    </row>
    <row r="2903" spans="1:17" x14ac:dyDescent="0.75">
      <c r="A2903" s="55">
        <v>42403.636111111111</v>
      </c>
      <c r="B2903" s="55">
        <v>42404.362974537034</v>
      </c>
      <c r="C2903" s="3">
        <v>62801</v>
      </c>
      <c r="D2903" s="56">
        <f t="shared" si="132"/>
        <v>0.7268634259259259</v>
      </c>
      <c r="N2903" s="55">
        <v>42498.62699074074</v>
      </c>
      <c r="O2903" s="55">
        <v>42501.40966435185</v>
      </c>
      <c r="P2903" s="3">
        <v>240423</v>
      </c>
      <c r="Q2903" s="58">
        <f t="shared" si="133"/>
        <v>2.782673611111111</v>
      </c>
    </row>
    <row r="2904" spans="1:17" x14ac:dyDescent="0.75">
      <c r="A2904" s="55">
        <v>42403.801898148144</v>
      </c>
      <c r="B2904" s="55">
        <v>42404.475868055553</v>
      </c>
      <c r="C2904" s="3">
        <v>58231</v>
      </c>
      <c r="D2904" s="56">
        <f t="shared" si="132"/>
        <v>0.67396990740740736</v>
      </c>
      <c r="N2904" s="55">
        <v>42498.629317129627</v>
      </c>
      <c r="O2904" s="55">
        <v>42499.404756944445</v>
      </c>
      <c r="P2904" s="3">
        <v>66998</v>
      </c>
      <c r="Q2904" s="58">
        <f t="shared" si="133"/>
        <v>0.77543981481481483</v>
      </c>
    </row>
    <row r="2905" spans="1:17" x14ac:dyDescent="0.75">
      <c r="A2905" s="55">
        <v>42403.820891203701</v>
      </c>
      <c r="B2905" s="55">
        <v>42404.478391203702</v>
      </c>
      <c r="C2905" s="3">
        <v>56808</v>
      </c>
      <c r="D2905" s="56">
        <f t="shared" si="132"/>
        <v>0.65749999999999997</v>
      </c>
      <c r="N2905" s="55">
        <v>42498.646863425922</v>
      </c>
      <c r="O2905" s="55">
        <v>42499.407465277778</v>
      </c>
      <c r="P2905" s="3">
        <v>65716</v>
      </c>
      <c r="Q2905" s="58">
        <f t="shared" si="133"/>
        <v>0.76060185185185181</v>
      </c>
    </row>
    <row r="2906" spans="1:17" x14ac:dyDescent="0.75">
      <c r="A2906" s="55">
        <v>42403.827337962961</v>
      </c>
      <c r="B2906" s="55">
        <v>42403.832071759258</v>
      </c>
      <c r="C2906" s="3">
        <v>409</v>
      </c>
      <c r="D2906" s="56">
        <f t="shared" si="132"/>
        <v>4.7337962962962967E-3</v>
      </c>
      <c r="N2906" s="55">
        <v>42498.848217592589</v>
      </c>
      <c r="O2906" s="55">
        <v>42499.470393518517</v>
      </c>
      <c r="P2906" s="3">
        <v>53756</v>
      </c>
      <c r="Q2906" s="58">
        <f t="shared" si="133"/>
        <v>0.62217592592592597</v>
      </c>
    </row>
    <row r="2907" spans="1:17" x14ac:dyDescent="0.75">
      <c r="A2907" s="55">
        <v>42403.829942129625</v>
      </c>
      <c r="B2907" s="55">
        <v>42403.833043981482</v>
      </c>
      <c r="C2907" s="3">
        <v>268</v>
      </c>
      <c r="D2907" s="56">
        <f t="shared" si="132"/>
        <v>3.1018518518518517E-3</v>
      </c>
      <c r="N2907" s="55">
        <v>42498.849398148144</v>
      </c>
      <c r="O2907" s="55">
        <v>42499.471273148149</v>
      </c>
      <c r="P2907" s="3">
        <v>53730</v>
      </c>
      <c r="Q2907" s="58">
        <f t="shared" si="133"/>
        <v>0.62187499999999996</v>
      </c>
    </row>
    <row r="2908" spans="1:17" x14ac:dyDescent="0.75">
      <c r="A2908" s="55">
        <v>42403.833865740737</v>
      </c>
      <c r="B2908" s="55">
        <v>42439.832627314812</v>
      </c>
      <c r="C2908" s="3">
        <v>3110293</v>
      </c>
      <c r="D2908" s="56">
        <f t="shared" si="132"/>
        <v>35.998761574074074</v>
      </c>
      <c r="N2908" s="55">
        <v>42498.852361111109</v>
      </c>
      <c r="O2908" s="55">
        <v>42499.473773148144</v>
      </c>
      <c r="P2908" s="3">
        <v>53690</v>
      </c>
      <c r="Q2908" s="58">
        <f t="shared" si="133"/>
        <v>0.62141203703703707</v>
      </c>
    </row>
    <row r="2909" spans="1:17" x14ac:dyDescent="0.75">
      <c r="A2909" s="55">
        <v>42403.840578703705</v>
      </c>
      <c r="B2909" s="55">
        <v>42404.357256944444</v>
      </c>
      <c r="C2909" s="3">
        <v>44641</v>
      </c>
      <c r="D2909" s="56">
        <f t="shared" si="132"/>
        <v>0.51667824074074076</v>
      </c>
      <c r="N2909" s="55">
        <v>42498.859131944446</v>
      </c>
      <c r="O2909" s="55">
        <v>42499.47855324074</v>
      </c>
      <c r="P2909" s="3">
        <v>53518</v>
      </c>
      <c r="Q2909" s="58">
        <f t="shared" si="133"/>
        <v>0.61942129629629628</v>
      </c>
    </row>
    <row r="2910" spans="1:17" x14ac:dyDescent="0.75">
      <c r="A2910" s="55">
        <v>42403.859756944439</v>
      </c>
      <c r="B2910" s="55">
        <v>42404.357569444444</v>
      </c>
      <c r="C2910" s="3">
        <v>43011</v>
      </c>
      <c r="D2910" s="56">
        <f t="shared" si="132"/>
        <v>0.49781249999999999</v>
      </c>
      <c r="N2910" s="55">
        <v>42498.860625000001</v>
      </c>
      <c r="O2910" s="55">
        <v>42499.479768518519</v>
      </c>
      <c r="P2910" s="3">
        <v>53494</v>
      </c>
      <c r="Q2910" s="58">
        <f t="shared" si="133"/>
        <v>0.61914351851851857</v>
      </c>
    </row>
    <row r="2911" spans="1:17" x14ac:dyDescent="0.75">
      <c r="A2911" s="55">
        <v>42403.86237268518</v>
      </c>
      <c r="B2911" s="55">
        <v>42404.352673611109</v>
      </c>
      <c r="C2911" s="3">
        <v>42362</v>
      </c>
      <c r="D2911" s="56">
        <f t="shared" si="132"/>
        <v>0.49030092592592595</v>
      </c>
      <c r="N2911" s="55">
        <v>42498.861782407403</v>
      </c>
      <c r="O2911" s="55">
        <v>42499.480983796297</v>
      </c>
      <c r="P2911" s="3">
        <v>53499</v>
      </c>
      <c r="Q2911" s="58">
        <f t="shared" si="133"/>
        <v>0.61920138888888887</v>
      </c>
    </row>
    <row r="2912" spans="1:17" x14ac:dyDescent="0.75">
      <c r="A2912" s="55">
        <v>42404.386388888888</v>
      </c>
      <c r="B2912" s="55">
        <v>42474.410358796296</v>
      </c>
      <c r="C2912" s="3">
        <v>6046471</v>
      </c>
      <c r="D2912" s="56">
        <f t="shared" si="132"/>
        <v>69.982303240740734</v>
      </c>
      <c r="N2912" s="55">
        <v>42498.863321759258</v>
      </c>
      <c r="O2912" s="55">
        <v>42499.48333333333</v>
      </c>
      <c r="P2912" s="3">
        <v>53569</v>
      </c>
      <c r="Q2912" s="58">
        <f t="shared" si="133"/>
        <v>0.62001157407407403</v>
      </c>
    </row>
    <row r="2913" spans="1:17" x14ac:dyDescent="0.75">
      <c r="A2913" s="55">
        <v>42404.459120370368</v>
      </c>
      <c r="B2913" s="55">
        <v>42474.410879629628</v>
      </c>
      <c r="C2913" s="3">
        <v>6040232</v>
      </c>
      <c r="D2913" s="56">
        <f t="shared" si="132"/>
        <v>69.910092592592591</v>
      </c>
      <c r="N2913" s="55">
        <v>42499.347708333335</v>
      </c>
      <c r="O2913" s="55">
        <v>42507.472916666666</v>
      </c>
      <c r="P2913" s="3">
        <v>702018</v>
      </c>
      <c r="Q2913" s="58">
        <f t="shared" si="133"/>
        <v>8.1252083333333331</v>
      </c>
    </row>
    <row r="2914" spans="1:17" x14ac:dyDescent="0.75">
      <c r="A2914" s="55">
        <v>42404.508553240739</v>
      </c>
      <c r="B2914" s="55">
        <v>42404.622743055552</v>
      </c>
      <c r="C2914" s="3">
        <v>9866</v>
      </c>
      <c r="D2914" s="56">
        <f t="shared" si="132"/>
        <v>0.11418981481481481</v>
      </c>
      <c r="N2914" s="55">
        <v>42499.355277777773</v>
      </c>
      <c r="O2914" s="55">
        <v>42507.473483796297</v>
      </c>
      <c r="P2914" s="3">
        <v>701413</v>
      </c>
      <c r="Q2914" s="58">
        <f t="shared" si="133"/>
        <v>8.118206018518519</v>
      </c>
    </row>
    <row r="2915" spans="1:17" x14ac:dyDescent="0.75">
      <c r="A2915" s="55">
        <v>42404.514085648145</v>
      </c>
      <c r="B2915" s="55">
        <v>42404.618032407408</v>
      </c>
      <c r="C2915" s="3">
        <v>8981</v>
      </c>
      <c r="D2915" s="56">
        <f t="shared" si="132"/>
        <v>0.10394675925925925</v>
      </c>
      <c r="N2915" s="55">
        <v>42499.394259259258</v>
      </c>
      <c r="O2915" s="55">
        <v>42500.455416666664</v>
      </c>
      <c r="P2915" s="3">
        <v>91684</v>
      </c>
      <c r="Q2915" s="58">
        <f t="shared" si="133"/>
        <v>1.0611574074074075</v>
      </c>
    </row>
    <row r="2916" spans="1:17" x14ac:dyDescent="0.75">
      <c r="A2916" s="55">
        <v>42404.519918981481</v>
      </c>
      <c r="B2916" s="55">
        <v>42404.62395833333</v>
      </c>
      <c r="C2916" s="3">
        <v>8989</v>
      </c>
      <c r="D2916" s="56">
        <f t="shared" si="132"/>
        <v>0.10403935185185186</v>
      </c>
      <c r="N2916" s="55">
        <v>42499.45071759259</v>
      </c>
      <c r="O2916" s="55">
        <v>42555.407743055555</v>
      </c>
      <c r="P2916" s="3">
        <v>4834687</v>
      </c>
      <c r="Q2916" s="58">
        <f t="shared" si="133"/>
        <v>55.95702546296296</v>
      </c>
    </row>
    <row r="2917" spans="1:17" x14ac:dyDescent="0.75">
      <c r="A2917" s="55">
        <v>42404.521331018514</v>
      </c>
      <c r="B2917" s="55">
        <v>42404.629652777774</v>
      </c>
      <c r="C2917" s="3">
        <v>9359</v>
      </c>
      <c r="D2917" s="56">
        <f t="shared" si="132"/>
        <v>0.10832175925925926</v>
      </c>
      <c r="N2917" s="55">
        <v>42499.554756944446</v>
      </c>
      <c r="O2917" s="55">
        <v>42499.621967592589</v>
      </c>
      <c r="P2917" s="3">
        <v>5807</v>
      </c>
      <c r="Q2917" s="58">
        <f t="shared" si="133"/>
        <v>6.7210648148148144E-2</v>
      </c>
    </row>
    <row r="2918" spans="1:17" x14ac:dyDescent="0.75">
      <c r="A2918" s="55">
        <v>42404.522997685184</v>
      </c>
      <c r="B2918" s="55">
        <v>42404.626712962963</v>
      </c>
      <c r="C2918" s="3">
        <v>8961</v>
      </c>
      <c r="D2918" s="56">
        <f t="shared" si="132"/>
        <v>0.10371527777777778</v>
      </c>
      <c r="N2918" s="55">
        <v>42499.61273148148</v>
      </c>
      <c r="O2918" s="55">
        <v>42499.620798611111</v>
      </c>
      <c r="P2918" s="3">
        <v>697</v>
      </c>
      <c r="Q2918" s="58">
        <f t="shared" si="133"/>
        <v>8.067129629629629E-3</v>
      </c>
    </row>
    <row r="2919" spans="1:17" x14ac:dyDescent="0.75">
      <c r="A2919" s="55">
        <v>42404.526967592588</v>
      </c>
      <c r="B2919" s="55">
        <v>42404.629143518519</v>
      </c>
      <c r="C2919" s="3">
        <v>8828</v>
      </c>
      <c r="D2919" s="56">
        <f t="shared" si="132"/>
        <v>0.10217592592592592</v>
      </c>
      <c r="N2919" s="55">
        <v>42499.617025462961</v>
      </c>
      <c r="O2919" s="55">
        <v>42500.452141203699</v>
      </c>
      <c r="P2919" s="3">
        <v>72154</v>
      </c>
      <c r="Q2919" s="58">
        <f t="shared" si="133"/>
        <v>0.83511574074074069</v>
      </c>
    </row>
    <row r="2920" spans="1:17" x14ac:dyDescent="0.75">
      <c r="A2920" s="55">
        <v>42404.54446759259</v>
      </c>
      <c r="B2920" s="55">
        <v>42404.659374999996</v>
      </c>
      <c r="C2920" s="3">
        <v>9928</v>
      </c>
      <c r="D2920" s="56">
        <f t="shared" si="132"/>
        <v>0.1149074074074074</v>
      </c>
      <c r="N2920" s="55">
        <v>42499.678680555553</v>
      </c>
      <c r="O2920" s="55">
        <v>42507.423576388886</v>
      </c>
      <c r="P2920" s="3">
        <v>669159</v>
      </c>
      <c r="Q2920" s="58">
        <f t="shared" si="133"/>
        <v>7.7448958333333335</v>
      </c>
    </row>
    <row r="2921" spans="1:17" x14ac:dyDescent="0.75">
      <c r="A2921" s="55">
        <v>42404.556990740741</v>
      </c>
      <c r="B2921" s="55">
        <v>42404.570393518516</v>
      </c>
      <c r="C2921" s="3">
        <v>1158</v>
      </c>
      <c r="D2921" s="56">
        <f t="shared" si="132"/>
        <v>1.3402777777777777E-2</v>
      </c>
      <c r="N2921" s="55">
        <v>42499.69462962963</v>
      </c>
      <c r="O2921" s="55">
        <v>42500.332800925928</v>
      </c>
      <c r="P2921" s="3">
        <v>55138</v>
      </c>
      <c r="Q2921" s="58">
        <f t="shared" si="133"/>
        <v>0.63817129629629632</v>
      </c>
    </row>
    <row r="2922" spans="1:17" x14ac:dyDescent="0.75">
      <c r="A2922" s="55">
        <v>42404.596643518518</v>
      </c>
      <c r="B2922" s="55">
        <v>42410.681574074071</v>
      </c>
      <c r="C2922" s="3">
        <v>525738</v>
      </c>
      <c r="D2922" s="56">
        <f t="shared" si="132"/>
        <v>6.0849305555555553</v>
      </c>
      <c r="N2922" s="55">
        <v>42500.394259259258</v>
      </c>
      <c r="O2922" s="55">
        <v>42500.501180555555</v>
      </c>
      <c r="P2922" s="3">
        <v>9238</v>
      </c>
      <c r="Q2922" s="58">
        <f t="shared" si="133"/>
        <v>0.10692129629629629</v>
      </c>
    </row>
    <row r="2923" spans="1:17" x14ac:dyDescent="0.75">
      <c r="A2923" s="55">
        <v>42404.657500000001</v>
      </c>
      <c r="B2923" s="55">
        <v>42404.681585648148</v>
      </c>
      <c r="C2923" s="3">
        <v>2081</v>
      </c>
      <c r="D2923" s="56">
        <f t="shared" si="132"/>
        <v>2.4085648148148148E-2</v>
      </c>
      <c r="N2923" s="55">
        <v>42500.45753472222</v>
      </c>
      <c r="O2923" s="55">
        <v>42500.536759259259</v>
      </c>
      <c r="P2923" s="3">
        <v>6845</v>
      </c>
      <c r="Q2923" s="58">
        <f t="shared" si="133"/>
        <v>7.9224537037037038E-2</v>
      </c>
    </row>
    <row r="2924" spans="1:17" x14ac:dyDescent="0.75">
      <c r="A2924" s="55">
        <v>42404.709490740737</v>
      </c>
      <c r="B2924" s="55">
        <v>42410.709317129629</v>
      </c>
      <c r="C2924" s="3">
        <v>518385</v>
      </c>
      <c r="D2924" s="56">
        <f t="shared" si="132"/>
        <v>5.9998263888888888</v>
      </c>
      <c r="N2924" s="55">
        <v>42500.46775462963</v>
      </c>
      <c r="O2924" s="55">
        <v>42500.474722222221</v>
      </c>
      <c r="P2924" s="3">
        <v>602</v>
      </c>
      <c r="Q2924" s="58">
        <f t="shared" si="133"/>
        <v>6.9675925925925929E-3</v>
      </c>
    </row>
    <row r="2925" spans="1:17" x14ac:dyDescent="0.75">
      <c r="A2925" s="55">
        <v>42404.715532407405</v>
      </c>
      <c r="B2925" s="55">
        <v>42408.435706018514</v>
      </c>
      <c r="C2925" s="3">
        <v>321423</v>
      </c>
      <c r="D2925" s="56">
        <f t="shared" si="132"/>
        <v>3.720173611111111</v>
      </c>
      <c r="N2925" s="55">
        <v>42500.481574074074</v>
      </c>
      <c r="O2925" s="55">
        <v>42500.546319444446</v>
      </c>
      <c r="P2925" s="3">
        <v>5594</v>
      </c>
      <c r="Q2925" s="58">
        <f t="shared" si="133"/>
        <v>6.474537037037037E-2</v>
      </c>
    </row>
    <row r="2926" spans="1:17" x14ac:dyDescent="0.75">
      <c r="A2926" s="55">
        <v>42404.866412037038</v>
      </c>
      <c r="B2926" s="55">
        <v>42437.45207175926</v>
      </c>
      <c r="C2926" s="3">
        <v>2815401</v>
      </c>
      <c r="D2926" s="56">
        <f t="shared" si="132"/>
        <v>32.585659722222225</v>
      </c>
      <c r="N2926" s="55">
        <v>42500.587037037032</v>
      </c>
      <c r="O2926" s="55">
        <v>42500.698715277773</v>
      </c>
      <c r="P2926" s="3">
        <v>9649</v>
      </c>
      <c r="Q2926" s="58">
        <f t="shared" si="133"/>
        <v>0.11167824074074074</v>
      </c>
    </row>
    <row r="2927" spans="1:17" x14ac:dyDescent="0.75">
      <c r="A2927" s="55">
        <v>42404.882650462961</v>
      </c>
      <c r="B2927" s="55">
        <v>42408.392430555556</v>
      </c>
      <c r="C2927" s="3">
        <v>303245</v>
      </c>
      <c r="D2927" s="56">
        <f t="shared" si="132"/>
        <v>3.5097800925925924</v>
      </c>
      <c r="N2927" s="55">
        <v>42500.587638888886</v>
      </c>
      <c r="O2927" s="55">
        <v>42500.699780092589</v>
      </c>
      <c r="P2927" s="3">
        <v>9689</v>
      </c>
      <c r="Q2927" s="58">
        <f t="shared" si="133"/>
        <v>0.1121412037037037</v>
      </c>
    </row>
    <row r="2928" spans="1:17" x14ac:dyDescent="0.75">
      <c r="A2928" s="55">
        <v>42405.448495370372</v>
      </c>
      <c r="B2928" s="55">
        <v>42408.386238425926</v>
      </c>
      <c r="C2928" s="3">
        <v>253821</v>
      </c>
      <c r="D2928" s="56">
        <f t="shared" si="132"/>
        <v>2.9377430555555555</v>
      </c>
      <c r="N2928" s="55">
        <v>42500.598229166666</v>
      </c>
      <c r="O2928" s="55">
        <v>42500.705636574072</v>
      </c>
      <c r="P2928" s="3">
        <v>9280</v>
      </c>
      <c r="Q2928" s="58">
        <f t="shared" si="133"/>
        <v>0.10740740740740741</v>
      </c>
    </row>
    <row r="2929" spans="1:17" x14ac:dyDescent="0.75">
      <c r="A2929" s="55">
        <v>42405.450567129628</v>
      </c>
      <c r="B2929" s="55">
        <v>42408.578877314816</v>
      </c>
      <c r="C2929" s="3">
        <v>270286</v>
      </c>
      <c r="D2929" s="56">
        <f t="shared" si="132"/>
        <v>3.1283101851851853</v>
      </c>
      <c r="N2929" s="55">
        <v>42500.615590277775</v>
      </c>
      <c r="O2929" s="55">
        <v>42500.711400462962</v>
      </c>
      <c r="P2929" s="3">
        <v>8278</v>
      </c>
      <c r="Q2929" s="58">
        <f t="shared" si="133"/>
        <v>9.5810185185185179E-2</v>
      </c>
    </row>
    <row r="2930" spans="1:17" x14ac:dyDescent="0.75">
      <c r="A2930" s="55">
        <v>42405.482222222221</v>
      </c>
      <c r="B2930" s="55">
        <v>42408.434849537036</v>
      </c>
      <c r="C2930" s="3">
        <v>255107</v>
      </c>
      <c r="D2930" s="56">
        <f t="shared" si="132"/>
        <v>2.9526273148148148</v>
      </c>
      <c r="N2930" s="55">
        <v>42500.630706018514</v>
      </c>
      <c r="O2930" s="55">
        <v>42501.413622685184</v>
      </c>
      <c r="P2930" s="3">
        <v>67644</v>
      </c>
      <c r="Q2930" s="58">
        <f t="shared" si="133"/>
        <v>0.78291666666666671</v>
      </c>
    </row>
    <row r="2931" spans="1:17" x14ac:dyDescent="0.75">
      <c r="A2931" s="55">
        <v>42405.532372685186</v>
      </c>
      <c r="B2931" s="55">
        <v>42408.375578703701</v>
      </c>
      <c r="C2931" s="3">
        <v>245653</v>
      </c>
      <c r="D2931" s="56">
        <f t="shared" si="132"/>
        <v>2.8432060185185186</v>
      </c>
      <c r="N2931" s="55">
        <v>42500.646967592591</v>
      </c>
      <c r="O2931" s="55">
        <v>42501.408819444441</v>
      </c>
      <c r="P2931" s="3">
        <v>65824</v>
      </c>
      <c r="Q2931" s="58">
        <f t="shared" si="133"/>
        <v>0.76185185185185189</v>
      </c>
    </row>
    <row r="2932" spans="1:17" x14ac:dyDescent="0.75">
      <c r="A2932" s="55">
        <v>42405.588182870371</v>
      </c>
      <c r="B2932" s="55">
        <v>42408.372743055552</v>
      </c>
      <c r="C2932" s="3">
        <v>240586</v>
      </c>
      <c r="D2932" s="56">
        <f t="shared" si="132"/>
        <v>2.7845601851851853</v>
      </c>
      <c r="N2932" s="55">
        <v>42500.654942129629</v>
      </c>
      <c r="O2932" s="55">
        <v>42503.422268518516</v>
      </c>
      <c r="P2932" s="3">
        <v>239097</v>
      </c>
      <c r="Q2932" s="58">
        <f t="shared" si="133"/>
        <v>2.7673263888888888</v>
      </c>
    </row>
    <row r="2933" spans="1:17" x14ac:dyDescent="0.75">
      <c r="A2933" s="55">
        <v>42405.700312499997</v>
      </c>
      <c r="B2933" s="55">
        <v>42408.482083333329</v>
      </c>
      <c r="C2933" s="3">
        <v>240345</v>
      </c>
      <c r="D2933" s="56">
        <f t="shared" si="132"/>
        <v>2.7817708333333333</v>
      </c>
      <c r="N2933" s="55">
        <v>42500.768032407403</v>
      </c>
      <c r="O2933" s="55">
        <v>42501.635046296295</v>
      </c>
      <c r="P2933" s="3">
        <v>74910</v>
      </c>
      <c r="Q2933" s="58">
        <f t="shared" si="133"/>
        <v>0.86701388888888886</v>
      </c>
    </row>
    <row r="2934" spans="1:17" x14ac:dyDescent="0.75">
      <c r="A2934" s="55">
        <v>42405.764537037037</v>
      </c>
      <c r="B2934" s="55">
        <v>42408.401342592588</v>
      </c>
      <c r="C2934" s="3">
        <v>227820</v>
      </c>
      <c r="D2934" s="56">
        <f t="shared" si="132"/>
        <v>2.6368055555555556</v>
      </c>
      <c r="N2934" s="55">
        <v>42500.87358796296</v>
      </c>
      <c r="O2934" s="55">
        <v>42501.637743055551</v>
      </c>
      <c r="P2934" s="3">
        <v>66023</v>
      </c>
      <c r="Q2934" s="58">
        <f t="shared" si="133"/>
        <v>0.76415509259259262</v>
      </c>
    </row>
    <row r="2935" spans="1:17" x14ac:dyDescent="0.75">
      <c r="A2935" s="55">
        <v>42405.796226851853</v>
      </c>
      <c r="B2935" s="55">
        <v>42408.3830787037</v>
      </c>
      <c r="C2935" s="3">
        <v>223504</v>
      </c>
      <c r="D2935" s="56">
        <f t="shared" si="132"/>
        <v>2.586851851851852</v>
      </c>
      <c r="N2935" s="55">
        <v>42501.357245370367</v>
      </c>
      <c r="O2935" s="55">
        <v>42507.677430555552</v>
      </c>
      <c r="P2935" s="3">
        <v>546064</v>
      </c>
      <c r="Q2935" s="58">
        <f t="shared" si="133"/>
        <v>6.3201851851851849</v>
      </c>
    </row>
    <row r="2936" spans="1:17" x14ac:dyDescent="0.75">
      <c r="A2936" s="55">
        <v>42405.835520833331</v>
      </c>
      <c r="B2936" s="55">
        <v>42408.384837962964</v>
      </c>
      <c r="C2936" s="3">
        <v>220261</v>
      </c>
      <c r="D2936" s="56">
        <f t="shared" si="132"/>
        <v>2.5493171296296295</v>
      </c>
      <c r="N2936" s="55">
        <v>42501.361550925925</v>
      </c>
      <c r="O2936" s="55">
        <v>42507.677002314813</v>
      </c>
      <c r="P2936" s="3">
        <v>545655</v>
      </c>
      <c r="Q2936" s="58">
        <f t="shared" si="133"/>
        <v>6.3154513888888886</v>
      </c>
    </row>
    <row r="2937" spans="1:17" x14ac:dyDescent="0.75">
      <c r="A2937" s="55">
        <v>42406.593101851853</v>
      </c>
      <c r="B2937" s="55">
        <v>42408.385949074072</v>
      </c>
      <c r="C2937" s="3">
        <v>154902</v>
      </c>
      <c r="D2937" s="56">
        <f t="shared" si="132"/>
        <v>1.7928472222222223</v>
      </c>
      <c r="N2937" s="55">
        <v>42501.408229166664</v>
      </c>
      <c r="O2937" s="55">
        <v>42507.683969907404</v>
      </c>
      <c r="P2937" s="3">
        <v>542224</v>
      </c>
      <c r="Q2937" s="58">
        <f t="shared" si="133"/>
        <v>6.2757407407407406</v>
      </c>
    </row>
    <row r="2938" spans="1:17" x14ac:dyDescent="0.75">
      <c r="A2938" s="55">
        <v>42406.654918981483</v>
      </c>
      <c r="B2938" s="55">
        <v>42408.408877314811</v>
      </c>
      <c r="C2938" s="3">
        <v>151542</v>
      </c>
      <c r="D2938" s="56">
        <f t="shared" si="132"/>
        <v>1.7539583333333333</v>
      </c>
      <c r="N2938" s="55">
        <v>42501.41915509259</v>
      </c>
      <c r="O2938" s="55">
        <v>42503.444351851853</v>
      </c>
      <c r="P2938" s="3">
        <v>174977</v>
      </c>
      <c r="Q2938" s="58">
        <f t="shared" si="133"/>
        <v>2.0251967592592592</v>
      </c>
    </row>
    <row r="2939" spans="1:17" x14ac:dyDescent="0.75">
      <c r="A2939" s="55">
        <v>42407.542465277773</v>
      </c>
      <c r="B2939" s="55">
        <v>42408.417916666665</v>
      </c>
      <c r="C2939" s="3">
        <v>75639</v>
      </c>
      <c r="D2939" s="56">
        <f t="shared" si="132"/>
        <v>0.87545138888888885</v>
      </c>
      <c r="N2939" s="55">
        <v>42501.42864583333</v>
      </c>
      <c r="O2939" s="55">
        <v>42501.545555555553</v>
      </c>
      <c r="P2939" s="3">
        <v>10101</v>
      </c>
      <c r="Q2939" s="58">
        <f t="shared" si="133"/>
        <v>0.11690972222222222</v>
      </c>
    </row>
    <row r="2940" spans="1:17" x14ac:dyDescent="0.75">
      <c r="A2940" s="55">
        <v>42407.623773148145</v>
      </c>
      <c r="B2940" s="55">
        <v>42410.693865740737</v>
      </c>
      <c r="C2940" s="3">
        <v>265256</v>
      </c>
      <c r="D2940" s="56">
        <f t="shared" si="132"/>
        <v>3.0700925925925926</v>
      </c>
      <c r="N2940" s="55">
        <v>42501.457245370366</v>
      </c>
      <c r="O2940" s="55">
        <v>42501.643437499995</v>
      </c>
      <c r="P2940" s="3">
        <v>16087</v>
      </c>
      <c r="Q2940" s="58">
        <f t="shared" si="133"/>
        <v>0.18619212962962964</v>
      </c>
    </row>
    <row r="2941" spans="1:17" x14ac:dyDescent="0.75">
      <c r="A2941" s="55">
        <v>42407.671712962961</v>
      </c>
      <c r="B2941" s="55">
        <v>42408.411793981482</v>
      </c>
      <c r="C2941" s="3">
        <v>63943</v>
      </c>
      <c r="D2941" s="56">
        <f t="shared" si="132"/>
        <v>0.74008101851851849</v>
      </c>
      <c r="N2941" s="55">
        <v>42501.464791666665</v>
      </c>
      <c r="O2941" s="55">
        <v>42501.488935185182</v>
      </c>
      <c r="P2941" s="3">
        <v>2086</v>
      </c>
      <c r="Q2941" s="58">
        <f t="shared" si="133"/>
        <v>2.4143518518518519E-2</v>
      </c>
    </row>
    <row r="2942" spans="1:17" x14ac:dyDescent="0.75">
      <c r="A2942" s="55">
        <v>42407.680219907408</v>
      </c>
      <c r="B2942" s="55">
        <v>42408.412233796298</v>
      </c>
      <c r="C2942" s="3">
        <v>63246</v>
      </c>
      <c r="D2942" s="56">
        <f t="shared" si="132"/>
        <v>0.73201388888888885</v>
      </c>
      <c r="N2942" s="55">
        <v>42501.467569444445</v>
      </c>
      <c r="O2942" s="55">
        <v>42501.489814814813</v>
      </c>
      <c r="P2942" s="3">
        <v>1922</v>
      </c>
      <c r="Q2942" s="58">
        <f t="shared" si="133"/>
        <v>2.224537037037037E-2</v>
      </c>
    </row>
    <row r="2943" spans="1:17" x14ac:dyDescent="0.75">
      <c r="A2943" s="55">
        <v>42407.717418981483</v>
      </c>
      <c r="B2943" s="55">
        <v>42408.439386574071</v>
      </c>
      <c r="C2943" s="3">
        <v>62378</v>
      </c>
      <c r="D2943" s="56">
        <f t="shared" si="132"/>
        <v>0.72196759259259258</v>
      </c>
      <c r="N2943" s="55">
        <v>42501.498414351852</v>
      </c>
      <c r="O2943" s="55">
        <v>42507.428124999999</v>
      </c>
      <c r="P2943" s="3">
        <v>512327</v>
      </c>
      <c r="Q2943" s="58">
        <f t="shared" si="133"/>
        <v>5.9297106481481485</v>
      </c>
    </row>
    <row r="2944" spans="1:17" x14ac:dyDescent="0.75">
      <c r="A2944" s="55">
        <v>42407.863888888889</v>
      </c>
      <c r="B2944" s="55">
        <v>42408.41920138889</v>
      </c>
      <c r="C2944" s="3">
        <v>47979</v>
      </c>
      <c r="D2944" s="56">
        <f t="shared" si="132"/>
        <v>0.55531249999999999</v>
      </c>
      <c r="N2944" s="55">
        <v>42501.51525462963</v>
      </c>
      <c r="O2944" s="55">
        <v>42503.433055555557</v>
      </c>
      <c r="P2944" s="3">
        <v>165698</v>
      </c>
      <c r="Q2944" s="58">
        <f t="shared" si="133"/>
        <v>1.9178009259259259</v>
      </c>
    </row>
    <row r="2945" spans="1:17" x14ac:dyDescent="0.75">
      <c r="A2945" s="55">
        <v>42407.865717592591</v>
      </c>
      <c r="B2945" s="55">
        <v>42408.419594907406</v>
      </c>
      <c r="C2945" s="3">
        <v>47855</v>
      </c>
      <c r="D2945" s="56">
        <f t="shared" si="132"/>
        <v>0.55387731481481484</v>
      </c>
      <c r="N2945" s="55">
        <v>42501.519745370366</v>
      </c>
      <c r="O2945" s="55">
        <v>42501.541134259256</v>
      </c>
      <c r="P2945" s="3">
        <v>1848</v>
      </c>
      <c r="Q2945" s="58">
        <f t="shared" si="133"/>
        <v>2.1388888888888888E-2</v>
      </c>
    </row>
    <row r="2946" spans="1:17" x14ac:dyDescent="0.75">
      <c r="A2946" s="55">
        <v>42407.868379629625</v>
      </c>
      <c r="B2946" s="55">
        <v>42408.420925925922</v>
      </c>
      <c r="C2946" s="3">
        <v>47740</v>
      </c>
      <c r="D2946" s="56">
        <f t="shared" si="132"/>
        <v>0.55254629629629626</v>
      </c>
      <c r="N2946" s="55">
        <v>42501.667604166665</v>
      </c>
      <c r="O2946" s="55">
        <v>42502.397141203699</v>
      </c>
      <c r="P2946" s="3">
        <v>63032</v>
      </c>
      <c r="Q2946" s="58">
        <f t="shared" si="133"/>
        <v>0.72953703703703698</v>
      </c>
    </row>
    <row r="2947" spans="1:17" x14ac:dyDescent="0.75">
      <c r="A2947" s="55">
        <v>42407.86923611111</v>
      </c>
      <c r="B2947" s="55">
        <v>42408.354490740741</v>
      </c>
      <c r="C2947" s="3">
        <v>41926</v>
      </c>
      <c r="D2947" s="56">
        <f t="shared" ref="D2947:D3010" si="134">C2947/(24*60*60)</f>
        <v>0.48525462962962962</v>
      </c>
      <c r="N2947" s="55">
        <v>42501.713182870371</v>
      </c>
      <c r="O2947" s="55">
        <v>42502.398877314816</v>
      </c>
      <c r="P2947" s="3">
        <v>59244</v>
      </c>
      <c r="Q2947" s="58">
        <f t="shared" ref="Q2947:Q3010" si="135">P2947/86400</f>
        <v>0.6856944444444445</v>
      </c>
    </row>
    <row r="2948" spans="1:17" x14ac:dyDescent="0.75">
      <c r="A2948" s="55">
        <v>42407.871921296297</v>
      </c>
      <c r="B2948" s="55">
        <v>42408.421307870369</v>
      </c>
      <c r="C2948" s="3">
        <v>47467</v>
      </c>
      <c r="D2948" s="56">
        <f t="shared" si="134"/>
        <v>0.5493865740740741</v>
      </c>
      <c r="N2948" s="55">
        <v>42501.739525462959</v>
      </c>
      <c r="O2948" s="55">
        <v>42507.474097222221</v>
      </c>
      <c r="P2948" s="3">
        <v>495467</v>
      </c>
      <c r="Q2948" s="58">
        <f t="shared" si="135"/>
        <v>5.7345717592592589</v>
      </c>
    </row>
    <row r="2949" spans="1:17" x14ac:dyDescent="0.75">
      <c r="A2949" s="55">
        <v>42407.873761574076</v>
      </c>
      <c r="B2949" s="55">
        <v>42408.421666666662</v>
      </c>
      <c r="C2949" s="3">
        <v>47339</v>
      </c>
      <c r="D2949" s="56">
        <f t="shared" si="134"/>
        <v>0.54790509259259257</v>
      </c>
      <c r="N2949" s="55">
        <v>42502.378483796296</v>
      </c>
      <c r="O2949" s="55">
        <v>42503.441863425927</v>
      </c>
      <c r="P2949" s="3">
        <v>91876</v>
      </c>
      <c r="Q2949" s="58">
        <f t="shared" si="135"/>
        <v>1.0633796296296296</v>
      </c>
    </row>
    <row r="2950" spans="1:17" x14ac:dyDescent="0.75">
      <c r="A2950" s="55">
        <v>42407.8749537037</v>
      </c>
      <c r="B2950" s="55">
        <v>42408.430833333332</v>
      </c>
      <c r="C2950" s="3">
        <v>48028</v>
      </c>
      <c r="D2950" s="56">
        <f t="shared" si="134"/>
        <v>0.55587962962962967</v>
      </c>
      <c r="N2950" s="55">
        <v>42502.380312499998</v>
      </c>
      <c r="O2950" s="55">
        <v>42503.438657407409</v>
      </c>
      <c r="P2950" s="3">
        <v>91441</v>
      </c>
      <c r="Q2950" s="58">
        <f t="shared" si="135"/>
        <v>1.0583449074074074</v>
      </c>
    </row>
    <row r="2951" spans="1:17" x14ac:dyDescent="0.75">
      <c r="A2951" s="55">
        <v>42407.908784722218</v>
      </c>
      <c r="B2951" s="55">
        <v>42408.417569444442</v>
      </c>
      <c r="C2951" s="3">
        <v>43959</v>
      </c>
      <c r="D2951" s="56">
        <f t="shared" si="134"/>
        <v>0.50878472222222226</v>
      </c>
      <c r="N2951" s="55">
        <v>42502.385648148149</v>
      </c>
      <c r="O2951" s="55">
        <v>42515.38082175926</v>
      </c>
      <c r="P2951" s="3">
        <v>1122783</v>
      </c>
      <c r="Q2951" s="58">
        <f t="shared" si="135"/>
        <v>12.995173611111111</v>
      </c>
    </row>
    <row r="2952" spans="1:17" x14ac:dyDescent="0.75">
      <c r="A2952" s="55">
        <v>42407.941631944443</v>
      </c>
      <c r="B2952" s="55">
        <v>42408.431863425925</v>
      </c>
      <c r="C2952" s="3">
        <v>42356</v>
      </c>
      <c r="D2952" s="56">
        <f t="shared" si="134"/>
        <v>0.49023148148148149</v>
      </c>
      <c r="N2952" s="55">
        <v>42502.480173611111</v>
      </c>
      <c r="O2952" s="55">
        <v>42502.52743055555</v>
      </c>
      <c r="P2952" s="3">
        <v>4083</v>
      </c>
      <c r="Q2952" s="58">
        <f t="shared" si="135"/>
        <v>4.7256944444444442E-2</v>
      </c>
    </row>
    <row r="2953" spans="1:17" x14ac:dyDescent="0.75">
      <c r="A2953" s="55">
        <v>42408.315624999996</v>
      </c>
      <c r="B2953" s="55">
        <v>42408.440104166664</v>
      </c>
      <c r="C2953" s="3">
        <v>10755</v>
      </c>
      <c r="D2953" s="56">
        <f t="shared" si="134"/>
        <v>0.12447916666666667</v>
      </c>
      <c r="N2953" s="55">
        <v>42502.523136574069</v>
      </c>
      <c r="O2953" s="55">
        <v>42502.584988425922</v>
      </c>
      <c r="P2953" s="3">
        <v>5344</v>
      </c>
      <c r="Q2953" s="58">
        <f t="shared" si="135"/>
        <v>6.1851851851851852E-2</v>
      </c>
    </row>
    <row r="2954" spans="1:17" x14ac:dyDescent="0.75">
      <c r="A2954" s="55">
        <v>42408.451180555552</v>
      </c>
      <c r="B2954" s="55">
        <v>42409.395879629628</v>
      </c>
      <c r="C2954" s="3">
        <v>81622</v>
      </c>
      <c r="D2954" s="56">
        <f t="shared" si="134"/>
        <v>0.94469907407407405</v>
      </c>
      <c r="N2954" s="55">
        <v>42502.629236111112</v>
      </c>
      <c r="O2954" s="55">
        <v>42502.70994212963</v>
      </c>
      <c r="P2954" s="3">
        <v>6973</v>
      </c>
      <c r="Q2954" s="58">
        <f t="shared" si="135"/>
        <v>8.0706018518518524E-2</v>
      </c>
    </row>
    <row r="2955" spans="1:17" x14ac:dyDescent="0.75">
      <c r="A2955" s="55">
        <v>42408.460844907408</v>
      </c>
      <c r="B2955" s="55">
        <v>42409.39335648148</v>
      </c>
      <c r="C2955" s="3">
        <v>80569</v>
      </c>
      <c r="D2955" s="56">
        <f t="shared" si="134"/>
        <v>0.93251157407407403</v>
      </c>
      <c r="N2955" s="55">
        <v>42503.361030092594</v>
      </c>
      <c r="O2955" s="55">
        <v>42503.427222222221</v>
      </c>
      <c r="P2955" s="3">
        <v>5719</v>
      </c>
      <c r="Q2955" s="58">
        <f t="shared" si="135"/>
        <v>6.6192129629629629E-2</v>
      </c>
    </row>
    <row r="2956" spans="1:17" x14ac:dyDescent="0.75">
      <c r="A2956" s="55">
        <v>42408.467083333329</v>
      </c>
      <c r="B2956" s="55">
        <v>42409.389351851853</v>
      </c>
      <c r="C2956" s="3">
        <v>79684</v>
      </c>
      <c r="D2956" s="56">
        <f t="shared" si="134"/>
        <v>0.92226851851851854</v>
      </c>
      <c r="N2956" s="55">
        <v>42503.462523148148</v>
      </c>
      <c r="O2956" s="55">
        <v>42507.458599537036</v>
      </c>
      <c r="P2956" s="3">
        <v>345261</v>
      </c>
      <c r="Q2956" s="58">
        <f t="shared" si="135"/>
        <v>3.9960763888888891</v>
      </c>
    </row>
    <row r="2957" spans="1:17" x14ac:dyDescent="0.75">
      <c r="A2957" s="55">
        <v>42408.631180555552</v>
      </c>
      <c r="B2957" s="55">
        <v>42408.671030092592</v>
      </c>
      <c r="C2957" s="3">
        <v>3443</v>
      </c>
      <c r="D2957" s="56">
        <f t="shared" si="134"/>
        <v>3.9849537037037037E-2</v>
      </c>
      <c r="N2957" s="55">
        <v>42504.389039351852</v>
      </c>
      <c r="O2957" s="55">
        <v>42507.411874999998</v>
      </c>
      <c r="P2957" s="3">
        <v>261173</v>
      </c>
      <c r="Q2957" s="58">
        <f t="shared" si="135"/>
        <v>3.0228356481481482</v>
      </c>
    </row>
    <row r="2958" spans="1:17" x14ac:dyDescent="0.75">
      <c r="A2958" s="55">
        <v>42408.664814814816</v>
      </c>
      <c r="B2958" s="55">
        <v>42409.397557870368</v>
      </c>
      <c r="C2958" s="3">
        <v>63309</v>
      </c>
      <c r="D2958" s="56">
        <f t="shared" si="134"/>
        <v>0.73274305555555552</v>
      </c>
      <c r="N2958" s="55">
        <v>42504.586446759255</v>
      </c>
      <c r="O2958" s="55">
        <v>42508.508090277777</v>
      </c>
      <c r="P2958" s="3">
        <v>338830</v>
      </c>
      <c r="Q2958" s="58">
        <f t="shared" si="135"/>
        <v>3.9216435185185183</v>
      </c>
    </row>
    <row r="2959" spans="1:17" x14ac:dyDescent="0.75">
      <c r="A2959" s="55">
        <v>42408.666562499995</v>
      </c>
      <c r="B2959" s="55">
        <v>42408.678020833329</v>
      </c>
      <c r="C2959" s="3">
        <v>990</v>
      </c>
      <c r="D2959" s="56">
        <f t="shared" si="134"/>
        <v>1.1458333333333333E-2</v>
      </c>
      <c r="N2959" s="55">
        <v>42504.631678240738</v>
      </c>
      <c r="O2959" s="55">
        <v>42508.515277777777</v>
      </c>
      <c r="P2959" s="3">
        <v>335543</v>
      </c>
      <c r="Q2959" s="58">
        <f t="shared" si="135"/>
        <v>3.8835995370370369</v>
      </c>
    </row>
    <row r="2960" spans="1:17" x14ac:dyDescent="0.75">
      <c r="A2960" s="55">
        <v>42408.676608796297</v>
      </c>
      <c r="B2960" s="55">
        <v>42409.398668981477</v>
      </c>
      <c r="C2960" s="3">
        <v>62386</v>
      </c>
      <c r="D2960" s="56">
        <f t="shared" si="134"/>
        <v>0.72206018518518522</v>
      </c>
      <c r="N2960" s="55">
        <v>42504.634930555556</v>
      </c>
      <c r="O2960" s="55">
        <v>42507.458124999997</v>
      </c>
      <c r="P2960" s="3">
        <v>243924</v>
      </c>
      <c r="Q2960" s="58">
        <f t="shared" si="135"/>
        <v>2.8231944444444443</v>
      </c>
    </row>
    <row r="2961" spans="1:17" x14ac:dyDescent="0.75">
      <c r="A2961" s="55">
        <v>42408.737002314811</v>
      </c>
      <c r="B2961" s="55">
        <v>42409.415393518517</v>
      </c>
      <c r="C2961" s="3">
        <v>58613</v>
      </c>
      <c r="D2961" s="56">
        <f t="shared" si="134"/>
        <v>0.67839120370370365</v>
      </c>
      <c r="N2961" s="55">
        <v>42504.738020833334</v>
      </c>
      <c r="O2961" s="55">
        <v>42508.521921296291</v>
      </c>
      <c r="P2961" s="3">
        <v>326929</v>
      </c>
      <c r="Q2961" s="58">
        <f t="shared" si="135"/>
        <v>3.7839004629629631</v>
      </c>
    </row>
    <row r="2962" spans="1:17" x14ac:dyDescent="0.75">
      <c r="A2962" s="55">
        <v>42409.52171296296</v>
      </c>
      <c r="B2962" s="55">
        <v>42418.777581018519</v>
      </c>
      <c r="C2962" s="3">
        <v>799707</v>
      </c>
      <c r="D2962" s="56">
        <f t="shared" si="134"/>
        <v>9.2558680555555561</v>
      </c>
      <c r="N2962" s="55">
        <v>42505.595613425925</v>
      </c>
      <c r="O2962" s="55">
        <v>42507.428472222222</v>
      </c>
      <c r="P2962" s="3">
        <v>158359</v>
      </c>
      <c r="Q2962" s="58">
        <f t="shared" si="135"/>
        <v>1.8328587962962963</v>
      </c>
    </row>
    <row r="2963" spans="1:17" x14ac:dyDescent="0.75">
      <c r="A2963" s="55">
        <v>42409.649259259255</v>
      </c>
      <c r="B2963" s="55">
        <v>42409.703888888886</v>
      </c>
      <c r="C2963" s="3">
        <v>4720</v>
      </c>
      <c r="D2963" s="56">
        <f t="shared" si="134"/>
        <v>5.4629629629629632E-2</v>
      </c>
      <c r="N2963" s="55">
        <v>42505.653090277774</v>
      </c>
      <c r="O2963" s="55">
        <v>42508.467141203699</v>
      </c>
      <c r="P2963" s="3">
        <v>243134</v>
      </c>
      <c r="Q2963" s="58">
        <f t="shared" si="135"/>
        <v>2.8140509259259261</v>
      </c>
    </row>
    <row r="2964" spans="1:17" x14ac:dyDescent="0.75">
      <c r="A2964" s="55">
        <v>42409.71466435185</v>
      </c>
      <c r="B2964" s="55">
        <v>42410.407453703701</v>
      </c>
      <c r="C2964" s="3">
        <v>59857</v>
      </c>
      <c r="D2964" s="56">
        <f t="shared" si="134"/>
        <v>0.69278935185185186</v>
      </c>
      <c r="N2964" s="55">
        <v>42505.725358796291</v>
      </c>
      <c r="O2964" s="55">
        <v>42507.431851851848</v>
      </c>
      <c r="P2964" s="3">
        <v>147441</v>
      </c>
      <c r="Q2964" s="58">
        <f t="shared" si="135"/>
        <v>1.7064930555555555</v>
      </c>
    </row>
    <row r="2965" spans="1:17" x14ac:dyDescent="0.75">
      <c r="A2965" s="55">
        <v>42409.723912037036</v>
      </c>
      <c r="B2965" s="55">
        <v>42410.531099537038</v>
      </c>
      <c r="C2965" s="3">
        <v>69741</v>
      </c>
      <c r="D2965" s="56">
        <f t="shared" si="134"/>
        <v>0.80718749999999995</v>
      </c>
      <c r="N2965" s="55">
        <v>42505.733368055553</v>
      </c>
      <c r="O2965" s="55">
        <v>42507.441689814812</v>
      </c>
      <c r="P2965" s="3">
        <v>147599</v>
      </c>
      <c r="Q2965" s="58">
        <f t="shared" si="135"/>
        <v>1.7083217592592592</v>
      </c>
    </row>
    <row r="2966" spans="1:17" x14ac:dyDescent="0.75">
      <c r="A2966" s="55">
        <v>42409.731192129628</v>
      </c>
      <c r="B2966" s="55">
        <v>42423.640914351847</v>
      </c>
      <c r="C2966" s="3">
        <v>1201800</v>
      </c>
      <c r="D2966" s="56">
        <f t="shared" si="134"/>
        <v>13.909722222222221</v>
      </c>
      <c r="N2966" s="55">
        <v>42505.824988425928</v>
      </c>
      <c r="O2966" s="55">
        <v>42515.795925925922</v>
      </c>
      <c r="P2966" s="3">
        <v>861489</v>
      </c>
      <c r="Q2966" s="58">
        <f t="shared" si="135"/>
        <v>9.9709374999999998</v>
      </c>
    </row>
    <row r="2967" spans="1:17" x14ac:dyDescent="0.75">
      <c r="A2967" s="55">
        <v>42410.505243055552</v>
      </c>
      <c r="B2967" s="55">
        <v>42411.594560185185</v>
      </c>
      <c r="C2967" s="3">
        <v>94117</v>
      </c>
      <c r="D2967" s="56">
        <f t="shared" si="134"/>
        <v>1.0893171296296296</v>
      </c>
      <c r="N2967" s="55">
        <v>42506.559247685182</v>
      </c>
      <c r="O2967" s="55">
        <v>42509.399629629625</v>
      </c>
      <c r="P2967" s="3">
        <v>245409</v>
      </c>
      <c r="Q2967" s="58">
        <f t="shared" si="135"/>
        <v>2.8403819444444443</v>
      </c>
    </row>
    <row r="2968" spans="1:17" x14ac:dyDescent="0.75">
      <c r="A2968" s="55">
        <v>42410.54011574074</v>
      </c>
      <c r="B2968" s="55">
        <v>42410.591504629629</v>
      </c>
      <c r="C2968" s="3">
        <v>4440</v>
      </c>
      <c r="D2968" s="56">
        <f t="shared" si="134"/>
        <v>5.1388888888888887E-2</v>
      </c>
      <c r="N2968" s="55">
        <v>42506.616076388884</v>
      </c>
      <c r="O2968" s="55">
        <v>42507.695150462961</v>
      </c>
      <c r="P2968" s="3">
        <v>93232</v>
      </c>
      <c r="Q2968" s="58">
        <f t="shared" si="135"/>
        <v>1.0790740740740741</v>
      </c>
    </row>
    <row r="2969" spans="1:17" x14ac:dyDescent="0.75">
      <c r="A2969" s="55">
        <v>42410.573958333334</v>
      </c>
      <c r="B2969" s="55">
        <v>42410.634768518517</v>
      </c>
      <c r="C2969" s="3">
        <v>5254</v>
      </c>
      <c r="D2969" s="56">
        <f t="shared" si="134"/>
        <v>6.0810185185185182E-2</v>
      </c>
      <c r="N2969" s="55">
        <v>42506.984849537039</v>
      </c>
      <c r="O2969" s="55">
        <v>42507.439386574071</v>
      </c>
      <c r="P2969" s="3">
        <v>39272</v>
      </c>
      <c r="Q2969" s="58">
        <f t="shared" si="135"/>
        <v>0.45453703703703702</v>
      </c>
    </row>
    <row r="2970" spans="1:17" x14ac:dyDescent="0.75">
      <c r="A2970" s="55">
        <v>42410.603773148148</v>
      </c>
      <c r="B2970" s="55">
        <v>42411.428449074076</v>
      </c>
      <c r="C2970" s="3">
        <v>71252</v>
      </c>
      <c r="D2970" s="56">
        <f t="shared" si="134"/>
        <v>0.82467592592592598</v>
      </c>
      <c r="N2970" s="55">
        <v>42507.470983796295</v>
      </c>
      <c r="O2970" s="55">
        <v>42508.550787037035</v>
      </c>
      <c r="P2970" s="3">
        <v>93295</v>
      </c>
      <c r="Q2970" s="58">
        <f t="shared" si="135"/>
        <v>1.0798032407407407</v>
      </c>
    </row>
    <row r="2971" spans="1:17" x14ac:dyDescent="0.75">
      <c r="A2971" s="55">
        <v>42410.615787037037</v>
      </c>
      <c r="B2971" s="55">
        <v>42415.40420138889</v>
      </c>
      <c r="C2971" s="3">
        <v>413719</v>
      </c>
      <c r="D2971" s="56">
        <f t="shared" si="134"/>
        <v>4.788414351851852</v>
      </c>
      <c r="N2971" s="55">
        <v>42507.504999999997</v>
      </c>
      <c r="O2971" s="55">
        <v>42564.603657407402</v>
      </c>
      <c r="P2971" s="3">
        <v>4933324</v>
      </c>
      <c r="Q2971" s="58">
        <f t="shared" si="135"/>
        <v>57.098657407407408</v>
      </c>
    </row>
    <row r="2972" spans="1:17" x14ac:dyDescent="0.75">
      <c r="A2972" s="55">
        <v>42410.755868055552</v>
      </c>
      <c r="B2972" s="55">
        <v>42415.384247685186</v>
      </c>
      <c r="C2972" s="3">
        <v>399892</v>
      </c>
      <c r="D2972" s="56">
        <f t="shared" si="134"/>
        <v>4.62837962962963</v>
      </c>
      <c r="N2972" s="55">
        <v>42507.629907407405</v>
      </c>
      <c r="O2972" s="55">
        <v>42507.672777777778</v>
      </c>
      <c r="P2972" s="3">
        <v>3704</v>
      </c>
      <c r="Q2972" s="58">
        <f t="shared" si="135"/>
        <v>4.2870370370370371E-2</v>
      </c>
    </row>
    <row r="2973" spans="1:17" x14ac:dyDescent="0.75">
      <c r="A2973" s="55">
        <v>42410.787662037037</v>
      </c>
      <c r="B2973" s="55">
        <v>42415.380949074075</v>
      </c>
      <c r="C2973" s="3">
        <v>396860</v>
      </c>
      <c r="D2973" s="56">
        <f t="shared" si="134"/>
        <v>4.5932870370370367</v>
      </c>
      <c r="N2973" s="55">
        <v>42507.796157407407</v>
      </c>
      <c r="O2973" s="55">
        <v>42508.383831018517</v>
      </c>
      <c r="P2973" s="3">
        <v>50775</v>
      </c>
      <c r="Q2973" s="58">
        <f t="shared" si="135"/>
        <v>0.58767361111111116</v>
      </c>
    </row>
    <row r="2974" spans="1:17" x14ac:dyDescent="0.75">
      <c r="A2974" s="55">
        <v>42410.789733796293</v>
      </c>
      <c r="B2974" s="55">
        <v>42411.569756944446</v>
      </c>
      <c r="C2974" s="3">
        <v>67394</v>
      </c>
      <c r="D2974" s="56">
        <f t="shared" si="134"/>
        <v>0.7800231481481481</v>
      </c>
      <c r="N2974" s="55">
        <v>42507.82163194444</v>
      </c>
      <c r="O2974" s="55">
        <v>42508.471539351849</v>
      </c>
      <c r="P2974" s="3">
        <v>56152</v>
      </c>
      <c r="Q2974" s="58">
        <f t="shared" si="135"/>
        <v>0.64990740740740738</v>
      </c>
    </row>
    <row r="2975" spans="1:17" x14ac:dyDescent="0.75">
      <c r="A2975" s="55">
        <v>42410.877430555556</v>
      </c>
      <c r="B2975" s="55">
        <v>42411.408344907402</v>
      </c>
      <c r="C2975" s="3">
        <v>45871</v>
      </c>
      <c r="D2975" s="56">
        <f t="shared" si="134"/>
        <v>0.53091435185185187</v>
      </c>
      <c r="N2975" s="55">
        <v>42507.845555555556</v>
      </c>
      <c r="O2975" s="55">
        <v>42508.388240740736</v>
      </c>
      <c r="P2975" s="3">
        <v>46888</v>
      </c>
      <c r="Q2975" s="58">
        <f t="shared" si="135"/>
        <v>0.54268518518518516</v>
      </c>
    </row>
    <row r="2976" spans="1:17" x14ac:dyDescent="0.75">
      <c r="A2976" s="55">
        <v>42410.930347222224</v>
      </c>
      <c r="B2976" s="55">
        <v>42411.412361111106</v>
      </c>
      <c r="C2976" s="3">
        <v>41646</v>
      </c>
      <c r="D2976" s="56">
        <f t="shared" si="134"/>
        <v>0.48201388888888891</v>
      </c>
      <c r="N2976" s="55">
        <v>42508.379131944443</v>
      </c>
      <c r="O2976" s="55">
        <v>42556.58289351852</v>
      </c>
      <c r="P2976" s="3">
        <v>4164805</v>
      </c>
      <c r="Q2976" s="58">
        <f t="shared" si="135"/>
        <v>48.203761574074072</v>
      </c>
    </row>
    <row r="2977" spans="1:17" x14ac:dyDescent="0.75">
      <c r="A2977" s="55">
        <v>42410.983078703699</v>
      </c>
      <c r="B2977" s="55">
        <v>42411.358275462961</v>
      </c>
      <c r="C2977" s="3">
        <v>32417</v>
      </c>
      <c r="D2977" s="56">
        <f t="shared" si="134"/>
        <v>0.37519675925925927</v>
      </c>
      <c r="N2977" s="55">
        <v>42508.394004629627</v>
      </c>
      <c r="O2977" s="55">
        <v>42508.399375000001</v>
      </c>
      <c r="P2977" s="3">
        <v>464</v>
      </c>
      <c r="Q2977" s="58">
        <f t="shared" si="135"/>
        <v>5.37037037037037E-3</v>
      </c>
    </row>
    <row r="2978" spans="1:17" x14ac:dyDescent="0.75">
      <c r="A2978" s="55">
        <v>42411.331689814811</v>
      </c>
      <c r="B2978" s="55">
        <v>42474.411064814813</v>
      </c>
      <c r="C2978" s="3">
        <v>5446458</v>
      </c>
      <c r="D2978" s="56">
        <f t="shared" si="134"/>
        <v>63.037708333333335</v>
      </c>
      <c r="N2978" s="55">
        <v>42508.467141203699</v>
      </c>
      <c r="O2978" s="55">
        <v>42508.661157407405</v>
      </c>
      <c r="P2978" s="3">
        <v>16763</v>
      </c>
      <c r="Q2978" s="58">
        <f t="shared" si="135"/>
        <v>0.1940162037037037</v>
      </c>
    </row>
    <row r="2979" spans="1:17" x14ac:dyDescent="0.75">
      <c r="A2979" s="55">
        <v>42411.409120370372</v>
      </c>
      <c r="B2979" s="55">
        <v>42411.478206018517</v>
      </c>
      <c r="C2979" s="3">
        <v>5969</v>
      </c>
      <c r="D2979" s="56">
        <f t="shared" si="134"/>
        <v>6.9085648148148146E-2</v>
      </c>
      <c r="N2979" s="55">
        <v>42508.479155092587</v>
      </c>
      <c r="O2979" s="55">
        <v>42509.508668981478</v>
      </c>
      <c r="P2979" s="3">
        <v>88950</v>
      </c>
      <c r="Q2979" s="58">
        <f t="shared" si="135"/>
        <v>1.0295138888888888</v>
      </c>
    </row>
    <row r="2980" spans="1:17" x14ac:dyDescent="0.75">
      <c r="A2980" s="55">
        <v>42411.44972222222</v>
      </c>
      <c r="B2980" s="55">
        <v>42411.461840277778</v>
      </c>
      <c r="C2980" s="3">
        <v>1047</v>
      </c>
      <c r="D2980" s="56">
        <f t="shared" si="134"/>
        <v>1.2118055555555556E-2</v>
      </c>
      <c r="N2980" s="55">
        <v>42508.486192129625</v>
      </c>
      <c r="O2980" s="55">
        <v>42509.510960648149</v>
      </c>
      <c r="P2980" s="3">
        <v>88540</v>
      </c>
      <c r="Q2980" s="58">
        <f t="shared" si="135"/>
        <v>1.0247685185185185</v>
      </c>
    </row>
    <row r="2981" spans="1:17" x14ac:dyDescent="0.75">
      <c r="A2981" s="55">
        <v>42411.497604166667</v>
      </c>
      <c r="B2981" s="55">
        <v>42411.506909722222</v>
      </c>
      <c r="C2981" s="3">
        <v>804</v>
      </c>
      <c r="D2981" s="56">
        <f t="shared" si="134"/>
        <v>9.3055555555555548E-3</v>
      </c>
      <c r="N2981" s="55">
        <v>42508.493888888886</v>
      </c>
      <c r="O2981" s="55">
        <v>42508.496921296297</v>
      </c>
      <c r="P2981" s="3">
        <v>262</v>
      </c>
      <c r="Q2981" s="58">
        <f t="shared" si="135"/>
        <v>3.0324074074074073E-3</v>
      </c>
    </row>
    <row r="2982" spans="1:17" x14ac:dyDescent="0.75">
      <c r="A2982" s="55">
        <v>42411.497604166667</v>
      </c>
      <c r="B2982" s="55">
        <v>42411.52989583333</v>
      </c>
      <c r="C2982" s="3">
        <v>2790</v>
      </c>
      <c r="D2982" s="56">
        <f t="shared" si="134"/>
        <v>3.229166666666667E-2</v>
      </c>
      <c r="N2982" s="55">
        <v>42508.522141203699</v>
      </c>
      <c r="O2982" s="55">
        <v>42508.541388888887</v>
      </c>
      <c r="P2982" s="3">
        <v>1663</v>
      </c>
      <c r="Q2982" s="58">
        <f t="shared" si="135"/>
        <v>1.9247685185185184E-2</v>
      </c>
    </row>
    <row r="2983" spans="1:17" x14ac:dyDescent="0.75">
      <c r="A2983" s="55">
        <v>42411.505300925921</v>
      </c>
      <c r="B2983" s="55">
        <v>42412.493900462963</v>
      </c>
      <c r="C2983" s="3">
        <v>85415</v>
      </c>
      <c r="D2983" s="56">
        <f t="shared" si="134"/>
        <v>0.98859953703703707</v>
      </c>
      <c r="N2983" s="55">
        <v>42508.552395833329</v>
      </c>
      <c r="O2983" s="55">
        <v>42515.796539351853</v>
      </c>
      <c r="P2983" s="3">
        <v>625894</v>
      </c>
      <c r="Q2983" s="58">
        <f t="shared" si="135"/>
        <v>7.2441435185185181</v>
      </c>
    </row>
    <row r="2984" spans="1:17" x14ac:dyDescent="0.75">
      <c r="A2984" s="55">
        <v>42411.510185185187</v>
      </c>
      <c r="B2984" s="55">
        <v>42412.50331018518</v>
      </c>
      <c r="C2984" s="3">
        <v>85806</v>
      </c>
      <c r="D2984" s="56">
        <f t="shared" si="134"/>
        <v>0.99312500000000004</v>
      </c>
      <c r="N2984" s="55">
        <v>42508.634409722217</v>
      </c>
      <c r="O2984" s="55">
        <v>42508.688877314817</v>
      </c>
      <c r="P2984" s="3">
        <v>4706</v>
      </c>
      <c r="Q2984" s="58">
        <f t="shared" si="135"/>
        <v>5.4467592592592595E-2</v>
      </c>
    </row>
    <row r="2985" spans="1:17" x14ac:dyDescent="0.75">
      <c r="A2985" s="55">
        <v>42411.524189814816</v>
      </c>
      <c r="B2985" s="55">
        <v>42411.654548611106</v>
      </c>
      <c r="C2985" s="3">
        <v>11263</v>
      </c>
      <c r="D2985" s="56">
        <f t="shared" si="134"/>
        <v>0.13035879629629629</v>
      </c>
      <c r="N2985" s="55">
        <v>42508.737604166665</v>
      </c>
      <c r="O2985" s="55">
        <v>42509.36996527778</v>
      </c>
      <c r="P2985" s="3">
        <v>54636</v>
      </c>
      <c r="Q2985" s="58">
        <f t="shared" si="135"/>
        <v>0.63236111111111115</v>
      </c>
    </row>
    <row r="2986" spans="1:17" x14ac:dyDescent="0.75">
      <c r="A2986" s="55">
        <v>42411.525636574072</v>
      </c>
      <c r="B2986" s="55">
        <v>42411.656967592593</v>
      </c>
      <c r="C2986" s="3">
        <v>11347</v>
      </c>
      <c r="D2986" s="56">
        <f t="shared" si="134"/>
        <v>0.13133101851851853</v>
      </c>
      <c r="N2986" s="55">
        <v>42508.743171296293</v>
      </c>
      <c r="O2986" s="55">
        <v>42509.372615740736</v>
      </c>
      <c r="P2986" s="3">
        <v>54384</v>
      </c>
      <c r="Q2986" s="58">
        <f t="shared" si="135"/>
        <v>0.62944444444444447</v>
      </c>
    </row>
    <row r="2987" spans="1:17" x14ac:dyDescent="0.75">
      <c r="A2987" s="55">
        <v>42411.651226851849</v>
      </c>
      <c r="B2987" s="55">
        <v>42415.59920138889</v>
      </c>
      <c r="C2987" s="3">
        <v>341105</v>
      </c>
      <c r="D2987" s="56">
        <f t="shared" si="134"/>
        <v>3.9479745370370369</v>
      </c>
      <c r="N2987" s="55">
        <v>42508.867615740739</v>
      </c>
      <c r="O2987" s="55">
        <v>42509.385208333333</v>
      </c>
      <c r="P2987" s="3">
        <v>44720</v>
      </c>
      <c r="Q2987" s="58">
        <f t="shared" si="135"/>
        <v>0.5175925925925926</v>
      </c>
    </row>
    <row r="2988" spans="1:17" x14ac:dyDescent="0.75">
      <c r="A2988" s="55">
        <v>42411.755486111113</v>
      </c>
      <c r="B2988" s="55">
        <v>42474.411817129629</v>
      </c>
      <c r="C2988" s="3">
        <v>5409907</v>
      </c>
      <c r="D2988" s="56">
        <f t="shared" si="134"/>
        <v>62.61466435185185</v>
      </c>
      <c r="N2988" s="55">
        <v>42509.41269675926</v>
      </c>
      <c r="O2988" s="55">
        <v>42509.43310185185</v>
      </c>
      <c r="P2988" s="3">
        <v>1763</v>
      </c>
      <c r="Q2988" s="58">
        <f t="shared" si="135"/>
        <v>2.0405092592592593E-2</v>
      </c>
    </row>
    <row r="2989" spans="1:17" x14ac:dyDescent="0.75">
      <c r="A2989" s="55">
        <v>42411.879791666666</v>
      </c>
      <c r="B2989" s="55">
        <v>42412.385682870372</v>
      </c>
      <c r="C2989" s="3">
        <v>43709</v>
      </c>
      <c r="D2989" s="56">
        <f t="shared" si="134"/>
        <v>0.50589120370370366</v>
      </c>
      <c r="N2989" s="55">
        <v>42509.4612037037</v>
      </c>
      <c r="O2989" s="55">
        <v>42509.469537037032</v>
      </c>
      <c r="P2989" s="3">
        <v>720</v>
      </c>
      <c r="Q2989" s="58">
        <f t="shared" si="135"/>
        <v>8.3333333333333332E-3</v>
      </c>
    </row>
    <row r="2990" spans="1:17" x14ac:dyDescent="0.75">
      <c r="A2990" s="55">
        <v>42412.492060185185</v>
      </c>
      <c r="B2990" s="55">
        <v>42415.358368055553</v>
      </c>
      <c r="C2990" s="3">
        <v>247649</v>
      </c>
      <c r="D2990" s="56">
        <f t="shared" si="134"/>
        <v>2.8663078703703704</v>
      </c>
      <c r="N2990" s="55">
        <v>42509.534675925926</v>
      </c>
      <c r="O2990" s="55">
        <v>42509.586817129624</v>
      </c>
      <c r="P2990" s="3">
        <v>4505</v>
      </c>
      <c r="Q2990" s="58">
        <f t="shared" si="135"/>
        <v>5.2141203703703703E-2</v>
      </c>
    </row>
    <row r="2991" spans="1:17" x14ac:dyDescent="0.75">
      <c r="A2991" s="55">
        <v>42412.514687499999</v>
      </c>
      <c r="B2991" s="55">
        <v>42415.494108796294</v>
      </c>
      <c r="C2991" s="3">
        <v>257422</v>
      </c>
      <c r="D2991" s="56">
        <f t="shared" si="134"/>
        <v>2.9794212962962963</v>
      </c>
      <c r="N2991" s="55">
        <v>42510.167430555557</v>
      </c>
      <c r="O2991" s="55">
        <v>42510.406967592593</v>
      </c>
      <c r="P2991" s="3">
        <v>20696</v>
      </c>
      <c r="Q2991" s="58">
        <f t="shared" si="135"/>
        <v>0.23953703703703705</v>
      </c>
    </row>
    <row r="2992" spans="1:17" x14ac:dyDescent="0.75">
      <c r="A2992" s="55">
        <v>42412.529143518514</v>
      </c>
      <c r="B2992" s="55">
        <v>42415.36136574074</v>
      </c>
      <c r="C2992" s="3">
        <v>244704</v>
      </c>
      <c r="D2992" s="56">
        <f t="shared" si="134"/>
        <v>2.8322222222222222</v>
      </c>
      <c r="N2992" s="55">
        <v>42510.505844907406</v>
      </c>
      <c r="O2992" s="55">
        <v>42514.603888888887</v>
      </c>
      <c r="P2992" s="3">
        <v>354071</v>
      </c>
      <c r="Q2992" s="58">
        <f t="shared" si="135"/>
        <v>4.0980439814814815</v>
      </c>
    </row>
    <row r="2993" spans="1:17" x14ac:dyDescent="0.75">
      <c r="A2993" s="55">
        <v>42412.728414351848</v>
      </c>
      <c r="B2993" s="55">
        <v>42415.373402777775</v>
      </c>
      <c r="C2993" s="3">
        <v>228527</v>
      </c>
      <c r="D2993" s="56">
        <f t="shared" si="134"/>
        <v>2.6449884259259258</v>
      </c>
      <c r="N2993" s="55">
        <v>42510.845208333332</v>
      </c>
      <c r="O2993" s="55">
        <v>42522.694502314815</v>
      </c>
      <c r="P2993" s="3">
        <v>1023779</v>
      </c>
      <c r="Q2993" s="58">
        <f t="shared" si="135"/>
        <v>11.849293981481482</v>
      </c>
    </row>
    <row r="2994" spans="1:17" x14ac:dyDescent="0.75">
      <c r="A2994" s="55">
        <v>42412.733460648145</v>
      </c>
      <c r="B2994" s="55">
        <v>42415.375914351847</v>
      </c>
      <c r="C2994" s="3">
        <v>228308</v>
      </c>
      <c r="D2994" s="56">
        <f t="shared" si="134"/>
        <v>2.6424537037037039</v>
      </c>
      <c r="N2994" s="55">
        <v>42510.845590277779</v>
      </c>
      <c r="O2994" s="55">
        <v>42522.689652777779</v>
      </c>
      <c r="P2994" s="3">
        <v>1023327</v>
      </c>
      <c r="Q2994" s="58">
        <f t="shared" si="135"/>
        <v>11.8440625</v>
      </c>
    </row>
    <row r="2995" spans="1:17" x14ac:dyDescent="0.75">
      <c r="A2995" s="55">
        <v>42412.736504629625</v>
      </c>
      <c r="B2995" s="55">
        <v>42412.738657407404</v>
      </c>
      <c r="C2995" s="3">
        <v>186</v>
      </c>
      <c r="D2995" s="56">
        <f t="shared" si="134"/>
        <v>2.1527777777777778E-3</v>
      </c>
      <c r="N2995" s="55">
        <v>42510.848761574074</v>
      </c>
      <c r="O2995" s="55">
        <v>42513.410405092589</v>
      </c>
      <c r="P2995" s="3">
        <v>221326</v>
      </c>
      <c r="Q2995" s="58">
        <f t="shared" si="135"/>
        <v>2.5616435185185185</v>
      </c>
    </row>
    <row r="2996" spans="1:17" x14ac:dyDescent="0.75">
      <c r="A2996" s="55">
        <v>42413.634074074071</v>
      </c>
      <c r="B2996" s="55">
        <v>42415.420925925922</v>
      </c>
      <c r="C2996" s="3">
        <v>154384</v>
      </c>
      <c r="D2996" s="56">
        <f t="shared" si="134"/>
        <v>1.7868518518518519</v>
      </c>
      <c r="N2996" s="55">
        <v>42510.84884259259</v>
      </c>
      <c r="O2996" s="55">
        <v>42522.689791666664</v>
      </c>
      <c r="P2996" s="3">
        <v>1023058</v>
      </c>
      <c r="Q2996" s="58">
        <f t="shared" si="135"/>
        <v>11.840949074074073</v>
      </c>
    </row>
    <row r="2997" spans="1:17" x14ac:dyDescent="0.75">
      <c r="A2997" s="55">
        <v>42413.65011574074</v>
      </c>
      <c r="B2997" s="55">
        <v>42415.514872685184</v>
      </c>
      <c r="C2997" s="3">
        <v>161115</v>
      </c>
      <c r="D2997" s="56">
        <f t="shared" si="134"/>
        <v>1.8647569444444445</v>
      </c>
      <c r="N2997" s="55">
        <v>42510.967766203699</v>
      </c>
      <c r="O2997" s="55">
        <v>42514.386342592588</v>
      </c>
      <c r="P2997" s="3">
        <v>295365</v>
      </c>
      <c r="Q2997" s="58">
        <f t="shared" si="135"/>
        <v>3.4185763888888889</v>
      </c>
    </row>
    <row r="2998" spans="1:17" x14ac:dyDescent="0.75">
      <c r="A2998" s="55">
        <v>42413.765393518515</v>
      </c>
      <c r="B2998" s="55">
        <v>42415.429259259261</v>
      </c>
      <c r="C2998" s="3">
        <v>143758</v>
      </c>
      <c r="D2998" s="56">
        <f t="shared" si="134"/>
        <v>1.6638657407407407</v>
      </c>
      <c r="N2998" s="55">
        <v>42511.471898148149</v>
      </c>
      <c r="O2998" s="55">
        <v>42521.65960648148</v>
      </c>
      <c r="P2998" s="3">
        <v>880218</v>
      </c>
      <c r="Q2998" s="58">
        <f t="shared" si="135"/>
        <v>10.187708333333333</v>
      </c>
    </row>
    <row r="2999" spans="1:17" x14ac:dyDescent="0.75">
      <c r="A2999" s="55">
        <v>42413.766898148147</v>
      </c>
      <c r="B2999" s="55">
        <v>42415.433020833334</v>
      </c>
      <c r="C2999" s="3">
        <v>143953</v>
      </c>
      <c r="D2999" s="56">
        <f t="shared" si="134"/>
        <v>1.6661226851851851</v>
      </c>
      <c r="N2999" s="55">
        <v>42513.105509259258</v>
      </c>
      <c r="O2999" s="55">
        <v>42514.393414351849</v>
      </c>
      <c r="P2999" s="3">
        <v>111275</v>
      </c>
      <c r="Q2999" s="58">
        <f t="shared" si="135"/>
        <v>1.2879050925925926</v>
      </c>
    </row>
    <row r="3000" spans="1:17" x14ac:dyDescent="0.75">
      <c r="A3000" s="55">
        <v>42413.768564814811</v>
      </c>
      <c r="B3000" s="55">
        <v>42415.437916666662</v>
      </c>
      <c r="C3000" s="3">
        <v>144232</v>
      </c>
      <c r="D3000" s="56">
        <f t="shared" si="134"/>
        <v>1.6693518518518518</v>
      </c>
      <c r="N3000" s="55">
        <v>42513.401817129627</v>
      </c>
      <c r="O3000" s="55">
        <v>42513.434120370366</v>
      </c>
      <c r="P3000" s="3">
        <v>2791</v>
      </c>
      <c r="Q3000" s="58">
        <f t="shared" si="135"/>
        <v>3.2303240740740743E-2</v>
      </c>
    </row>
    <row r="3001" spans="1:17" x14ac:dyDescent="0.75">
      <c r="A3001" s="55">
        <v>42413.826261574075</v>
      </c>
      <c r="B3001" s="55">
        <v>42415.386932870366</v>
      </c>
      <c r="C3001" s="3">
        <v>134842</v>
      </c>
      <c r="D3001" s="56">
        <f t="shared" si="134"/>
        <v>1.5606712962962963</v>
      </c>
      <c r="N3001" s="55">
        <v>42513.536932870367</v>
      </c>
      <c r="O3001" s="55">
        <v>42629.427511574075</v>
      </c>
      <c r="P3001" s="3">
        <v>10012946</v>
      </c>
      <c r="Q3001" s="58">
        <f t="shared" si="135"/>
        <v>115.89057870370371</v>
      </c>
    </row>
    <row r="3002" spans="1:17" x14ac:dyDescent="0.75">
      <c r="A3002" s="55">
        <v>42413.837442129625</v>
      </c>
      <c r="B3002" s="55">
        <v>42415.421215277776</v>
      </c>
      <c r="C3002" s="3">
        <v>136838</v>
      </c>
      <c r="D3002" s="56">
        <f t="shared" si="134"/>
        <v>1.5837731481481481</v>
      </c>
      <c r="N3002" s="55">
        <v>42513.568773148145</v>
      </c>
      <c r="O3002" s="55">
        <v>42513.578298611108</v>
      </c>
      <c r="P3002" s="3">
        <v>823</v>
      </c>
      <c r="Q3002" s="58">
        <f t="shared" si="135"/>
        <v>9.525462962962963E-3</v>
      </c>
    </row>
    <row r="3003" spans="1:17" x14ac:dyDescent="0.75">
      <c r="A3003" s="55">
        <v>42413.852905092594</v>
      </c>
      <c r="B3003" s="55">
        <v>42415.557974537034</v>
      </c>
      <c r="C3003" s="3">
        <v>147318</v>
      </c>
      <c r="D3003" s="56">
        <f t="shared" si="134"/>
        <v>1.7050694444444445</v>
      </c>
      <c r="N3003" s="55">
        <v>42513.628182870372</v>
      </c>
      <c r="O3003" s="55">
        <v>42520.390462962961</v>
      </c>
      <c r="P3003" s="3">
        <v>584261</v>
      </c>
      <c r="Q3003" s="58">
        <f t="shared" si="135"/>
        <v>6.7622800925925928</v>
      </c>
    </row>
    <row r="3004" spans="1:17" x14ac:dyDescent="0.75">
      <c r="A3004" s="55">
        <v>42413.854212962964</v>
      </c>
      <c r="B3004" s="55">
        <v>42415.560497685183</v>
      </c>
      <c r="C3004" s="3">
        <v>147423</v>
      </c>
      <c r="D3004" s="56">
        <f t="shared" si="134"/>
        <v>1.7062847222222222</v>
      </c>
      <c r="N3004" s="55">
        <v>42513.649351851847</v>
      </c>
      <c r="O3004" s="55">
        <v>42514.456805555557</v>
      </c>
      <c r="P3004" s="3">
        <v>69764</v>
      </c>
      <c r="Q3004" s="58">
        <f t="shared" si="135"/>
        <v>0.80745370370370373</v>
      </c>
    </row>
    <row r="3005" spans="1:17" x14ac:dyDescent="0.75">
      <c r="A3005" s="55">
        <v>42413.959120370368</v>
      </c>
      <c r="B3005" s="55">
        <v>42415.401550925926</v>
      </c>
      <c r="C3005" s="3">
        <v>124626</v>
      </c>
      <c r="D3005" s="56">
        <f t="shared" si="134"/>
        <v>1.4424305555555557</v>
      </c>
      <c r="N3005" s="55">
        <v>42513.897152777776</v>
      </c>
      <c r="O3005" s="55">
        <v>42514.471157407403</v>
      </c>
      <c r="P3005" s="3">
        <v>49594</v>
      </c>
      <c r="Q3005" s="58">
        <f t="shared" si="135"/>
        <v>0.57400462962962961</v>
      </c>
    </row>
    <row r="3006" spans="1:17" x14ac:dyDescent="0.75">
      <c r="A3006" s="55">
        <v>42414.060081018513</v>
      </c>
      <c r="B3006" s="55">
        <v>42415.377395833333</v>
      </c>
      <c r="C3006" s="3">
        <v>113816</v>
      </c>
      <c r="D3006" s="56">
        <f t="shared" si="134"/>
        <v>1.3173148148148148</v>
      </c>
      <c r="N3006" s="55">
        <v>42514.406990740739</v>
      </c>
      <c r="O3006" s="55">
        <v>42520.392650462964</v>
      </c>
      <c r="P3006" s="3">
        <v>517161</v>
      </c>
      <c r="Q3006" s="58">
        <f t="shared" si="135"/>
        <v>5.9856597222222225</v>
      </c>
    </row>
    <row r="3007" spans="1:17" x14ac:dyDescent="0.75">
      <c r="A3007" s="55">
        <v>42414.479999999996</v>
      </c>
      <c r="B3007" s="55">
        <v>42415.407442129625</v>
      </c>
      <c r="C3007" s="3">
        <v>80131</v>
      </c>
      <c r="D3007" s="56">
        <f t="shared" si="134"/>
        <v>0.92744212962962957</v>
      </c>
      <c r="N3007" s="55">
        <v>42514.479270833333</v>
      </c>
      <c r="O3007" s="55">
        <v>42514.509398148148</v>
      </c>
      <c r="P3007" s="3">
        <v>2603</v>
      </c>
      <c r="Q3007" s="58">
        <f t="shared" si="135"/>
        <v>3.0127314814814815E-2</v>
      </c>
    </row>
    <row r="3008" spans="1:17" x14ac:dyDescent="0.75">
      <c r="A3008" s="55">
        <v>42414.613460648143</v>
      </c>
      <c r="B3008" s="55">
        <v>42415.45957175926</v>
      </c>
      <c r="C3008" s="3">
        <v>73104</v>
      </c>
      <c r="D3008" s="56">
        <f t="shared" si="134"/>
        <v>0.84611111111111115</v>
      </c>
      <c r="N3008" s="55">
        <v>42514.512962962959</v>
      </c>
      <c r="O3008" s="55">
        <v>42594.41028935185</v>
      </c>
      <c r="P3008" s="3">
        <v>6903129</v>
      </c>
      <c r="Q3008" s="58">
        <f t="shared" si="135"/>
        <v>79.897326388888885</v>
      </c>
    </row>
    <row r="3009" spans="1:17" x14ac:dyDescent="0.75">
      <c r="A3009" s="55">
        <v>42414.69940972222</v>
      </c>
      <c r="B3009" s="55">
        <v>42415.498113425921</v>
      </c>
      <c r="C3009" s="3">
        <v>69008</v>
      </c>
      <c r="D3009" s="56">
        <f t="shared" si="134"/>
        <v>0.79870370370370369</v>
      </c>
      <c r="N3009" s="55">
        <v>42514.596319444441</v>
      </c>
      <c r="O3009" s="55">
        <v>42520.39634259259</v>
      </c>
      <c r="P3009" s="3">
        <v>501122</v>
      </c>
      <c r="Q3009" s="58">
        <f t="shared" si="135"/>
        <v>5.8000231481481483</v>
      </c>
    </row>
    <row r="3010" spans="1:17" x14ac:dyDescent="0.75">
      <c r="A3010" s="55">
        <v>42414.796412037038</v>
      </c>
      <c r="B3010" s="55">
        <v>42415.460543981477</v>
      </c>
      <c r="C3010" s="3">
        <v>57381</v>
      </c>
      <c r="D3010" s="56">
        <f t="shared" si="134"/>
        <v>0.66413194444444446</v>
      </c>
      <c r="N3010" s="55">
        <v>42514.791562499995</v>
      </c>
      <c r="O3010" s="55">
        <v>42522.369305555556</v>
      </c>
      <c r="P3010" s="3">
        <v>654717</v>
      </c>
      <c r="Q3010" s="58">
        <f t="shared" si="135"/>
        <v>7.5777430555555556</v>
      </c>
    </row>
    <row r="3011" spans="1:17" x14ac:dyDescent="0.75">
      <c r="A3011" s="55">
        <v>42414.847037037034</v>
      </c>
      <c r="B3011" s="55">
        <v>42415.391504629624</v>
      </c>
      <c r="C3011" s="3">
        <v>47042</v>
      </c>
      <c r="D3011" s="56">
        <f t="shared" ref="D3011:D3074" si="136">C3011/(24*60*60)</f>
        <v>0.54446759259259259</v>
      </c>
      <c r="N3011" s="55">
        <v>42515.424178240741</v>
      </c>
      <c r="O3011" s="55">
        <v>42522.772951388884</v>
      </c>
      <c r="P3011" s="3">
        <v>634934</v>
      </c>
      <c r="Q3011" s="58">
        <f t="shared" ref="Q3011:Q3074" si="137">P3011/86400</f>
        <v>7.3487731481481484</v>
      </c>
    </row>
    <row r="3012" spans="1:17" x14ac:dyDescent="0.75">
      <c r="A3012" s="55">
        <v>42414.951886574076</v>
      </c>
      <c r="B3012" s="55">
        <v>42415.58730324074</v>
      </c>
      <c r="C3012" s="3">
        <v>54900</v>
      </c>
      <c r="D3012" s="56">
        <f t="shared" si="136"/>
        <v>0.63541666666666663</v>
      </c>
      <c r="N3012" s="55">
        <v>42515.47042824074</v>
      </c>
      <c r="O3012" s="55">
        <v>42515.475416666668</v>
      </c>
      <c r="P3012" s="3">
        <v>431</v>
      </c>
      <c r="Q3012" s="58">
        <f t="shared" si="137"/>
        <v>4.9884259259259257E-3</v>
      </c>
    </row>
    <row r="3013" spans="1:17" x14ac:dyDescent="0.75">
      <c r="A3013" s="55">
        <v>42414.95480324074</v>
      </c>
      <c r="B3013" s="55">
        <v>42415.591643518514</v>
      </c>
      <c r="C3013" s="3">
        <v>55023</v>
      </c>
      <c r="D3013" s="56">
        <f t="shared" si="136"/>
        <v>0.63684027777777774</v>
      </c>
      <c r="N3013" s="55">
        <v>42515.484976851847</v>
      </c>
      <c r="O3013" s="55">
        <v>42542.457592592589</v>
      </c>
      <c r="P3013" s="3">
        <v>2330434</v>
      </c>
      <c r="Q3013" s="58">
        <f t="shared" si="137"/>
        <v>26.972615740740739</v>
      </c>
    </row>
    <row r="3014" spans="1:17" x14ac:dyDescent="0.75">
      <c r="A3014" s="55">
        <v>42415.399328703701</v>
      </c>
      <c r="B3014" s="55">
        <v>42415.598645833328</v>
      </c>
      <c r="C3014" s="3">
        <v>17221</v>
      </c>
      <c r="D3014" s="56">
        <f t="shared" si="136"/>
        <v>0.19931712962962964</v>
      </c>
      <c r="N3014" s="55">
        <v>42515.517025462963</v>
      </c>
      <c r="O3014" s="55">
        <v>42515.518391203703</v>
      </c>
      <c r="P3014" s="3">
        <v>118</v>
      </c>
      <c r="Q3014" s="58">
        <f t="shared" si="137"/>
        <v>1.3657407407407407E-3</v>
      </c>
    </row>
    <row r="3015" spans="1:17" x14ac:dyDescent="0.75">
      <c r="A3015" s="55">
        <v>42415.427662037036</v>
      </c>
      <c r="B3015" s="55">
        <v>42415.58116898148</v>
      </c>
      <c r="C3015" s="3">
        <v>13263</v>
      </c>
      <c r="D3015" s="56">
        <f t="shared" si="136"/>
        <v>0.15350694444444443</v>
      </c>
      <c r="N3015" s="55">
        <v>42515.520601851851</v>
      </c>
      <c r="O3015" s="55">
        <v>42515.696377314816</v>
      </c>
      <c r="P3015" s="3">
        <v>15187</v>
      </c>
      <c r="Q3015" s="58">
        <f t="shared" si="137"/>
        <v>0.17577546296296295</v>
      </c>
    </row>
    <row r="3016" spans="1:17" x14ac:dyDescent="0.75">
      <c r="A3016" s="55">
        <v>42415.441006944442</v>
      </c>
      <c r="B3016" s="55">
        <v>42415.451331018514</v>
      </c>
      <c r="C3016" s="3">
        <v>892</v>
      </c>
      <c r="D3016" s="56">
        <f t="shared" si="136"/>
        <v>1.0324074074074074E-2</v>
      </c>
      <c r="N3016" s="55">
        <v>42515.586053240739</v>
      </c>
      <c r="O3016" s="55">
        <v>42551.868275462963</v>
      </c>
      <c r="P3016" s="3">
        <v>3134784</v>
      </c>
      <c r="Q3016" s="58">
        <f t="shared" si="137"/>
        <v>36.282222222222224</v>
      </c>
    </row>
    <row r="3017" spans="1:17" x14ac:dyDescent="0.75">
      <c r="A3017" s="55">
        <v>42415.527384259258</v>
      </c>
      <c r="B3017" s="55">
        <v>42415.60256944444</v>
      </c>
      <c r="C3017" s="3">
        <v>6496</v>
      </c>
      <c r="D3017" s="56">
        <f t="shared" si="136"/>
        <v>7.5185185185185188E-2</v>
      </c>
      <c r="N3017" s="55">
        <v>42515.617812500001</v>
      </c>
      <c r="O3017" s="55">
        <v>42520.433287037034</v>
      </c>
      <c r="P3017" s="3">
        <v>416057</v>
      </c>
      <c r="Q3017" s="58">
        <f t="shared" si="137"/>
        <v>4.8154745370370371</v>
      </c>
    </row>
    <row r="3018" spans="1:17" x14ac:dyDescent="0.75">
      <c r="A3018" s="55">
        <v>42415.56726851852</v>
      </c>
      <c r="B3018" s="55">
        <v>42415.810196759259</v>
      </c>
      <c r="C3018" s="3">
        <v>20989</v>
      </c>
      <c r="D3018" s="56">
        <f t="shared" si="136"/>
        <v>0.24292824074074074</v>
      </c>
      <c r="N3018" s="55">
        <v>42515.655775462961</v>
      </c>
      <c r="O3018" s="55">
        <v>42515.674942129626</v>
      </c>
      <c r="P3018" s="3">
        <v>1656</v>
      </c>
      <c r="Q3018" s="58">
        <f t="shared" si="137"/>
        <v>1.9166666666666665E-2</v>
      </c>
    </row>
    <row r="3019" spans="1:17" x14ac:dyDescent="0.75">
      <c r="A3019" s="55">
        <v>42415.602800925924</v>
      </c>
      <c r="B3019" s="55">
        <v>42415.615763888884</v>
      </c>
      <c r="C3019" s="3">
        <v>1120</v>
      </c>
      <c r="D3019" s="56">
        <f t="shared" si="136"/>
        <v>1.2962962962962963E-2</v>
      </c>
      <c r="N3019" s="55">
        <v>42515.677835648145</v>
      </c>
      <c r="O3019" s="55">
        <v>42515.686550925922</v>
      </c>
      <c r="P3019" s="3">
        <v>753</v>
      </c>
      <c r="Q3019" s="58">
        <f t="shared" si="137"/>
        <v>8.7152777777777784E-3</v>
      </c>
    </row>
    <row r="3020" spans="1:17" x14ac:dyDescent="0.75">
      <c r="A3020" s="55">
        <v>42415.738738425927</v>
      </c>
      <c r="B3020" s="55">
        <v>42416.76831018518</v>
      </c>
      <c r="C3020" s="3">
        <v>88955</v>
      </c>
      <c r="D3020" s="56">
        <f t="shared" si="136"/>
        <v>1.0295717592592593</v>
      </c>
      <c r="N3020" s="55">
        <v>42515.690405092588</v>
      </c>
      <c r="O3020" s="55">
        <v>42521.356168981481</v>
      </c>
      <c r="P3020" s="3">
        <v>489522</v>
      </c>
      <c r="Q3020" s="58">
        <f t="shared" si="137"/>
        <v>5.6657638888888888</v>
      </c>
    </row>
    <row r="3021" spans="1:17" x14ac:dyDescent="0.75">
      <c r="A3021" s="55">
        <v>42415.985173611109</v>
      </c>
      <c r="B3021" s="55">
        <v>42422.389861111107</v>
      </c>
      <c r="C3021" s="3">
        <v>553365</v>
      </c>
      <c r="D3021" s="56">
        <f t="shared" si="136"/>
        <v>6.4046874999999996</v>
      </c>
      <c r="N3021" s="55">
        <v>42515.777986111112</v>
      </c>
      <c r="O3021" s="55">
        <v>42521.362488425926</v>
      </c>
      <c r="P3021" s="3">
        <v>482501</v>
      </c>
      <c r="Q3021" s="58">
        <f t="shared" si="137"/>
        <v>5.5845023148148147</v>
      </c>
    </row>
    <row r="3022" spans="1:17" x14ac:dyDescent="0.75">
      <c r="A3022" s="55">
        <v>42416.357546296298</v>
      </c>
      <c r="B3022" s="55">
        <v>42416.404756944445</v>
      </c>
      <c r="C3022" s="3">
        <v>4079</v>
      </c>
      <c r="D3022" s="56">
        <f t="shared" si="136"/>
        <v>4.7210648148148147E-2</v>
      </c>
      <c r="N3022" s="55">
        <v>42515.926516203705</v>
      </c>
      <c r="O3022" s="55">
        <v>42517.377222222218</v>
      </c>
      <c r="P3022" s="3">
        <v>125341</v>
      </c>
      <c r="Q3022" s="58">
        <f t="shared" si="137"/>
        <v>1.4507060185185185</v>
      </c>
    </row>
    <row r="3023" spans="1:17" x14ac:dyDescent="0.75">
      <c r="A3023" s="55">
        <v>42416.384675925925</v>
      </c>
      <c r="B3023" s="55">
        <v>42416.406701388885</v>
      </c>
      <c r="C3023" s="3">
        <v>1903</v>
      </c>
      <c r="D3023" s="56">
        <f t="shared" si="136"/>
        <v>2.2025462962962962E-2</v>
      </c>
      <c r="N3023" s="55">
        <v>42515.932430555556</v>
      </c>
      <c r="O3023" s="55">
        <v>42520.644976851851</v>
      </c>
      <c r="P3023" s="3">
        <v>407164</v>
      </c>
      <c r="Q3023" s="58">
        <f t="shared" si="137"/>
        <v>4.7125462962962965</v>
      </c>
    </row>
    <row r="3024" spans="1:17" x14ac:dyDescent="0.75">
      <c r="A3024" s="55">
        <v>42416.402361111112</v>
      </c>
      <c r="B3024" s="55">
        <v>42416.443796296291</v>
      </c>
      <c r="C3024" s="3">
        <v>3580</v>
      </c>
      <c r="D3024" s="56">
        <f t="shared" si="136"/>
        <v>4.1435185185185186E-2</v>
      </c>
      <c r="N3024" s="55">
        <v>42516.508425925924</v>
      </c>
      <c r="O3024" s="55">
        <v>42542.457731481481</v>
      </c>
      <c r="P3024" s="3">
        <v>2242020</v>
      </c>
      <c r="Q3024" s="58">
        <f t="shared" si="137"/>
        <v>25.949305555555554</v>
      </c>
    </row>
    <row r="3025" spans="1:17" x14ac:dyDescent="0.75">
      <c r="A3025" s="55">
        <v>42416.447685185187</v>
      </c>
      <c r="B3025" s="55">
        <v>42416.615115740737</v>
      </c>
      <c r="C3025" s="3">
        <v>14466</v>
      </c>
      <c r="D3025" s="56">
        <f t="shared" si="136"/>
        <v>0.16743055555555555</v>
      </c>
      <c r="N3025" s="55">
        <v>42516.880937499998</v>
      </c>
      <c r="O3025" s="55">
        <v>42517.398171296292</v>
      </c>
      <c r="P3025" s="3">
        <v>44689</v>
      </c>
      <c r="Q3025" s="58">
        <f t="shared" si="137"/>
        <v>0.51723379629629629</v>
      </c>
    </row>
    <row r="3026" spans="1:17" x14ac:dyDescent="0.75">
      <c r="A3026" s="55">
        <v>42416.458657407406</v>
      </c>
      <c r="B3026" s="55">
        <v>42416.60255787037</v>
      </c>
      <c r="C3026" s="3">
        <v>12433</v>
      </c>
      <c r="D3026" s="56">
        <f t="shared" si="136"/>
        <v>0.14390046296296297</v>
      </c>
      <c r="N3026" s="55">
        <v>42516.98778935185</v>
      </c>
      <c r="O3026" s="55">
        <v>42517.401574074072</v>
      </c>
      <c r="P3026" s="3">
        <v>35751</v>
      </c>
      <c r="Q3026" s="58">
        <f t="shared" si="137"/>
        <v>0.41378472222222223</v>
      </c>
    </row>
    <row r="3027" spans="1:17" x14ac:dyDescent="0.75">
      <c r="A3027" s="55">
        <v>42416.487708333334</v>
      </c>
      <c r="B3027" s="55">
        <v>42416.609548611108</v>
      </c>
      <c r="C3027" s="3">
        <v>10527</v>
      </c>
      <c r="D3027" s="56">
        <f t="shared" si="136"/>
        <v>0.12184027777777778</v>
      </c>
      <c r="N3027" s="55">
        <v>42517.034699074073</v>
      </c>
      <c r="O3027" s="55">
        <v>42517.403599537036</v>
      </c>
      <c r="P3027" s="3">
        <v>31873</v>
      </c>
      <c r="Q3027" s="58">
        <f t="shared" si="137"/>
        <v>0.36890046296296297</v>
      </c>
    </row>
    <row r="3028" spans="1:17" x14ac:dyDescent="0.75">
      <c r="A3028" s="55">
        <v>42416.525335648148</v>
      </c>
      <c r="B3028" s="55">
        <v>42416.625775462962</v>
      </c>
      <c r="C3028" s="3">
        <v>8678</v>
      </c>
      <c r="D3028" s="56">
        <f t="shared" si="136"/>
        <v>0.10043981481481482</v>
      </c>
      <c r="N3028" s="55">
        <v>42517.445509259254</v>
      </c>
      <c r="O3028" s="55">
        <v>42517.572407407402</v>
      </c>
      <c r="P3028" s="3">
        <v>10964</v>
      </c>
      <c r="Q3028" s="58">
        <f t="shared" si="137"/>
        <v>0.12689814814814815</v>
      </c>
    </row>
    <row r="3029" spans="1:17" x14ac:dyDescent="0.75">
      <c r="A3029" s="55">
        <v>42416.561307870368</v>
      </c>
      <c r="B3029" s="55">
        <v>42416.60701388889</v>
      </c>
      <c r="C3029" s="3">
        <v>3949</v>
      </c>
      <c r="D3029" s="56">
        <f t="shared" si="136"/>
        <v>4.5706018518518521E-2</v>
      </c>
      <c r="N3029" s="55">
        <v>42517.485543981478</v>
      </c>
      <c r="O3029" s="55">
        <v>42521.310636574075</v>
      </c>
      <c r="P3029" s="3">
        <v>330488</v>
      </c>
      <c r="Q3029" s="58">
        <f t="shared" si="137"/>
        <v>3.8250925925925925</v>
      </c>
    </row>
    <row r="3030" spans="1:17" x14ac:dyDescent="0.75">
      <c r="A3030" s="55">
        <v>42416.624050925922</v>
      </c>
      <c r="B3030" s="55">
        <v>42418.683576388888</v>
      </c>
      <c r="C3030" s="3">
        <v>177943</v>
      </c>
      <c r="D3030" s="56">
        <f t="shared" si="136"/>
        <v>2.0595254629629629</v>
      </c>
      <c r="N3030" s="55">
        <v>42517.653090277774</v>
      </c>
      <c r="O3030" s="55">
        <v>42520.466377314813</v>
      </c>
      <c r="P3030" s="3">
        <v>243068</v>
      </c>
      <c r="Q3030" s="58">
        <f t="shared" si="137"/>
        <v>2.8132870370370369</v>
      </c>
    </row>
    <row r="3031" spans="1:17" x14ac:dyDescent="0.75">
      <c r="A3031" s="55">
        <v>42416.699571759258</v>
      </c>
      <c r="B3031" s="55">
        <v>42416.70890046296</v>
      </c>
      <c r="C3031" s="3">
        <v>806</v>
      </c>
      <c r="D3031" s="56">
        <f t="shared" si="136"/>
        <v>9.3287037037037036E-3</v>
      </c>
      <c r="N3031" s="55">
        <v>42518.667534722219</v>
      </c>
      <c r="O3031" s="55">
        <v>42520.401956018519</v>
      </c>
      <c r="P3031" s="3">
        <v>149854</v>
      </c>
      <c r="Q3031" s="58">
        <f t="shared" si="137"/>
        <v>1.7344212962962964</v>
      </c>
    </row>
    <row r="3032" spans="1:17" x14ac:dyDescent="0.75">
      <c r="A3032" s="55">
        <v>42416.738611111112</v>
      </c>
      <c r="B3032" s="55">
        <v>42416.755694444444</v>
      </c>
      <c r="C3032" s="3">
        <v>1476</v>
      </c>
      <c r="D3032" s="56">
        <f t="shared" si="136"/>
        <v>1.7083333333333332E-2</v>
      </c>
      <c r="N3032" s="55">
        <v>42518.743263888886</v>
      </c>
      <c r="O3032" s="55">
        <v>42520.469398148147</v>
      </c>
      <c r="P3032" s="3">
        <v>149138</v>
      </c>
      <c r="Q3032" s="58">
        <f t="shared" si="137"/>
        <v>1.7261342592592592</v>
      </c>
    </row>
    <row r="3033" spans="1:17" x14ac:dyDescent="0.75">
      <c r="A3033" s="55">
        <v>42416.739317129628</v>
      </c>
      <c r="B3033" s="55">
        <v>42664.684699074074</v>
      </c>
      <c r="C3033" s="3">
        <v>21418881</v>
      </c>
      <c r="D3033" s="56">
        <f t="shared" si="136"/>
        <v>247.90371527777779</v>
      </c>
      <c r="N3033" s="55">
        <v>42518.842685185184</v>
      </c>
      <c r="O3033" s="55">
        <v>42520.379421296297</v>
      </c>
      <c r="P3033" s="3">
        <v>132774</v>
      </c>
      <c r="Q3033" s="58">
        <f t="shared" si="137"/>
        <v>1.5367361111111111</v>
      </c>
    </row>
    <row r="3034" spans="1:17" x14ac:dyDescent="0.75">
      <c r="A3034" s="55">
        <v>42416.778935185182</v>
      </c>
      <c r="B3034" s="55">
        <v>42416.782708333332</v>
      </c>
      <c r="C3034" s="3">
        <v>326</v>
      </c>
      <c r="D3034" s="56">
        <f t="shared" si="136"/>
        <v>3.7731481481481483E-3</v>
      </c>
      <c r="N3034" s="55">
        <v>42519.435902777775</v>
      </c>
      <c r="O3034" s="55">
        <v>42520.403020833335</v>
      </c>
      <c r="P3034" s="3">
        <v>83559</v>
      </c>
      <c r="Q3034" s="58">
        <f t="shared" si="137"/>
        <v>0.96711805555555552</v>
      </c>
    </row>
    <row r="3035" spans="1:17" x14ac:dyDescent="0.75">
      <c r="A3035" s="55">
        <v>42416.780729166661</v>
      </c>
      <c r="B3035" s="55">
        <v>42416.783090277779</v>
      </c>
      <c r="C3035" s="3">
        <v>204</v>
      </c>
      <c r="D3035" s="56">
        <f t="shared" si="136"/>
        <v>2.3611111111111111E-3</v>
      </c>
      <c r="N3035" s="55">
        <v>42519.523981481478</v>
      </c>
      <c r="O3035" s="55">
        <v>42548.627650462964</v>
      </c>
      <c r="P3035" s="3">
        <v>2514557</v>
      </c>
      <c r="Q3035" s="58">
        <f t="shared" si="137"/>
        <v>29.10366898148148</v>
      </c>
    </row>
    <row r="3036" spans="1:17" x14ac:dyDescent="0.75">
      <c r="A3036" s="55">
        <v>42416.782407407409</v>
      </c>
      <c r="B3036" s="55">
        <v>42417.431226851848</v>
      </c>
      <c r="C3036" s="3">
        <v>56058</v>
      </c>
      <c r="D3036" s="56">
        <f t="shared" si="136"/>
        <v>0.64881944444444439</v>
      </c>
      <c r="N3036" s="55">
        <v>42519.54106481481</v>
      </c>
      <c r="O3036" s="55">
        <v>42520.404039351852</v>
      </c>
      <c r="P3036" s="3">
        <v>74561</v>
      </c>
      <c r="Q3036" s="58">
        <f t="shared" si="137"/>
        <v>0.86297453703703708</v>
      </c>
    </row>
    <row r="3037" spans="1:17" x14ac:dyDescent="0.75">
      <c r="A3037" s="55">
        <v>42416.956689814811</v>
      </c>
      <c r="B3037" s="55">
        <v>42418.327060185184</v>
      </c>
      <c r="C3037" s="3">
        <v>118400</v>
      </c>
      <c r="D3037" s="56">
        <f t="shared" si="136"/>
        <v>1.3703703703703705</v>
      </c>
      <c r="N3037" s="55">
        <v>42519.546863425923</v>
      </c>
      <c r="O3037" s="55">
        <v>42520.40756944444</v>
      </c>
      <c r="P3037" s="3">
        <v>74365</v>
      </c>
      <c r="Q3037" s="58">
        <f t="shared" si="137"/>
        <v>0.86070601851851847</v>
      </c>
    </row>
    <row r="3038" spans="1:17" x14ac:dyDescent="0.75">
      <c r="A3038" s="55">
        <v>42417.317997685182</v>
      </c>
      <c r="B3038" s="55">
        <v>42417.449490740742</v>
      </c>
      <c r="C3038" s="3">
        <v>11361</v>
      </c>
      <c r="D3038" s="56">
        <f t="shared" si="136"/>
        <v>0.13149305555555554</v>
      </c>
      <c r="N3038" s="55">
        <v>42519.592372685183</v>
      </c>
      <c r="O3038" s="55">
        <v>42657.358761574069</v>
      </c>
      <c r="P3038" s="3">
        <v>11903016</v>
      </c>
      <c r="Q3038" s="58">
        <f t="shared" si="137"/>
        <v>137.76638888888888</v>
      </c>
    </row>
    <row r="3039" spans="1:17" x14ac:dyDescent="0.75">
      <c r="A3039" s="55">
        <v>42417.320671296293</v>
      </c>
      <c r="B3039" s="55">
        <v>42437.43608796296</v>
      </c>
      <c r="C3039" s="3">
        <v>1737972</v>
      </c>
      <c r="D3039" s="56">
        <f t="shared" si="136"/>
        <v>20.115416666666668</v>
      </c>
      <c r="N3039" s="55">
        <v>42519.71261574074</v>
      </c>
      <c r="O3039" s="55">
        <v>42522.390451388885</v>
      </c>
      <c r="P3039" s="3">
        <v>231365</v>
      </c>
      <c r="Q3039" s="58">
        <f t="shared" si="137"/>
        <v>2.677835648148148</v>
      </c>
    </row>
    <row r="3040" spans="1:17" x14ac:dyDescent="0.75">
      <c r="A3040" s="55">
        <v>42417.322557870371</v>
      </c>
      <c r="B3040" s="55">
        <v>42417.45685185185</v>
      </c>
      <c r="C3040" s="3">
        <v>11603</v>
      </c>
      <c r="D3040" s="56">
        <f t="shared" si="136"/>
        <v>0.13429398148148147</v>
      </c>
      <c r="N3040" s="55">
        <v>42519.860567129625</v>
      </c>
      <c r="O3040" s="55">
        <v>42520.474872685183</v>
      </c>
      <c r="P3040" s="3">
        <v>53076</v>
      </c>
      <c r="Q3040" s="58">
        <f t="shared" si="137"/>
        <v>0.61430555555555555</v>
      </c>
    </row>
    <row r="3041" spans="1:17" x14ac:dyDescent="0.75">
      <c r="A3041" s="55">
        <v>42417.324664351851</v>
      </c>
      <c r="B3041" s="55">
        <v>42420.630868055552</v>
      </c>
      <c r="C3041" s="3">
        <v>285656</v>
      </c>
      <c r="D3041" s="56">
        <f t="shared" si="136"/>
        <v>3.3062037037037038</v>
      </c>
      <c r="N3041" s="55">
        <v>42519.986828703702</v>
      </c>
      <c r="O3041" s="55">
        <v>42520.407766203702</v>
      </c>
      <c r="P3041" s="3">
        <v>36369</v>
      </c>
      <c r="Q3041" s="58">
        <f t="shared" si="137"/>
        <v>0.42093750000000002</v>
      </c>
    </row>
    <row r="3042" spans="1:17" x14ac:dyDescent="0.75">
      <c r="A3042" s="55">
        <v>42417.417314814811</v>
      </c>
      <c r="B3042" s="55">
        <v>42417.430648148147</v>
      </c>
      <c r="C3042" s="3">
        <v>1152</v>
      </c>
      <c r="D3042" s="56">
        <f t="shared" si="136"/>
        <v>1.3333333333333334E-2</v>
      </c>
      <c r="N3042" s="55">
        <v>42520.118113425924</v>
      </c>
      <c r="O3042" s="55">
        <v>42522.57949074074</v>
      </c>
      <c r="P3042" s="3">
        <v>212663</v>
      </c>
      <c r="Q3042" s="58">
        <f t="shared" si="137"/>
        <v>2.4613773148148148</v>
      </c>
    </row>
    <row r="3043" spans="1:17" x14ac:dyDescent="0.75">
      <c r="A3043" s="55">
        <v>42417.467789351853</v>
      </c>
      <c r="B3043" s="55">
        <v>42417.716666666667</v>
      </c>
      <c r="C3043" s="3">
        <v>21503</v>
      </c>
      <c r="D3043" s="56">
        <f t="shared" si="136"/>
        <v>0.24887731481481482</v>
      </c>
      <c r="N3043" s="55">
        <v>42520.443692129629</v>
      </c>
      <c r="O3043" s="55">
        <v>42520.448460648149</v>
      </c>
      <c r="P3043" s="3">
        <v>412</v>
      </c>
      <c r="Q3043" s="58">
        <f t="shared" si="137"/>
        <v>4.7685185185185183E-3</v>
      </c>
    </row>
    <row r="3044" spans="1:17" x14ac:dyDescent="0.75">
      <c r="A3044" s="55">
        <v>42417.526319444441</v>
      </c>
      <c r="B3044" s="55">
        <v>42417.711747685185</v>
      </c>
      <c r="C3044" s="3">
        <v>16021</v>
      </c>
      <c r="D3044" s="56">
        <f t="shared" si="136"/>
        <v>0.18542824074074074</v>
      </c>
      <c r="N3044" s="55">
        <v>42520.593738425923</v>
      </c>
      <c r="O3044" s="55">
        <v>42521.397604166668</v>
      </c>
      <c r="P3044" s="3">
        <v>69454</v>
      </c>
      <c r="Q3044" s="58">
        <f t="shared" si="137"/>
        <v>0.80386574074074069</v>
      </c>
    </row>
    <row r="3045" spans="1:17" x14ac:dyDescent="0.75">
      <c r="A3045" s="55">
        <v>42417.544560185182</v>
      </c>
      <c r="B3045" s="55">
        <v>42417.694918981477</v>
      </c>
      <c r="C3045" s="3">
        <v>12991</v>
      </c>
      <c r="D3045" s="56">
        <f t="shared" si="136"/>
        <v>0.15035879629629631</v>
      </c>
      <c r="N3045" s="55">
        <v>42520.670405092591</v>
      </c>
      <c r="O3045" s="55">
        <v>42521.616921296292</v>
      </c>
      <c r="P3045" s="3">
        <v>81779</v>
      </c>
      <c r="Q3045" s="58">
        <f t="shared" si="137"/>
        <v>0.94651620370370371</v>
      </c>
    </row>
    <row r="3046" spans="1:17" x14ac:dyDescent="0.75">
      <c r="A3046" s="55">
        <v>42418.367349537039</v>
      </c>
      <c r="B3046" s="55">
        <v>42419.660856481481</v>
      </c>
      <c r="C3046" s="3">
        <v>111759</v>
      </c>
      <c r="D3046" s="56">
        <f t="shared" si="136"/>
        <v>1.2935069444444445</v>
      </c>
      <c r="N3046" s="55">
        <v>42520.717060185183</v>
      </c>
      <c r="O3046" s="55">
        <v>42521.372407407405</v>
      </c>
      <c r="P3046" s="3">
        <v>56622</v>
      </c>
      <c r="Q3046" s="58">
        <f t="shared" si="137"/>
        <v>0.65534722222222219</v>
      </c>
    </row>
    <row r="3047" spans="1:17" x14ac:dyDescent="0.75">
      <c r="A3047" s="55">
        <v>42418.380532407406</v>
      </c>
      <c r="B3047" s="55">
        <v>42418.520277777774</v>
      </c>
      <c r="C3047" s="3">
        <v>12074</v>
      </c>
      <c r="D3047" s="56">
        <f t="shared" si="136"/>
        <v>0.13974537037037038</v>
      </c>
      <c r="N3047" s="55">
        <v>42520.737291666665</v>
      </c>
      <c r="O3047" s="55">
        <v>42521.517766203702</v>
      </c>
      <c r="P3047" s="3">
        <v>67433</v>
      </c>
      <c r="Q3047" s="58">
        <f t="shared" si="137"/>
        <v>0.78047453703703706</v>
      </c>
    </row>
    <row r="3048" spans="1:17" x14ac:dyDescent="0.75">
      <c r="A3048" s="55">
        <v>42418.519803240742</v>
      </c>
      <c r="B3048" s="55">
        <v>42418.63113425926</v>
      </c>
      <c r="C3048" s="3">
        <v>9619</v>
      </c>
      <c r="D3048" s="56">
        <f t="shared" si="136"/>
        <v>0.11133101851851852</v>
      </c>
      <c r="N3048" s="55">
        <v>42520.789618055554</v>
      </c>
      <c r="O3048" s="55">
        <v>42564.600914351853</v>
      </c>
      <c r="P3048" s="3">
        <v>3785296</v>
      </c>
      <c r="Q3048" s="58">
        <f t="shared" si="137"/>
        <v>43.811296296296298</v>
      </c>
    </row>
    <row r="3049" spans="1:17" x14ac:dyDescent="0.75">
      <c r="A3049" s="55">
        <v>42418.522256944445</v>
      </c>
      <c r="B3049" s="55">
        <v>42418.628796296296</v>
      </c>
      <c r="C3049" s="3">
        <v>9205</v>
      </c>
      <c r="D3049" s="56">
        <f t="shared" si="136"/>
        <v>0.10653935185185186</v>
      </c>
      <c r="N3049" s="55">
        <v>42520.815960648149</v>
      </c>
      <c r="O3049" s="55">
        <v>42521.377592592587</v>
      </c>
      <c r="P3049" s="3">
        <v>48525</v>
      </c>
      <c r="Q3049" s="58">
        <f t="shared" si="137"/>
        <v>0.56163194444444442</v>
      </c>
    </row>
    <row r="3050" spans="1:17" x14ac:dyDescent="0.75">
      <c r="A3050" s="55">
        <v>42418.571840277778</v>
      </c>
      <c r="B3050" s="55">
        <v>42419.485914351848</v>
      </c>
      <c r="C3050" s="3">
        <v>78976</v>
      </c>
      <c r="D3050" s="56">
        <f t="shared" si="136"/>
        <v>0.91407407407407404</v>
      </c>
      <c r="N3050" s="55">
        <v>42520.940694444442</v>
      </c>
      <c r="O3050" s="55">
        <v>42521.404513888891</v>
      </c>
      <c r="P3050" s="3">
        <v>40074</v>
      </c>
      <c r="Q3050" s="58">
        <f t="shared" si="137"/>
        <v>0.46381944444444445</v>
      </c>
    </row>
    <row r="3051" spans="1:17" x14ac:dyDescent="0.75">
      <c r="A3051" s="55">
        <v>42418.612094907403</v>
      </c>
      <c r="B3051" s="55">
        <v>42418.650451388887</v>
      </c>
      <c r="C3051" s="3">
        <v>3314</v>
      </c>
      <c r="D3051" s="56">
        <f t="shared" si="136"/>
        <v>3.8356481481481484E-2</v>
      </c>
      <c r="N3051" s="55">
        <v>42521.000520833331</v>
      </c>
      <c r="O3051" s="55">
        <v>42521.405752314815</v>
      </c>
      <c r="P3051" s="3">
        <v>35012</v>
      </c>
      <c r="Q3051" s="58">
        <f t="shared" si="137"/>
        <v>0.40523148148148147</v>
      </c>
    </row>
    <row r="3052" spans="1:17" x14ac:dyDescent="0.75">
      <c r="A3052" s="55">
        <v>42418.646087962959</v>
      </c>
      <c r="B3052" s="55">
        <v>42418.775243055556</v>
      </c>
      <c r="C3052" s="3">
        <v>11159</v>
      </c>
      <c r="D3052" s="56">
        <f t="shared" si="136"/>
        <v>0.12915509259259259</v>
      </c>
      <c r="N3052" s="55">
        <v>42521.448692129627</v>
      </c>
      <c r="O3052" s="55">
        <v>42521.465173611112</v>
      </c>
      <c r="P3052" s="3">
        <v>1424</v>
      </c>
      <c r="Q3052" s="58">
        <f t="shared" si="137"/>
        <v>1.6481481481481482E-2</v>
      </c>
    </row>
    <row r="3053" spans="1:17" x14ac:dyDescent="0.75">
      <c r="A3053" s="55">
        <v>42418.654965277776</v>
      </c>
      <c r="B3053" s="55">
        <v>42418.683217592588</v>
      </c>
      <c r="C3053" s="3">
        <v>2441</v>
      </c>
      <c r="D3053" s="56">
        <f t="shared" si="136"/>
        <v>2.8252314814814813E-2</v>
      </c>
      <c r="N3053" s="55">
        <v>42521.509907407402</v>
      </c>
      <c r="O3053" s="55">
        <v>42522.403043981481</v>
      </c>
      <c r="P3053" s="3">
        <v>77167</v>
      </c>
      <c r="Q3053" s="58">
        <f t="shared" si="137"/>
        <v>0.8931365740740741</v>
      </c>
    </row>
    <row r="3054" spans="1:17" x14ac:dyDescent="0.75">
      <c r="A3054" s="55">
        <v>42418.655682870369</v>
      </c>
      <c r="B3054" s="55">
        <v>42418.685925925922</v>
      </c>
      <c r="C3054" s="3">
        <v>2613</v>
      </c>
      <c r="D3054" s="56">
        <f t="shared" si="136"/>
        <v>3.0243055555555554E-2</v>
      </c>
      <c r="N3054" s="55">
        <v>42521.789652777778</v>
      </c>
      <c r="O3054" s="55">
        <v>42522.38957175926</v>
      </c>
      <c r="P3054" s="3">
        <v>51833</v>
      </c>
      <c r="Q3054" s="58">
        <f t="shared" si="137"/>
        <v>0.59991898148148148</v>
      </c>
    </row>
    <row r="3055" spans="1:17" x14ac:dyDescent="0.75">
      <c r="A3055" s="55">
        <v>42418.681932870371</v>
      </c>
      <c r="B3055" s="55">
        <v>42422.640023148146</v>
      </c>
      <c r="C3055" s="3">
        <v>341979</v>
      </c>
      <c r="D3055" s="56">
        <f t="shared" si="136"/>
        <v>3.958090277777778</v>
      </c>
      <c r="N3055" s="55">
        <v>42521.871145833335</v>
      </c>
      <c r="O3055" s="55">
        <v>42543.368564814817</v>
      </c>
      <c r="P3055" s="3">
        <v>1857377</v>
      </c>
      <c r="Q3055" s="58">
        <f t="shared" si="137"/>
        <v>21.497418981481481</v>
      </c>
    </row>
    <row r="3056" spans="1:17" x14ac:dyDescent="0.75">
      <c r="A3056" s="55">
        <v>42418.682013888887</v>
      </c>
      <c r="B3056" s="55">
        <v>42418.689317129625</v>
      </c>
      <c r="C3056" s="3">
        <v>631</v>
      </c>
      <c r="D3056" s="56">
        <f t="shared" si="136"/>
        <v>7.3032407407407404E-3</v>
      </c>
      <c r="N3056" s="55">
        <v>42522.124166666668</v>
      </c>
      <c r="O3056" s="55">
        <v>42522.473692129628</v>
      </c>
      <c r="P3056" s="3">
        <v>30199</v>
      </c>
      <c r="Q3056" s="58">
        <f t="shared" si="137"/>
        <v>0.34952546296296294</v>
      </c>
    </row>
    <row r="3057" spans="1:17" x14ac:dyDescent="0.75">
      <c r="A3057" s="55">
        <v>42418.719525462962</v>
      </c>
      <c r="B3057" s="55">
        <v>42422.644155092588</v>
      </c>
      <c r="C3057" s="3">
        <v>339088</v>
      </c>
      <c r="D3057" s="56">
        <f t="shared" si="136"/>
        <v>3.9246296296296297</v>
      </c>
      <c r="N3057" s="55">
        <v>42522.378634259258</v>
      </c>
      <c r="O3057" s="55">
        <v>42522.391921296294</v>
      </c>
      <c r="P3057" s="3">
        <v>1148</v>
      </c>
      <c r="Q3057" s="58">
        <f t="shared" si="137"/>
        <v>1.3287037037037036E-2</v>
      </c>
    </row>
    <row r="3058" spans="1:17" x14ac:dyDescent="0.75">
      <c r="A3058" s="55">
        <v>42419.463333333333</v>
      </c>
      <c r="B3058" s="55">
        <v>42419.495486111111</v>
      </c>
      <c r="C3058" s="3">
        <v>2778</v>
      </c>
      <c r="D3058" s="56">
        <f t="shared" si="136"/>
        <v>3.215277777777778E-2</v>
      </c>
      <c r="N3058" s="55">
        <v>42522.413715277777</v>
      </c>
      <c r="O3058" s="55">
        <v>42522.593784722223</v>
      </c>
      <c r="P3058" s="3">
        <v>15558</v>
      </c>
      <c r="Q3058" s="58">
        <f t="shared" si="137"/>
        <v>0.18006944444444445</v>
      </c>
    </row>
    <row r="3059" spans="1:17" x14ac:dyDescent="0.75">
      <c r="A3059" s="55">
        <v>42419.493993055556</v>
      </c>
      <c r="B3059" s="55">
        <v>42425.767847222218</v>
      </c>
      <c r="C3059" s="3">
        <v>542061</v>
      </c>
      <c r="D3059" s="56">
        <f t="shared" si="136"/>
        <v>6.2738541666666663</v>
      </c>
      <c r="N3059" s="55">
        <v>42522.420868055553</v>
      </c>
      <c r="O3059" s="55">
        <v>42523.492523148147</v>
      </c>
      <c r="P3059" s="3">
        <v>92591</v>
      </c>
      <c r="Q3059" s="58">
        <f t="shared" si="137"/>
        <v>1.0716550925925925</v>
      </c>
    </row>
    <row r="3060" spans="1:17" x14ac:dyDescent="0.75">
      <c r="A3060" s="55">
        <v>42419.50094907407</v>
      </c>
      <c r="B3060" s="55">
        <v>42422.428206018514</v>
      </c>
      <c r="C3060" s="3">
        <v>252915</v>
      </c>
      <c r="D3060" s="56">
        <f t="shared" si="136"/>
        <v>2.9272569444444443</v>
      </c>
      <c r="N3060" s="55">
        <v>42522.451979166668</v>
      </c>
      <c r="O3060" s="55">
        <v>42522.481539351851</v>
      </c>
      <c r="P3060" s="3">
        <v>2554</v>
      </c>
      <c r="Q3060" s="58">
        <f t="shared" si="137"/>
        <v>2.9560185185185186E-2</v>
      </c>
    </row>
    <row r="3061" spans="1:17" x14ac:dyDescent="0.75">
      <c r="A3061" s="55">
        <v>42419.536840277775</v>
      </c>
      <c r="B3061" s="55">
        <v>42422.722025462965</v>
      </c>
      <c r="C3061" s="3">
        <v>275200</v>
      </c>
      <c r="D3061" s="56">
        <f t="shared" si="136"/>
        <v>3.1851851851851851</v>
      </c>
      <c r="N3061" s="55">
        <v>42522.536423611113</v>
      </c>
      <c r="O3061" s="55">
        <v>42522.559907407405</v>
      </c>
      <c r="P3061" s="3">
        <v>2029</v>
      </c>
      <c r="Q3061" s="58">
        <f t="shared" si="137"/>
        <v>2.3483796296296298E-2</v>
      </c>
    </row>
    <row r="3062" spans="1:17" x14ac:dyDescent="0.75">
      <c r="A3062" s="55">
        <v>42419.610868055555</v>
      </c>
      <c r="B3062" s="55">
        <v>42419.628298611111</v>
      </c>
      <c r="C3062" s="3">
        <v>1506</v>
      </c>
      <c r="D3062" s="56">
        <f t="shared" si="136"/>
        <v>1.7430555555555557E-2</v>
      </c>
      <c r="N3062" s="55">
        <v>42522.591956018514</v>
      </c>
      <c r="O3062" s="55">
        <v>42527.40012731481</v>
      </c>
      <c r="P3062" s="3">
        <v>415426</v>
      </c>
      <c r="Q3062" s="58">
        <f t="shared" si="137"/>
        <v>4.8081712962962966</v>
      </c>
    </row>
    <row r="3063" spans="1:17" x14ac:dyDescent="0.75">
      <c r="A3063" s="55">
        <v>42419.632349537038</v>
      </c>
      <c r="B3063" s="55">
        <v>42422.592499999999</v>
      </c>
      <c r="C3063" s="3">
        <v>255757</v>
      </c>
      <c r="D3063" s="56">
        <f t="shared" si="136"/>
        <v>2.9601504629629631</v>
      </c>
      <c r="N3063" s="55">
        <v>42522.622395833328</v>
      </c>
      <c r="O3063" s="55">
        <v>42523.353854166664</v>
      </c>
      <c r="P3063" s="3">
        <v>63198</v>
      </c>
      <c r="Q3063" s="58">
        <f t="shared" si="137"/>
        <v>0.73145833333333332</v>
      </c>
    </row>
    <row r="3064" spans="1:17" x14ac:dyDescent="0.75">
      <c r="A3064" s="55">
        <v>42419.637129629627</v>
      </c>
      <c r="B3064" s="55">
        <v>42422.609027777777</v>
      </c>
      <c r="C3064" s="3">
        <v>256772</v>
      </c>
      <c r="D3064" s="56">
        <f t="shared" si="136"/>
        <v>2.9718981481481483</v>
      </c>
      <c r="N3064" s="55">
        <v>42522.699328703704</v>
      </c>
      <c r="O3064" s="55">
        <v>42523.349074074074</v>
      </c>
      <c r="P3064" s="3">
        <v>56138</v>
      </c>
      <c r="Q3064" s="58">
        <f t="shared" si="137"/>
        <v>0.64974537037037039</v>
      </c>
    </row>
    <row r="3065" spans="1:17" x14ac:dyDescent="0.75">
      <c r="A3065" s="55">
        <v>42419.645729166667</v>
      </c>
      <c r="B3065" s="55">
        <v>42422.64671296296</v>
      </c>
      <c r="C3065" s="3">
        <v>259285</v>
      </c>
      <c r="D3065" s="56">
        <f t="shared" si="136"/>
        <v>3.0009837962962962</v>
      </c>
      <c r="N3065" s="55">
        <v>42522.73574074074</v>
      </c>
      <c r="O3065" s="55">
        <v>42576.42560185185</v>
      </c>
      <c r="P3065" s="3">
        <v>4638804</v>
      </c>
      <c r="Q3065" s="58">
        <f t="shared" si="137"/>
        <v>53.689861111111114</v>
      </c>
    </row>
    <row r="3066" spans="1:17" x14ac:dyDescent="0.75">
      <c r="A3066" s="55">
        <v>42420.431990740741</v>
      </c>
      <c r="B3066" s="55">
        <v>42423.386087962965</v>
      </c>
      <c r="C3066" s="3">
        <v>255234</v>
      </c>
      <c r="D3066" s="56">
        <f t="shared" si="136"/>
        <v>2.9540972222222224</v>
      </c>
      <c r="N3066" s="55">
        <v>42522.744953703703</v>
      </c>
      <c r="O3066" s="55">
        <v>42598.696817129625</v>
      </c>
      <c r="P3066" s="3">
        <v>6562241</v>
      </c>
      <c r="Q3066" s="58">
        <f t="shared" si="137"/>
        <v>75.951863425925922</v>
      </c>
    </row>
    <row r="3067" spans="1:17" x14ac:dyDescent="0.75">
      <c r="A3067" s="55">
        <v>42420.498368055552</v>
      </c>
      <c r="B3067" s="55">
        <v>42422.653553240736</v>
      </c>
      <c r="C3067" s="3">
        <v>186208</v>
      </c>
      <c r="D3067" s="56">
        <f t="shared" si="136"/>
        <v>2.1551851851851853</v>
      </c>
      <c r="N3067" s="55">
        <v>42522.835833333331</v>
      </c>
      <c r="O3067" s="55">
        <v>42527.736446759256</v>
      </c>
      <c r="P3067" s="3">
        <v>423413</v>
      </c>
      <c r="Q3067" s="58">
        <f t="shared" si="137"/>
        <v>4.9006134259259255</v>
      </c>
    </row>
    <row r="3068" spans="1:17" x14ac:dyDescent="0.75">
      <c r="A3068" s="55">
        <v>42420.564537037033</v>
      </c>
      <c r="B3068" s="55">
        <v>42420.627453703702</v>
      </c>
      <c r="C3068" s="3">
        <v>5436</v>
      </c>
      <c r="D3068" s="56">
        <f t="shared" si="136"/>
        <v>6.2916666666666662E-2</v>
      </c>
      <c r="N3068" s="55">
        <v>42523.41443287037</v>
      </c>
      <c r="O3068" s="55">
        <v>42527.437314814815</v>
      </c>
      <c r="P3068" s="3">
        <v>347577</v>
      </c>
      <c r="Q3068" s="58">
        <f t="shared" si="137"/>
        <v>4.0228819444444444</v>
      </c>
    </row>
    <row r="3069" spans="1:17" x14ac:dyDescent="0.75">
      <c r="A3069" s="55">
        <v>42420.572094907402</v>
      </c>
      <c r="B3069" s="55">
        <v>42420.629629629628</v>
      </c>
      <c r="C3069" s="3">
        <v>4971</v>
      </c>
      <c r="D3069" s="56">
        <f t="shared" si="136"/>
        <v>5.7534722222222223E-2</v>
      </c>
      <c r="N3069" s="55">
        <v>42523.447812499995</v>
      </c>
      <c r="O3069" s="55">
        <v>42528.426608796297</v>
      </c>
      <c r="P3069" s="3">
        <v>430168</v>
      </c>
      <c r="Q3069" s="58">
        <f t="shared" si="137"/>
        <v>4.9787962962962959</v>
      </c>
    </row>
    <row r="3070" spans="1:17" x14ac:dyDescent="0.75">
      <c r="A3070" s="55">
        <v>42420.641782407409</v>
      </c>
      <c r="B3070" s="55">
        <v>42422.655081018514</v>
      </c>
      <c r="C3070" s="3">
        <v>173949</v>
      </c>
      <c r="D3070" s="56">
        <f t="shared" si="136"/>
        <v>2.0132986111111113</v>
      </c>
      <c r="N3070" s="55">
        <v>42523.450925925921</v>
      </c>
      <c r="O3070" s="55">
        <v>42523.490486111106</v>
      </c>
      <c r="P3070" s="3">
        <v>3418</v>
      </c>
      <c r="Q3070" s="58">
        <f t="shared" si="137"/>
        <v>3.9560185185185184E-2</v>
      </c>
    </row>
    <row r="3071" spans="1:17" x14ac:dyDescent="0.75">
      <c r="A3071" s="55">
        <v>42420.796909722223</v>
      </c>
      <c r="B3071" s="55">
        <v>42422.686423611107</v>
      </c>
      <c r="C3071" s="3">
        <v>163254</v>
      </c>
      <c r="D3071" s="56">
        <f t="shared" si="136"/>
        <v>1.8895138888888889</v>
      </c>
      <c r="N3071" s="55">
        <v>42523.453229166662</v>
      </c>
      <c r="O3071" s="55">
        <v>42523.493263888886</v>
      </c>
      <c r="P3071" s="3">
        <v>3459</v>
      </c>
      <c r="Q3071" s="58">
        <f t="shared" si="137"/>
        <v>4.0034722222222222E-2</v>
      </c>
    </row>
    <row r="3072" spans="1:17" x14ac:dyDescent="0.75">
      <c r="A3072" s="55">
        <v>42421.599629629629</v>
      </c>
      <c r="B3072" s="55">
        <v>42424.685729166667</v>
      </c>
      <c r="C3072" s="3">
        <v>266639</v>
      </c>
      <c r="D3072" s="56">
        <f t="shared" si="136"/>
        <v>3.086099537037037</v>
      </c>
      <c r="N3072" s="55">
        <v>42523.460127314815</v>
      </c>
      <c r="O3072" s="55">
        <v>42524.532500000001</v>
      </c>
      <c r="P3072" s="3">
        <v>92653</v>
      </c>
      <c r="Q3072" s="58">
        <f t="shared" si="137"/>
        <v>1.0723726851851851</v>
      </c>
    </row>
    <row r="3073" spans="1:17" x14ac:dyDescent="0.75">
      <c r="A3073" s="55">
        <v>42421.607222222221</v>
      </c>
      <c r="B3073" s="55">
        <v>42422.69195601852</v>
      </c>
      <c r="C3073" s="3">
        <v>93721</v>
      </c>
      <c r="D3073" s="56">
        <f t="shared" si="136"/>
        <v>1.0847337962962964</v>
      </c>
      <c r="N3073" s="55">
        <v>42523.467534722222</v>
      </c>
      <c r="O3073" s="55">
        <v>42524.540358796294</v>
      </c>
      <c r="P3073" s="3">
        <v>92692</v>
      </c>
      <c r="Q3073" s="58">
        <f t="shared" si="137"/>
        <v>1.072824074074074</v>
      </c>
    </row>
    <row r="3074" spans="1:17" x14ac:dyDescent="0.75">
      <c r="A3074" s="55">
        <v>42422.42465277778</v>
      </c>
      <c r="B3074" s="55">
        <v>42422.702048611107</v>
      </c>
      <c r="C3074" s="3">
        <v>23967</v>
      </c>
      <c r="D3074" s="56">
        <f t="shared" si="136"/>
        <v>0.27739583333333334</v>
      </c>
      <c r="N3074" s="55">
        <v>42523.700868055552</v>
      </c>
      <c r="O3074" s="55">
        <v>42527.516111111108</v>
      </c>
      <c r="P3074" s="3">
        <v>329637</v>
      </c>
      <c r="Q3074" s="58">
        <f t="shared" si="137"/>
        <v>3.8152430555555554</v>
      </c>
    </row>
    <row r="3075" spans="1:17" x14ac:dyDescent="0.75">
      <c r="A3075" s="55">
        <v>42422.478217592594</v>
      </c>
      <c r="B3075" s="55">
        <v>42422.6174537037</v>
      </c>
      <c r="C3075" s="3">
        <v>12030</v>
      </c>
      <c r="D3075" s="56">
        <f t="shared" ref="D3075:D3138" si="138">C3075/(24*60*60)</f>
        <v>0.13923611111111112</v>
      </c>
      <c r="N3075" s="55">
        <v>42523.972199074073</v>
      </c>
      <c r="O3075" s="55">
        <v>42527.452523148146</v>
      </c>
      <c r="P3075" s="3">
        <v>300700</v>
      </c>
      <c r="Q3075" s="58">
        <f t="shared" ref="Q3075:Q3138" si="139">P3075/86400</f>
        <v>3.480324074074074</v>
      </c>
    </row>
    <row r="3076" spans="1:17" x14ac:dyDescent="0.75">
      <c r="A3076" s="55">
        <v>42422.485763888886</v>
      </c>
      <c r="B3076" s="55">
        <v>42423.544224537036</v>
      </c>
      <c r="C3076" s="3">
        <v>91451</v>
      </c>
      <c r="D3076" s="56">
        <f t="shared" si="138"/>
        <v>1.0584606481481482</v>
      </c>
      <c r="N3076" s="55">
        <v>42524.428518518514</v>
      </c>
      <c r="O3076" s="55">
        <v>42529.400729166664</v>
      </c>
      <c r="P3076" s="3">
        <v>429599</v>
      </c>
      <c r="Q3076" s="58">
        <f t="shared" si="139"/>
        <v>4.9722106481481481</v>
      </c>
    </row>
    <row r="3077" spans="1:17" x14ac:dyDescent="0.75">
      <c r="A3077" s="55">
        <v>42422.509780092594</v>
      </c>
      <c r="B3077" s="55">
        <v>42423.398553240739</v>
      </c>
      <c r="C3077" s="3">
        <v>76790</v>
      </c>
      <c r="D3077" s="56">
        <f t="shared" si="138"/>
        <v>0.88877314814814812</v>
      </c>
      <c r="N3077" s="55">
        <v>42525.526018518518</v>
      </c>
      <c r="O3077" s="55">
        <v>42527.299085648148</v>
      </c>
      <c r="P3077" s="3">
        <v>153193</v>
      </c>
      <c r="Q3077" s="58">
        <f t="shared" si="139"/>
        <v>1.7730671296296296</v>
      </c>
    </row>
    <row r="3078" spans="1:17" x14ac:dyDescent="0.75">
      <c r="A3078" s="55">
        <v>42422.517048611109</v>
      </c>
      <c r="B3078" s="55">
        <v>42422.634340277778</v>
      </c>
      <c r="C3078" s="3">
        <v>10134</v>
      </c>
      <c r="D3078" s="56">
        <f t="shared" si="138"/>
        <v>0.11729166666666667</v>
      </c>
      <c r="N3078" s="55">
        <v>42525.744351851848</v>
      </c>
      <c r="O3078" s="55">
        <v>42528.433715277773</v>
      </c>
      <c r="P3078" s="3">
        <v>232361</v>
      </c>
      <c r="Q3078" s="58">
        <f t="shared" si="139"/>
        <v>2.6893634259259258</v>
      </c>
    </row>
    <row r="3079" spans="1:17" x14ac:dyDescent="0.75">
      <c r="A3079" s="55">
        <v>42422.588263888887</v>
      </c>
      <c r="B3079" s="55">
        <v>42422.72887731481</v>
      </c>
      <c r="C3079" s="3">
        <v>12149</v>
      </c>
      <c r="D3079" s="56">
        <f t="shared" si="138"/>
        <v>0.14061342592592593</v>
      </c>
      <c r="N3079" s="55">
        <v>42525.928240740737</v>
      </c>
      <c r="O3079" s="55">
        <v>42527.568773148145</v>
      </c>
      <c r="P3079" s="3">
        <v>141742</v>
      </c>
      <c r="Q3079" s="58">
        <f t="shared" si="139"/>
        <v>1.6405324074074075</v>
      </c>
    </row>
    <row r="3080" spans="1:17" x14ac:dyDescent="0.75">
      <c r="A3080" s="55">
        <v>42422.59778935185</v>
      </c>
      <c r="B3080" s="55">
        <v>42423.383125</v>
      </c>
      <c r="C3080" s="3">
        <v>67853</v>
      </c>
      <c r="D3080" s="56">
        <f t="shared" si="138"/>
        <v>0.78533564814814816</v>
      </c>
      <c r="N3080" s="55">
        <v>42526.895543981482</v>
      </c>
      <c r="O3080" s="55">
        <v>42527.408680555556</v>
      </c>
      <c r="P3080" s="3">
        <v>44335</v>
      </c>
      <c r="Q3080" s="58">
        <f t="shared" si="139"/>
        <v>0.51313657407407409</v>
      </c>
    </row>
    <row r="3081" spans="1:17" x14ac:dyDescent="0.75">
      <c r="A3081" s="55">
        <v>42422.639606481476</v>
      </c>
      <c r="B3081" s="55">
        <v>42422.712708333333</v>
      </c>
      <c r="C3081" s="3">
        <v>6316</v>
      </c>
      <c r="D3081" s="56">
        <f t="shared" si="138"/>
        <v>7.3101851851851848E-2</v>
      </c>
      <c r="N3081" s="55">
        <v>42528.436041666668</v>
      </c>
      <c r="O3081" s="55">
        <v>42598.702280092592</v>
      </c>
      <c r="P3081" s="3">
        <v>6071003</v>
      </c>
      <c r="Q3081" s="58">
        <f t="shared" si="139"/>
        <v>70.26623842592592</v>
      </c>
    </row>
    <row r="3082" spans="1:17" x14ac:dyDescent="0.75">
      <c r="A3082" s="55">
        <v>42422.643611111111</v>
      </c>
      <c r="B3082" s="55">
        <v>42422.733043981483</v>
      </c>
      <c r="C3082" s="3">
        <v>7727</v>
      </c>
      <c r="D3082" s="56">
        <f t="shared" si="138"/>
        <v>8.9432870370370371E-2</v>
      </c>
      <c r="N3082" s="55">
        <v>42528.45417824074</v>
      </c>
      <c r="O3082" s="55">
        <v>42529.419224537036</v>
      </c>
      <c r="P3082" s="3">
        <v>83380</v>
      </c>
      <c r="Q3082" s="58">
        <f t="shared" si="139"/>
        <v>0.96504629629629635</v>
      </c>
    </row>
    <row r="3083" spans="1:17" x14ac:dyDescent="0.75">
      <c r="A3083" s="55">
        <v>42422.844328703701</v>
      </c>
      <c r="B3083" s="55">
        <v>42423.607083333329</v>
      </c>
      <c r="C3083" s="3">
        <v>65902</v>
      </c>
      <c r="D3083" s="56">
        <f t="shared" si="138"/>
        <v>0.76275462962962959</v>
      </c>
      <c r="N3083" s="55">
        <v>42528.68681712963</v>
      </c>
      <c r="O3083" s="55">
        <v>42538.366921296292</v>
      </c>
      <c r="P3083" s="3">
        <v>836361</v>
      </c>
      <c r="Q3083" s="58">
        <f t="shared" si="139"/>
        <v>9.6801041666666663</v>
      </c>
    </row>
    <row r="3084" spans="1:17" x14ac:dyDescent="0.75">
      <c r="A3084" s="55">
        <v>42423.134201388886</v>
      </c>
      <c r="B3084" s="55">
        <v>42423.613078703704</v>
      </c>
      <c r="C3084" s="3">
        <v>41375</v>
      </c>
      <c r="D3084" s="56">
        <f t="shared" si="138"/>
        <v>0.47887731481481483</v>
      </c>
      <c r="N3084" s="55">
        <v>42528.702094907407</v>
      </c>
      <c r="O3084" s="55">
        <v>42530.479942129627</v>
      </c>
      <c r="P3084" s="3">
        <v>153606</v>
      </c>
      <c r="Q3084" s="58">
        <f t="shared" si="139"/>
        <v>1.7778472222222221</v>
      </c>
    </row>
    <row r="3085" spans="1:17" x14ac:dyDescent="0.75">
      <c r="A3085" s="55">
        <v>42423.349340277775</v>
      </c>
      <c r="B3085" s="55">
        <v>42423.6175</v>
      </c>
      <c r="C3085" s="3">
        <v>23169</v>
      </c>
      <c r="D3085" s="56">
        <f t="shared" si="138"/>
        <v>0.26815972222222223</v>
      </c>
      <c r="N3085" s="55">
        <v>42528.859513888885</v>
      </c>
      <c r="O3085" s="55">
        <v>42530.590752314813</v>
      </c>
      <c r="P3085" s="3">
        <v>149579</v>
      </c>
      <c r="Q3085" s="58">
        <f t="shared" si="139"/>
        <v>1.7312384259259259</v>
      </c>
    </row>
    <row r="3086" spans="1:17" x14ac:dyDescent="0.75">
      <c r="A3086" s="55">
        <v>42423.391608796293</v>
      </c>
      <c r="B3086" s="55">
        <v>42423.62190972222</v>
      </c>
      <c r="C3086" s="3">
        <v>19898</v>
      </c>
      <c r="D3086" s="56">
        <f t="shared" si="138"/>
        <v>0.23030092592592594</v>
      </c>
      <c r="N3086" s="55">
        <v>42529.551620370366</v>
      </c>
      <c r="O3086" s="55">
        <v>42529.571053240739</v>
      </c>
      <c r="P3086" s="3">
        <v>1679</v>
      </c>
      <c r="Q3086" s="58">
        <f t="shared" si="139"/>
        <v>1.9432870370370371E-2</v>
      </c>
    </row>
    <row r="3087" spans="1:17" x14ac:dyDescent="0.75">
      <c r="A3087" s="55">
        <v>42423.454039351847</v>
      </c>
      <c r="B3087" s="55">
        <v>42423.486273148148</v>
      </c>
      <c r="C3087" s="3">
        <v>2785</v>
      </c>
      <c r="D3087" s="56">
        <f t="shared" si="138"/>
        <v>3.2233796296296295E-2</v>
      </c>
      <c r="N3087" s="55">
        <v>42529.559016203704</v>
      </c>
      <c r="O3087" s="55">
        <v>42530.592106481483</v>
      </c>
      <c r="P3087" s="3">
        <v>89259</v>
      </c>
      <c r="Q3087" s="58">
        <f t="shared" si="139"/>
        <v>1.0330902777777777</v>
      </c>
    </row>
    <row r="3088" spans="1:17" x14ac:dyDescent="0.75">
      <c r="A3088" s="55">
        <v>42423.456817129627</v>
      </c>
      <c r="B3088" s="55">
        <v>42423.488495370366</v>
      </c>
      <c r="C3088" s="3">
        <v>2737</v>
      </c>
      <c r="D3088" s="56">
        <f t="shared" si="138"/>
        <v>3.1678240740740743E-2</v>
      </c>
      <c r="N3088" s="55">
        <v>42529.620057870372</v>
      </c>
      <c r="O3088" s="55">
        <v>42530.36991898148</v>
      </c>
      <c r="P3088" s="3">
        <v>64788</v>
      </c>
      <c r="Q3088" s="58">
        <f t="shared" si="139"/>
        <v>0.74986111111111109</v>
      </c>
    </row>
    <row r="3089" spans="1:17" x14ac:dyDescent="0.75">
      <c r="A3089" s="55">
        <v>42423.484826388885</v>
      </c>
      <c r="B3089" s="55">
        <v>42423.500902777778</v>
      </c>
      <c r="C3089" s="3">
        <v>1389</v>
      </c>
      <c r="D3089" s="56">
        <f t="shared" si="138"/>
        <v>1.607638888888889E-2</v>
      </c>
      <c r="N3089" s="55">
        <v>42529.669953703698</v>
      </c>
      <c r="O3089" s="55">
        <v>42529.706956018519</v>
      </c>
      <c r="P3089" s="3">
        <v>3197</v>
      </c>
      <c r="Q3089" s="58">
        <f t="shared" si="139"/>
        <v>3.7002314814814814E-2</v>
      </c>
    </row>
    <row r="3090" spans="1:17" x14ac:dyDescent="0.75">
      <c r="A3090" s="55">
        <v>42423.488252314812</v>
      </c>
      <c r="B3090" s="55">
        <v>42423.501342592594</v>
      </c>
      <c r="C3090" s="3">
        <v>1131</v>
      </c>
      <c r="D3090" s="56">
        <f t="shared" si="138"/>
        <v>1.3090277777777777E-2</v>
      </c>
      <c r="N3090" s="55">
        <v>42529.677800925921</v>
      </c>
      <c r="O3090" s="55">
        <v>42536.889826388884</v>
      </c>
      <c r="P3090" s="3">
        <v>623119</v>
      </c>
      <c r="Q3090" s="58">
        <f t="shared" si="139"/>
        <v>7.2120254629629628</v>
      </c>
    </row>
    <row r="3091" spans="1:17" x14ac:dyDescent="0.75">
      <c r="A3091" s="55">
        <v>42423.488796296297</v>
      </c>
      <c r="B3091" s="55">
        <v>42423.627175925925</v>
      </c>
      <c r="C3091" s="3">
        <v>11956</v>
      </c>
      <c r="D3091" s="56">
        <f t="shared" si="138"/>
        <v>0.13837962962962963</v>
      </c>
      <c r="N3091" s="55">
        <v>42530.39844907407</v>
      </c>
      <c r="O3091" s="55">
        <v>42530.452256944445</v>
      </c>
      <c r="P3091" s="3">
        <v>4649</v>
      </c>
      <c r="Q3091" s="58">
        <f t="shared" si="139"/>
        <v>5.3807870370370367E-2</v>
      </c>
    </row>
    <row r="3092" spans="1:17" x14ac:dyDescent="0.75">
      <c r="A3092" s="55">
        <v>42423.570694444439</v>
      </c>
      <c r="B3092" s="55">
        <v>42423.615486111106</v>
      </c>
      <c r="C3092" s="3">
        <v>3870</v>
      </c>
      <c r="D3092" s="56">
        <f t="shared" si="138"/>
        <v>4.4791666666666667E-2</v>
      </c>
      <c r="N3092" s="55">
        <v>42530.466678240737</v>
      </c>
      <c r="O3092" s="55">
        <v>42530.523055555554</v>
      </c>
      <c r="P3092" s="3">
        <v>4871</v>
      </c>
      <c r="Q3092" s="58">
        <f t="shared" si="139"/>
        <v>5.6377314814814818E-2</v>
      </c>
    </row>
    <row r="3093" spans="1:17" x14ac:dyDescent="0.75">
      <c r="A3093" s="55">
        <v>42423.575219907405</v>
      </c>
      <c r="B3093" s="55">
        <v>42423.598217592589</v>
      </c>
      <c r="C3093" s="3">
        <v>1987</v>
      </c>
      <c r="D3093" s="56">
        <f t="shared" si="138"/>
        <v>2.2997685185185184E-2</v>
      </c>
      <c r="N3093" s="55">
        <v>42530.49387731481</v>
      </c>
      <c r="O3093" s="55">
        <v>42535.471990740742</v>
      </c>
      <c r="P3093" s="3">
        <v>430109</v>
      </c>
      <c r="Q3093" s="58">
        <f t="shared" si="139"/>
        <v>4.9781134259259261</v>
      </c>
    </row>
    <row r="3094" spans="1:17" x14ac:dyDescent="0.75">
      <c r="A3094" s="55">
        <v>42423.606874999998</v>
      </c>
      <c r="B3094" s="55">
        <v>42423.629513888889</v>
      </c>
      <c r="C3094" s="3">
        <v>1956</v>
      </c>
      <c r="D3094" s="56">
        <f t="shared" si="138"/>
        <v>2.2638888888888889E-2</v>
      </c>
      <c r="N3094" s="55">
        <v>42530.514733796292</v>
      </c>
      <c r="O3094" s="55">
        <v>42530.536817129629</v>
      </c>
      <c r="P3094" s="3">
        <v>1908</v>
      </c>
      <c r="Q3094" s="58">
        <f t="shared" si="139"/>
        <v>2.2083333333333333E-2</v>
      </c>
    </row>
    <row r="3095" spans="1:17" x14ac:dyDescent="0.75">
      <c r="A3095" s="55">
        <v>42423.61100694444</v>
      </c>
      <c r="B3095" s="55">
        <v>42423.624143518515</v>
      </c>
      <c r="C3095" s="3">
        <v>1135</v>
      </c>
      <c r="D3095" s="56">
        <f t="shared" si="138"/>
        <v>1.3136574074074075E-2</v>
      </c>
      <c r="N3095" s="55">
        <v>42530.593668981477</v>
      </c>
      <c r="O3095" s="55">
        <v>42530.60664351852</v>
      </c>
      <c r="P3095" s="3">
        <v>1121</v>
      </c>
      <c r="Q3095" s="58">
        <f t="shared" si="139"/>
        <v>1.2974537037037038E-2</v>
      </c>
    </row>
    <row r="3096" spans="1:17" x14ac:dyDescent="0.75">
      <c r="A3096" s="55">
        <v>42423.631168981483</v>
      </c>
      <c r="B3096" s="55">
        <v>42424.591435185182</v>
      </c>
      <c r="C3096" s="3">
        <v>82967</v>
      </c>
      <c r="D3096" s="56">
        <f t="shared" si="138"/>
        <v>0.96026620370370375</v>
      </c>
      <c r="N3096" s="55">
        <v>42530.617314814815</v>
      </c>
      <c r="O3096" s="55">
        <v>42556.584374999999</v>
      </c>
      <c r="P3096" s="3">
        <v>2243554</v>
      </c>
      <c r="Q3096" s="58">
        <f t="shared" si="139"/>
        <v>25.967060185185186</v>
      </c>
    </row>
    <row r="3097" spans="1:17" x14ac:dyDescent="0.75">
      <c r="A3097" s="55">
        <v>42423.638703703698</v>
      </c>
      <c r="B3097" s="55">
        <v>42423.686249999999</v>
      </c>
      <c r="C3097" s="3">
        <v>4108</v>
      </c>
      <c r="D3097" s="56">
        <f t="shared" si="138"/>
        <v>4.7546296296296295E-2</v>
      </c>
      <c r="N3097" s="55">
        <v>42530.834386574075</v>
      </c>
      <c r="O3097" s="55">
        <v>42531.503449074073</v>
      </c>
      <c r="P3097" s="3">
        <v>57807</v>
      </c>
      <c r="Q3097" s="58">
        <f t="shared" si="139"/>
        <v>0.6690625</v>
      </c>
    </row>
    <row r="3098" spans="1:17" x14ac:dyDescent="0.75">
      <c r="A3098" s="55">
        <v>42423.658414351848</v>
      </c>
      <c r="B3098" s="55">
        <v>42423.663124999999</v>
      </c>
      <c r="C3098" s="3">
        <v>407</v>
      </c>
      <c r="D3098" s="56">
        <f t="shared" si="138"/>
        <v>4.7106481481481478E-3</v>
      </c>
      <c r="N3098" s="55">
        <v>42530.836446759255</v>
      </c>
      <c r="O3098" s="55">
        <v>42531.506678240738</v>
      </c>
      <c r="P3098" s="3">
        <v>57908</v>
      </c>
      <c r="Q3098" s="58">
        <f t="shared" si="139"/>
        <v>0.67023148148148148</v>
      </c>
    </row>
    <row r="3099" spans="1:17" x14ac:dyDescent="0.75">
      <c r="A3099" s="55">
        <v>42423.692152777774</v>
      </c>
      <c r="B3099" s="55">
        <v>42423.706493055557</v>
      </c>
      <c r="C3099" s="3">
        <v>1239</v>
      </c>
      <c r="D3099" s="56">
        <f t="shared" si="138"/>
        <v>1.4340277777777778E-2</v>
      </c>
      <c r="N3099" s="55">
        <v>42530.8515625</v>
      </c>
      <c r="O3099" s="55">
        <v>42531.514699074076</v>
      </c>
      <c r="P3099" s="3">
        <v>57295</v>
      </c>
      <c r="Q3099" s="58">
        <f t="shared" si="139"/>
        <v>0.66313657407407411</v>
      </c>
    </row>
    <row r="3100" spans="1:17" x14ac:dyDescent="0.75">
      <c r="A3100" s="55">
        <v>42423.875057870369</v>
      </c>
      <c r="B3100" s="55">
        <v>42424.362442129626</v>
      </c>
      <c r="C3100" s="3">
        <v>42110</v>
      </c>
      <c r="D3100" s="56">
        <f t="shared" si="138"/>
        <v>0.48738425925925927</v>
      </c>
      <c r="N3100" s="55">
        <v>42531.520902777775</v>
      </c>
      <c r="O3100" s="55">
        <v>42538.654502314814</v>
      </c>
      <c r="P3100" s="3">
        <v>616343</v>
      </c>
      <c r="Q3100" s="58">
        <f t="shared" si="139"/>
        <v>7.1335995370370373</v>
      </c>
    </row>
    <row r="3101" spans="1:17" x14ac:dyDescent="0.75">
      <c r="A3101" s="55">
        <v>42423.979756944442</v>
      </c>
      <c r="B3101" s="55">
        <v>42425.440254629626</v>
      </c>
      <c r="C3101" s="3">
        <v>126187</v>
      </c>
      <c r="D3101" s="56">
        <f t="shared" si="138"/>
        <v>1.4604976851851852</v>
      </c>
      <c r="N3101" s="55">
        <v>42531.695011574069</v>
      </c>
      <c r="O3101" s="55">
        <v>42535.395543981482</v>
      </c>
      <c r="P3101" s="3">
        <v>319726</v>
      </c>
      <c r="Q3101" s="58">
        <f t="shared" si="139"/>
        <v>3.7005324074074073</v>
      </c>
    </row>
    <row r="3102" spans="1:17" x14ac:dyDescent="0.75">
      <c r="A3102" s="55">
        <v>42424.311111111107</v>
      </c>
      <c r="B3102" s="55">
        <v>42424.364479166667</v>
      </c>
      <c r="C3102" s="3">
        <v>4611</v>
      </c>
      <c r="D3102" s="56">
        <f t="shared" si="138"/>
        <v>5.3368055555555557E-2</v>
      </c>
      <c r="N3102" s="55">
        <v>42531.724942129629</v>
      </c>
      <c r="O3102" s="55">
        <v>42535.423750000002</v>
      </c>
      <c r="P3102" s="3">
        <v>319577</v>
      </c>
      <c r="Q3102" s="58">
        <f t="shared" si="139"/>
        <v>3.6988078703703704</v>
      </c>
    </row>
    <row r="3103" spans="1:17" x14ac:dyDescent="0.75">
      <c r="A3103" s="55">
        <v>42424.497708333329</v>
      </c>
      <c r="B3103" s="55">
        <v>42425.404803240737</v>
      </c>
      <c r="C3103" s="3">
        <v>78373</v>
      </c>
      <c r="D3103" s="56">
        <f t="shared" si="138"/>
        <v>0.90709490740740739</v>
      </c>
      <c r="N3103" s="55">
        <v>42532.589363425926</v>
      </c>
      <c r="O3103" s="55">
        <v>42535.449108796296</v>
      </c>
      <c r="P3103" s="3">
        <v>247082</v>
      </c>
      <c r="Q3103" s="58">
        <f t="shared" si="139"/>
        <v>2.8597453703703706</v>
      </c>
    </row>
    <row r="3104" spans="1:17" x14ac:dyDescent="0.75">
      <c r="A3104" s="55">
        <v>42424.531944444439</v>
      </c>
      <c r="B3104" s="55">
        <v>42425.418321759258</v>
      </c>
      <c r="C3104" s="3">
        <v>76583</v>
      </c>
      <c r="D3104" s="56">
        <f t="shared" si="138"/>
        <v>0.88637731481481485</v>
      </c>
      <c r="N3104" s="55">
        <v>42532.640092592592</v>
      </c>
      <c r="O3104" s="55">
        <v>42534.4140625</v>
      </c>
      <c r="P3104" s="3">
        <v>153271</v>
      </c>
      <c r="Q3104" s="58">
        <f t="shared" si="139"/>
        <v>1.7739699074074073</v>
      </c>
    </row>
    <row r="3105" spans="1:17" x14ac:dyDescent="0.75">
      <c r="A3105" s="55">
        <v>42424.618495370371</v>
      </c>
      <c r="B3105" s="55">
        <v>42424.639467592591</v>
      </c>
      <c r="C3105" s="3">
        <v>1812</v>
      </c>
      <c r="D3105" s="56">
        <f t="shared" si="138"/>
        <v>2.0972222222222222E-2</v>
      </c>
      <c r="N3105" s="55">
        <v>42533.549212962964</v>
      </c>
      <c r="O3105" s="55">
        <v>42535.49454861111</v>
      </c>
      <c r="P3105" s="3">
        <v>168077</v>
      </c>
      <c r="Q3105" s="58">
        <f t="shared" si="139"/>
        <v>1.9453356481481481</v>
      </c>
    </row>
    <row r="3106" spans="1:17" x14ac:dyDescent="0.75">
      <c r="A3106" s="55">
        <v>42424.719143518516</v>
      </c>
      <c r="B3106" s="55">
        <v>42425.473287037035</v>
      </c>
      <c r="C3106" s="3">
        <v>65158</v>
      </c>
      <c r="D3106" s="56">
        <f t="shared" si="138"/>
        <v>0.75414351851851846</v>
      </c>
      <c r="N3106" s="55">
        <v>42533.550381944442</v>
      </c>
      <c r="O3106" s="55">
        <v>42535.519224537034</v>
      </c>
      <c r="P3106" s="3">
        <v>170108</v>
      </c>
      <c r="Q3106" s="58">
        <f t="shared" si="139"/>
        <v>1.9688425925925925</v>
      </c>
    </row>
    <row r="3107" spans="1:17" x14ac:dyDescent="0.75">
      <c r="A3107" s="55">
        <v>42424.772256944445</v>
      </c>
      <c r="B3107" s="55">
        <v>42425.435613425921</v>
      </c>
      <c r="C3107" s="3">
        <v>57314</v>
      </c>
      <c r="D3107" s="56">
        <f t="shared" si="138"/>
        <v>0.66335648148148152</v>
      </c>
      <c r="N3107" s="55">
        <v>42533.562592592592</v>
      </c>
      <c r="O3107" s="55">
        <v>42534.503275462965</v>
      </c>
      <c r="P3107" s="3">
        <v>81275</v>
      </c>
      <c r="Q3107" s="58">
        <f t="shared" si="139"/>
        <v>0.94068287037037035</v>
      </c>
    </row>
    <row r="3108" spans="1:17" x14ac:dyDescent="0.75">
      <c r="A3108" s="55">
        <v>42424.776041666664</v>
      </c>
      <c r="B3108" s="55">
        <v>42425.452835648146</v>
      </c>
      <c r="C3108" s="3">
        <v>58475</v>
      </c>
      <c r="D3108" s="56">
        <f t="shared" si="138"/>
        <v>0.67679398148148151</v>
      </c>
      <c r="N3108" s="55">
        <v>42533.911562499998</v>
      </c>
      <c r="O3108" s="55">
        <v>42534.419803240737</v>
      </c>
      <c r="P3108" s="3">
        <v>43912</v>
      </c>
      <c r="Q3108" s="58">
        <f t="shared" si="139"/>
        <v>0.50824074074074077</v>
      </c>
    </row>
    <row r="3109" spans="1:17" x14ac:dyDescent="0.75">
      <c r="A3109" s="55">
        <v>42424.924895833334</v>
      </c>
      <c r="B3109" s="55">
        <v>42425.423761574071</v>
      </c>
      <c r="C3109" s="3">
        <v>43102</v>
      </c>
      <c r="D3109" s="56">
        <f t="shared" si="138"/>
        <v>0.49886574074074075</v>
      </c>
      <c r="N3109" s="55">
        <v>42534.626226851848</v>
      </c>
      <c r="O3109" s="55">
        <v>42556.584791666668</v>
      </c>
      <c r="P3109" s="3">
        <v>1897220</v>
      </c>
      <c r="Q3109" s="58">
        <f t="shared" si="139"/>
        <v>21.958564814814814</v>
      </c>
    </row>
    <row r="3110" spans="1:17" x14ac:dyDescent="0.75">
      <c r="A3110" s="55">
        <v>42424.927233796298</v>
      </c>
      <c r="B3110" s="55">
        <v>42425.405150462961</v>
      </c>
      <c r="C3110" s="3">
        <v>41292</v>
      </c>
      <c r="D3110" s="56">
        <f t="shared" si="138"/>
        <v>0.47791666666666666</v>
      </c>
      <c r="N3110" s="55">
        <v>42535.496898148143</v>
      </c>
      <c r="O3110" s="55">
        <v>42535.521944444445</v>
      </c>
      <c r="P3110" s="3">
        <v>2164</v>
      </c>
      <c r="Q3110" s="58">
        <f t="shared" si="139"/>
        <v>2.5046296296296296E-2</v>
      </c>
    </row>
    <row r="3111" spans="1:17" x14ac:dyDescent="0.75">
      <c r="A3111" s="55">
        <v>42424.92864583333</v>
      </c>
      <c r="B3111" s="55">
        <v>42425.438344907408</v>
      </c>
      <c r="C3111" s="3">
        <v>44038</v>
      </c>
      <c r="D3111" s="56">
        <f t="shared" si="138"/>
        <v>0.50969907407407411</v>
      </c>
      <c r="N3111" s="55">
        <v>42535.5</v>
      </c>
      <c r="O3111" s="55">
        <v>42535.591168981482</v>
      </c>
      <c r="P3111" s="3">
        <v>7877</v>
      </c>
      <c r="Q3111" s="58">
        <f t="shared" si="139"/>
        <v>9.1168981481481476E-2</v>
      </c>
    </row>
    <row r="3112" spans="1:17" x14ac:dyDescent="0.75">
      <c r="A3112" s="55">
        <v>42425.05799768518</v>
      </c>
      <c r="B3112" s="55">
        <v>42425.328101851854</v>
      </c>
      <c r="C3112" s="3">
        <v>23337</v>
      </c>
      <c r="D3112" s="56">
        <f t="shared" si="138"/>
        <v>0.27010416666666665</v>
      </c>
      <c r="N3112" s="55">
        <v>42535.505740740737</v>
      </c>
      <c r="O3112" s="55">
        <v>42535.839965277773</v>
      </c>
      <c r="P3112" s="3">
        <v>28877</v>
      </c>
      <c r="Q3112" s="58">
        <f t="shared" si="139"/>
        <v>0.33422453703703703</v>
      </c>
    </row>
    <row r="3113" spans="1:17" x14ac:dyDescent="0.75">
      <c r="A3113" s="55">
        <v>42425.438530092593</v>
      </c>
      <c r="B3113" s="55">
        <v>42425.516273148147</v>
      </c>
      <c r="C3113" s="3">
        <v>6717</v>
      </c>
      <c r="D3113" s="56">
        <f t="shared" si="138"/>
        <v>7.7743055555555551E-2</v>
      </c>
      <c r="N3113" s="55">
        <v>42535.562743055554</v>
      </c>
      <c r="O3113" s="55">
        <v>42535.611956018518</v>
      </c>
      <c r="P3113" s="3">
        <v>4252</v>
      </c>
      <c r="Q3113" s="58">
        <f t="shared" si="139"/>
        <v>4.9212962962962965E-2</v>
      </c>
    </row>
    <row r="3114" spans="1:17" x14ac:dyDescent="0.75">
      <c r="A3114" s="55">
        <v>42425.528460648144</v>
      </c>
      <c r="B3114" s="55">
        <v>42425.5696412037</v>
      </c>
      <c r="C3114" s="3">
        <v>3558</v>
      </c>
      <c r="D3114" s="56">
        <f t="shared" si="138"/>
        <v>4.1180555555555554E-2</v>
      </c>
      <c r="N3114" s="55">
        <v>42535.682395833333</v>
      </c>
      <c r="O3114" s="55">
        <v>42535.696493055555</v>
      </c>
      <c r="P3114" s="3">
        <v>1218</v>
      </c>
      <c r="Q3114" s="58">
        <f t="shared" si="139"/>
        <v>1.4097222222222223E-2</v>
      </c>
    </row>
    <row r="3115" spans="1:17" x14ac:dyDescent="0.75">
      <c r="A3115" s="55">
        <v>42425.530312499999</v>
      </c>
      <c r="B3115" s="55">
        <v>42425.569398148145</v>
      </c>
      <c r="C3115" s="3">
        <v>3377</v>
      </c>
      <c r="D3115" s="56">
        <f t="shared" si="138"/>
        <v>3.9085648148148147E-2</v>
      </c>
      <c r="N3115" s="55">
        <v>42535.957349537035</v>
      </c>
      <c r="O3115" s="55">
        <v>42536.540706018517</v>
      </c>
      <c r="P3115" s="3">
        <v>50402</v>
      </c>
      <c r="Q3115" s="58">
        <f t="shared" si="139"/>
        <v>0.58335648148148145</v>
      </c>
    </row>
    <row r="3116" spans="1:17" x14ac:dyDescent="0.75">
      <c r="A3116" s="55">
        <v>42425.532893518517</v>
      </c>
      <c r="B3116" s="55">
        <v>42425.572048611109</v>
      </c>
      <c r="C3116" s="3">
        <v>3383</v>
      </c>
      <c r="D3116" s="56">
        <f t="shared" si="138"/>
        <v>3.9155092592592596E-2</v>
      </c>
      <c r="N3116" s="55">
        <v>42536.554178240738</v>
      </c>
      <c r="O3116" s="55">
        <v>42598.703587962962</v>
      </c>
      <c r="P3116" s="3">
        <v>5369709</v>
      </c>
      <c r="Q3116" s="58">
        <f t="shared" si="139"/>
        <v>62.149409722222224</v>
      </c>
    </row>
    <row r="3117" spans="1:17" x14ac:dyDescent="0.75">
      <c r="A3117" s="55">
        <v>42425.533229166664</v>
      </c>
      <c r="B3117" s="55">
        <v>42425.57163194444</v>
      </c>
      <c r="C3117" s="3">
        <v>3318</v>
      </c>
      <c r="D3117" s="56">
        <f t="shared" si="138"/>
        <v>3.8402777777777779E-2</v>
      </c>
      <c r="N3117" s="55">
        <v>42536.649467592593</v>
      </c>
      <c r="O3117" s="55">
        <v>42536.662615740737</v>
      </c>
      <c r="P3117" s="3">
        <v>1136</v>
      </c>
      <c r="Q3117" s="58">
        <f t="shared" si="139"/>
        <v>1.3148148148148148E-2</v>
      </c>
    </row>
    <row r="3118" spans="1:17" x14ac:dyDescent="0.75">
      <c r="A3118" s="55">
        <v>42425.687060185184</v>
      </c>
      <c r="B3118" s="55">
        <v>42426.544328703705</v>
      </c>
      <c r="C3118" s="3">
        <v>74068</v>
      </c>
      <c r="D3118" s="56">
        <f t="shared" si="138"/>
        <v>0.85726851851851849</v>
      </c>
      <c r="N3118" s="55">
        <v>42536.664791666662</v>
      </c>
      <c r="O3118" s="55">
        <v>42598.698333333334</v>
      </c>
      <c r="P3118" s="3">
        <v>5359698</v>
      </c>
      <c r="Q3118" s="58">
        <f t="shared" si="139"/>
        <v>62.033541666666665</v>
      </c>
    </row>
    <row r="3119" spans="1:17" x14ac:dyDescent="0.75">
      <c r="A3119" s="55">
        <v>42426.352442129624</v>
      </c>
      <c r="B3119" s="55">
        <v>42426.460763888885</v>
      </c>
      <c r="C3119" s="3">
        <v>9359</v>
      </c>
      <c r="D3119" s="56">
        <f t="shared" si="138"/>
        <v>0.10832175925925926</v>
      </c>
      <c r="N3119" s="55">
        <v>42536.685856481483</v>
      </c>
      <c r="O3119" s="55">
        <v>42537.425706018519</v>
      </c>
      <c r="P3119" s="3">
        <v>63923</v>
      </c>
      <c r="Q3119" s="58">
        <f t="shared" si="139"/>
        <v>0.73984953703703704</v>
      </c>
    </row>
    <row r="3120" spans="1:17" x14ac:dyDescent="0.75">
      <c r="A3120" s="55">
        <v>42426.378819444442</v>
      </c>
      <c r="B3120" s="55">
        <v>42426.403460648144</v>
      </c>
      <c r="C3120" s="3">
        <v>2129</v>
      </c>
      <c r="D3120" s="56">
        <f t="shared" si="138"/>
        <v>2.4641203703703703E-2</v>
      </c>
      <c r="N3120" s="55">
        <v>42536.803472222222</v>
      </c>
      <c r="O3120" s="55">
        <v>42537.407800925925</v>
      </c>
      <c r="P3120" s="3">
        <v>52214</v>
      </c>
      <c r="Q3120" s="58">
        <f t="shared" si="139"/>
        <v>0.60432870370370373</v>
      </c>
    </row>
    <row r="3121" spans="1:17" x14ac:dyDescent="0.75">
      <c r="A3121" s="55">
        <v>42426.417523148149</v>
      </c>
      <c r="B3121" s="55">
        <v>42429.40688657407</v>
      </c>
      <c r="C3121" s="3">
        <v>258281</v>
      </c>
      <c r="D3121" s="56">
        <f t="shared" si="138"/>
        <v>2.9893634259259261</v>
      </c>
      <c r="N3121" s="55">
        <v>42537.429293981477</v>
      </c>
      <c r="O3121" s="55">
        <v>42537.456979166665</v>
      </c>
      <c r="P3121" s="3">
        <v>2392</v>
      </c>
      <c r="Q3121" s="58">
        <f t="shared" si="139"/>
        <v>2.7685185185185184E-2</v>
      </c>
    </row>
    <row r="3122" spans="1:17" x14ac:dyDescent="0.75">
      <c r="A3122" s="55">
        <v>42426.439282407402</v>
      </c>
      <c r="B3122" s="55">
        <v>42426.471018518518</v>
      </c>
      <c r="C3122" s="3">
        <v>2742</v>
      </c>
      <c r="D3122" s="56">
        <f t="shared" si="138"/>
        <v>3.1736111111111111E-2</v>
      </c>
      <c r="N3122" s="55">
        <v>42537.44226851852</v>
      </c>
      <c r="O3122" s="55">
        <v>42537.585231481477</v>
      </c>
      <c r="P3122" s="3">
        <v>12352</v>
      </c>
      <c r="Q3122" s="58">
        <f t="shared" si="139"/>
        <v>0.14296296296296296</v>
      </c>
    </row>
    <row r="3123" spans="1:17" x14ac:dyDescent="0.75">
      <c r="A3123" s="55">
        <v>42426.446747685186</v>
      </c>
      <c r="B3123" s="55">
        <v>42426.475925925923</v>
      </c>
      <c r="C3123" s="3">
        <v>2521</v>
      </c>
      <c r="D3123" s="56">
        <f t="shared" si="138"/>
        <v>2.9178240740740741E-2</v>
      </c>
      <c r="N3123" s="55">
        <v>42537.565324074072</v>
      </c>
      <c r="O3123" s="55">
        <v>42542.457291666666</v>
      </c>
      <c r="P3123" s="3">
        <v>422666</v>
      </c>
      <c r="Q3123" s="58">
        <f t="shared" si="139"/>
        <v>4.891967592592593</v>
      </c>
    </row>
    <row r="3124" spans="1:17" x14ac:dyDescent="0.75">
      <c r="A3124" s="55">
        <v>42426.451145833329</v>
      </c>
      <c r="B3124" s="55">
        <v>42429.680659722224</v>
      </c>
      <c r="C3124" s="3">
        <v>279030</v>
      </c>
      <c r="D3124" s="56">
        <f t="shared" si="138"/>
        <v>3.229513888888889</v>
      </c>
      <c r="N3124" s="55">
        <v>42537.700497685182</v>
      </c>
      <c r="O3124" s="55">
        <v>42541.583715277775</v>
      </c>
      <c r="P3124" s="3">
        <v>335510</v>
      </c>
      <c r="Q3124" s="58">
        <f t="shared" si="139"/>
        <v>3.8832175925925925</v>
      </c>
    </row>
    <row r="3125" spans="1:17" x14ac:dyDescent="0.75">
      <c r="A3125" s="55">
        <v>42426.466273148144</v>
      </c>
      <c r="B3125" s="55">
        <v>42429.419629629629</v>
      </c>
      <c r="C3125" s="3">
        <v>255170</v>
      </c>
      <c r="D3125" s="56">
        <f t="shared" si="138"/>
        <v>2.9533564814814817</v>
      </c>
      <c r="N3125" s="55">
        <v>42537.778564814813</v>
      </c>
      <c r="O3125" s="55">
        <v>42538.542615740742</v>
      </c>
      <c r="P3125" s="3">
        <v>66014</v>
      </c>
      <c r="Q3125" s="58">
        <f t="shared" si="139"/>
        <v>0.76405092592592594</v>
      </c>
    </row>
    <row r="3126" spans="1:17" x14ac:dyDescent="0.75">
      <c r="A3126" s="55">
        <v>42426.468958333331</v>
      </c>
      <c r="B3126" s="55">
        <v>42429.539039351854</v>
      </c>
      <c r="C3126" s="3">
        <v>265255</v>
      </c>
      <c r="D3126" s="56">
        <f t="shared" si="138"/>
        <v>3.0700810185185183</v>
      </c>
      <c r="N3126" s="55">
        <v>42537.862800925926</v>
      </c>
      <c r="O3126" s="55">
        <v>42538.552060185182</v>
      </c>
      <c r="P3126" s="3">
        <v>59552</v>
      </c>
      <c r="Q3126" s="58">
        <f t="shared" si="139"/>
        <v>0.68925925925925924</v>
      </c>
    </row>
    <row r="3127" spans="1:17" x14ac:dyDescent="0.75">
      <c r="A3127" s="55">
        <v>42426.470532407402</v>
      </c>
      <c r="B3127" s="55">
        <v>42429.490370370368</v>
      </c>
      <c r="C3127" s="3">
        <v>260914</v>
      </c>
      <c r="D3127" s="56">
        <f t="shared" si="138"/>
        <v>3.019837962962963</v>
      </c>
      <c r="N3127" s="55">
        <v>42538.071828703702</v>
      </c>
      <c r="O3127" s="55">
        <v>42541.499120370368</v>
      </c>
      <c r="P3127" s="3">
        <v>296118</v>
      </c>
      <c r="Q3127" s="58">
        <f t="shared" si="139"/>
        <v>3.4272916666666666</v>
      </c>
    </row>
    <row r="3128" spans="1:17" x14ac:dyDescent="0.75">
      <c r="A3128" s="55">
        <v>42426.594907407409</v>
      </c>
      <c r="B3128" s="55">
        <v>42426.599652777775</v>
      </c>
      <c r="C3128" s="3">
        <v>410</v>
      </c>
      <c r="D3128" s="56">
        <f t="shared" si="138"/>
        <v>4.7453703703703703E-3</v>
      </c>
      <c r="N3128" s="55">
        <v>42538.44699074074</v>
      </c>
      <c r="O3128" s="55">
        <v>42541.560624999998</v>
      </c>
      <c r="P3128" s="3">
        <v>269018</v>
      </c>
      <c r="Q3128" s="58">
        <f t="shared" si="139"/>
        <v>3.1136342592592592</v>
      </c>
    </row>
    <row r="3129" spans="1:17" x14ac:dyDescent="0.75">
      <c r="A3129" s="55">
        <v>42426.601539351854</v>
      </c>
      <c r="B3129" s="55">
        <v>42429.495127314811</v>
      </c>
      <c r="C3129" s="3">
        <v>250006</v>
      </c>
      <c r="D3129" s="56">
        <f t="shared" si="138"/>
        <v>2.8935879629629628</v>
      </c>
      <c r="N3129" s="55">
        <v>42538.545949074076</v>
      </c>
      <c r="O3129" s="55">
        <v>42538.559641203705</v>
      </c>
      <c r="P3129" s="3">
        <v>1183</v>
      </c>
      <c r="Q3129" s="58">
        <f t="shared" si="139"/>
        <v>1.369212962962963E-2</v>
      </c>
    </row>
    <row r="3130" spans="1:17" x14ac:dyDescent="0.75">
      <c r="A3130" s="55">
        <v>42427.534282407403</v>
      </c>
      <c r="B3130" s="55">
        <v>42429.402523148143</v>
      </c>
      <c r="C3130" s="3">
        <v>161416</v>
      </c>
      <c r="D3130" s="56">
        <f t="shared" si="138"/>
        <v>1.8682407407407406</v>
      </c>
      <c r="N3130" s="55">
        <v>42538.609293981477</v>
      </c>
      <c r="O3130" s="55">
        <v>42541.458124999997</v>
      </c>
      <c r="P3130" s="3">
        <v>246139</v>
      </c>
      <c r="Q3130" s="58">
        <f t="shared" si="139"/>
        <v>2.8488310185185184</v>
      </c>
    </row>
    <row r="3131" spans="1:17" x14ac:dyDescent="0.75">
      <c r="A3131" s="55">
        <v>42427.537141203698</v>
      </c>
      <c r="B3131" s="55">
        <v>42429.43246527778</v>
      </c>
      <c r="C3131" s="3">
        <v>163756</v>
      </c>
      <c r="D3131" s="56">
        <f t="shared" si="138"/>
        <v>1.895324074074074</v>
      </c>
      <c r="N3131" s="55">
        <v>42538.780972222223</v>
      </c>
      <c r="O3131" s="55">
        <v>42541.394699074073</v>
      </c>
      <c r="P3131" s="3">
        <v>225826</v>
      </c>
      <c r="Q3131" s="58">
        <f t="shared" si="139"/>
        <v>2.6137268518518519</v>
      </c>
    </row>
    <row r="3132" spans="1:17" x14ac:dyDescent="0.75">
      <c r="A3132" s="55">
        <v>42427.556793981479</v>
      </c>
      <c r="B3132" s="55">
        <v>42429.541817129626</v>
      </c>
      <c r="C3132" s="3">
        <v>171506</v>
      </c>
      <c r="D3132" s="56">
        <f t="shared" si="138"/>
        <v>1.9850231481481482</v>
      </c>
      <c r="N3132" s="55">
        <v>42539.48951388889</v>
      </c>
      <c r="O3132" s="55">
        <v>42541.430173611108</v>
      </c>
      <c r="P3132" s="3">
        <v>167673</v>
      </c>
      <c r="Q3132" s="58">
        <f t="shared" si="139"/>
        <v>1.9406597222222222</v>
      </c>
    </row>
    <row r="3133" spans="1:17" x14ac:dyDescent="0.75">
      <c r="A3133" s="55">
        <v>42427.686851851853</v>
      </c>
      <c r="B3133" s="55">
        <v>42429.427731481483</v>
      </c>
      <c r="C3133" s="3">
        <v>150412</v>
      </c>
      <c r="D3133" s="56">
        <f t="shared" si="138"/>
        <v>1.7408796296296296</v>
      </c>
      <c r="N3133" s="55">
        <v>42539.497025462959</v>
      </c>
      <c r="O3133" s="55">
        <v>42598.699791666666</v>
      </c>
      <c r="P3133" s="3">
        <v>5115119</v>
      </c>
      <c r="Q3133" s="58">
        <f t="shared" si="139"/>
        <v>59.202766203703703</v>
      </c>
    </row>
    <row r="3134" spans="1:17" x14ac:dyDescent="0.75">
      <c r="A3134" s="55">
        <v>42427.71671296296</v>
      </c>
      <c r="B3134" s="55">
        <v>42429.472418981481</v>
      </c>
      <c r="C3134" s="3">
        <v>151693</v>
      </c>
      <c r="D3134" s="56">
        <f t="shared" si="138"/>
        <v>1.7557060185185185</v>
      </c>
      <c r="N3134" s="55">
        <v>42539.604907407404</v>
      </c>
      <c r="O3134" s="55">
        <v>42543.366585648146</v>
      </c>
      <c r="P3134" s="3">
        <v>325009</v>
      </c>
      <c r="Q3134" s="58">
        <f t="shared" si="139"/>
        <v>3.7616782407407405</v>
      </c>
    </row>
    <row r="3135" spans="1:17" x14ac:dyDescent="0.75">
      <c r="A3135" s="55">
        <v>42428.489502314813</v>
      </c>
      <c r="B3135" s="55">
        <v>42429.406064814815</v>
      </c>
      <c r="C3135" s="3">
        <v>79191</v>
      </c>
      <c r="D3135" s="56">
        <f t="shared" si="138"/>
        <v>0.91656249999999995</v>
      </c>
      <c r="N3135" s="55">
        <v>42540.023645833331</v>
      </c>
      <c r="O3135" s="55">
        <v>42541.412800925922</v>
      </c>
      <c r="P3135" s="3">
        <v>120023</v>
      </c>
      <c r="Q3135" s="58">
        <f t="shared" si="139"/>
        <v>1.3891550925925926</v>
      </c>
    </row>
    <row r="3136" spans="1:17" x14ac:dyDescent="0.75">
      <c r="A3136" s="55">
        <v>42428.729351851849</v>
      </c>
      <c r="B3136" s="55">
        <v>42429.373356481483</v>
      </c>
      <c r="C3136" s="3">
        <v>55642</v>
      </c>
      <c r="D3136" s="56">
        <f t="shared" si="138"/>
        <v>0.64400462962962968</v>
      </c>
      <c r="N3136" s="55">
        <v>42540.591979166667</v>
      </c>
      <c r="O3136" s="55">
        <v>42541.433472222219</v>
      </c>
      <c r="P3136" s="3">
        <v>72705</v>
      </c>
      <c r="Q3136" s="58">
        <f t="shared" si="139"/>
        <v>0.84149305555555554</v>
      </c>
    </row>
    <row r="3137" spans="1:17" x14ac:dyDescent="0.75">
      <c r="A3137" s="55">
        <v>42428.738460648143</v>
      </c>
      <c r="B3137" s="55">
        <v>42429.530868055554</v>
      </c>
      <c r="C3137" s="3">
        <v>68464</v>
      </c>
      <c r="D3137" s="56">
        <f t="shared" si="138"/>
        <v>0.79240740740740745</v>
      </c>
      <c r="N3137" s="55">
        <v>42541.610196759255</v>
      </c>
      <c r="O3137" s="55">
        <v>42541.619166666664</v>
      </c>
      <c r="P3137" s="3">
        <v>775</v>
      </c>
      <c r="Q3137" s="58">
        <f t="shared" si="139"/>
        <v>8.9699074074074073E-3</v>
      </c>
    </row>
    <row r="3138" spans="1:17" x14ac:dyDescent="0.75">
      <c r="A3138" s="55">
        <v>42429.471006944441</v>
      </c>
      <c r="B3138" s="55">
        <v>42429.603055555555</v>
      </c>
      <c r="C3138" s="3">
        <v>11409</v>
      </c>
      <c r="D3138" s="56">
        <f t="shared" si="138"/>
        <v>0.1320486111111111</v>
      </c>
      <c r="N3138" s="55">
        <v>42541.629548611112</v>
      </c>
      <c r="O3138" s="55">
        <v>42542.349074074074</v>
      </c>
      <c r="P3138" s="3">
        <v>62167</v>
      </c>
      <c r="Q3138" s="58">
        <f t="shared" si="139"/>
        <v>0.71952546296296294</v>
      </c>
    </row>
    <row r="3139" spans="1:17" x14ac:dyDescent="0.75">
      <c r="A3139" s="55">
        <v>42429.506226851852</v>
      </c>
      <c r="B3139" s="55">
        <v>42429.513877314814</v>
      </c>
      <c r="C3139" s="3">
        <v>661</v>
      </c>
      <c r="D3139" s="56">
        <f t="shared" ref="D3139:D3202" si="140">C3139/(24*60*60)</f>
        <v>7.6504629629629631E-3</v>
      </c>
      <c r="N3139" s="55">
        <v>42541.673796296294</v>
      </c>
      <c r="O3139" s="55">
        <v>42541.676249999997</v>
      </c>
      <c r="P3139" s="3">
        <v>212</v>
      </c>
      <c r="Q3139" s="58">
        <f t="shared" ref="Q3139:Q3202" si="141">P3139/86400</f>
        <v>2.4537037037037036E-3</v>
      </c>
    </row>
    <row r="3140" spans="1:17" x14ac:dyDescent="0.75">
      <c r="A3140" s="55">
        <v>42429.574062499996</v>
      </c>
      <c r="B3140" s="55">
        <v>42429.598877314813</v>
      </c>
      <c r="C3140" s="3">
        <v>2144</v>
      </c>
      <c r="D3140" s="56">
        <f t="shared" si="140"/>
        <v>2.4814814814814814E-2</v>
      </c>
      <c r="N3140" s="55">
        <v>42541.690601851849</v>
      </c>
      <c r="O3140" s="55">
        <v>42550.519456018519</v>
      </c>
      <c r="P3140" s="3">
        <v>762813</v>
      </c>
      <c r="Q3140" s="58">
        <f t="shared" si="141"/>
        <v>8.828854166666666</v>
      </c>
    </row>
    <row r="3141" spans="1:17" x14ac:dyDescent="0.75">
      <c r="A3141" s="55">
        <v>42429.586631944439</v>
      </c>
      <c r="B3141" s="55">
        <v>42429.691620370366</v>
      </c>
      <c r="C3141" s="3">
        <v>9071</v>
      </c>
      <c r="D3141" s="56">
        <f t="shared" si="140"/>
        <v>0.10498842592592593</v>
      </c>
      <c r="N3141" s="55">
        <v>42541.930902777778</v>
      </c>
      <c r="O3141" s="55">
        <v>42542.416724537034</v>
      </c>
      <c r="P3141" s="3">
        <v>41975</v>
      </c>
      <c r="Q3141" s="58">
        <f t="shared" si="141"/>
        <v>0.48582175925925924</v>
      </c>
    </row>
    <row r="3142" spans="1:17" x14ac:dyDescent="0.75">
      <c r="A3142" s="55">
        <v>42429.673518518517</v>
      </c>
      <c r="B3142" s="55">
        <v>42429.677418981482</v>
      </c>
      <c r="C3142" s="3">
        <v>337</v>
      </c>
      <c r="D3142" s="56">
        <f t="shared" si="140"/>
        <v>3.9004629629629628E-3</v>
      </c>
      <c r="N3142" s="55">
        <v>42542.688935185186</v>
      </c>
      <c r="O3142" s="55">
        <v>42542.744652777779</v>
      </c>
      <c r="P3142" s="3">
        <v>4814</v>
      </c>
      <c r="Q3142" s="58">
        <f t="shared" si="141"/>
        <v>5.5717592592592589E-2</v>
      </c>
    </row>
    <row r="3143" spans="1:17" x14ac:dyDescent="0.75">
      <c r="A3143" s="55">
        <v>42429.678032407406</v>
      </c>
      <c r="B3143" s="55">
        <v>42430.389374999999</v>
      </c>
      <c r="C3143" s="3">
        <v>61460</v>
      </c>
      <c r="D3143" s="56">
        <f t="shared" si="140"/>
        <v>0.71134259259259258</v>
      </c>
      <c r="N3143" s="55">
        <v>42542.802939814814</v>
      </c>
      <c r="O3143" s="55">
        <v>42544.57440972222</v>
      </c>
      <c r="P3143" s="3">
        <v>153055</v>
      </c>
      <c r="Q3143" s="58">
        <f t="shared" si="141"/>
        <v>1.7714699074074074</v>
      </c>
    </row>
    <row r="3144" spans="1:17" x14ac:dyDescent="0.75">
      <c r="A3144" s="55">
        <v>42429.711967592593</v>
      </c>
      <c r="B3144" s="55">
        <v>42430.415520833332</v>
      </c>
      <c r="C3144" s="3">
        <v>60787</v>
      </c>
      <c r="D3144" s="56">
        <f t="shared" si="140"/>
        <v>0.70355324074074077</v>
      </c>
      <c r="N3144" s="55">
        <v>42543.390451388885</v>
      </c>
      <c r="O3144" s="55">
        <v>42545.709803240738</v>
      </c>
      <c r="P3144" s="3">
        <v>200392</v>
      </c>
      <c r="Q3144" s="58">
        <f t="shared" si="141"/>
        <v>2.3193518518518519</v>
      </c>
    </row>
    <row r="3145" spans="1:17" x14ac:dyDescent="0.75">
      <c r="A3145" s="55">
        <v>42429.718263888884</v>
      </c>
      <c r="B3145" s="55">
        <v>42429.73055555555</v>
      </c>
      <c r="C3145" s="3">
        <v>1062</v>
      </c>
      <c r="D3145" s="56">
        <f t="shared" si="140"/>
        <v>1.2291666666666666E-2</v>
      </c>
      <c r="N3145" s="55">
        <v>42543.589594907404</v>
      </c>
      <c r="O3145" s="55">
        <v>42543.638912037037</v>
      </c>
      <c r="P3145" s="3">
        <v>4261</v>
      </c>
      <c r="Q3145" s="58">
        <f t="shared" si="141"/>
        <v>4.9317129629629627E-2</v>
      </c>
    </row>
    <row r="3146" spans="1:17" x14ac:dyDescent="0.75">
      <c r="A3146" s="55">
        <v>42429.80737268518</v>
      </c>
      <c r="B3146" s="55">
        <v>42430.432858796295</v>
      </c>
      <c r="C3146" s="3">
        <v>54042</v>
      </c>
      <c r="D3146" s="56">
        <f t="shared" si="140"/>
        <v>0.62548611111111108</v>
      </c>
      <c r="N3146" s="55">
        <v>42543.602349537032</v>
      </c>
      <c r="O3146" s="55">
        <v>42544.492337962962</v>
      </c>
      <c r="P3146" s="3">
        <v>76895</v>
      </c>
      <c r="Q3146" s="58">
        <f t="shared" si="141"/>
        <v>0.88998842592592597</v>
      </c>
    </row>
    <row r="3147" spans="1:17" x14ac:dyDescent="0.75">
      <c r="A3147" s="55">
        <v>42429.810162037036</v>
      </c>
      <c r="B3147" s="55">
        <v>42430.399259259255</v>
      </c>
      <c r="C3147" s="3">
        <v>50898</v>
      </c>
      <c r="D3147" s="56">
        <f t="shared" si="140"/>
        <v>0.58909722222222227</v>
      </c>
      <c r="N3147" s="55">
        <v>42543.614525462959</v>
      </c>
      <c r="O3147" s="55">
        <v>42549.489525462959</v>
      </c>
      <c r="P3147" s="3">
        <v>507600</v>
      </c>
      <c r="Q3147" s="58">
        <f t="shared" si="141"/>
        <v>5.875</v>
      </c>
    </row>
    <row r="3148" spans="1:17" x14ac:dyDescent="0.75">
      <c r="A3148" s="55">
        <v>42429.810370370367</v>
      </c>
      <c r="B3148" s="55">
        <v>42430.445532407408</v>
      </c>
      <c r="C3148" s="3">
        <v>54878</v>
      </c>
      <c r="D3148" s="56">
        <f t="shared" si="140"/>
        <v>0.635162037037037</v>
      </c>
      <c r="N3148" s="55">
        <v>42543.688530092593</v>
      </c>
      <c r="O3148" s="55">
        <v>42543.698055555556</v>
      </c>
      <c r="P3148" s="3">
        <v>823</v>
      </c>
      <c r="Q3148" s="58">
        <f t="shared" si="141"/>
        <v>9.525462962962963E-3</v>
      </c>
    </row>
    <row r="3149" spans="1:17" x14ac:dyDescent="0.75">
      <c r="A3149" s="55">
        <v>42429.811527777776</v>
      </c>
      <c r="B3149" s="55">
        <v>42430.447418981479</v>
      </c>
      <c r="C3149" s="3">
        <v>54941</v>
      </c>
      <c r="D3149" s="56">
        <f t="shared" si="140"/>
        <v>0.63589120370370367</v>
      </c>
      <c r="N3149" s="55">
        <v>42544.468506944446</v>
      </c>
      <c r="O3149" s="55">
        <v>42544.482442129629</v>
      </c>
      <c r="P3149" s="3">
        <v>1204</v>
      </c>
      <c r="Q3149" s="58">
        <f t="shared" si="141"/>
        <v>1.3935185185185186E-2</v>
      </c>
    </row>
    <row r="3150" spans="1:17" x14ac:dyDescent="0.75">
      <c r="A3150" s="55">
        <v>42429.858622685184</v>
      </c>
      <c r="B3150" s="55">
        <v>42430.401597222219</v>
      </c>
      <c r="C3150" s="3">
        <v>46913</v>
      </c>
      <c r="D3150" s="56">
        <f t="shared" si="140"/>
        <v>0.54297453703703702</v>
      </c>
      <c r="N3150" s="55">
        <v>42544.899814814817</v>
      </c>
      <c r="O3150" s="55">
        <v>42550.571597222217</v>
      </c>
      <c r="P3150" s="3">
        <v>490042</v>
      </c>
      <c r="Q3150" s="58">
        <f t="shared" si="141"/>
        <v>5.6717824074074077</v>
      </c>
    </row>
    <row r="3151" spans="1:17" x14ac:dyDescent="0.75">
      <c r="A3151" s="55">
        <v>42429.935023148144</v>
      </c>
      <c r="B3151" s="55">
        <v>42430.464050925926</v>
      </c>
      <c r="C3151" s="3">
        <v>45708</v>
      </c>
      <c r="D3151" s="56">
        <f t="shared" si="140"/>
        <v>0.52902777777777776</v>
      </c>
      <c r="N3151" s="55">
        <v>42545.273229166662</v>
      </c>
      <c r="O3151" s="55">
        <v>42545.453703703701</v>
      </c>
      <c r="P3151" s="3">
        <v>15593</v>
      </c>
      <c r="Q3151" s="58">
        <f t="shared" si="141"/>
        <v>0.18047453703703703</v>
      </c>
    </row>
    <row r="3152" spans="1:17" x14ac:dyDescent="0.75">
      <c r="A3152" s="55">
        <v>42430.010474537034</v>
      </c>
      <c r="B3152" s="55">
        <v>42430.42324074074</v>
      </c>
      <c r="C3152" s="3">
        <v>35663</v>
      </c>
      <c r="D3152" s="56">
        <f t="shared" si="140"/>
        <v>0.4127662037037037</v>
      </c>
      <c r="N3152" s="55">
        <v>42545.491481481477</v>
      </c>
      <c r="O3152" s="55">
        <v>42545.531006944446</v>
      </c>
      <c r="P3152" s="3">
        <v>3415</v>
      </c>
      <c r="Q3152" s="58">
        <f t="shared" si="141"/>
        <v>3.9525462962962964E-2</v>
      </c>
    </row>
    <row r="3153" spans="1:17" x14ac:dyDescent="0.75">
      <c r="A3153" s="55">
        <v>42430.307951388888</v>
      </c>
      <c r="B3153" s="55">
        <v>42430.407349537032</v>
      </c>
      <c r="C3153" s="3">
        <v>8588</v>
      </c>
      <c r="D3153" s="56">
        <f t="shared" si="140"/>
        <v>9.9398148148148152E-2</v>
      </c>
      <c r="N3153" s="55">
        <v>42545.62049768518</v>
      </c>
      <c r="O3153" s="55">
        <v>42548.396516203698</v>
      </c>
      <c r="P3153" s="3">
        <v>239848</v>
      </c>
      <c r="Q3153" s="58">
        <f t="shared" si="141"/>
        <v>2.7760185185185184</v>
      </c>
    </row>
    <row r="3154" spans="1:17" x14ac:dyDescent="0.75">
      <c r="A3154" s="55">
        <v>42430.521203703705</v>
      </c>
      <c r="B3154" s="55">
        <v>42430.548912037033</v>
      </c>
      <c r="C3154" s="3">
        <v>2394</v>
      </c>
      <c r="D3154" s="56">
        <f t="shared" si="140"/>
        <v>2.7708333333333335E-2</v>
      </c>
      <c r="N3154" s="55">
        <v>42545.648819444439</v>
      </c>
      <c r="O3154" s="55">
        <v>42548.399027777778</v>
      </c>
      <c r="P3154" s="3">
        <v>237618</v>
      </c>
      <c r="Q3154" s="58">
        <f t="shared" si="141"/>
        <v>2.7502083333333331</v>
      </c>
    </row>
    <row r="3155" spans="1:17" x14ac:dyDescent="0.75">
      <c r="A3155" s="55">
        <v>42430.663761574069</v>
      </c>
      <c r="B3155" s="55">
        <v>42436.390902777777</v>
      </c>
      <c r="C3155" s="3">
        <v>494825</v>
      </c>
      <c r="D3155" s="56">
        <f t="shared" si="140"/>
        <v>5.7271412037037033</v>
      </c>
      <c r="N3155" s="55">
        <v>42545.676736111112</v>
      </c>
      <c r="O3155" s="55">
        <v>42548.459675925922</v>
      </c>
      <c r="P3155" s="3">
        <v>240446</v>
      </c>
      <c r="Q3155" s="58">
        <f t="shared" si="141"/>
        <v>2.782939814814815</v>
      </c>
    </row>
    <row r="3156" spans="1:17" x14ac:dyDescent="0.75">
      <c r="A3156" s="55">
        <v>42430.664618055554</v>
      </c>
      <c r="B3156" s="55">
        <v>42436.386620370366</v>
      </c>
      <c r="C3156" s="3">
        <v>494381</v>
      </c>
      <c r="D3156" s="56">
        <f t="shared" si="140"/>
        <v>5.7220023148148149</v>
      </c>
      <c r="N3156" s="55">
        <v>42545.756724537037</v>
      </c>
      <c r="O3156" s="55">
        <v>42548.416898148149</v>
      </c>
      <c r="P3156" s="3">
        <v>229839</v>
      </c>
      <c r="Q3156" s="58">
        <f t="shared" si="141"/>
        <v>2.6601736111111109</v>
      </c>
    </row>
    <row r="3157" spans="1:17" x14ac:dyDescent="0.75">
      <c r="A3157" s="55">
        <v>42430.695810185185</v>
      </c>
      <c r="B3157" s="55">
        <v>42436.385428240741</v>
      </c>
      <c r="C3157" s="3">
        <v>491583</v>
      </c>
      <c r="D3157" s="56">
        <f t="shared" si="140"/>
        <v>5.689618055555556</v>
      </c>
      <c r="N3157" s="55">
        <v>42545.757893518516</v>
      </c>
      <c r="O3157" s="55">
        <v>42548.41847222222</v>
      </c>
      <c r="P3157" s="3">
        <v>229874</v>
      </c>
      <c r="Q3157" s="58">
        <f t="shared" si="141"/>
        <v>2.6605787037037039</v>
      </c>
    </row>
    <row r="3158" spans="1:17" x14ac:dyDescent="0.75">
      <c r="A3158" s="55">
        <v>42430.713564814811</v>
      </c>
      <c r="B3158" s="55">
        <v>42432.506990740738</v>
      </c>
      <c r="C3158" s="3">
        <v>154952</v>
      </c>
      <c r="D3158" s="56">
        <f t="shared" si="140"/>
        <v>1.793425925925926</v>
      </c>
      <c r="N3158" s="55">
        <v>42545.758877314816</v>
      </c>
      <c r="O3158" s="55">
        <v>42549.822094907402</v>
      </c>
      <c r="P3158" s="3">
        <v>351062</v>
      </c>
      <c r="Q3158" s="58">
        <f t="shared" si="141"/>
        <v>4.0632175925925926</v>
      </c>
    </row>
    <row r="3159" spans="1:17" x14ac:dyDescent="0.75">
      <c r="A3159" s="55">
        <v>42430.720150462963</v>
      </c>
      <c r="B3159" s="55">
        <v>42432.507106481477</v>
      </c>
      <c r="C3159" s="3">
        <v>154393</v>
      </c>
      <c r="D3159" s="56">
        <f t="shared" si="140"/>
        <v>1.7869560185185185</v>
      </c>
      <c r="N3159" s="55">
        <v>42545.760659722218</v>
      </c>
      <c r="O3159" s="55">
        <v>42548.420289351852</v>
      </c>
      <c r="P3159" s="3">
        <v>229792</v>
      </c>
      <c r="Q3159" s="58">
        <f t="shared" si="141"/>
        <v>2.6596296296296296</v>
      </c>
    </row>
    <row r="3160" spans="1:17" x14ac:dyDescent="0.75">
      <c r="A3160" s="55">
        <v>42430.734872685185</v>
      </c>
      <c r="B3160" s="55">
        <v>42436.38140046296</v>
      </c>
      <c r="C3160" s="3">
        <v>487860</v>
      </c>
      <c r="D3160" s="56">
        <f t="shared" si="140"/>
        <v>5.646527777777778</v>
      </c>
      <c r="N3160" s="55">
        <v>42545.761655092589</v>
      </c>
      <c r="O3160" s="55">
        <v>42548.421458333331</v>
      </c>
      <c r="P3160" s="3">
        <v>229807</v>
      </c>
      <c r="Q3160" s="58">
        <f t="shared" si="141"/>
        <v>2.6598032407407408</v>
      </c>
    </row>
    <row r="3161" spans="1:17" x14ac:dyDescent="0.75">
      <c r="A3161" s="55">
        <v>42430.787928240738</v>
      </c>
      <c r="B3161" s="55">
        <v>42436.380162037036</v>
      </c>
      <c r="C3161" s="3">
        <v>483169</v>
      </c>
      <c r="D3161" s="56">
        <f t="shared" si="140"/>
        <v>5.5922337962962967</v>
      </c>
      <c r="N3161" s="55">
        <v>42545.762743055551</v>
      </c>
      <c r="O3161" s="55">
        <v>42545.771886574075</v>
      </c>
      <c r="P3161" s="3">
        <v>790</v>
      </c>
      <c r="Q3161" s="58">
        <f t="shared" si="141"/>
        <v>9.1435185185185178E-3</v>
      </c>
    </row>
    <row r="3162" spans="1:17" x14ac:dyDescent="0.75">
      <c r="A3162" s="55">
        <v>42430.790949074071</v>
      </c>
      <c r="B3162" s="55">
        <v>42436.378402777773</v>
      </c>
      <c r="C3162" s="3">
        <v>482756</v>
      </c>
      <c r="D3162" s="56">
        <f t="shared" si="140"/>
        <v>5.5874537037037033</v>
      </c>
      <c r="N3162" s="55">
        <v>42545.764131944445</v>
      </c>
      <c r="O3162" s="55">
        <v>42548.422615740739</v>
      </c>
      <c r="P3162" s="3">
        <v>229693</v>
      </c>
      <c r="Q3162" s="58">
        <f t="shared" si="141"/>
        <v>2.6584837962962964</v>
      </c>
    </row>
    <row r="3163" spans="1:17" x14ac:dyDescent="0.75">
      <c r="A3163" s="55">
        <v>42430.889675925922</v>
      </c>
      <c r="B3163" s="55">
        <v>42436.39806712963</v>
      </c>
      <c r="C3163" s="3">
        <v>475925</v>
      </c>
      <c r="D3163" s="56">
        <f t="shared" si="140"/>
        <v>5.5083912037037033</v>
      </c>
      <c r="N3163" s="55">
        <v>42546.759259259255</v>
      </c>
      <c r="O3163" s="55">
        <v>42549.511331018519</v>
      </c>
      <c r="P3163" s="3">
        <v>237779</v>
      </c>
      <c r="Q3163" s="58">
        <f t="shared" si="141"/>
        <v>2.7520717592592594</v>
      </c>
    </row>
    <row r="3164" spans="1:17" x14ac:dyDescent="0.75">
      <c r="A3164" s="55">
        <v>42431.406412037039</v>
      </c>
      <c r="B3164" s="55">
        <v>42432.493993055556</v>
      </c>
      <c r="C3164" s="3">
        <v>93967</v>
      </c>
      <c r="D3164" s="56">
        <f t="shared" si="140"/>
        <v>1.0875810185185186</v>
      </c>
      <c r="N3164" s="55">
        <v>42546.760694444441</v>
      </c>
      <c r="O3164" s="55">
        <v>42564.595358796294</v>
      </c>
      <c r="P3164" s="3">
        <v>1540915</v>
      </c>
      <c r="Q3164" s="58">
        <f t="shared" si="141"/>
        <v>17.834664351851853</v>
      </c>
    </row>
    <row r="3165" spans="1:17" x14ac:dyDescent="0.75">
      <c r="A3165" s="55">
        <v>42431.453703703701</v>
      </c>
      <c r="B3165" s="55">
        <v>42432.405833333331</v>
      </c>
      <c r="C3165" s="3">
        <v>82264</v>
      </c>
      <c r="D3165" s="56">
        <f t="shared" si="140"/>
        <v>0.95212962962962966</v>
      </c>
      <c r="N3165" s="55">
        <v>42546.766412037032</v>
      </c>
      <c r="O3165" s="55">
        <v>42548.456423611111</v>
      </c>
      <c r="P3165" s="3">
        <v>146017</v>
      </c>
      <c r="Q3165" s="58">
        <f t="shared" si="141"/>
        <v>1.690011574074074</v>
      </c>
    </row>
    <row r="3166" spans="1:17" x14ac:dyDescent="0.75">
      <c r="A3166" s="55">
        <v>42431.458796296298</v>
      </c>
      <c r="B3166" s="55">
        <v>42432.399606481478</v>
      </c>
      <c r="C3166" s="3">
        <v>81286</v>
      </c>
      <c r="D3166" s="56">
        <f t="shared" si="140"/>
        <v>0.94081018518518522</v>
      </c>
      <c r="N3166" s="55">
        <v>42547.829988425925</v>
      </c>
      <c r="O3166" s="55">
        <v>42598.700046296297</v>
      </c>
      <c r="P3166" s="3">
        <v>4395173</v>
      </c>
      <c r="Q3166" s="58">
        <f t="shared" si="141"/>
        <v>50.870057870370367</v>
      </c>
    </row>
    <row r="3167" spans="1:17" x14ac:dyDescent="0.75">
      <c r="A3167" s="55">
        <v>42431.580023148148</v>
      </c>
      <c r="B3167" s="55">
        <v>42432.391805555555</v>
      </c>
      <c r="C3167" s="3">
        <v>70138</v>
      </c>
      <c r="D3167" s="56">
        <f t="shared" si="140"/>
        <v>0.81178240740740737</v>
      </c>
      <c r="N3167" s="55">
        <v>42548.423657407402</v>
      </c>
      <c r="O3167" s="55">
        <v>42548.477673611109</v>
      </c>
      <c r="P3167" s="3">
        <v>4667</v>
      </c>
      <c r="Q3167" s="58">
        <f t="shared" si="141"/>
        <v>5.4016203703703705E-2</v>
      </c>
    </row>
    <row r="3168" spans="1:17" x14ac:dyDescent="0.75">
      <c r="A3168" s="55">
        <v>42431.726805555554</v>
      </c>
      <c r="B3168" s="55">
        <v>42432.400347222218</v>
      </c>
      <c r="C3168" s="3">
        <v>58194</v>
      </c>
      <c r="D3168" s="56">
        <f t="shared" si="140"/>
        <v>0.67354166666666671</v>
      </c>
      <c r="N3168" s="55">
        <v>42548.58662037037</v>
      </c>
      <c r="O3168" s="55">
        <v>42550.539710648147</v>
      </c>
      <c r="P3168" s="3">
        <v>168747</v>
      </c>
      <c r="Q3168" s="58">
        <f t="shared" si="141"/>
        <v>1.9530902777777779</v>
      </c>
    </row>
    <row r="3169" spans="1:17" x14ac:dyDescent="0.75">
      <c r="A3169" s="55">
        <v>42431.798831018517</v>
      </c>
      <c r="B3169" s="55">
        <v>42432.399363425924</v>
      </c>
      <c r="C3169" s="3">
        <v>51886</v>
      </c>
      <c r="D3169" s="56">
        <f t="shared" si="140"/>
        <v>0.60053240740740743</v>
      </c>
      <c r="N3169" s="55">
        <v>42548.592604166668</v>
      </c>
      <c r="O3169" s="55">
        <v>42552.454525462963</v>
      </c>
      <c r="P3169" s="3">
        <v>333670</v>
      </c>
      <c r="Q3169" s="58">
        <f t="shared" si="141"/>
        <v>3.8619212962962961</v>
      </c>
    </row>
    <row r="3170" spans="1:17" x14ac:dyDescent="0.75">
      <c r="A3170" s="55">
        <v>42432.311203703699</v>
      </c>
      <c r="B3170" s="55">
        <v>42433.709282407406</v>
      </c>
      <c r="C3170" s="3">
        <v>120794</v>
      </c>
      <c r="D3170" s="56">
        <f t="shared" si="140"/>
        <v>1.3980787037037037</v>
      </c>
      <c r="N3170" s="55">
        <v>42548.659201388888</v>
      </c>
      <c r="O3170" s="55">
        <v>42548.69195601852</v>
      </c>
      <c r="P3170" s="3">
        <v>2830</v>
      </c>
      <c r="Q3170" s="58">
        <f t="shared" si="141"/>
        <v>3.2754629629629627E-2</v>
      </c>
    </row>
    <row r="3171" spans="1:17" x14ac:dyDescent="0.75">
      <c r="A3171" s="55">
        <v>42432.363819444443</v>
      </c>
      <c r="B3171" s="55">
        <v>42432.635636574072</v>
      </c>
      <c r="C3171" s="3">
        <v>23485</v>
      </c>
      <c r="D3171" s="56">
        <f t="shared" si="140"/>
        <v>0.27181712962962962</v>
      </c>
      <c r="N3171" s="55">
        <v>42548.683668981481</v>
      </c>
      <c r="O3171" s="55">
        <v>42548.688321759255</v>
      </c>
      <c r="P3171" s="3">
        <v>402</v>
      </c>
      <c r="Q3171" s="58">
        <f t="shared" si="141"/>
        <v>4.6527777777777774E-3</v>
      </c>
    </row>
    <row r="3172" spans="1:17" x14ac:dyDescent="0.75">
      <c r="A3172" s="55">
        <v>42432.371527777774</v>
      </c>
      <c r="B3172" s="55">
        <v>42432.63554398148</v>
      </c>
      <c r="C3172" s="3">
        <v>22811</v>
      </c>
      <c r="D3172" s="56">
        <f t="shared" si="140"/>
        <v>0.26401620370370371</v>
      </c>
      <c r="N3172" s="55">
        <v>42548.708483796298</v>
      </c>
      <c r="O3172" s="55">
        <v>42548.77685185185</v>
      </c>
      <c r="P3172" s="3">
        <v>5907</v>
      </c>
      <c r="Q3172" s="58">
        <f t="shared" si="141"/>
        <v>6.8368055555555557E-2</v>
      </c>
    </row>
    <row r="3173" spans="1:17" x14ac:dyDescent="0.75">
      <c r="A3173" s="55">
        <v>42432.379988425921</v>
      </c>
      <c r="B3173" s="55">
        <v>42432.635451388887</v>
      </c>
      <c r="C3173" s="3">
        <v>22072</v>
      </c>
      <c r="D3173" s="56">
        <f t="shared" si="140"/>
        <v>0.25546296296296295</v>
      </c>
      <c r="N3173" s="55">
        <v>42549.320983796293</v>
      </c>
      <c r="O3173" s="55">
        <v>42549.483969907407</v>
      </c>
      <c r="P3173" s="3">
        <v>14082</v>
      </c>
      <c r="Q3173" s="58">
        <f t="shared" si="141"/>
        <v>0.16298611111111111</v>
      </c>
    </row>
    <row r="3174" spans="1:17" x14ac:dyDescent="0.75">
      <c r="A3174" s="55">
        <v>42432.382835648146</v>
      </c>
      <c r="B3174" s="55">
        <v>42432.41805555555</v>
      </c>
      <c r="C3174" s="3">
        <v>3043</v>
      </c>
      <c r="D3174" s="56">
        <f t="shared" si="140"/>
        <v>3.5219907407407408E-2</v>
      </c>
      <c r="N3174" s="55">
        <v>42549.439062500001</v>
      </c>
      <c r="O3174" s="55">
        <v>42549.807395833333</v>
      </c>
      <c r="P3174" s="3">
        <v>31824</v>
      </c>
      <c r="Q3174" s="58">
        <f t="shared" si="141"/>
        <v>0.36833333333333335</v>
      </c>
    </row>
    <row r="3175" spans="1:17" x14ac:dyDescent="0.75">
      <c r="A3175" s="55">
        <v>42432.411053240736</v>
      </c>
      <c r="B3175" s="55">
        <v>42432.42690972222</v>
      </c>
      <c r="C3175" s="3">
        <v>1370</v>
      </c>
      <c r="D3175" s="56">
        <f t="shared" si="140"/>
        <v>1.5856481481481482E-2</v>
      </c>
      <c r="N3175" s="55">
        <v>42549.651527777773</v>
      </c>
      <c r="O3175" s="55">
        <v>42556.585046296292</v>
      </c>
      <c r="P3175" s="3">
        <v>599056</v>
      </c>
      <c r="Q3175" s="58">
        <f t="shared" si="141"/>
        <v>6.9335185185185182</v>
      </c>
    </row>
    <row r="3176" spans="1:17" x14ac:dyDescent="0.75">
      <c r="A3176" s="55">
        <v>42432.454594907409</v>
      </c>
      <c r="B3176" s="55">
        <v>42437.508796296293</v>
      </c>
      <c r="C3176" s="3">
        <v>436683</v>
      </c>
      <c r="D3176" s="56">
        <f t="shared" si="140"/>
        <v>5.054201388888889</v>
      </c>
      <c r="N3176" s="55">
        <v>42549.698067129626</v>
      </c>
      <c r="O3176" s="55">
        <v>42549.707465277774</v>
      </c>
      <c r="P3176" s="3">
        <v>812</v>
      </c>
      <c r="Q3176" s="58">
        <f t="shared" si="141"/>
        <v>9.3981481481481485E-3</v>
      </c>
    </row>
    <row r="3177" spans="1:17" x14ac:dyDescent="0.75">
      <c r="A3177" s="55">
        <v>42432.463819444441</v>
      </c>
      <c r="B3177" s="55">
        <v>42432.482233796298</v>
      </c>
      <c r="C3177" s="3">
        <v>1591</v>
      </c>
      <c r="D3177" s="56">
        <f t="shared" si="140"/>
        <v>1.8414351851851852E-2</v>
      </c>
      <c r="N3177" s="55">
        <v>42549.717280092591</v>
      </c>
      <c r="O3177" s="55">
        <v>42549.758379629631</v>
      </c>
      <c r="P3177" s="3">
        <v>3551</v>
      </c>
      <c r="Q3177" s="58">
        <f t="shared" si="141"/>
        <v>4.1099537037037039E-2</v>
      </c>
    </row>
    <row r="3178" spans="1:17" x14ac:dyDescent="0.75">
      <c r="A3178" s="55">
        <v>42432.613275462958</v>
      </c>
      <c r="B3178" s="55">
        <v>42432.670555555553</v>
      </c>
      <c r="C3178" s="3">
        <v>4949</v>
      </c>
      <c r="D3178" s="56">
        <f t="shared" si="140"/>
        <v>5.7280092592592591E-2</v>
      </c>
      <c r="N3178" s="55">
        <v>42549.839085648149</v>
      </c>
      <c r="O3178" s="55">
        <v>42550.42114583333</v>
      </c>
      <c r="P3178" s="3">
        <v>50290</v>
      </c>
      <c r="Q3178" s="58">
        <f t="shared" si="141"/>
        <v>0.58206018518518521</v>
      </c>
    </row>
    <row r="3179" spans="1:17" x14ac:dyDescent="0.75">
      <c r="A3179" s="55">
        <v>42432.626828703702</v>
      </c>
      <c r="B3179" s="55">
        <v>42432.634999999995</v>
      </c>
      <c r="C3179" s="3">
        <v>706</v>
      </c>
      <c r="D3179" s="56">
        <f t="shared" si="140"/>
        <v>8.1712962962962963E-3</v>
      </c>
      <c r="N3179" s="55">
        <v>42549.900138888886</v>
      </c>
      <c r="O3179" s="55">
        <v>42550.353368055556</v>
      </c>
      <c r="P3179" s="3">
        <v>39159</v>
      </c>
      <c r="Q3179" s="58">
        <f t="shared" si="141"/>
        <v>0.45322916666666668</v>
      </c>
    </row>
    <row r="3180" spans="1:17" x14ac:dyDescent="0.75">
      <c r="A3180" s="55">
        <v>42432.677708333329</v>
      </c>
      <c r="B3180" s="55">
        <v>42432.683668981481</v>
      </c>
      <c r="C3180" s="3">
        <v>515</v>
      </c>
      <c r="D3180" s="56">
        <f t="shared" si="140"/>
        <v>5.9606481481481481E-3</v>
      </c>
      <c r="N3180" s="55">
        <v>42550.390671296293</v>
      </c>
      <c r="O3180" s="55">
        <v>42550.492129629631</v>
      </c>
      <c r="P3180" s="3">
        <v>8766</v>
      </c>
      <c r="Q3180" s="58">
        <f t="shared" si="141"/>
        <v>0.10145833333333333</v>
      </c>
    </row>
    <row r="3181" spans="1:17" x14ac:dyDescent="0.75">
      <c r="A3181" s="55">
        <v>42433.211238425924</v>
      </c>
      <c r="B3181" s="55">
        <v>42436.456238425926</v>
      </c>
      <c r="C3181" s="3">
        <v>280368</v>
      </c>
      <c r="D3181" s="56">
        <f t="shared" si="140"/>
        <v>3.2450000000000001</v>
      </c>
      <c r="N3181" s="55">
        <v>42550.541388888887</v>
      </c>
      <c r="O3181" s="55">
        <v>42550.57335648148</v>
      </c>
      <c r="P3181" s="3">
        <v>2762</v>
      </c>
      <c r="Q3181" s="58">
        <f t="shared" si="141"/>
        <v>3.1967592592592596E-2</v>
      </c>
    </row>
    <row r="3182" spans="1:17" x14ac:dyDescent="0.75">
      <c r="A3182" s="55">
        <v>42433.216423611113</v>
      </c>
      <c r="B3182" s="55">
        <v>42436.456064814811</v>
      </c>
      <c r="C3182" s="3">
        <v>279905</v>
      </c>
      <c r="D3182" s="56">
        <f t="shared" si="140"/>
        <v>3.2396412037037039</v>
      </c>
      <c r="N3182" s="55">
        <v>42550.56554398148</v>
      </c>
      <c r="O3182" s="55">
        <v>42550.572905092587</v>
      </c>
      <c r="P3182" s="3">
        <v>636</v>
      </c>
      <c r="Q3182" s="58">
        <f t="shared" si="141"/>
        <v>7.3611111111111108E-3</v>
      </c>
    </row>
    <row r="3183" spans="1:17" x14ac:dyDescent="0.75">
      <c r="A3183" s="55">
        <v>42433.218136574069</v>
      </c>
      <c r="B3183" s="55">
        <v>42436.455821759257</v>
      </c>
      <c r="C3183" s="3">
        <v>279736</v>
      </c>
      <c r="D3183" s="56">
        <f t="shared" si="140"/>
        <v>3.2376851851851853</v>
      </c>
      <c r="N3183" s="55">
        <v>42550.700983796298</v>
      </c>
      <c r="O3183" s="55">
        <v>42551.390810185185</v>
      </c>
      <c r="P3183" s="3">
        <v>59601</v>
      </c>
      <c r="Q3183" s="58">
        <f t="shared" si="141"/>
        <v>0.68982638888888892</v>
      </c>
    </row>
    <row r="3184" spans="1:17" x14ac:dyDescent="0.75">
      <c r="A3184" s="55">
        <v>42433.219560185185</v>
      </c>
      <c r="B3184" s="55">
        <v>42436.455532407403</v>
      </c>
      <c r="C3184" s="3">
        <v>279588</v>
      </c>
      <c r="D3184" s="56">
        <f t="shared" si="140"/>
        <v>3.2359722222222222</v>
      </c>
      <c r="N3184" s="55">
        <v>42550.737893518519</v>
      </c>
      <c r="O3184" s="55">
        <v>42551.392025462963</v>
      </c>
      <c r="P3184" s="3">
        <v>56517</v>
      </c>
      <c r="Q3184" s="58">
        <f t="shared" si="141"/>
        <v>0.65413194444444445</v>
      </c>
    </row>
    <row r="3185" spans="1:17" x14ac:dyDescent="0.75">
      <c r="A3185" s="55">
        <v>42433.222581018519</v>
      </c>
      <c r="B3185" s="55">
        <v>42436.455416666664</v>
      </c>
      <c r="C3185" s="3">
        <v>279317</v>
      </c>
      <c r="D3185" s="56">
        <f t="shared" si="140"/>
        <v>3.2328356481481482</v>
      </c>
      <c r="N3185" s="55">
        <v>42550.744074074071</v>
      </c>
      <c r="O3185" s="55">
        <v>42551.394293981481</v>
      </c>
      <c r="P3185" s="3">
        <v>56179</v>
      </c>
      <c r="Q3185" s="58">
        <f t="shared" si="141"/>
        <v>0.65021990740740743</v>
      </c>
    </row>
    <row r="3186" spans="1:17" x14ac:dyDescent="0.75">
      <c r="A3186" s="55">
        <v>42433.224178240736</v>
      </c>
      <c r="B3186" s="55">
        <v>42436.455011574071</v>
      </c>
      <c r="C3186" s="3">
        <v>279144</v>
      </c>
      <c r="D3186" s="56">
        <f t="shared" si="140"/>
        <v>3.2308333333333334</v>
      </c>
      <c r="N3186" s="55">
        <v>42550.839212962965</v>
      </c>
      <c r="O3186" s="55">
        <v>42564.603067129625</v>
      </c>
      <c r="P3186" s="3">
        <v>1189197</v>
      </c>
      <c r="Q3186" s="58">
        <f t="shared" si="141"/>
        <v>13.763854166666667</v>
      </c>
    </row>
    <row r="3187" spans="1:17" x14ac:dyDescent="0.75">
      <c r="A3187" s="55">
        <v>42433.225717592592</v>
      </c>
      <c r="B3187" s="55">
        <v>42436.454861111109</v>
      </c>
      <c r="C3187" s="3">
        <v>278998</v>
      </c>
      <c r="D3187" s="56">
        <f t="shared" si="140"/>
        <v>3.2291435185185184</v>
      </c>
      <c r="N3187" s="55">
        <v>42550.979895833334</v>
      </c>
      <c r="O3187" s="55">
        <v>42551.426840277774</v>
      </c>
      <c r="P3187" s="3">
        <v>38616</v>
      </c>
      <c r="Q3187" s="58">
        <f t="shared" si="141"/>
        <v>0.44694444444444442</v>
      </c>
    </row>
    <row r="3188" spans="1:17" x14ac:dyDescent="0.75">
      <c r="A3188" s="55">
        <v>42433.227326388886</v>
      </c>
      <c r="B3188" s="55">
        <v>42436.454710648148</v>
      </c>
      <c r="C3188" s="3">
        <v>278846</v>
      </c>
      <c r="D3188" s="56">
        <f t="shared" si="140"/>
        <v>3.2273842592592592</v>
      </c>
      <c r="N3188" s="55">
        <v>42551.463587962964</v>
      </c>
      <c r="O3188" s="55">
        <v>42551.527453703704</v>
      </c>
      <c r="P3188" s="3">
        <v>5518</v>
      </c>
      <c r="Q3188" s="58">
        <f t="shared" si="141"/>
        <v>6.3865740740740737E-2</v>
      </c>
    </row>
    <row r="3189" spans="1:17" x14ac:dyDescent="0.75">
      <c r="A3189" s="55">
        <v>42433.229062499995</v>
      </c>
      <c r="B3189" s="55">
        <v>42436.454571759255</v>
      </c>
      <c r="C3189" s="3">
        <v>278684</v>
      </c>
      <c r="D3189" s="56">
        <f t="shared" si="140"/>
        <v>3.2255092592592591</v>
      </c>
      <c r="N3189" s="55">
        <v>42551.538912037038</v>
      </c>
      <c r="O3189" s="55">
        <v>42551.58384259259</v>
      </c>
      <c r="P3189" s="3">
        <v>3882</v>
      </c>
      <c r="Q3189" s="58">
        <f t="shared" si="141"/>
        <v>4.4930555555555557E-2</v>
      </c>
    </row>
    <row r="3190" spans="1:17" x14ac:dyDescent="0.75">
      <c r="A3190" s="55">
        <v>42433.231215277774</v>
      </c>
      <c r="B3190" s="55">
        <v>42436.454398148147</v>
      </c>
      <c r="C3190" s="3">
        <v>278483</v>
      </c>
      <c r="D3190" s="56">
        <f t="shared" si="140"/>
        <v>3.2231828703703704</v>
      </c>
      <c r="N3190" s="55">
        <v>42551.617905092593</v>
      </c>
      <c r="O3190" s="55">
        <v>42551.622094907405</v>
      </c>
      <c r="P3190" s="3">
        <v>362</v>
      </c>
      <c r="Q3190" s="58">
        <f t="shared" si="141"/>
        <v>4.1898148148148146E-3</v>
      </c>
    </row>
    <row r="3191" spans="1:17" x14ac:dyDescent="0.75">
      <c r="A3191" s="55">
        <v>42433.23300925926</v>
      </c>
      <c r="B3191" s="55">
        <v>42436.454236111109</v>
      </c>
      <c r="C3191" s="3">
        <v>278314</v>
      </c>
      <c r="D3191" s="56">
        <f t="shared" si="140"/>
        <v>3.2212268518518519</v>
      </c>
      <c r="N3191" s="55">
        <v>42551.651967592588</v>
      </c>
      <c r="O3191" s="55">
        <v>42598.701145833329</v>
      </c>
      <c r="P3191" s="3">
        <v>4065049</v>
      </c>
      <c r="Q3191" s="58">
        <f t="shared" si="141"/>
        <v>47.049178240740744</v>
      </c>
    </row>
    <row r="3192" spans="1:17" x14ac:dyDescent="0.75">
      <c r="A3192" s="55">
        <v>42433.234918981478</v>
      </c>
      <c r="B3192" s="55">
        <v>42436.453981481478</v>
      </c>
      <c r="C3192" s="3">
        <v>278127</v>
      </c>
      <c r="D3192" s="56">
        <f t="shared" si="140"/>
        <v>3.2190625000000002</v>
      </c>
      <c r="N3192" s="55">
        <v>42551.682893518519</v>
      </c>
      <c r="O3192" s="55">
        <v>42551.717638888884</v>
      </c>
      <c r="P3192" s="3">
        <v>3002</v>
      </c>
      <c r="Q3192" s="58">
        <f t="shared" si="141"/>
        <v>3.4745370370370371E-2</v>
      </c>
    </row>
    <row r="3193" spans="1:17" x14ac:dyDescent="0.75">
      <c r="A3193" s="55">
        <v>42433.236527777779</v>
      </c>
      <c r="B3193" s="55">
        <v>42436.453668981478</v>
      </c>
      <c r="C3193" s="3">
        <v>277961</v>
      </c>
      <c r="D3193" s="56">
        <f t="shared" si="140"/>
        <v>3.2171412037037035</v>
      </c>
      <c r="N3193" s="55">
        <v>42552.661087962959</v>
      </c>
      <c r="O3193" s="55">
        <v>42555.38722222222</v>
      </c>
      <c r="P3193" s="3">
        <v>235538</v>
      </c>
      <c r="Q3193" s="58">
        <f t="shared" si="141"/>
        <v>2.7261342592592595</v>
      </c>
    </row>
    <row r="3194" spans="1:17" x14ac:dyDescent="0.75">
      <c r="A3194" s="55">
        <v>42433.375127314815</v>
      </c>
      <c r="B3194" s="55">
        <v>42433.438796296294</v>
      </c>
      <c r="C3194" s="3">
        <v>5501</v>
      </c>
      <c r="D3194" s="56">
        <f t="shared" si="140"/>
        <v>6.3668981481481479E-2</v>
      </c>
      <c r="N3194" s="55">
        <v>42552.665081018517</v>
      </c>
      <c r="O3194" s="55">
        <v>42552.679918981477</v>
      </c>
      <c r="P3194" s="3">
        <v>1282</v>
      </c>
      <c r="Q3194" s="58">
        <f t="shared" si="141"/>
        <v>1.4837962962962963E-2</v>
      </c>
    </row>
    <row r="3195" spans="1:17" x14ac:dyDescent="0.75">
      <c r="A3195" s="55">
        <v>42433.376238425924</v>
      </c>
      <c r="B3195" s="55">
        <v>42433.433807870366</v>
      </c>
      <c r="C3195" s="3">
        <v>4974</v>
      </c>
      <c r="D3195" s="56">
        <f t="shared" si="140"/>
        <v>5.7569444444444444E-2</v>
      </c>
      <c r="N3195" s="55">
        <v>42552.670416666668</v>
      </c>
      <c r="O3195" s="55">
        <v>42555.391689814816</v>
      </c>
      <c r="P3195" s="3">
        <v>235118</v>
      </c>
      <c r="Q3195" s="58">
        <f t="shared" si="141"/>
        <v>2.721273148148148</v>
      </c>
    </row>
    <row r="3196" spans="1:17" x14ac:dyDescent="0.75">
      <c r="A3196" s="55">
        <v>42433.473865740736</v>
      </c>
      <c r="B3196" s="55">
        <v>42439.580254629625</v>
      </c>
      <c r="C3196" s="3">
        <v>527592</v>
      </c>
      <c r="D3196" s="56">
        <f t="shared" si="140"/>
        <v>6.1063888888888886</v>
      </c>
      <c r="N3196" s="55">
        <v>42552.776608796295</v>
      </c>
      <c r="O3196" s="55">
        <v>42555.403368055551</v>
      </c>
      <c r="P3196" s="3">
        <v>226952</v>
      </c>
      <c r="Q3196" s="58">
        <f t="shared" si="141"/>
        <v>2.6267592592592592</v>
      </c>
    </row>
    <row r="3197" spans="1:17" x14ac:dyDescent="0.75">
      <c r="A3197" s="55">
        <v>42433.586736111109</v>
      </c>
      <c r="B3197" s="55">
        <v>42433.667673611111</v>
      </c>
      <c r="C3197" s="3">
        <v>6993</v>
      </c>
      <c r="D3197" s="56">
        <f t="shared" si="140"/>
        <v>8.0937499999999996E-2</v>
      </c>
      <c r="N3197" s="55">
        <v>42553.078831018516</v>
      </c>
      <c r="O3197" s="55">
        <v>42555.339421296296</v>
      </c>
      <c r="P3197" s="3">
        <v>195315</v>
      </c>
      <c r="Q3197" s="58">
        <f t="shared" si="141"/>
        <v>2.2605902777777778</v>
      </c>
    </row>
    <row r="3198" spans="1:17" x14ac:dyDescent="0.75">
      <c r="A3198" s="55">
        <v>42433.590150462958</v>
      </c>
      <c r="B3198" s="55">
        <v>42433.669745370367</v>
      </c>
      <c r="C3198" s="3">
        <v>6877</v>
      </c>
      <c r="D3198" s="56">
        <f t="shared" si="140"/>
        <v>7.9594907407407406E-2</v>
      </c>
      <c r="N3198" s="55">
        <v>42553.658680555556</v>
      </c>
      <c r="O3198" s="55">
        <v>42555.397893518515</v>
      </c>
      <c r="P3198" s="3">
        <v>150268</v>
      </c>
      <c r="Q3198" s="58">
        <f t="shared" si="141"/>
        <v>1.7392129629629629</v>
      </c>
    </row>
    <row r="3199" spans="1:17" x14ac:dyDescent="0.75">
      <c r="A3199" s="55">
        <v>42433.591412037036</v>
      </c>
      <c r="B3199" s="55">
        <v>42433.708310185182</v>
      </c>
      <c r="C3199" s="3">
        <v>10100</v>
      </c>
      <c r="D3199" s="56">
        <f t="shared" si="140"/>
        <v>0.11689814814814815</v>
      </c>
      <c r="N3199" s="55">
        <v>42553.691296296296</v>
      </c>
      <c r="O3199" s="55">
        <v>42555.403645833328</v>
      </c>
      <c r="P3199" s="3">
        <v>147947</v>
      </c>
      <c r="Q3199" s="58">
        <f t="shared" si="141"/>
        <v>1.712349537037037</v>
      </c>
    </row>
    <row r="3200" spans="1:17" x14ac:dyDescent="0.75">
      <c r="A3200" s="55">
        <v>42433.595810185187</v>
      </c>
      <c r="B3200" s="55">
        <v>42433.712326388886</v>
      </c>
      <c r="C3200" s="3">
        <v>10067</v>
      </c>
      <c r="D3200" s="56">
        <f t="shared" si="140"/>
        <v>0.11651620370370371</v>
      </c>
      <c r="N3200" s="55">
        <v>42553.838009259256</v>
      </c>
      <c r="O3200" s="55">
        <v>42555.400324074071</v>
      </c>
      <c r="P3200" s="3">
        <v>134984</v>
      </c>
      <c r="Q3200" s="58">
        <f t="shared" si="141"/>
        <v>1.5623148148148147</v>
      </c>
    </row>
    <row r="3201" spans="1:17" x14ac:dyDescent="0.75">
      <c r="A3201" s="55">
        <v>42433.635034722218</v>
      </c>
      <c r="B3201" s="55">
        <v>42433.652546296296</v>
      </c>
      <c r="C3201" s="3">
        <v>1513</v>
      </c>
      <c r="D3201" s="56">
        <f t="shared" si="140"/>
        <v>1.7511574074074075E-2</v>
      </c>
      <c r="N3201" s="55">
        <v>42554.699745370366</v>
      </c>
      <c r="O3201" s="55">
        <v>42555.440023148149</v>
      </c>
      <c r="P3201" s="3">
        <v>63960</v>
      </c>
      <c r="Q3201" s="58">
        <f t="shared" si="141"/>
        <v>0.74027777777777781</v>
      </c>
    </row>
    <row r="3202" spans="1:17" x14ac:dyDescent="0.75">
      <c r="A3202" s="55">
        <v>42433.640543981477</v>
      </c>
      <c r="B3202" s="55">
        <v>42437.473171296297</v>
      </c>
      <c r="C3202" s="3">
        <v>331139</v>
      </c>
      <c r="D3202" s="56">
        <f t="shared" si="140"/>
        <v>3.8326273148148147</v>
      </c>
      <c r="N3202" s="55">
        <v>42554.820358796293</v>
      </c>
      <c r="O3202" s="55">
        <v>42556.46466435185</v>
      </c>
      <c r="P3202" s="3">
        <v>142068</v>
      </c>
      <c r="Q3202" s="58">
        <f t="shared" si="141"/>
        <v>1.6443055555555555</v>
      </c>
    </row>
    <row r="3203" spans="1:17" x14ac:dyDescent="0.75">
      <c r="A3203" s="55">
        <v>42433.658958333333</v>
      </c>
      <c r="B3203" s="55">
        <v>42433.672025462962</v>
      </c>
      <c r="C3203" s="3">
        <v>1129</v>
      </c>
      <c r="D3203" s="56">
        <f t="shared" ref="D3203:D3266" si="142">C3203/(24*60*60)</f>
        <v>1.306712962962963E-2</v>
      </c>
      <c r="N3203" s="55">
        <v>42555.546261574069</v>
      </c>
      <c r="O3203" s="55">
        <v>42562.591284722221</v>
      </c>
      <c r="P3203" s="3">
        <v>608690</v>
      </c>
      <c r="Q3203" s="58">
        <f t="shared" ref="Q3203:Q3266" si="143">P3203/86400</f>
        <v>7.0450231481481485</v>
      </c>
    </row>
    <row r="3204" spans="1:17" x14ac:dyDescent="0.75">
      <c r="A3204" s="55">
        <v>42433.783344907402</v>
      </c>
      <c r="B3204" s="55">
        <v>42436.579849537033</v>
      </c>
      <c r="C3204" s="3">
        <v>241618</v>
      </c>
      <c r="D3204" s="56">
        <f t="shared" si="142"/>
        <v>2.7965046296296294</v>
      </c>
      <c r="N3204" s="55">
        <v>42555.605254629627</v>
      </c>
      <c r="O3204" s="55">
        <v>42555.655752314815</v>
      </c>
      <c r="P3204" s="3">
        <v>4363</v>
      </c>
      <c r="Q3204" s="58">
        <f t="shared" si="143"/>
        <v>5.0497685185185187E-2</v>
      </c>
    </row>
    <row r="3205" spans="1:17" x14ac:dyDescent="0.75">
      <c r="A3205" s="55">
        <v>42433.811481481476</v>
      </c>
      <c r="B3205" s="55">
        <v>42439.730405092589</v>
      </c>
      <c r="C3205" s="3">
        <v>511395</v>
      </c>
      <c r="D3205" s="56">
        <f t="shared" si="142"/>
        <v>5.9189236111111114</v>
      </c>
      <c r="N3205" s="55">
        <v>42555.6477662037</v>
      </c>
      <c r="O3205" s="55">
        <v>42555.666828703703</v>
      </c>
      <c r="P3205" s="3">
        <v>1647</v>
      </c>
      <c r="Q3205" s="58">
        <f t="shared" si="143"/>
        <v>1.90625E-2</v>
      </c>
    </row>
    <row r="3206" spans="1:17" x14ac:dyDescent="0.75">
      <c r="A3206" s="55">
        <v>42433.813703703701</v>
      </c>
      <c r="B3206" s="55">
        <v>42439.734826388885</v>
      </c>
      <c r="C3206" s="3">
        <v>511585</v>
      </c>
      <c r="D3206" s="56">
        <f t="shared" si="142"/>
        <v>5.9211226851851855</v>
      </c>
      <c r="N3206" s="55">
        <v>42555.650138888886</v>
      </c>
      <c r="O3206" s="55">
        <v>42555.667430555557</v>
      </c>
      <c r="P3206" s="3">
        <v>1494</v>
      </c>
      <c r="Q3206" s="58">
        <f t="shared" si="143"/>
        <v>1.7291666666666667E-2</v>
      </c>
    </row>
    <row r="3207" spans="1:17" x14ac:dyDescent="0.75">
      <c r="A3207" s="55">
        <v>42433.834907407407</v>
      </c>
      <c r="B3207" s="55">
        <v>42437.422777777778</v>
      </c>
      <c r="C3207" s="3">
        <v>309992</v>
      </c>
      <c r="D3207" s="56">
        <f t="shared" si="142"/>
        <v>3.5878703703703705</v>
      </c>
      <c r="N3207" s="55">
        <v>42555.65315972222</v>
      </c>
      <c r="O3207" s="55">
        <v>42555.667928240742</v>
      </c>
      <c r="P3207" s="3">
        <v>1276</v>
      </c>
      <c r="Q3207" s="58">
        <f t="shared" si="143"/>
        <v>1.4768518518518519E-2</v>
      </c>
    </row>
    <row r="3208" spans="1:17" x14ac:dyDescent="0.75">
      <c r="A3208" s="55">
        <v>42434.06821759259</v>
      </c>
      <c r="B3208" s="55">
        <v>42437.422592592593</v>
      </c>
      <c r="C3208" s="3">
        <v>289818</v>
      </c>
      <c r="D3208" s="56">
        <f t="shared" si="142"/>
        <v>3.3543750000000001</v>
      </c>
      <c r="N3208" s="55">
        <v>42555.663032407407</v>
      </c>
      <c r="O3208" s="55">
        <v>42598.704849537033</v>
      </c>
      <c r="P3208" s="3">
        <v>3718813</v>
      </c>
      <c r="Q3208" s="58">
        <f t="shared" si="143"/>
        <v>43.041817129629628</v>
      </c>
    </row>
    <row r="3209" spans="1:17" x14ac:dyDescent="0.75">
      <c r="A3209" s="55">
        <v>42434.071747685186</v>
      </c>
      <c r="B3209" s="55">
        <v>42437.425983796296</v>
      </c>
      <c r="C3209" s="3">
        <v>289806</v>
      </c>
      <c r="D3209" s="56">
        <f t="shared" si="142"/>
        <v>3.3542361111111112</v>
      </c>
      <c r="N3209" s="55">
        <v>42555.885960648149</v>
      </c>
      <c r="O3209" s="55">
        <v>42556.406851851847</v>
      </c>
      <c r="P3209" s="3">
        <v>45005</v>
      </c>
      <c r="Q3209" s="58">
        <f t="shared" si="143"/>
        <v>0.52089120370370368</v>
      </c>
    </row>
    <row r="3210" spans="1:17" x14ac:dyDescent="0.75">
      <c r="A3210" s="55">
        <v>42434.524884259255</v>
      </c>
      <c r="B3210" s="55">
        <v>42436.553761574076</v>
      </c>
      <c r="C3210" s="3">
        <v>175295</v>
      </c>
      <c r="D3210" s="56">
        <f t="shared" si="142"/>
        <v>2.0288773148148147</v>
      </c>
      <c r="N3210" s="55">
        <v>42555.895810185182</v>
      </c>
      <c r="O3210" s="55">
        <v>42556.406967592593</v>
      </c>
      <c r="P3210" s="3">
        <v>44164</v>
      </c>
      <c r="Q3210" s="58">
        <f t="shared" si="143"/>
        <v>0.51115740740740745</v>
      </c>
    </row>
    <row r="3211" spans="1:17" x14ac:dyDescent="0.75">
      <c r="A3211" s="55">
        <v>42434.603101851848</v>
      </c>
      <c r="B3211" s="55">
        <v>42437.424270833333</v>
      </c>
      <c r="C3211" s="3">
        <v>243749</v>
      </c>
      <c r="D3211" s="56">
        <f t="shared" si="142"/>
        <v>2.8211689814814815</v>
      </c>
      <c r="N3211" s="55">
        <v>42555.907500000001</v>
      </c>
      <c r="O3211" s="55">
        <v>42556.426261574074</v>
      </c>
      <c r="P3211" s="3">
        <v>44821</v>
      </c>
      <c r="Q3211" s="58">
        <f t="shared" si="143"/>
        <v>0.51876157407407408</v>
      </c>
    </row>
    <row r="3212" spans="1:17" x14ac:dyDescent="0.75">
      <c r="A3212" s="55">
        <v>42434.61954861111</v>
      </c>
      <c r="B3212" s="55">
        <v>42465.450011574074</v>
      </c>
      <c r="C3212" s="3">
        <v>2660152</v>
      </c>
      <c r="D3212" s="56">
        <f t="shared" si="142"/>
        <v>30.788796296296297</v>
      </c>
      <c r="N3212" s="55">
        <v>42556.392164351848</v>
      </c>
      <c r="O3212" s="55">
        <v>42556.427627314813</v>
      </c>
      <c r="P3212" s="3">
        <v>3064</v>
      </c>
      <c r="Q3212" s="58">
        <f t="shared" si="143"/>
        <v>3.546296296296296E-2</v>
      </c>
    </row>
    <row r="3213" spans="1:17" x14ac:dyDescent="0.75">
      <c r="A3213" s="55">
        <v>42434.620138888888</v>
      </c>
      <c r="B3213" s="55">
        <v>42436.346550925926</v>
      </c>
      <c r="C3213" s="3">
        <v>149162</v>
      </c>
      <c r="D3213" s="56">
        <f t="shared" si="142"/>
        <v>1.7264120370370371</v>
      </c>
      <c r="N3213" s="55">
        <v>42556.504270833335</v>
      </c>
      <c r="O3213" s="55">
        <v>42556.608946759261</v>
      </c>
      <c r="P3213" s="3">
        <v>9044</v>
      </c>
      <c r="Q3213" s="58">
        <f t="shared" si="143"/>
        <v>0.10467592592592592</v>
      </c>
    </row>
    <row r="3214" spans="1:17" x14ac:dyDescent="0.75">
      <c r="A3214" s="55">
        <v>42434.951006944444</v>
      </c>
      <c r="B3214" s="55">
        <v>42436.694293981476</v>
      </c>
      <c r="C3214" s="3">
        <v>150620</v>
      </c>
      <c r="D3214" s="56">
        <f t="shared" si="142"/>
        <v>1.743287037037037</v>
      </c>
      <c r="N3214" s="55">
        <v>42556.505046296297</v>
      </c>
      <c r="O3214" s="55">
        <v>42556.586273148147</v>
      </c>
      <c r="P3214" s="3">
        <v>7018</v>
      </c>
      <c r="Q3214" s="58">
        <f t="shared" si="143"/>
        <v>8.1226851851851856E-2</v>
      </c>
    </row>
    <row r="3215" spans="1:17" x14ac:dyDescent="0.75">
      <c r="A3215" s="55">
        <v>42435.679351851853</v>
      </c>
      <c r="B3215" s="55">
        <v>42436.502581018518</v>
      </c>
      <c r="C3215" s="3">
        <v>71127</v>
      </c>
      <c r="D3215" s="56">
        <f t="shared" si="142"/>
        <v>0.82322916666666668</v>
      </c>
      <c r="N3215" s="55">
        <v>42556.508194444439</v>
      </c>
      <c r="O3215" s="55">
        <v>42556.590902777774</v>
      </c>
      <c r="P3215" s="3">
        <v>7146</v>
      </c>
      <c r="Q3215" s="58">
        <f t="shared" si="143"/>
        <v>8.2708333333333328E-2</v>
      </c>
    </row>
    <row r="3216" spans="1:17" x14ac:dyDescent="0.75">
      <c r="A3216" s="55">
        <v>42436.300729166665</v>
      </c>
      <c r="B3216" s="55">
        <v>42436.575358796297</v>
      </c>
      <c r="C3216" s="3">
        <v>23728</v>
      </c>
      <c r="D3216" s="56">
        <f t="shared" si="142"/>
        <v>0.27462962962962961</v>
      </c>
      <c r="N3216" s="55">
        <v>42556.509652777779</v>
      </c>
      <c r="O3216" s="55">
        <v>42556.600717592592</v>
      </c>
      <c r="P3216" s="3">
        <v>7868</v>
      </c>
      <c r="Q3216" s="58">
        <f t="shared" si="143"/>
        <v>9.1064814814814821E-2</v>
      </c>
    </row>
    <row r="3217" spans="1:17" x14ac:dyDescent="0.75">
      <c r="A3217" s="55">
        <v>42436.451284722221</v>
      </c>
      <c r="B3217" s="55">
        <v>42436.562337962961</v>
      </c>
      <c r="C3217" s="3">
        <v>9595</v>
      </c>
      <c r="D3217" s="56">
        <f t="shared" si="142"/>
        <v>0.11105324074074074</v>
      </c>
      <c r="N3217" s="55">
        <v>42556.523993055554</v>
      </c>
      <c r="O3217" s="55">
        <v>42556.698032407403</v>
      </c>
      <c r="P3217" s="3">
        <v>15037</v>
      </c>
      <c r="Q3217" s="58">
        <f t="shared" si="143"/>
        <v>0.17403935185185185</v>
      </c>
    </row>
    <row r="3218" spans="1:17" x14ac:dyDescent="0.75">
      <c r="A3218" s="55">
        <v>42436.5080787037</v>
      </c>
      <c r="B3218" s="55">
        <v>42436.564560185187</v>
      </c>
      <c r="C3218" s="3">
        <v>4880</v>
      </c>
      <c r="D3218" s="56">
        <f t="shared" si="142"/>
        <v>5.648148148148148E-2</v>
      </c>
      <c r="N3218" s="55">
        <v>42556.632546296292</v>
      </c>
      <c r="O3218" s="55">
        <v>42557.34883101852</v>
      </c>
      <c r="P3218" s="3">
        <v>61887</v>
      </c>
      <c r="Q3218" s="58">
        <f t="shared" si="143"/>
        <v>0.71628472222222217</v>
      </c>
    </row>
    <row r="3219" spans="1:17" x14ac:dyDescent="0.75">
      <c r="A3219" s="55">
        <v>42436.661574074074</v>
      </c>
      <c r="B3219" s="55">
        <v>42437.317233796297</v>
      </c>
      <c r="C3219" s="3">
        <v>56649</v>
      </c>
      <c r="D3219" s="56">
        <f t="shared" si="142"/>
        <v>0.65565972222222224</v>
      </c>
      <c r="N3219" s="55">
        <v>42556.718576388885</v>
      </c>
      <c r="O3219" s="55">
        <v>42556.722557870366</v>
      </c>
      <c r="P3219" s="3">
        <v>344</v>
      </c>
      <c r="Q3219" s="58">
        <f t="shared" si="143"/>
        <v>3.9814814814814817E-3</v>
      </c>
    </row>
    <row r="3220" spans="1:17" x14ac:dyDescent="0.75">
      <c r="A3220" s="55">
        <v>42436.672268518516</v>
      </c>
      <c r="B3220" s="55">
        <v>42437.321620370371</v>
      </c>
      <c r="C3220" s="3">
        <v>56104</v>
      </c>
      <c r="D3220" s="56">
        <f t="shared" si="142"/>
        <v>0.64935185185185185</v>
      </c>
      <c r="N3220" s="55">
        <v>42557.554664351854</v>
      </c>
      <c r="O3220" s="55">
        <v>42557.714085648149</v>
      </c>
      <c r="P3220" s="3">
        <v>13774</v>
      </c>
      <c r="Q3220" s="58">
        <f t="shared" si="143"/>
        <v>0.15942129629629628</v>
      </c>
    </row>
    <row r="3221" spans="1:17" x14ac:dyDescent="0.75">
      <c r="A3221" s="55">
        <v>42436.689965277779</v>
      </c>
      <c r="B3221" s="55">
        <v>42437.427997685183</v>
      </c>
      <c r="C3221" s="3">
        <v>63766</v>
      </c>
      <c r="D3221" s="56">
        <f t="shared" si="142"/>
        <v>0.73803240740740739</v>
      </c>
      <c r="N3221" s="55">
        <v>42557.558530092589</v>
      </c>
      <c r="O3221" s="55">
        <v>42557.715532407405</v>
      </c>
      <c r="P3221" s="3">
        <v>13565</v>
      </c>
      <c r="Q3221" s="58">
        <f t="shared" si="143"/>
        <v>0.1570023148148148</v>
      </c>
    </row>
    <row r="3222" spans="1:17" x14ac:dyDescent="0.75">
      <c r="A3222" s="55">
        <v>42436.69226851852</v>
      </c>
      <c r="B3222" s="55">
        <v>42664.687592592592</v>
      </c>
      <c r="C3222" s="3">
        <v>19695196</v>
      </c>
      <c r="D3222" s="56">
        <f t="shared" si="142"/>
        <v>227.95365740740741</v>
      </c>
      <c r="N3222" s="55">
        <v>42557.562002314815</v>
      </c>
      <c r="O3222" s="55">
        <v>42598.703900462962</v>
      </c>
      <c r="P3222" s="3">
        <v>3554660</v>
      </c>
      <c r="Q3222" s="58">
        <f t="shared" si="143"/>
        <v>41.141898148148151</v>
      </c>
    </row>
    <row r="3223" spans="1:17" x14ac:dyDescent="0.75">
      <c r="A3223" s="55">
        <v>42436.697870370372</v>
      </c>
      <c r="B3223" s="55">
        <v>42437.444328703699</v>
      </c>
      <c r="C3223" s="3">
        <v>64494</v>
      </c>
      <c r="D3223" s="56">
        <f t="shared" si="142"/>
        <v>0.74645833333333333</v>
      </c>
      <c r="N3223" s="55">
        <v>42557.674803240741</v>
      </c>
      <c r="O3223" s="55">
        <v>42557.717013888891</v>
      </c>
      <c r="P3223" s="3">
        <v>3647</v>
      </c>
      <c r="Q3223" s="58">
        <f t="shared" si="143"/>
        <v>4.221064814814815E-2</v>
      </c>
    </row>
    <row r="3224" spans="1:17" x14ac:dyDescent="0.75">
      <c r="A3224" s="55">
        <v>42436.732453703698</v>
      </c>
      <c r="B3224" s="55">
        <v>42437.429178240738</v>
      </c>
      <c r="C3224" s="3">
        <v>60197</v>
      </c>
      <c r="D3224" s="56">
        <f t="shared" si="142"/>
        <v>0.69672453703703707</v>
      </c>
      <c r="N3224" s="55">
        <v>42557.685127314813</v>
      </c>
      <c r="O3224" s="55">
        <v>42557.718090277776</v>
      </c>
      <c r="P3224" s="3">
        <v>2848</v>
      </c>
      <c r="Q3224" s="58">
        <f t="shared" si="143"/>
        <v>3.2962962962962965E-2</v>
      </c>
    </row>
    <row r="3225" spans="1:17" x14ac:dyDescent="0.75">
      <c r="A3225" s="55">
        <v>42436.735833333332</v>
      </c>
      <c r="B3225" s="55">
        <v>42437.323344907403</v>
      </c>
      <c r="C3225" s="3">
        <v>50761</v>
      </c>
      <c r="D3225" s="56">
        <f t="shared" si="142"/>
        <v>0.58751157407407406</v>
      </c>
      <c r="N3225" s="55">
        <v>42559.404560185183</v>
      </c>
      <c r="O3225" s="55">
        <v>42559.525196759256</v>
      </c>
      <c r="P3225" s="3">
        <v>10423</v>
      </c>
      <c r="Q3225" s="58">
        <f t="shared" si="143"/>
        <v>0.12063657407407408</v>
      </c>
    </row>
    <row r="3226" spans="1:17" x14ac:dyDescent="0.75">
      <c r="A3226" s="55">
        <v>42437.072384259256</v>
      </c>
      <c r="B3226" s="55">
        <v>42437.656238425923</v>
      </c>
      <c r="C3226" s="3">
        <v>50445</v>
      </c>
      <c r="D3226" s="56">
        <f t="shared" si="142"/>
        <v>0.58385416666666667</v>
      </c>
      <c r="N3226" s="55">
        <v>42559.481087962959</v>
      </c>
      <c r="O3226" s="55">
        <v>42559.647060185183</v>
      </c>
      <c r="P3226" s="3">
        <v>14340</v>
      </c>
      <c r="Q3226" s="58">
        <f t="shared" si="143"/>
        <v>0.16597222222222222</v>
      </c>
    </row>
    <row r="3227" spans="1:17" x14ac:dyDescent="0.75">
      <c r="A3227" s="55">
        <v>42437.074270833335</v>
      </c>
      <c r="B3227" s="55">
        <v>42437.655219907407</v>
      </c>
      <c r="C3227" s="3">
        <v>50194</v>
      </c>
      <c r="D3227" s="56">
        <f t="shared" si="142"/>
        <v>0.58094907407407403</v>
      </c>
      <c r="N3227" s="55">
        <v>42559.483969907407</v>
      </c>
      <c r="O3227" s="55">
        <v>42559.58153935185</v>
      </c>
      <c r="P3227" s="3">
        <v>8430</v>
      </c>
      <c r="Q3227" s="58">
        <f t="shared" si="143"/>
        <v>9.7569444444444445E-2</v>
      </c>
    </row>
    <row r="3228" spans="1:17" x14ac:dyDescent="0.75">
      <c r="A3228" s="55">
        <v>42437.078645833331</v>
      </c>
      <c r="B3228" s="55">
        <v>42437.656331018516</v>
      </c>
      <c r="C3228" s="3">
        <v>49912</v>
      </c>
      <c r="D3228" s="56">
        <f t="shared" si="142"/>
        <v>0.57768518518518519</v>
      </c>
      <c r="N3228" s="55">
        <v>42559.486331018517</v>
      </c>
      <c r="O3228" s="55">
        <v>42559.576631944445</v>
      </c>
      <c r="P3228" s="3">
        <v>7802</v>
      </c>
      <c r="Q3228" s="58">
        <f t="shared" si="143"/>
        <v>9.0300925925925923E-2</v>
      </c>
    </row>
    <row r="3229" spans="1:17" x14ac:dyDescent="0.75">
      <c r="A3229" s="55">
        <v>42437.089189814811</v>
      </c>
      <c r="B3229" s="55">
        <v>42437.656435185185</v>
      </c>
      <c r="C3229" s="3">
        <v>49010</v>
      </c>
      <c r="D3229" s="56">
        <f t="shared" si="142"/>
        <v>0.56724537037037037</v>
      </c>
      <c r="N3229" s="55">
        <v>42559.649976851848</v>
      </c>
      <c r="O3229" s="55">
        <v>42562.412893518514</v>
      </c>
      <c r="P3229" s="3">
        <v>238716</v>
      </c>
      <c r="Q3229" s="58">
        <f t="shared" si="143"/>
        <v>2.7629166666666665</v>
      </c>
    </row>
    <row r="3230" spans="1:17" x14ac:dyDescent="0.75">
      <c r="A3230" s="55">
        <v>42437.090532407405</v>
      </c>
      <c r="B3230" s="55">
        <v>42437.655856481477</v>
      </c>
      <c r="C3230" s="3">
        <v>48844</v>
      </c>
      <c r="D3230" s="56">
        <f t="shared" si="142"/>
        <v>0.56532407407407403</v>
      </c>
      <c r="N3230" s="55">
        <v>42559.754895833328</v>
      </c>
      <c r="O3230" s="55">
        <v>42562.427256944444</v>
      </c>
      <c r="P3230" s="3">
        <v>230892</v>
      </c>
      <c r="Q3230" s="58">
        <f t="shared" si="143"/>
        <v>2.672361111111111</v>
      </c>
    </row>
    <row r="3231" spans="1:17" x14ac:dyDescent="0.75">
      <c r="A3231" s="55">
        <v>42437.091863425921</v>
      </c>
      <c r="B3231" s="55">
        <v>42437.655972222223</v>
      </c>
      <c r="C3231" s="3">
        <v>48739</v>
      </c>
      <c r="D3231" s="56">
        <f t="shared" si="142"/>
        <v>0.56410879629629629</v>
      </c>
      <c r="N3231" s="55">
        <v>42559.955868055556</v>
      </c>
      <c r="O3231" s="55">
        <v>42562.31759259259</v>
      </c>
      <c r="P3231" s="3">
        <v>204053</v>
      </c>
      <c r="Q3231" s="58">
        <f t="shared" si="143"/>
        <v>2.3617245370370372</v>
      </c>
    </row>
    <row r="3232" spans="1:17" x14ac:dyDescent="0.75">
      <c r="A3232" s="55">
        <v>42437.44762731481</v>
      </c>
      <c r="B3232" s="55">
        <v>42438.520416666666</v>
      </c>
      <c r="C3232" s="3">
        <v>92689</v>
      </c>
      <c r="D3232" s="56">
        <f t="shared" si="142"/>
        <v>1.0727893518518519</v>
      </c>
      <c r="N3232" s="55">
        <v>42561.61168981481</v>
      </c>
      <c r="O3232" s="55">
        <v>42562.431782407402</v>
      </c>
      <c r="P3232" s="3">
        <v>70856</v>
      </c>
      <c r="Q3232" s="58">
        <f t="shared" si="143"/>
        <v>0.8200925925925926</v>
      </c>
    </row>
    <row r="3233" spans="1:17" x14ac:dyDescent="0.75">
      <c r="A3233" s="55">
        <v>42437.567928240736</v>
      </c>
      <c r="B3233" s="55">
        <v>42522.691874999997</v>
      </c>
      <c r="C3233" s="3">
        <v>7351109</v>
      </c>
      <c r="D3233" s="56">
        <f t="shared" si="142"/>
        <v>85.082280092592597</v>
      </c>
      <c r="N3233" s="55">
        <v>42561.698483796295</v>
      </c>
      <c r="O3233" s="55">
        <v>42562.432060185187</v>
      </c>
      <c r="P3233" s="3">
        <v>63381</v>
      </c>
      <c r="Q3233" s="58">
        <f t="shared" si="143"/>
        <v>0.73357638888888888</v>
      </c>
    </row>
    <row r="3234" spans="1:17" x14ac:dyDescent="0.75">
      <c r="A3234" s="55">
        <v>42437.573599537034</v>
      </c>
      <c r="B3234" s="55">
        <v>42437.63449074074</v>
      </c>
      <c r="C3234" s="3">
        <v>5261</v>
      </c>
      <c r="D3234" s="56">
        <f t="shared" si="142"/>
        <v>6.0891203703703704E-2</v>
      </c>
      <c r="N3234" s="55">
        <v>42562.496122685181</v>
      </c>
      <c r="O3234" s="55">
        <v>42562.632291666661</v>
      </c>
      <c r="P3234" s="3">
        <v>11765</v>
      </c>
      <c r="Q3234" s="58">
        <f t="shared" si="143"/>
        <v>0.13616898148148149</v>
      </c>
    </row>
    <row r="3235" spans="1:17" x14ac:dyDescent="0.75">
      <c r="A3235" s="55">
        <v>42437.582013888888</v>
      </c>
      <c r="B3235" s="55">
        <v>42437.693668981483</v>
      </c>
      <c r="C3235" s="3">
        <v>9647</v>
      </c>
      <c r="D3235" s="56">
        <f t="shared" si="142"/>
        <v>0.1116550925925926</v>
      </c>
      <c r="N3235" s="55">
        <v>42562.544305555552</v>
      </c>
      <c r="O3235" s="55">
        <v>42562.704722222217</v>
      </c>
      <c r="P3235" s="3">
        <v>13860</v>
      </c>
      <c r="Q3235" s="58">
        <f t="shared" si="143"/>
        <v>0.16041666666666668</v>
      </c>
    </row>
    <row r="3236" spans="1:17" x14ac:dyDescent="0.75">
      <c r="A3236" s="55">
        <v>42437.642164351848</v>
      </c>
      <c r="B3236" s="55">
        <v>42437.699374999997</v>
      </c>
      <c r="C3236" s="3">
        <v>4943</v>
      </c>
      <c r="D3236" s="56">
        <f t="shared" si="142"/>
        <v>5.7210648148148149E-2</v>
      </c>
      <c r="N3236" s="55">
        <v>42562.603032407409</v>
      </c>
      <c r="O3236" s="55">
        <v>42562.651377314811</v>
      </c>
      <c r="P3236" s="3">
        <v>4177</v>
      </c>
      <c r="Q3236" s="58">
        <f t="shared" si="143"/>
        <v>4.8344907407407406E-2</v>
      </c>
    </row>
    <row r="3237" spans="1:17" x14ac:dyDescent="0.75">
      <c r="A3237" s="55">
        <v>42437.649641203701</v>
      </c>
      <c r="B3237" s="55">
        <v>42437.722534722219</v>
      </c>
      <c r="C3237" s="3">
        <v>6298</v>
      </c>
      <c r="D3237" s="56">
        <f t="shared" si="142"/>
        <v>7.2893518518518524E-2</v>
      </c>
      <c r="N3237" s="55">
        <v>42563.698773148149</v>
      </c>
      <c r="O3237" s="55">
        <v>42564.415266203701</v>
      </c>
      <c r="P3237" s="3">
        <v>61905</v>
      </c>
      <c r="Q3237" s="58">
        <f t="shared" si="143"/>
        <v>0.71649305555555554</v>
      </c>
    </row>
    <row r="3238" spans="1:17" x14ac:dyDescent="0.75">
      <c r="A3238" s="55">
        <v>42437.664895833332</v>
      </c>
      <c r="B3238" s="55">
        <v>42437.709965277776</v>
      </c>
      <c r="C3238" s="3">
        <v>3894</v>
      </c>
      <c r="D3238" s="56">
        <f t="shared" si="142"/>
        <v>4.5069444444444447E-2</v>
      </c>
      <c r="N3238" s="55">
        <v>42563.701921296291</v>
      </c>
      <c r="O3238" s="55">
        <v>42564.415601851848</v>
      </c>
      <c r="P3238" s="3">
        <v>61662</v>
      </c>
      <c r="Q3238" s="58">
        <f t="shared" si="143"/>
        <v>0.71368055555555554</v>
      </c>
    </row>
    <row r="3239" spans="1:17" x14ac:dyDescent="0.75">
      <c r="A3239" s="55">
        <v>42437.66674768518</v>
      </c>
      <c r="B3239" s="55">
        <v>42438.340243055551</v>
      </c>
      <c r="C3239" s="3">
        <v>58190</v>
      </c>
      <c r="D3239" s="56">
        <f t="shared" si="142"/>
        <v>0.67349537037037033</v>
      </c>
      <c r="N3239" s="55">
        <v>42564.417534722219</v>
      </c>
      <c r="O3239" s="55">
        <v>42564.480011574073</v>
      </c>
      <c r="P3239" s="3">
        <v>5398</v>
      </c>
      <c r="Q3239" s="58">
        <f t="shared" si="143"/>
        <v>6.2476851851851853E-2</v>
      </c>
    </row>
    <row r="3240" spans="1:17" x14ac:dyDescent="0.75">
      <c r="A3240" s="55">
        <v>42437.74763888889</v>
      </c>
      <c r="B3240" s="55">
        <v>42438.353159722217</v>
      </c>
      <c r="C3240" s="3">
        <v>52317</v>
      </c>
      <c r="D3240" s="56">
        <f t="shared" si="142"/>
        <v>0.60552083333333329</v>
      </c>
      <c r="N3240" s="55">
        <v>42564.418310185181</v>
      </c>
      <c r="O3240" s="55">
        <v>42564.482812499999</v>
      </c>
      <c r="P3240" s="3">
        <v>5573</v>
      </c>
      <c r="Q3240" s="58">
        <f t="shared" si="143"/>
        <v>6.4502314814814818E-2</v>
      </c>
    </row>
    <row r="3241" spans="1:17" x14ac:dyDescent="0.75">
      <c r="A3241" s="55">
        <v>42438.342847222222</v>
      </c>
      <c r="B3241" s="55">
        <v>42438.382569444446</v>
      </c>
      <c r="C3241" s="3">
        <v>3432</v>
      </c>
      <c r="D3241" s="56">
        <f t="shared" si="142"/>
        <v>3.9722222222222221E-2</v>
      </c>
      <c r="N3241" s="55">
        <v>42564.418749999997</v>
      </c>
      <c r="O3241" s="55">
        <v>42570.350393518514</v>
      </c>
      <c r="P3241" s="3">
        <v>512494</v>
      </c>
      <c r="Q3241" s="58">
        <f t="shared" si="143"/>
        <v>5.9316435185185181</v>
      </c>
    </row>
    <row r="3242" spans="1:17" x14ac:dyDescent="0.75">
      <c r="A3242" s="55">
        <v>42438.393287037034</v>
      </c>
      <c r="B3242" s="55">
        <v>42467.391793981478</v>
      </c>
      <c r="C3242" s="3">
        <v>2501871</v>
      </c>
      <c r="D3242" s="56">
        <f t="shared" si="142"/>
        <v>28.956840277777779</v>
      </c>
      <c r="N3242" s="55">
        <v>42564.672569444439</v>
      </c>
      <c r="O3242" s="55">
        <v>42565.303865740738</v>
      </c>
      <c r="P3242" s="3">
        <v>54544</v>
      </c>
      <c r="Q3242" s="58">
        <f t="shared" si="143"/>
        <v>0.63129629629629624</v>
      </c>
    </row>
    <row r="3243" spans="1:17" x14ac:dyDescent="0.75">
      <c r="A3243" s="55">
        <v>42438.448773148149</v>
      </c>
      <c r="B3243" s="55">
        <v>42438.473865740736</v>
      </c>
      <c r="C3243" s="3">
        <v>2168</v>
      </c>
      <c r="D3243" s="56">
        <f t="shared" si="142"/>
        <v>2.5092592592592593E-2</v>
      </c>
      <c r="N3243" s="55">
        <v>42565.388437499998</v>
      </c>
      <c r="O3243" s="55">
        <v>42565.398125</v>
      </c>
      <c r="P3243" s="3">
        <v>837</v>
      </c>
      <c r="Q3243" s="58">
        <f t="shared" si="143"/>
        <v>9.6874999999999999E-3</v>
      </c>
    </row>
    <row r="3244" spans="1:17" x14ac:dyDescent="0.75">
      <c r="A3244" s="55">
        <v>42438.513842592591</v>
      </c>
      <c r="B3244" s="55">
        <v>42445.427939814814</v>
      </c>
      <c r="C3244" s="3">
        <v>597378</v>
      </c>
      <c r="D3244" s="56">
        <f t="shared" si="142"/>
        <v>6.9140972222222219</v>
      </c>
      <c r="N3244" s="55">
        <v>42565.555104166662</v>
      </c>
      <c r="O3244" s="55">
        <v>42565.65626157407</v>
      </c>
      <c r="P3244" s="3">
        <v>8740</v>
      </c>
      <c r="Q3244" s="58">
        <f t="shared" si="143"/>
        <v>0.1011574074074074</v>
      </c>
    </row>
    <row r="3245" spans="1:17" x14ac:dyDescent="0.75">
      <c r="A3245" s="55">
        <v>42438.521458333329</v>
      </c>
      <c r="B3245" s="55">
        <v>42438.631828703699</v>
      </c>
      <c r="C3245" s="3">
        <v>9536</v>
      </c>
      <c r="D3245" s="56">
        <f t="shared" si="142"/>
        <v>0.11037037037037037</v>
      </c>
      <c r="N3245" s="55">
        <v>42565.57739583333</v>
      </c>
      <c r="O3245" s="55">
        <v>42565.619224537033</v>
      </c>
      <c r="P3245" s="3">
        <v>3614</v>
      </c>
      <c r="Q3245" s="58">
        <f t="shared" si="143"/>
        <v>4.1828703703703701E-2</v>
      </c>
    </row>
    <row r="3246" spans="1:17" x14ac:dyDescent="0.75">
      <c r="A3246" s="55">
        <v>42438.5237037037</v>
      </c>
      <c r="B3246" s="55">
        <v>42438.632604166662</v>
      </c>
      <c r="C3246" s="3">
        <v>9409</v>
      </c>
      <c r="D3246" s="56">
        <f t="shared" si="142"/>
        <v>0.10890046296296296</v>
      </c>
      <c r="N3246" s="55">
        <v>42565.624224537038</v>
      </c>
      <c r="O3246" s="55">
        <v>42565.664444444439</v>
      </c>
      <c r="P3246" s="3">
        <v>3475</v>
      </c>
      <c r="Q3246" s="58">
        <f t="shared" si="143"/>
        <v>4.0219907407407406E-2</v>
      </c>
    </row>
    <row r="3247" spans="1:17" x14ac:dyDescent="0.75">
      <c r="A3247" s="55">
        <v>42438.525081018517</v>
      </c>
      <c r="B3247" s="55">
        <v>42474.412094907406</v>
      </c>
      <c r="C3247" s="3">
        <v>3097038</v>
      </c>
      <c r="D3247" s="56">
        <f t="shared" si="142"/>
        <v>35.845347222222223</v>
      </c>
      <c r="N3247" s="55">
        <v>42565.661932870367</v>
      </c>
      <c r="O3247" s="55">
        <v>42565.715300925927</v>
      </c>
      <c r="P3247" s="3">
        <v>4611</v>
      </c>
      <c r="Q3247" s="58">
        <f t="shared" si="143"/>
        <v>5.3368055555555557E-2</v>
      </c>
    </row>
    <row r="3248" spans="1:17" x14ac:dyDescent="0.75">
      <c r="A3248" s="55">
        <v>42438.554351851853</v>
      </c>
      <c r="B3248" s="55">
        <v>42445.428611111107</v>
      </c>
      <c r="C3248" s="3">
        <v>593936</v>
      </c>
      <c r="D3248" s="56">
        <f t="shared" si="142"/>
        <v>6.8742592592592588</v>
      </c>
      <c r="N3248" s="55">
        <v>42565.669930555552</v>
      </c>
      <c r="O3248" s="55">
        <v>42566.336493055554</v>
      </c>
      <c r="P3248" s="3">
        <v>57591</v>
      </c>
      <c r="Q3248" s="58">
        <f t="shared" si="143"/>
        <v>0.66656249999999995</v>
      </c>
    </row>
    <row r="3249" spans="1:17" x14ac:dyDescent="0.75">
      <c r="A3249" s="55">
        <v>42438.564988425926</v>
      </c>
      <c r="B3249" s="55">
        <v>42440.367777777778</v>
      </c>
      <c r="C3249" s="3">
        <v>155761</v>
      </c>
      <c r="D3249" s="56">
        <f t="shared" si="142"/>
        <v>1.8027893518518519</v>
      </c>
      <c r="N3249" s="55">
        <v>42565.684293981481</v>
      </c>
      <c r="O3249" s="55">
        <v>42566.397118055553</v>
      </c>
      <c r="P3249" s="3">
        <v>61588</v>
      </c>
      <c r="Q3249" s="58">
        <f t="shared" si="143"/>
        <v>0.71282407407407411</v>
      </c>
    </row>
    <row r="3250" spans="1:17" x14ac:dyDescent="0.75">
      <c r="A3250" s="55">
        <v>42438.627754629626</v>
      </c>
      <c r="B3250" s="55">
        <v>42438.632858796293</v>
      </c>
      <c r="C3250" s="3">
        <v>441</v>
      </c>
      <c r="D3250" s="56">
        <f t="shared" si="142"/>
        <v>5.1041666666666666E-3</v>
      </c>
      <c r="N3250" s="55">
        <v>42565.698703703703</v>
      </c>
      <c r="O3250" s="55">
        <v>42566.404664351852</v>
      </c>
      <c r="P3250" s="3">
        <v>60995</v>
      </c>
      <c r="Q3250" s="58">
        <f t="shared" si="143"/>
        <v>0.70596064814814818</v>
      </c>
    </row>
    <row r="3251" spans="1:17" x14ac:dyDescent="0.75">
      <c r="A3251" s="55">
        <v>42438.67586805555</v>
      </c>
      <c r="B3251" s="55">
        <v>42439.484664351847</v>
      </c>
      <c r="C3251" s="3">
        <v>69880</v>
      </c>
      <c r="D3251" s="56">
        <f t="shared" si="142"/>
        <v>0.80879629629629635</v>
      </c>
      <c r="N3251" s="55">
        <v>42565.779548611106</v>
      </c>
      <c r="O3251" s="55">
        <v>42566.416909722218</v>
      </c>
      <c r="P3251" s="3">
        <v>55068</v>
      </c>
      <c r="Q3251" s="58">
        <f t="shared" si="143"/>
        <v>0.63736111111111116</v>
      </c>
    </row>
    <row r="3252" spans="1:17" x14ac:dyDescent="0.75">
      <c r="A3252" s="55">
        <v>42438.705509259256</v>
      </c>
      <c r="B3252" s="55">
        <v>42443.396724537037</v>
      </c>
      <c r="C3252" s="3">
        <v>405321</v>
      </c>
      <c r="D3252" s="56">
        <f t="shared" si="142"/>
        <v>4.6912152777777774</v>
      </c>
      <c r="N3252" s="55">
        <v>42565.817557870367</v>
      </c>
      <c r="O3252" s="55">
        <v>42566.39398148148</v>
      </c>
      <c r="P3252" s="3">
        <v>49803</v>
      </c>
      <c r="Q3252" s="58">
        <f t="shared" si="143"/>
        <v>0.57642361111111107</v>
      </c>
    </row>
    <row r="3253" spans="1:17" x14ac:dyDescent="0.75">
      <c r="A3253" s="55">
        <v>42439.4608912037</v>
      </c>
      <c r="B3253" s="55">
        <v>42439.585879629631</v>
      </c>
      <c r="C3253" s="3">
        <v>10799</v>
      </c>
      <c r="D3253" s="56">
        <f t="shared" si="142"/>
        <v>0.12498842592592592</v>
      </c>
      <c r="N3253" s="55">
        <v>42566.408194444441</v>
      </c>
      <c r="O3253" s="55">
        <v>42566.474629629629</v>
      </c>
      <c r="P3253" s="3">
        <v>5740</v>
      </c>
      <c r="Q3253" s="58">
        <f t="shared" si="143"/>
        <v>6.643518518518518E-2</v>
      </c>
    </row>
    <row r="3254" spans="1:17" x14ac:dyDescent="0.75">
      <c r="A3254" s="55">
        <v>42439.462604166663</v>
      </c>
      <c r="B3254" s="55">
        <v>42439.589803240742</v>
      </c>
      <c r="C3254" s="3">
        <v>10990</v>
      </c>
      <c r="D3254" s="56">
        <f t="shared" si="142"/>
        <v>0.12719907407407408</v>
      </c>
      <c r="N3254" s="55">
        <v>42566.409050925926</v>
      </c>
      <c r="O3254" s="55">
        <v>42566.477037037039</v>
      </c>
      <c r="P3254" s="3">
        <v>5874</v>
      </c>
      <c r="Q3254" s="58">
        <f t="shared" si="143"/>
        <v>6.7986111111111108E-2</v>
      </c>
    </row>
    <row r="3255" spans="1:17" x14ac:dyDescent="0.75">
      <c r="A3255" s="55">
        <v>42439.478634259256</v>
      </c>
      <c r="B3255" s="55">
        <v>42446.636944444443</v>
      </c>
      <c r="C3255" s="3">
        <v>618478</v>
      </c>
      <c r="D3255" s="56">
        <f t="shared" si="142"/>
        <v>7.1583101851851856</v>
      </c>
      <c r="N3255" s="55">
        <v>42566.511388888888</v>
      </c>
      <c r="O3255" s="55">
        <v>42566.557222222218</v>
      </c>
      <c r="P3255" s="3">
        <v>3960</v>
      </c>
      <c r="Q3255" s="58">
        <f t="shared" si="143"/>
        <v>4.583333333333333E-2</v>
      </c>
    </row>
    <row r="3256" spans="1:17" x14ac:dyDescent="0.75">
      <c r="A3256" s="55">
        <v>42439.492025462961</v>
      </c>
      <c r="B3256" s="55">
        <v>42443.390694444446</v>
      </c>
      <c r="C3256" s="3">
        <v>336845</v>
      </c>
      <c r="D3256" s="56">
        <f t="shared" si="142"/>
        <v>3.8986689814814817</v>
      </c>
      <c r="N3256" s="55">
        <v>42566.693032407406</v>
      </c>
      <c r="O3256" s="55">
        <v>42566.706203703703</v>
      </c>
      <c r="P3256" s="3">
        <v>1138</v>
      </c>
      <c r="Q3256" s="58">
        <f t="shared" si="143"/>
        <v>1.3171296296296296E-2</v>
      </c>
    </row>
    <row r="3257" spans="1:17" x14ac:dyDescent="0.75">
      <c r="A3257" s="55">
        <v>42439.512974537036</v>
      </c>
      <c r="B3257" s="55">
        <v>42439.589421296296</v>
      </c>
      <c r="C3257" s="3">
        <v>6605</v>
      </c>
      <c r="D3257" s="56">
        <f t="shared" si="142"/>
        <v>7.6446759259259256E-2</v>
      </c>
      <c r="N3257" s="55">
        <v>42566.836863425924</v>
      </c>
      <c r="O3257" s="55">
        <v>42570.315601851849</v>
      </c>
      <c r="P3257" s="3">
        <v>300563</v>
      </c>
      <c r="Q3257" s="58">
        <f t="shared" si="143"/>
        <v>3.478738425925926</v>
      </c>
    </row>
    <row r="3258" spans="1:17" x14ac:dyDescent="0.75">
      <c r="A3258" s="55">
        <v>42439.515451388885</v>
      </c>
      <c r="B3258" s="55">
        <v>42439.591053240736</v>
      </c>
      <c r="C3258" s="3">
        <v>6532</v>
      </c>
      <c r="D3258" s="56">
        <f t="shared" si="142"/>
        <v>7.5601851851851851E-2</v>
      </c>
      <c r="N3258" s="55">
        <v>42568.842233796291</v>
      </c>
      <c r="O3258" s="55">
        <v>42570.498194444444</v>
      </c>
      <c r="P3258" s="3">
        <v>143075</v>
      </c>
      <c r="Q3258" s="58">
        <f t="shared" si="143"/>
        <v>1.6559606481481481</v>
      </c>
    </row>
    <row r="3259" spans="1:17" x14ac:dyDescent="0.75">
      <c r="A3259" s="55">
        <v>42439.517349537033</v>
      </c>
      <c r="B3259" s="55">
        <v>42439.591597222221</v>
      </c>
      <c r="C3259" s="3">
        <v>6415</v>
      </c>
      <c r="D3259" s="56">
        <f t="shared" si="142"/>
        <v>7.424768518518518E-2</v>
      </c>
      <c r="N3259" s="55">
        <v>42569.494826388887</v>
      </c>
      <c r="O3259" s="55">
        <v>42570.510520833333</v>
      </c>
      <c r="P3259" s="3">
        <v>87756</v>
      </c>
      <c r="Q3259" s="58">
        <f t="shared" si="143"/>
        <v>1.0156944444444445</v>
      </c>
    </row>
    <row r="3260" spans="1:17" x14ac:dyDescent="0.75">
      <c r="A3260" s="55">
        <v>42439.535324074073</v>
      </c>
      <c r="B3260" s="55">
        <v>42443.451122685183</v>
      </c>
      <c r="C3260" s="3">
        <v>338325</v>
      </c>
      <c r="D3260" s="56">
        <f t="shared" si="142"/>
        <v>3.9157986111111112</v>
      </c>
      <c r="N3260" s="55">
        <v>42569.571921296294</v>
      </c>
      <c r="O3260" s="55">
        <v>42569.781898148147</v>
      </c>
      <c r="P3260" s="3">
        <v>18142</v>
      </c>
      <c r="Q3260" s="58">
        <f t="shared" si="143"/>
        <v>0.20997685185185186</v>
      </c>
    </row>
    <row r="3261" spans="1:17" x14ac:dyDescent="0.75">
      <c r="A3261" s="55">
        <v>42439.536863425921</v>
      </c>
      <c r="B3261" s="55">
        <v>42439.591967592591</v>
      </c>
      <c r="C3261" s="3">
        <v>4761</v>
      </c>
      <c r="D3261" s="56">
        <f t="shared" si="142"/>
        <v>5.5104166666666669E-2</v>
      </c>
      <c r="N3261" s="55">
        <v>42569.621504629627</v>
      </c>
      <c r="O3261" s="55">
        <v>42569.639467592591</v>
      </c>
      <c r="P3261" s="3">
        <v>1552</v>
      </c>
      <c r="Q3261" s="58">
        <f t="shared" si="143"/>
        <v>1.7962962962962962E-2</v>
      </c>
    </row>
    <row r="3262" spans="1:17" x14ac:dyDescent="0.75">
      <c r="A3262" s="55">
        <v>42439.537476851852</v>
      </c>
      <c r="B3262" s="55">
        <v>42443.581863425927</v>
      </c>
      <c r="C3262" s="3">
        <v>349435</v>
      </c>
      <c r="D3262" s="56">
        <f t="shared" si="142"/>
        <v>4.0443865740740739</v>
      </c>
      <c r="N3262" s="55">
        <v>42570.472615740742</v>
      </c>
      <c r="O3262" s="55">
        <v>42579.5</v>
      </c>
      <c r="P3262" s="3">
        <v>779966</v>
      </c>
      <c r="Q3262" s="58">
        <f t="shared" si="143"/>
        <v>9.027384259259259</v>
      </c>
    </row>
    <row r="3263" spans="1:17" x14ac:dyDescent="0.75">
      <c r="A3263" s="55">
        <v>42439.538668981477</v>
      </c>
      <c r="B3263" s="55">
        <v>42439.592245370368</v>
      </c>
      <c r="C3263" s="3">
        <v>4629</v>
      </c>
      <c r="D3263" s="56">
        <f t="shared" si="142"/>
        <v>5.3576388888888889E-2</v>
      </c>
      <c r="N3263" s="55">
        <v>42570.597916666666</v>
      </c>
      <c r="O3263" s="55">
        <v>42570.610543981478</v>
      </c>
      <c r="P3263" s="3">
        <v>1091</v>
      </c>
      <c r="Q3263" s="58">
        <f t="shared" si="143"/>
        <v>1.2627314814814815E-2</v>
      </c>
    </row>
    <row r="3264" spans="1:17" x14ac:dyDescent="0.75">
      <c r="A3264" s="55">
        <v>42439.569178240738</v>
      </c>
      <c r="B3264" s="55">
        <v>42439.600081018514</v>
      </c>
      <c r="C3264" s="3">
        <v>2670</v>
      </c>
      <c r="D3264" s="56">
        <f t="shared" si="142"/>
        <v>3.0902777777777779E-2</v>
      </c>
      <c r="N3264" s="55">
        <v>42570.680405092593</v>
      </c>
      <c r="O3264" s="55">
        <v>42570.688263888886</v>
      </c>
      <c r="P3264" s="3">
        <v>679</v>
      </c>
      <c r="Q3264" s="58">
        <f t="shared" si="143"/>
        <v>7.858796296296296E-3</v>
      </c>
    </row>
    <row r="3265" spans="1:17" x14ac:dyDescent="0.75">
      <c r="A3265" s="55">
        <v>42439.576099537036</v>
      </c>
      <c r="B3265" s="55">
        <v>42439.59270833333</v>
      </c>
      <c r="C3265" s="3">
        <v>1435</v>
      </c>
      <c r="D3265" s="56">
        <f t="shared" si="142"/>
        <v>1.6608796296296295E-2</v>
      </c>
      <c r="N3265" s="55">
        <v>42570.764467592591</v>
      </c>
      <c r="O3265" s="55">
        <v>42572.400555555556</v>
      </c>
      <c r="P3265" s="3">
        <v>141358</v>
      </c>
      <c r="Q3265" s="58">
        <f t="shared" si="143"/>
        <v>1.636087962962963</v>
      </c>
    </row>
    <row r="3266" spans="1:17" x14ac:dyDescent="0.75">
      <c r="A3266" s="55">
        <v>42439.674502314811</v>
      </c>
      <c r="B3266" s="55">
        <v>42439.75986111111</v>
      </c>
      <c r="C3266" s="3">
        <v>7375</v>
      </c>
      <c r="D3266" s="56">
        <f t="shared" si="142"/>
        <v>8.5358796296296294E-2</v>
      </c>
      <c r="N3266" s="55">
        <v>42571.4605787037</v>
      </c>
      <c r="O3266" s="55">
        <v>42571.513402777775</v>
      </c>
      <c r="P3266" s="3">
        <v>4564</v>
      </c>
      <c r="Q3266" s="58">
        <f t="shared" si="143"/>
        <v>5.2824074074074072E-2</v>
      </c>
    </row>
    <row r="3267" spans="1:17" x14ac:dyDescent="0.75">
      <c r="A3267" s="55">
        <v>42439.674988425926</v>
      </c>
      <c r="B3267" s="55">
        <v>42439.758101851847</v>
      </c>
      <c r="C3267" s="3">
        <v>7181</v>
      </c>
      <c r="D3267" s="56">
        <f t="shared" ref="D3267:D3330" si="144">C3267/(24*60*60)</f>
        <v>8.3113425925925924E-2</v>
      </c>
      <c r="N3267" s="55">
        <v>42571.494803240741</v>
      </c>
      <c r="O3267" s="55">
        <v>42572.423912037033</v>
      </c>
      <c r="P3267" s="3">
        <v>80275</v>
      </c>
      <c r="Q3267" s="58">
        <f t="shared" ref="Q3267:Q3330" si="145">P3267/86400</f>
        <v>0.92910879629629628</v>
      </c>
    </row>
    <row r="3268" spans="1:17" x14ac:dyDescent="0.75">
      <c r="A3268" s="55">
        <v>42439.679537037038</v>
      </c>
      <c r="B3268" s="55">
        <v>42439.758425925924</v>
      </c>
      <c r="C3268" s="3">
        <v>6816</v>
      </c>
      <c r="D3268" s="56">
        <f t="shared" si="144"/>
        <v>7.8888888888888883E-2</v>
      </c>
      <c r="N3268" s="55">
        <v>42571.810057870367</v>
      </c>
      <c r="O3268" s="55">
        <v>42572.466874999998</v>
      </c>
      <c r="P3268" s="3">
        <v>56749</v>
      </c>
      <c r="Q3268" s="58">
        <f t="shared" si="145"/>
        <v>0.65681712962962968</v>
      </c>
    </row>
    <row r="3269" spans="1:17" x14ac:dyDescent="0.75">
      <c r="A3269" s="55">
        <v>42439.680381944439</v>
      </c>
      <c r="B3269" s="55">
        <v>42439.758842592593</v>
      </c>
      <c r="C3269" s="3">
        <v>6779</v>
      </c>
      <c r="D3269" s="56">
        <f t="shared" si="144"/>
        <v>7.8460648148148154E-2</v>
      </c>
      <c r="N3269" s="55">
        <v>42571.899907407409</v>
      </c>
      <c r="O3269" s="55">
        <v>42572.426423611112</v>
      </c>
      <c r="P3269" s="3">
        <v>45491</v>
      </c>
      <c r="Q3269" s="58">
        <f t="shared" si="145"/>
        <v>0.52651620370370367</v>
      </c>
    </row>
    <row r="3270" spans="1:17" x14ac:dyDescent="0.75">
      <c r="A3270" s="55">
        <v>42439.686203703699</v>
      </c>
      <c r="B3270" s="55">
        <v>42439.759224537032</v>
      </c>
      <c r="C3270" s="3">
        <v>6309</v>
      </c>
      <c r="D3270" s="56">
        <f t="shared" si="144"/>
        <v>7.3020833333333326E-2</v>
      </c>
      <c r="N3270" s="55">
        <v>42572.512523148143</v>
      </c>
      <c r="O3270" s="55">
        <v>42572.65048611111</v>
      </c>
      <c r="P3270" s="3">
        <v>11920</v>
      </c>
      <c r="Q3270" s="58">
        <f t="shared" si="145"/>
        <v>0.13796296296296295</v>
      </c>
    </row>
    <row r="3271" spans="1:17" x14ac:dyDescent="0.75">
      <c r="A3271" s="55">
        <v>42439.764444444445</v>
      </c>
      <c r="B3271" s="55">
        <v>42439.771122685182</v>
      </c>
      <c r="C3271" s="3">
        <v>577</v>
      </c>
      <c r="D3271" s="56">
        <f t="shared" si="144"/>
        <v>6.6782407407407407E-3</v>
      </c>
      <c r="N3271" s="55">
        <v>42573.392280092594</v>
      </c>
      <c r="O3271" s="55">
        <v>42573.394583333335</v>
      </c>
      <c r="P3271" s="3">
        <v>199</v>
      </c>
      <c r="Q3271" s="58">
        <f t="shared" si="145"/>
        <v>2.3032407407407407E-3</v>
      </c>
    </row>
    <row r="3272" spans="1:17" x14ac:dyDescent="0.75">
      <c r="A3272" s="55">
        <v>42439.76835648148</v>
      </c>
      <c r="B3272" s="55">
        <v>42439.776203703703</v>
      </c>
      <c r="C3272" s="3">
        <v>678</v>
      </c>
      <c r="D3272" s="56">
        <f t="shared" si="144"/>
        <v>7.8472222222222224E-3</v>
      </c>
      <c r="N3272" s="55">
        <v>42573.626134259255</v>
      </c>
      <c r="O3272" s="55">
        <v>42577.399560185186</v>
      </c>
      <c r="P3272" s="3">
        <v>326024</v>
      </c>
      <c r="Q3272" s="58">
        <f t="shared" si="145"/>
        <v>3.7734259259259257</v>
      </c>
    </row>
    <row r="3273" spans="1:17" x14ac:dyDescent="0.75">
      <c r="A3273" s="55">
        <v>42439.769826388889</v>
      </c>
      <c r="B3273" s="55">
        <v>42439.833124999997</v>
      </c>
      <c r="C3273" s="3">
        <v>5469</v>
      </c>
      <c r="D3273" s="56">
        <f t="shared" si="144"/>
        <v>6.3298611111111111E-2</v>
      </c>
      <c r="N3273" s="55">
        <v>42573.93614583333</v>
      </c>
      <c r="O3273" s="55">
        <v>42576.423842592594</v>
      </c>
      <c r="P3273" s="3">
        <v>214937</v>
      </c>
      <c r="Q3273" s="58">
        <f t="shared" si="145"/>
        <v>2.4876967592592591</v>
      </c>
    </row>
    <row r="3274" spans="1:17" x14ac:dyDescent="0.75">
      <c r="A3274" s="55">
        <v>42439.830636574072</v>
      </c>
      <c r="B3274" s="55">
        <v>42440.383101851847</v>
      </c>
      <c r="C3274" s="3">
        <v>47733</v>
      </c>
      <c r="D3274" s="56">
        <f t="shared" si="144"/>
        <v>0.55246527777777776</v>
      </c>
      <c r="N3274" s="55">
        <v>42574.911203703705</v>
      </c>
      <c r="O3274" s="55">
        <v>42576.424108796295</v>
      </c>
      <c r="P3274" s="3">
        <v>130715</v>
      </c>
      <c r="Q3274" s="58">
        <f t="shared" si="145"/>
        <v>1.5129050925925926</v>
      </c>
    </row>
    <row r="3275" spans="1:17" x14ac:dyDescent="0.75">
      <c r="A3275" s="55">
        <v>42439.833854166667</v>
      </c>
      <c r="B3275" s="55">
        <v>42440.38380787037</v>
      </c>
      <c r="C3275" s="3">
        <v>47516</v>
      </c>
      <c r="D3275" s="56">
        <f t="shared" si="144"/>
        <v>0.54995370370370367</v>
      </c>
      <c r="N3275" s="55">
        <v>42574.915844907402</v>
      </c>
      <c r="O3275" s="55">
        <v>42576.422500000001</v>
      </c>
      <c r="P3275" s="3">
        <v>130175</v>
      </c>
      <c r="Q3275" s="58">
        <f t="shared" si="145"/>
        <v>1.5066550925925926</v>
      </c>
    </row>
    <row r="3276" spans="1:17" x14ac:dyDescent="0.75">
      <c r="A3276" s="55">
        <v>42439.950266203705</v>
      </c>
      <c r="B3276" s="55">
        <v>42443.393437499995</v>
      </c>
      <c r="C3276" s="3">
        <v>297490</v>
      </c>
      <c r="D3276" s="56">
        <f t="shared" si="144"/>
        <v>3.4431712962962964</v>
      </c>
      <c r="N3276" s="55">
        <v>42575.623773148145</v>
      </c>
      <c r="O3276" s="55">
        <v>42576.442118055551</v>
      </c>
      <c r="P3276" s="3">
        <v>70705</v>
      </c>
      <c r="Q3276" s="58">
        <f t="shared" si="145"/>
        <v>0.8183449074074074</v>
      </c>
    </row>
    <row r="3277" spans="1:17" x14ac:dyDescent="0.75">
      <c r="A3277" s="55">
        <v>42440.052222222221</v>
      </c>
      <c r="B3277" s="55">
        <v>42440.384259259255</v>
      </c>
      <c r="C3277" s="3">
        <v>28688</v>
      </c>
      <c r="D3277" s="56">
        <f t="shared" si="144"/>
        <v>0.33203703703703702</v>
      </c>
      <c r="N3277" s="55">
        <v>42576.531284722223</v>
      </c>
      <c r="O3277" s="55">
        <v>42576.676064814812</v>
      </c>
      <c r="P3277" s="3">
        <v>12509</v>
      </c>
      <c r="Q3277" s="58">
        <f t="shared" si="145"/>
        <v>0.14478009259259259</v>
      </c>
    </row>
    <row r="3278" spans="1:17" x14ac:dyDescent="0.75">
      <c r="A3278" s="55">
        <v>42440.448969907404</v>
      </c>
      <c r="B3278" s="55">
        <v>42443.494016203702</v>
      </c>
      <c r="C3278" s="3">
        <v>263092</v>
      </c>
      <c r="D3278" s="56">
        <f t="shared" si="144"/>
        <v>3.0450462962962961</v>
      </c>
      <c r="N3278" s="55">
        <v>42576.573541666665</v>
      </c>
      <c r="O3278" s="55">
        <v>42576.677557870367</v>
      </c>
      <c r="P3278" s="3">
        <v>8987</v>
      </c>
      <c r="Q3278" s="58">
        <f t="shared" si="145"/>
        <v>0.10401620370370371</v>
      </c>
    </row>
    <row r="3279" spans="1:17" x14ac:dyDescent="0.75">
      <c r="A3279" s="55">
        <v>42440.462974537033</v>
      </c>
      <c r="B3279" s="55">
        <v>42440.574212962958</v>
      </c>
      <c r="C3279" s="3">
        <v>9611</v>
      </c>
      <c r="D3279" s="56">
        <f t="shared" si="144"/>
        <v>0.11123842592592592</v>
      </c>
      <c r="N3279" s="55">
        <v>42576.641712962963</v>
      </c>
      <c r="O3279" s="55">
        <v>42576.679340277777</v>
      </c>
      <c r="P3279" s="3">
        <v>3251</v>
      </c>
      <c r="Q3279" s="58">
        <f t="shared" si="145"/>
        <v>3.7627314814814815E-2</v>
      </c>
    </row>
    <row r="3280" spans="1:17" x14ac:dyDescent="0.75">
      <c r="A3280" s="55">
        <v>42440.475902777776</v>
      </c>
      <c r="B3280" s="55">
        <v>42440.690023148149</v>
      </c>
      <c r="C3280" s="3">
        <v>18500</v>
      </c>
      <c r="D3280" s="56">
        <f t="shared" si="144"/>
        <v>0.21412037037037038</v>
      </c>
      <c r="N3280" s="55">
        <v>42576.643275462964</v>
      </c>
      <c r="O3280" s="55">
        <v>42576.679907407408</v>
      </c>
      <c r="P3280" s="3">
        <v>3165</v>
      </c>
      <c r="Q3280" s="58">
        <f t="shared" si="145"/>
        <v>3.6631944444444446E-2</v>
      </c>
    </row>
    <row r="3281" spans="1:17" x14ac:dyDescent="0.75">
      <c r="A3281" s="55">
        <v>42440.488020833334</v>
      </c>
      <c r="B3281" s="55">
        <v>42443.468842592592</v>
      </c>
      <c r="C3281" s="3">
        <v>257543</v>
      </c>
      <c r="D3281" s="56">
        <f t="shared" si="144"/>
        <v>2.9808217592592592</v>
      </c>
      <c r="N3281" s="55">
        <v>42576.644247685181</v>
      </c>
      <c r="O3281" s="55">
        <v>42576.680208333331</v>
      </c>
      <c r="P3281" s="3">
        <v>3107</v>
      </c>
      <c r="Q3281" s="58">
        <f t="shared" si="145"/>
        <v>3.5960648148148151E-2</v>
      </c>
    </row>
    <row r="3282" spans="1:17" x14ac:dyDescent="0.75">
      <c r="A3282" s="55">
        <v>42440.497696759259</v>
      </c>
      <c r="B3282" s="55">
        <v>42440.691562499997</v>
      </c>
      <c r="C3282" s="3">
        <v>16750</v>
      </c>
      <c r="D3282" s="56">
        <f t="shared" si="144"/>
        <v>0.19386574074074073</v>
      </c>
      <c r="N3282" s="55">
        <v>42576.645324074074</v>
      </c>
      <c r="O3282" s="55">
        <v>42576.682060185187</v>
      </c>
      <c r="P3282" s="3">
        <v>3174</v>
      </c>
      <c r="Q3282" s="58">
        <f t="shared" si="145"/>
        <v>3.6736111111111108E-2</v>
      </c>
    </row>
    <row r="3283" spans="1:17" x14ac:dyDescent="0.75">
      <c r="A3283" s="55">
        <v>42440.583831018514</v>
      </c>
      <c r="B3283" s="55">
        <v>42440.631030092591</v>
      </c>
      <c r="C3283" s="3">
        <v>4078</v>
      </c>
      <c r="D3283" s="56">
        <f t="shared" si="144"/>
        <v>4.7199074074074074E-2</v>
      </c>
      <c r="N3283" s="55">
        <v>42576.64634259259</v>
      </c>
      <c r="O3283" s="55">
        <v>42576.68236111111</v>
      </c>
      <c r="P3283" s="3">
        <v>3112</v>
      </c>
      <c r="Q3283" s="58">
        <f t="shared" si="145"/>
        <v>3.6018518518518519E-2</v>
      </c>
    </row>
    <row r="3284" spans="1:17" x14ac:dyDescent="0.75">
      <c r="A3284" s="55">
        <v>42440.67114583333</v>
      </c>
      <c r="B3284" s="55">
        <v>42443.381643518514</v>
      </c>
      <c r="C3284" s="3">
        <v>234187</v>
      </c>
      <c r="D3284" s="56">
        <f t="shared" si="144"/>
        <v>2.7104976851851852</v>
      </c>
      <c r="N3284" s="55">
        <v>42576.647256944445</v>
      </c>
      <c r="O3284" s="55">
        <v>42576.682627314811</v>
      </c>
      <c r="P3284" s="3">
        <v>3056</v>
      </c>
      <c r="Q3284" s="58">
        <f t="shared" si="145"/>
        <v>3.5370370370370371E-2</v>
      </c>
    </row>
    <row r="3285" spans="1:17" x14ac:dyDescent="0.75">
      <c r="A3285" s="55">
        <v>42440.680729166663</v>
      </c>
      <c r="B3285" s="55">
        <v>42443.451354166667</v>
      </c>
      <c r="C3285" s="3">
        <v>239382</v>
      </c>
      <c r="D3285" s="56">
        <f t="shared" si="144"/>
        <v>2.7706249999999999</v>
      </c>
      <c r="N3285" s="55">
        <v>42576.648634259254</v>
      </c>
      <c r="O3285" s="55">
        <v>42576.683171296296</v>
      </c>
      <c r="P3285" s="3">
        <v>2984</v>
      </c>
      <c r="Q3285" s="58">
        <f t="shared" si="145"/>
        <v>3.453703703703704E-2</v>
      </c>
    </row>
    <row r="3286" spans="1:17" x14ac:dyDescent="0.75">
      <c r="A3286" s="55">
        <v>42441.405462962961</v>
      </c>
      <c r="B3286" s="55">
        <v>42443.386435185181</v>
      </c>
      <c r="C3286" s="3">
        <v>171156</v>
      </c>
      <c r="D3286" s="56">
        <f t="shared" si="144"/>
        <v>1.9809722222222221</v>
      </c>
      <c r="N3286" s="55">
        <v>42577.437291666662</v>
      </c>
      <c r="O3286" s="55">
        <v>42577.519641203704</v>
      </c>
      <c r="P3286" s="3">
        <v>7115</v>
      </c>
      <c r="Q3286" s="58">
        <f t="shared" si="145"/>
        <v>8.2349537037037041E-2</v>
      </c>
    </row>
    <row r="3287" spans="1:17" x14ac:dyDescent="0.75">
      <c r="A3287" s="55">
        <v>42441.406365740739</v>
      </c>
      <c r="B3287" s="55">
        <v>42443.387835648144</v>
      </c>
      <c r="C3287" s="3">
        <v>171199</v>
      </c>
      <c r="D3287" s="56">
        <f t="shared" si="144"/>
        <v>1.9814699074074074</v>
      </c>
      <c r="N3287" s="55">
        <v>42577.43981481481</v>
      </c>
      <c r="O3287" s="55">
        <v>42577.521620370368</v>
      </c>
      <c r="P3287" s="3">
        <v>7068</v>
      </c>
      <c r="Q3287" s="58">
        <f t="shared" si="145"/>
        <v>8.1805555555555562E-2</v>
      </c>
    </row>
    <row r="3288" spans="1:17" x14ac:dyDescent="0.75">
      <c r="A3288" s="55">
        <v>42441.407384259255</v>
      </c>
      <c r="B3288" s="55">
        <v>42443.388506944444</v>
      </c>
      <c r="C3288" s="3">
        <v>171169</v>
      </c>
      <c r="D3288" s="56">
        <f t="shared" si="144"/>
        <v>1.9811226851851851</v>
      </c>
      <c r="N3288" s="55">
        <v>42577.505659722221</v>
      </c>
      <c r="O3288" s="55">
        <v>42577.662893518514</v>
      </c>
      <c r="P3288" s="3">
        <v>13585</v>
      </c>
      <c r="Q3288" s="58">
        <f t="shared" si="145"/>
        <v>0.1572337962962963</v>
      </c>
    </row>
    <row r="3289" spans="1:17" x14ac:dyDescent="0.75">
      <c r="A3289" s="55">
        <v>42441.411030092589</v>
      </c>
      <c r="B3289" s="55">
        <v>42443.389224537037</v>
      </c>
      <c r="C3289" s="3">
        <v>170916</v>
      </c>
      <c r="D3289" s="56">
        <f t="shared" si="144"/>
        <v>1.9781944444444444</v>
      </c>
      <c r="N3289" s="55">
        <v>42577.536597222221</v>
      </c>
      <c r="O3289" s="55">
        <v>42577.672835648147</v>
      </c>
      <c r="P3289" s="3">
        <v>11771</v>
      </c>
      <c r="Q3289" s="58">
        <f t="shared" si="145"/>
        <v>0.13623842592592592</v>
      </c>
    </row>
    <row r="3290" spans="1:17" x14ac:dyDescent="0.75">
      <c r="A3290" s="55">
        <v>42441.49900462963</v>
      </c>
      <c r="B3290" s="55">
        <v>42443.459629629629</v>
      </c>
      <c r="C3290" s="3">
        <v>169398</v>
      </c>
      <c r="D3290" s="56">
        <f t="shared" si="144"/>
        <v>1.9606250000000001</v>
      </c>
      <c r="N3290" s="55">
        <v>42577.559490740736</v>
      </c>
      <c r="O3290" s="55">
        <v>42577.59171296296</v>
      </c>
      <c r="P3290" s="3">
        <v>2784</v>
      </c>
      <c r="Q3290" s="58">
        <f t="shared" si="145"/>
        <v>3.2222222222222222E-2</v>
      </c>
    </row>
    <row r="3291" spans="1:17" x14ac:dyDescent="0.75">
      <c r="A3291" s="55">
        <v>42441.631874999999</v>
      </c>
      <c r="B3291" s="55">
        <v>42446.625057870369</v>
      </c>
      <c r="C3291" s="3">
        <v>431411</v>
      </c>
      <c r="D3291" s="56">
        <f t="shared" si="144"/>
        <v>4.9931828703703705</v>
      </c>
      <c r="N3291" s="55">
        <v>42578.799328703702</v>
      </c>
      <c r="O3291" s="55">
        <v>42583.732187499998</v>
      </c>
      <c r="P3291" s="3">
        <v>426199</v>
      </c>
      <c r="Q3291" s="58">
        <f t="shared" si="145"/>
        <v>4.932858796296296</v>
      </c>
    </row>
    <row r="3292" spans="1:17" x14ac:dyDescent="0.75">
      <c r="A3292" s="55">
        <v>42442.363715277774</v>
      </c>
      <c r="B3292" s="55">
        <v>42443.389803240738</v>
      </c>
      <c r="C3292" s="3">
        <v>88654</v>
      </c>
      <c r="D3292" s="56">
        <f t="shared" si="144"/>
        <v>1.0260879629629629</v>
      </c>
      <c r="N3292" s="55">
        <v>42579.373888888884</v>
      </c>
      <c r="O3292" s="55">
        <v>42579.459699074076</v>
      </c>
      <c r="P3292" s="3">
        <v>7414</v>
      </c>
      <c r="Q3292" s="58">
        <f t="shared" si="145"/>
        <v>8.5810185185185184E-2</v>
      </c>
    </row>
    <row r="3293" spans="1:17" x14ac:dyDescent="0.75">
      <c r="A3293" s="55">
        <v>42442.580208333333</v>
      </c>
      <c r="B3293" s="55">
        <v>42446.631724537037</v>
      </c>
      <c r="C3293" s="3">
        <v>350051</v>
      </c>
      <c r="D3293" s="56">
        <f t="shared" si="144"/>
        <v>4.051516203703704</v>
      </c>
      <c r="N3293" s="55">
        <v>42579.375462962962</v>
      </c>
      <c r="O3293" s="55">
        <v>42579.460868055554</v>
      </c>
      <c r="P3293" s="3">
        <v>7379</v>
      </c>
      <c r="Q3293" s="58">
        <f t="shared" si="145"/>
        <v>8.5405092592592588E-2</v>
      </c>
    </row>
    <row r="3294" spans="1:17" x14ac:dyDescent="0.75">
      <c r="A3294" s="55">
        <v>42442.605613425927</v>
      </c>
      <c r="B3294" s="55">
        <v>42446.6330787037</v>
      </c>
      <c r="C3294" s="3">
        <v>347973</v>
      </c>
      <c r="D3294" s="56">
        <f t="shared" si="144"/>
        <v>4.027465277777778</v>
      </c>
      <c r="N3294" s="55">
        <v>42579.494884259257</v>
      </c>
      <c r="O3294" s="55">
        <v>42579.696331018517</v>
      </c>
      <c r="P3294" s="3">
        <v>17405</v>
      </c>
      <c r="Q3294" s="58">
        <f t="shared" si="145"/>
        <v>0.20144675925925926</v>
      </c>
    </row>
    <row r="3295" spans="1:17" x14ac:dyDescent="0.75">
      <c r="A3295" s="55">
        <v>42442.675462962958</v>
      </c>
      <c r="B3295" s="55">
        <v>42443.481516203705</v>
      </c>
      <c r="C3295" s="3">
        <v>69643</v>
      </c>
      <c r="D3295" s="56">
        <f t="shared" si="144"/>
        <v>0.8060532407407407</v>
      </c>
      <c r="N3295" s="55">
        <v>42579.575624999998</v>
      </c>
      <c r="O3295" s="55">
        <v>42598.695625</v>
      </c>
      <c r="P3295" s="3">
        <v>1651968</v>
      </c>
      <c r="Q3295" s="58">
        <f t="shared" si="145"/>
        <v>19.12</v>
      </c>
    </row>
    <row r="3296" spans="1:17" x14ac:dyDescent="0.75">
      <c r="A3296" s="55">
        <v>42442.843634259254</v>
      </c>
      <c r="B3296" s="55">
        <v>42446.636076388888</v>
      </c>
      <c r="C3296" s="3">
        <v>327667</v>
      </c>
      <c r="D3296" s="56">
        <f t="shared" si="144"/>
        <v>3.7924421296296296</v>
      </c>
      <c r="N3296" s="55">
        <v>42579.719502314816</v>
      </c>
      <c r="O3296" s="55">
        <v>42598.695381944446</v>
      </c>
      <c r="P3296" s="3">
        <v>1639516</v>
      </c>
      <c r="Q3296" s="58">
        <f t="shared" si="145"/>
        <v>18.975879629629631</v>
      </c>
    </row>
    <row r="3297" spans="1:17" x14ac:dyDescent="0.75">
      <c r="A3297" s="55">
        <v>42443.429039351853</v>
      </c>
      <c r="B3297" s="55">
        <v>42446.650925925926</v>
      </c>
      <c r="C3297" s="3">
        <v>278371</v>
      </c>
      <c r="D3297" s="56">
        <f t="shared" si="144"/>
        <v>3.2218865740740741</v>
      </c>
      <c r="N3297" s="55">
        <v>42580.546666666662</v>
      </c>
      <c r="O3297" s="55">
        <v>42580.550509259258</v>
      </c>
      <c r="P3297" s="3">
        <v>332</v>
      </c>
      <c r="Q3297" s="58">
        <f t="shared" si="145"/>
        <v>3.8425925925925928E-3</v>
      </c>
    </row>
    <row r="3298" spans="1:17" x14ac:dyDescent="0.75">
      <c r="A3298" s="55">
        <v>42443.440671296295</v>
      </c>
      <c r="B3298" s="55">
        <v>42443.446423611109</v>
      </c>
      <c r="C3298" s="3">
        <v>497</v>
      </c>
      <c r="D3298" s="56">
        <f t="shared" si="144"/>
        <v>5.7523148148148151E-3</v>
      </c>
      <c r="N3298" s="55">
        <v>42581.487592592588</v>
      </c>
      <c r="O3298" s="55">
        <v>42583.466666666667</v>
      </c>
      <c r="P3298" s="3">
        <v>170992</v>
      </c>
      <c r="Q3298" s="58">
        <f t="shared" si="145"/>
        <v>1.979074074074074</v>
      </c>
    </row>
    <row r="3299" spans="1:17" x14ac:dyDescent="0.75">
      <c r="A3299" s="55">
        <v>42443.484432870369</v>
      </c>
      <c r="B3299" s="55">
        <v>42446.652384259258</v>
      </c>
      <c r="C3299" s="3">
        <v>273711</v>
      </c>
      <c r="D3299" s="56">
        <f t="shared" si="144"/>
        <v>3.1679513888888891</v>
      </c>
      <c r="N3299" s="55">
        <v>42582.497604166667</v>
      </c>
      <c r="O3299" s="55">
        <v>42583.338101851848</v>
      </c>
      <c r="P3299" s="3">
        <v>72619</v>
      </c>
      <c r="Q3299" s="58">
        <f t="shared" si="145"/>
        <v>0.84049768518518519</v>
      </c>
    </row>
    <row r="3300" spans="1:17" x14ac:dyDescent="0.75">
      <c r="A3300" s="55">
        <v>42443.529062499998</v>
      </c>
      <c r="B3300" s="55">
        <v>42447.471921296295</v>
      </c>
      <c r="C3300" s="3">
        <v>340663</v>
      </c>
      <c r="D3300" s="56">
        <f t="shared" si="144"/>
        <v>3.9428587962962962</v>
      </c>
      <c r="N3300" s="55">
        <v>42582.929548611108</v>
      </c>
      <c r="O3300" s="55">
        <v>42583.520532407405</v>
      </c>
      <c r="P3300" s="3">
        <v>51061</v>
      </c>
      <c r="Q3300" s="58">
        <f t="shared" si="145"/>
        <v>0.59098379629629627</v>
      </c>
    </row>
    <row r="3301" spans="1:17" x14ac:dyDescent="0.75">
      <c r="A3301" s="55">
        <v>42443.58153935185</v>
      </c>
      <c r="B3301" s="55">
        <v>42443.589108796295</v>
      </c>
      <c r="C3301" s="3">
        <v>654</v>
      </c>
      <c r="D3301" s="56">
        <f t="shared" si="144"/>
        <v>7.5694444444444446E-3</v>
      </c>
      <c r="N3301" s="55">
        <v>42583.347384259258</v>
      </c>
      <c r="O3301" s="55">
        <v>42583.361296296294</v>
      </c>
      <c r="P3301" s="3">
        <v>1202</v>
      </c>
      <c r="Q3301" s="58">
        <f t="shared" si="145"/>
        <v>1.3912037037037037E-2</v>
      </c>
    </row>
    <row r="3302" spans="1:17" x14ac:dyDescent="0.75">
      <c r="A3302" s="55">
        <v>42443.634768518517</v>
      </c>
      <c r="B3302" s="55">
        <v>42444.405243055553</v>
      </c>
      <c r="C3302" s="3">
        <v>66569</v>
      </c>
      <c r="D3302" s="56">
        <f t="shared" si="144"/>
        <v>0.77047453703703705</v>
      </c>
      <c r="N3302" s="55">
        <v>42583.386458333334</v>
      </c>
      <c r="O3302" s="55">
        <v>42583.472951388889</v>
      </c>
      <c r="P3302" s="3">
        <v>7473</v>
      </c>
      <c r="Q3302" s="58">
        <f t="shared" si="145"/>
        <v>8.6493055555555559E-2</v>
      </c>
    </row>
    <row r="3303" spans="1:17" x14ac:dyDescent="0.75">
      <c r="A3303" s="55">
        <v>42443.647638888884</v>
      </c>
      <c r="B3303" s="55">
        <v>42493.541203703702</v>
      </c>
      <c r="C3303" s="3">
        <v>4307204</v>
      </c>
      <c r="D3303" s="56">
        <f t="shared" si="144"/>
        <v>49.851898148148145</v>
      </c>
      <c r="N3303" s="55">
        <v>42583.482083333329</v>
      </c>
      <c r="O3303" s="55">
        <v>42583.487696759257</v>
      </c>
      <c r="P3303" s="3">
        <v>485</v>
      </c>
      <c r="Q3303" s="58">
        <f t="shared" si="145"/>
        <v>5.6134259259259262E-3</v>
      </c>
    </row>
    <row r="3304" spans="1:17" x14ac:dyDescent="0.75">
      <c r="A3304" s="55">
        <v>42443.689652777779</v>
      </c>
      <c r="B3304" s="55">
        <v>42444.389421296291</v>
      </c>
      <c r="C3304" s="3">
        <v>60460</v>
      </c>
      <c r="D3304" s="56">
        <f t="shared" si="144"/>
        <v>0.69976851851851851</v>
      </c>
      <c r="N3304" s="55">
        <v>42583.643368055556</v>
      </c>
      <c r="O3304" s="55">
        <v>42584.336724537032</v>
      </c>
      <c r="P3304" s="3">
        <v>59906</v>
      </c>
      <c r="Q3304" s="58">
        <f t="shared" si="145"/>
        <v>0.69335648148148143</v>
      </c>
    </row>
    <row r="3305" spans="1:17" x14ac:dyDescent="0.75">
      <c r="A3305" s="55">
        <v>42443.715381944443</v>
      </c>
      <c r="B3305" s="55">
        <v>42444.443541666667</v>
      </c>
      <c r="C3305" s="3">
        <v>62913</v>
      </c>
      <c r="D3305" s="56">
        <f t="shared" si="144"/>
        <v>0.72815972222222225</v>
      </c>
      <c r="N3305" s="55">
        <v>42584.423078703701</v>
      </c>
      <c r="O3305" s="55">
        <v>42584.546168981477</v>
      </c>
      <c r="P3305" s="3">
        <v>10635</v>
      </c>
      <c r="Q3305" s="58">
        <f t="shared" si="145"/>
        <v>0.12309027777777778</v>
      </c>
    </row>
    <row r="3306" spans="1:17" x14ac:dyDescent="0.75">
      <c r="A3306" s="55">
        <v>42443.730173611111</v>
      </c>
      <c r="B3306" s="55">
        <v>42444.465949074074</v>
      </c>
      <c r="C3306" s="3">
        <v>63571</v>
      </c>
      <c r="D3306" s="56">
        <f t="shared" si="144"/>
        <v>0.73577546296296292</v>
      </c>
      <c r="N3306" s="55">
        <v>42584.440555555557</v>
      </c>
      <c r="O3306" s="55">
        <v>42584.554375</v>
      </c>
      <c r="P3306" s="3">
        <v>9834</v>
      </c>
      <c r="Q3306" s="58">
        <f t="shared" si="145"/>
        <v>0.11381944444444445</v>
      </c>
    </row>
    <row r="3307" spans="1:17" x14ac:dyDescent="0.75">
      <c r="A3307" s="55">
        <v>42443.732372685183</v>
      </c>
      <c r="B3307" s="55">
        <v>42444.465532407405</v>
      </c>
      <c r="C3307" s="3">
        <v>63345</v>
      </c>
      <c r="D3307" s="56">
        <f t="shared" si="144"/>
        <v>0.73315972222222225</v>
      </c>
      <c r="N3307" s="55">
        <v>42584.561851851853</v>
      </c>
      <c r="O3307" s="55">
        <v>42584.573692129627</v>
      </c>
      <c r="P3307" s="3">
        <v>1023</v>
      </c>
      <c r="Q3307" s="58">
        <f t="shared" si="145"/>
        <v>1.1840277777777778E-2</v>
      </c>
    </row>
    <row r="3308" spans="1:17" x14ac:dyDescent="0.75">
      <c r="A3308" s="55">
        <v>42443.837465277778</v>
      </c>
      <c r="B3308" s="55">
        <v>42451.432268518518</v>
      </c>
      <c r="C3308" s="3">
        <v>656191</v>
      </c>
      <c r="D3308" s="56">
        <f t="shared" si="144"/>
        <v>7.5948032407407409</v>
      </c>
      <c r="N3308" s="55">
        <v>42584.59275462963</v>
      </c>
      <c r="O3308" s="55">
        <v>42584.655023148145</v>
      </c>
      <c r="P3308" s="3">
        <v>5380</v>
      </c>
      <c r="Q3308" s="58">
        <f t="shared" si="145"/>
        <v>6.2268518518518522E-2</v>
      </c>
    </row>
    <row r="3309" spans="1:17" x14ac:dyDescent="0.75">
      <c r="A3309" s="55">
        <v>42443.840405092589</v>
      </c>
      <c r="B3309" s="55">
        <v>42451.444363425922</v>
      </c>
      <c r="C3309" s="3">
        <v>656982</v>
      </c>
      <c r="D3309" s="56">
        <f t="shared" si="144"/>
        <v>7.6039583333333329</v>
      </c>
      <c r="N3309" s="55">
        <v>42584.656597222223</v>
      </c>
      <c r="O3309" s="55">
        <v>42584.660150462958</v>
      </c>
      <c r="P3309" s="3">
        <v>307</v>
      </c>
      <c r="Q3309" s="58">
        <f t="shared" si="145"/>
        <v>3.5532407407407409E-3</v>
      </c>
    </row>
    <row r="3310" spans="1:17" x14ac:dyDescent="0.75">
      <c r="A3310" s="55">
        <v>42444.411053240736</v>
      </c>
      <c r="B3310" s="55">
        <v>42444.446527777778</v>
      </c>
      <c r="C3310" s="3">
        <v>3065</v>
      </c>
      <c r="D3310" s="56">
        <f t="shared" si="144"/>
        <v>3.5474537037037034E-2</v>
      </c>
      <c r="N3310" s="55">
        <v>42584.687719907408</v>
      </c>
      <c r="O3310" s="55">
        <v>42584.691921296297</v>
      </c>
      <c r="P3310" s="3">
        <v>363</v>
      </c>
      <c r="Q3310" s="58">
        <f t="shared" si="145"/>
        <v>4.2013888888888891E-3</v>
      </c>
    </row>
    <row r="3311" spans="1:17" x14ac:dyDescent="0.75">
      <c r="A3311" s="55">
        <v>42444.441435185181</v>
      </c>
      <c r="B3311" s="55">
        <v>42445.428379629629</v>
      </c>
      <c r="C3311" s="3">
        <v>85272</v>
      </c>
      <c r="D3311" s="56">
        <f t="shared" si="144"/>
        <v>0.9869444444444444</v>
      </c>
      <c r="N3311" s="55">
        <v>42585.459224537037</v>
      </c>
      <c r="O3311" s="55">
        <v>42585.479803240742</v>
      </c>
      <c r="P3311" s="3">
        <v>1778</v>
      </c>
      <c r="Q3311" s="58">
        <f t="shared" si="145"/>
        <v>2.0578703703703703E-2</v>
      </c>
    </row>
    <row r="3312" spans="1:17" x14ac:dyDescent="0.75">
      <c r="A3312" s="55">
        <v>42444.459513888884</v>
      </c>
      <c r="B3312" s="55">
        <v>42444.471736111111</v>
      </c>
      <c r="C3312" s="3">
        <v>1056</v>
      </c>
      <c r="D3312" s="56">
        <f t="shared" si="144"/>
        <v>1.2222222222222223E-2</v>
      </c>
      <c r="N3312" s="55">
        <v>42585.464074074072</v>
      </c>
      <c r="O3312" s="55">
        <v>42585.579780092594</v>
      </c>
      <c r="P3312" s="3">
        <v>9997</v>
      </c>
      <c r="Q3312" s="58">
        <f t="shared" si="145"/>
        <v>0.11570601851851851</v>
      </c>
    </row>
    <row r="3313" spans="1:17" x14ac:dyDescent="0.75">
      <c r="A3313" s="55">
        <v>42444.461041666662</v>
      </c>
      <c r="B3313" s="55">
        <v>42444.471944444442</v>
      </c>
      <c r="C3313" s="3">
        <v>942</v>
      </c>
      <c r="D3313" s="56">
        <f t="shared" si="144"/>
        <v>1.0902777777777779E-2</v>
      </c>
      <c r="N3313" s="55">
        <v>42585.472581018519</v>
      </c>
      <c r="O3313" s="55">
        <v>42585.487175925926</v>
      </c>
      <c r="P3313" s="3">
        <v>1261</v>
      </c>
      <c r="Q3313" s="58">
        <f t="shared" si="145"/>
        <v>1.4594907407407407E-2</v>
      </c>
    </row>
    <row r="3314" spans="1:17" x14ac:dyDescent="0.75">
      <c r="A3314" s="55">
        <v>42444.476400462961</v>
      </c>
      <c r="B3314" s="55">
        <v>42446.662962962961</v>
      </c>
      <c r="C3314" s="3">
        <v>188919</v>
      </c>
      <c r="D3314" s="56">
        <f t="shared" si="144"/>
        <v>2.1865625</v>
      </c>
      <c r="N3314" s="55">
        <v>42585.554525462961</v>
      </c>
      <c r="O3314" s="55">
        <v>42585.567708333328</v>
      </c>
      <c r="P3314" s="3">
        <v>1139</v>
      </c>
      <c r="Q3314" s="58">
        <f t="shared" si="145"/>
        <v>1.3182870370370371E-2</v>
      </c>
    </row>
    <row r="3315" spans="1:17" x14ac:dyDescent="0.75">
      <c r="A3315" s="55">
        <v>42444.491423611107</v>
      </c>
      <c r="B3315" s="55">
        <v>42447.502025462964</v>
      </c>
      <c r="C3315" s="3">
        <v>260116</v>
      </c>
      <c r="D3315" s="56">
        <f t="shared" si="144"/>
        <v>3.010601851851852</v>
      </c>
      <c r="N3315" s="55">
        <v>42585.691527777773</v>
      </c>
      <c r="O3315" s="55">
        <v>42585.720243055555</v>
      </c>
      <c r="P3315" s="3">
        <v>2481</v>
      </c>
      <c r="Q3315" s="58">
        <f t="shared" si="145"/>
        <v>2.8715277777777777E-2</v>
      </c>
    </row>
    <row r="3316" spans="1:17" x14ac:dyDescent="0.75">
      <c r="A3316" s="55">
        <v>42444.512106481481</v>
      </c>
      <c r="B3316" s="55">
        <v>42444.580150462964</v>
      </c>
      <c r="C3316" s="3">
        <v>5879</v>
      </c>
      <c r="D3316" s="56">
        <f t="shared" si="144"/>
        <v>6.8043981481481483E-2</v>
      </c>
      <c r="N3316" s="55">
        <v>42585.762800925921</v>
      </c>
      <c r="O3316" s="55">
        <v>42585.776041666664</v>
      </c>
      <c r="P3316" s="3">
        <v>1144</v>
      </c>
      <c r="Q3316" s="58">
        <f t="shared" si="145"/>
        <v>1.324074074074074E-2</v>
      </c>
    </row>
    <row r="3317" spans="1:17" x14ac:dyDescent="0.75">
      <c r="A3317" s="55">
        <v>42444.515555555554</v>
      </c>
      <c r="B3317" s="55">
        <v>42444.580474537033</v>
      </c>
      <c r="C3317" s="3">
        <v>5609</v>
      </c>
      <c r="D3317" s="56">
        <f t="shared" si="144"/>
        <v>6.491898148148148E-2</v>
      </c>
      <c r="N3317" s="55">
        <v>42585.794120370367</v>
      </c>
      <c r="O3317" s="55">
        <v>42586.547013888885</v>
      </c>
      <c r="P3317" s="3">
        <v>65050</v>
      </c>
      <c r="Q3317" s="58">
        <f t="shared" si="145"/>
        <v>0.75289351851851849</v>
      </c>
    </row>
    <row r="3318" spans="1:17" x14ac:dyDescent="0.75">
      <c r="A3318" s="55">
        <v>42444.577835648146</v>
      </c>
      <c r="B3318" s="55">
        <v>42451.453043981477</v>
      </c>
      <c r="C3318" s="3">
        <v>594018</v>
      </c>
      <c r="D3318" s="56">
        <f t="shared" si="144"/>
        <v>6.8752083333333331</v>
      </c>
      <c r="N3318" s="55">
        <v>42585.91369212963</v>
      </c>
      <c r="O3318" s="55">
        <v>42586.29550925926</v>
      </c>
      <c r="P3318" s="3">
        <v>32989</v>
      </c>
      <c r="Q3318" s="58">
        <f t="shared" si="145"/>
        <v>0.3818171296296296</v>
      </c>
    </row>
    <row r="3319" spans="1:17" x14ac:dyDescent="0.75">
      <c r="A3319" s="55">
        <v>42444.619780092587</v>
      </c>
      <c r="B3319" s="55">
        <v>42521.396099537036</v>
      </c>
      <c r="C3319" s="3">
        <v>6629874</v>
      </c>
      <c r="D3319" s="56">
        <f t="shared" si="144"/>
        <v>76.734652777777782</v>
      </c>
      <c r="N3319" s="55">
        <v>42586.007233796292</v>
      </c>
      <c r="O3319" s="55">
        <v>42586.406365740739</v>
      </c>
      <c r="P3319" s="3">
        <v>34485</v>
      </c>
      <c r="Q3319" s="58">
        <f t="shared" si="145"/>
        <v>0.39913194444444444</v>
      </c>
    </row>
    <row r="3320" spans="1:17" x14ac:dyDescent="0.75">
      <c r="A3320" s="55">
        <v>42444.661956018514</v>
      </c>
      <c r="B3320" s="55">
        <v>42451.470162037032</v>
      </c>
      <c r="C3320" s="3">
        <v>588229</v>
      </c>
      <c r="D3320" s="56">
        <f t="shared" si="144"/>
        <v>6.8082060185185185</v>
      </c>
      <c r="N3320" s="55">
        <v>42586.072060185186</v>
      </c>
      <c r="O3320" s="55">
        <v>42642.335081018515</v>
      </c>
      <c r="P3320" s="3">
        <v>4861125</v>
      </c>
      <c r="Q3320" s="58">
        <f t="shared" si="145"/>
        <v>56.263020833333336</v>
      </c>
    </row>
    <row r="3321" spans="1:17" x14ac:dyDescent="0.75">
      <c r="A3321" s="55">
        <v>42444.725706018515</v>
      </c>
      <c r="B3321" s="55">
        <v>42444.757187499999</v>
      </c>
      <c r="C3321" s="3">
        <v>2720</v>
      </c>
      <c r="D3321" s="56">
        <f t="shared" si="144"/>
        <v>3.1481481481481478E-2</v>
      </c>
      <c r="N3321" s="55">
        <v>42586.482893518514</v>
      </c>
      <c r="O3321" s="55">
        <v>42586.495578703703</v>
      </c>
      <c r="P3321" s="3">
        <v>1096</v>
      </c>
      <c r="Q3321" s="58">
        <f t="shared" si="145"/>
        <v>1.2685185185185185E-2</v>
      </c>
    </row>
    <row r="3322" spans="1:17" x14ac:dyDescent="0.75">
      <c r="A3322" s="55">
        <v>42444.771527777775</v>
      </c>
      <c r="B3322" s="55">
        <v>42451.478009259255</v>
      </c>
      <c r="C3322" s="3">
        <v>579440</v>
      </c>
      <c r="D3322" s="56">
        <f t="shared" si="144"/>
        <v>6.7064814814814815</v>
      </c>
      <c r="N3322" s="55">
        <v>42586.537824074076</v>
      </c>
      <c r="O3322" s="55">
        <v>42586.559421296297</v>
      </c>
      <c r="P3322" s="3">
        <v>1866</v>
      </c>
      <c r="Q3322" s="58">
        <f t="shared" si="145"/>
        <v>2.1597222222222223E-2</v>
      </c>
    </row>
    <row r="3323" spans="1:17" x14ac:dyDescent="0.75">
      <c r="A3323" s="55">
        <v>42445.424525462964</v>
      </c>
      <c r="B3323" s="55">
        <v>42445.520937499998</v>
      </c>
      <c r="C3323" s="3">
        <v>8330</v>
      </c>
      <c r="D3323" s="56">
        <f t="shared" si="144"/>
        <v>9.6412037037037032E-2</v>
      </c>
      <c r="N3323" s="55">
        <v>42586.573402777773</v>
      </c>
      <c r="O3323" s="55">
        <v>42587.798425925925</v>
      </c>
      <c r="P3323" s="3">
        <v>105842</v>
      </c>
      <c r="Q3323" s="58">
        <f t="shared" si="145"/>
        <v>1.2250231481481482</v>
      </c>
    </row>
    <row r="3324" spans="1:17" x14ac:dyDescent="0.75">
      <c r="A3324" s="55">
        <v>42445.425937499997</v>
      </c>
      <c r="B3324" s="55">
        <v>42445.519363425927</v>
      </c>
      <c r="C3324" s="3">
        <v>8072</v>
      </c>
      <c r="D3324" s="56">
        <f t="shared" si="144"/>
        <v>9.3425925925925926E-2</v>
      </c>
      <c r="N3324" s="55">
        <v>42586.598969907405</v>
      </c>
      <c r="O3324" s="55">
        <v>42587.799490740741</v>
      </c>
      <c r="P3324" s="3">
        <v>103725</v>
      </c>
      <c r="Q3324" s="58">
        <f t="shared" si="145"/>
        <v>1.2005208333333333</v>
      </c>
    </row>
    <row r="3325" spans="1:17" x14ac:dyDescent="0.75">
      <c r="A3325" s="55">
        <v>42445.467523148145</v>
      </c>
      <c r="B3325" s="55">
        <v>42446.839236111111</v>
      </c>
      <c r="C3325" s="3">
        <v>118516</v>
      </c>
      <c r="D3325" s="56">
        <f t="shared" si="144"/>
        <v>1.371712962962963</v>
      </c>
      <c r="N3325" s="55">
        <v>42586.628460648149</v>
      </c>
      <c r="O3325" s="55">
        <v>42587.327870370369</v>
      </c>
      <c r="P3325" s="3">
        <v>60429</v>
      </c>
      <c r="Q3325" s="58">
        <f t="shared" si="145"/>
        <v>0.6994097222222222</v>
      </c>
    </row>
    <row r="3326" spans="1:17" x14ac:dyDescent="0.75">
      <c r="A3326" s="55">
        <v>42445.529050925921</v>
      </c>
      <c r="B3326" s="55">
        <v>42447.443935185183</v>
      </c>
      <c r="C3326" s="3">
        <v>165446</v>
      </c>
      <c r="D3326" s="56">
        <f t="shared" si="144"/>
        <v>1.9148842592592592</v>
      </c>
      <c r="N3326" s="55">
        <v>42586.637546296297</v>
      </c>
      <c r="O3326" s="55">
        <v>42586.750462962962</v>
      </c>
      <c r="P3326" s="3">
        <v>9756</v>
      </c>
      <c r="Q3326" s="58">
        <f t="shared" si="145"/>
        <v>0.11291666666666667</v>
      </c>
    </row>
    <row r="3327" spans="1:17" x14ac:dyDescent="0.75">
      <c r="A3327" s="55">
        <v>42445.75881944444</v>
      </c>
      <c r="B3327" s="55">
        <v>42447.424942129626</v>
      </c>
      <c r="C3327" s="3">
        <v>143953</v>
      </c>
      <c r="D3327" s="56">
        <f t="shared" si="144"/>
        <v>1.6661226851851851</v>
      </c>
      <c r="N3327" s="55">
        <v>42586.910613425927</v>
      </c>
      <c r="O3327" s="55">
        <v>42587.399421296293</v>
      </c>
      <c r="P3327" s="3">
        <v>42233</v>
      </c>
      <c r="Q3327" s="58">
        <f t="shared" si="145"/>
        <v>0.48880787037037038</v>
      </c>
    </row>
    <row r="3328" spans="1:17" x14ac:dyDescent="0.75">
      <c r="A3328" s="55">
        <v>42446.040567129625</v>
      </c>
      <c r="B3328" s="55">
        <v>42459.419479166667</v>
      </c>
      <c r="C3328" s="3">
        <v>1152338</v>
      </c>
      <c r="D3328" s="56">
        <f t="shared" si="144"/>
        <v>13.33724537037037</v>
      </c>
      <c r="N3328" s="55">
        <v>42587.601365740738</v>
      </c>
      <c r="O3328" s="55">
        <v>42590.30704861111</v>
      </c>
      <c r="P3328" s="3">
        <v>233771</v>
      </c>
      <c r="Q3328" s="58">
        <f t="shared" si="145"/>
        <v>2.7056828703703704</v>
      </c>
    </row>
    <row r="3329" spans="1:17" x14ac:dyDescent="0.75">
      <c r="A3329" s="55">
        <v>42446.458171296297</v>
      </c>
      <c r="B3329" s="55">
        <v>42447.354988425926</v>
      </c>
      <c r="C3329" s="3">
        <v>77485</v>
      </c>
      <c r="D3329" s="56">
        <f t="shared" si="144"/>
        <v>0.89681712962962967</v>
      </c>
      <c r="N3329" s="55">
        <v>42587.791770833333</v>
      </c>
      <c r="O3329" s="55">
        <v>42590.31013888889</v>
      </c>
      <c r="P3329" s="3">
        <v>217587</v>
      </c>
      <c r="Q3329" s="58">
        <f t="shared" si="145"/>
        <v>2.5183680555555554</v>
      </c>
    </row>
    <row r="3330" spans="1:17" x14ac:dyDescent="0.75">
      <c r="A3330" s="55">
        <v>42446.487696759257</v>
      </c>
      <c r="B3330" s="55">
        <v>42446.526342592588</v>
      </c>
      <c r="C3330" s="3">
        <v>3339</v>
      </c>
      <c r="D3330" s="56">
        <f t="shared" si="144"/>
        <v>3.8645833333333331E-2</v>
      </c>
      <c r="N3330" s="55">
        <v>42587.911817129629</v>
      </c>
      <c r="O3330" s="55">
        <v>42590.416527777779</v>
      </c>
      <c r="P3330" s="3">
        <v>216407</v>
      </c>
      <c r="Q3330" s="58">
        <f t="shared" si="145"/>
        <v>2.5047106481481483</v>
      </c>
    </row>
    <row r="3331" spans="1:17" x14ac:dyDescent="0.75">
      <c r="A3331" s="55">
        <v>42446.489699074074</v>
      </c>
      <c r="B3331" s="55">
        <v>42465.466331018513</v>
      </c>
      <c r="C3331" s="3">
        <v>1635981</v>
      </c>
      <c r="D3331" s="56">
        <f t="shared" ref="D3331:D3394" si="146">C3331/(24*60*60)</f>
        <v>18.934965277777778</v>
      </c>
      <c r="N3331" s="55">
        <v>42588.851296296292</v>
      </c>
      <c r="O3331" s="55">
        <v>42590.4299537037</v>
      </c>
      <c r="P3331" s="3">
        <v>136396</v>
      </c>
      <c r="Q3331" s="58">
        <f t="shared" ref="Q3331:Q3394" si="147">P3331/86400</f>
        <v>1.5786574074074073</v>
      </c>
    </row>
    <row r="3332" spans="1:17" x14ac:dyDescent="0.75">
      <c r="A3332" s="55">
        <v>42446.511319444442</v>
      </c>
      <c r="B3332" s="55">
        <v>42446.634918981479</v>
      </c>
      <c r="C3332" s="3">
        <v>10679</v>
      </c>
      <c r="D3332" s="56">
        <f t="shared" si="146"/>
        <v>0.12359953703703704</v>
      </c>
      <c r="N3332" s="55">
        <v>42588.927476851852</v>
      </c>
      <c r="O3332" s="55">
        <v>42590.467847222222</v>
      </c>
      <c r="P3332" s="3">
        <v>133088</v>
      </c>
      <c r="Q3332" s="58">
        <f t="shared" si="147"/>
        <v>1.5403703703703704</v>
      </c>
    </row>
    <row r="3333" spans="1:17" x14ac:dyDescent="0.75">
      <c r="A3333" s="55">
        <v>42446.514340277776</v>
      </c>
      <c r="B3333" s="55">
        <v>42451.581493055557</v>
      </c>
      <c r="C3333" s="3">
        <v>437802</v>
      </c>
      <c r="D3333" s="56">
        <f t="shared" si="146"/>
        <v>5.0671527777777774</v>
      </c>
      <c r="N3333" s="55">
        <v>42588.99554398148</v>
      </c>
      <c r="O3333" s="55">
        <v>42590.315949074073</v>
      </c>
      <c r="P3333" s="3">
        <v>114083</v>
      </c>
      <c r="Q3333" s="58">
        <f t="shared" si="147"/>
        <v>1.3204050925925925</v>
      </c>
    </row>
    <row r="3334" spans="1:17" x14ac:dyDescent="0.75">
      <c r="A3334" s="55">
        <v>42446.644421296296</v>
      </c>
      <c r="B3334" s="55">
        <v>42446.67800925926</v>
      </c>
      <c r="C3334" s="3">
        <v>2902</v>
      </c>
      <c r="D3334" s="56">
        <f t="shared" si="146"/>
        <v>3.3587962962962965E-2</v>
      </c>
      <c r="N3334" s="55">
        <v>42589.006712962961</v>
      </c>
      <c r="O3334" s="55">
        <v>42590.318449074075</v>
      </c>
      <c r="P3334" s="3">
        <v>113334</v>
      </c>
      <c r="Q3334" s="58">
        <f t="shared" si="147"/>
        <v>1.3117361111111112</v>
      </c>
    </row>
    <row r="3335" spans="1:17" x14ac:dyDescent="0.75">
      <c r="A3335" s="55">
        <v>42446.828506944439</v>
      </c>
      <c r="B3335" s="55">
        <v>42452.473310185182</v>
      </c>
      <c r="C3335" s="3">
        <v>487711</v>
      </c>
      <c r="D3335" s="56">
        <f t="shared" si="146"/>
        <v>5.6448032407407407</v>
      </c>
      <c r="N3335" s="55">
        <v>42589.285960648143</v>
      </c>
      <c r="O3335" s="55">
        <v>42590.473217592589</v>
      </c>
      <c r="P3335" s="3">
        <v>102579</v>
      </c>
      <c r="Q3335" s="58">
        <f t="shared" si="147"/>
        <v>1.1872569444444445</v>
      </c>
    </row>
    <row r="3336" spans="1:17" x14ac:dyDescent="0.75">
      <c r="A3336" s="55">
        <v>42446.829155092593</v>
      </c>
      <c r="B3336" s="55">
        <v>42452.474374999998</v>
      </c>
      <c r="C3336" s="3">
        <v>487747</v>
      </c>
      <c r="D3336" s="56">
        <f t="shared" si="146"/>
        <v>5.645219907407407</v>
      </c>
      <c r="N3336" s="55">
        <v>42589.526180555556</v>
      </c>
      <c r="O3336" s="55">
        <v>42590.482777777775</v>
      </c>
      <c r="P3336" s="3">
        <v>82650</v>
      </c>
      <c r="Q3336" s="58">
        <f t="shared" si="147"/>
        <v>0.95659722222222221</v>
      </c>
    </row>
    <row r="3337" spans="1:17" x14ac:dyDescent="0.75">
      <c r="A3337" s="55">
        <v>42446.837025462963</v>
      </c>
      <c r="B3337" s="55">
        <v>42451.424814814811</v>
      </c>
      <c r="C3337" s="3">
        <v>396385</v>
      </c>
      <c r="D3337" s="56">
        <f t="shared" si="146"/>
        <v>4.5877893518518515</v>
      </c>
      <c r="N3337" s="55">
        <v>42590.711597222224</v>
      </c>
      <c r="O3337" s="55">
        <v>42590.723946759259</v>
      </c>
      <c r="P3337" s="3">
        <v>1067</v>
      </c>
      <c r="Q3337" s="58">
        <f t="shared" si="147"/>
        <v>1.2349537037037037E-2</v>
      </c>
    </row>
    <row r="3338" spans="1:17" x14ac:dyDescent="0.75">
      <c r="A3338" s="55">
        <v>42447.380555555552</v>
      </c>
      <c r="B3338" s="55">
        <v>42447.387025462958</v>
      </c>
      <c r="C3338" s="3">
        <v>559</v>
      </c>
      <c r="D3338" s="56">
        <f t="shared" si="146"/>
        <v>6.4699074074074077E-3</v>
      </c>
      <c r="N3338" s="55">
        <v>42590.737777777773</v>
      </c>
      <c r="O3338" s="55">
        <v>42591.329340277778</v>
      </c>
      <c r="P3338" s="3">
        <v>51111</v>
      </c>
      <c r="Q3338" s="58">
        <f t="shared" si="147"/>
        <v>0.59156249999999999</v>
      </c>
    </row>
    <row r="3339" spans="1:17" x14ac:dyDescent="0.75">
      <c r="A3339" s="55">
        <v>42447.612650462965</v>
      </c>
      <c r="B3339" s="55">
        <v>42447.640335648146</v>
      </c>
      <c r="C3339" s="3">
        <v>2392</v>
      </c>
      <c r="D3339" s="56">
        <f t="shared" si="146"/>
        <v>2.7685185185185184E-2</v>
      </c>
      <c r="N3339" s="55">
        <v>42590.855798611112</v>
      </c>
      <c r="O3339" s="55">
        <v>42591.42282407407</v>
      </c>
      <c r="P3339" s="3">
        <v>48991</v>
      </c>
      <c r="Q3339" s="58">
        <f t="shared" si="147"/>
        <v>0.56702546296296297</v>
      </c>
    </row>
    <row r="3340" spans="1:17" x14ac:dyDescent="0.75">
      <c r="A3340" s="55">
        <v>42447.680243055554</v>
      </c>
      <c r="B3340" s="55">
        <v>42447.771469907406</v>
      </c>
      <c r="C3340" s="3">
        <v>7882</v>
      </c>
      <c r="D3340" s="56">
        <f t="shared" si="146"/>
        <v>9.1226851851851851E-2</v>
      </c>
      <c r="N3340" s="55">
        <v>42591.393831018519</v>
      </c>
      <c r="O3340" s="55">
        <v>42591.406759259255</v>
      </c>
      <c r="P3340" s="3">
        <v>1117</v>
      </c>
      <c r="Q3340" s="58">
        <f t="shared" si="147"/>
        <v>1.292824074074074E-2</v>
      </c>
    </row>
    <row r="3341" spans="1:17" x14ac:dyDescent="0.75">
      <c r="A3341" s="55">
        <v>42448.442430555551</v>
      </c>
      <c r="B3341" s="55">
        <v>42450.628807870366</v>
      </c>
      <c r="C3341" s="3">
        <v>188903</v>
      </c>
      <c r="D3341" s="56">
        <f t="shared" si="146"/>
        <v>2.1863773148148149</v>
      </c>
      <c r="N3341" s="55">
        <v>42591.434618055551</v>
      </c>
      <c r="O3341" s="55">
        <v>42591.443645833329</v>
      </c>
      <c r="P3341" s="3">
        <v>780</v>
      </c>
      <c r="Q3341" s="58">
        <f t="shared" si="147"/>
        <v>9.0277777777777769E-3</v>
      </c>
    </row>
    <row r="3342" spans="1:17" x14ac:dyDescent="0.75">
      <c r="A3342" s="55">
        <v>42448.57913194444</v>
      </c>
      <c r="B3342" s="55">
        <v>42450.510624999995</v>
      </c>
      <c r="C3342" s="3">
        <v>166881</v>
      </c>
      <c r="D3342" s="56">
        <f t="shared" si="146"/>
        <v>1.9314930555555556</v>
      </c>
      <c r="N3342" s="55">
        <v>42591.473715277774</v>
      </c>
      <c r="O3342" s="55">
        <v>42591.689641203702</v>
      </c>
      <c r="P3342" s="3">
        <v>18656</v>
      </c>
      <c r="Q3342" s="58">
        <f t="shared" si="147"/>
        <v>0.21592592592592594</v>
      </c>
    </row>
    <row r="3343" spans="1:17" x14ac:dyDescent="0.75">
      <c r="A3343" s="55">
        <v>42448.589953703704</v>
      </c>
      <c r="B3343" s="55">
        <v>42450.404675925922</v>
      </c>
      <c r="C3343" s="3">
        <v>156792</v>
      </c>
      <c r="D3343" s="56">
        <f t="shared" si="146"/>
        <v>1.8147222222222221</v>
      </c>
      <c r="N3343" s="55">
        <v>42591.491666666661</v>
      </c>
      <c r="O3343" s="55">
        <v>42591.514027777775</v>
      </c>
      <c r="P3343" s="3">
        <v>1932</v>
      </c>
      <c r="Q3343" s="58">
        <f t="shared" si="147"/>
        <v>2.2361111111111109E-2</v>
      </c>
    </row>
    <row r="3344" spans="1:17" x14ac:dyDescent="0.75">
      <c r="A3344" s="55">
        <v>42448.594895833332</v>
      </c>
      <c r="B3344" s="55">
        <v>42450.395833333328</v>
      </c>
      <c r="C3344" s="3">
        <v>155601</v>
      </c>
      <c r="D3344" s="56">
        <f t="shared" si="146"/>
        <v>1.8009375000000001</v>
      </c>
      <c r="N3344" s="55">
        <v>42591.517557870371</v>
      </c>
      <c r="O3344" s="55">
        <v>42591.519652777773</v>
      </c>
      <c r="P3344" s="3">
        <v>181</v>
      </c>
      <c r="Q3344" s="58">
        <f t="shared" si="147"/>
        <v>2.0949074074074073E-3</v>
      </c>
    </row>
    <row r="3345" spans="1:17" x14ac:dyDescent="0.75">
      <c r="A3345" s="55">
        <v>42448.714189814811</v>
      </c>
      <c r="B3345" s="55">
        <v>42450.413564814815</v>
      </c>
      <c r="C3345" s="3">
        <v>146826</v>
      </c>
      <c r="D3345" s="56">
        <f t="shared" si="146"/>
        <v>1.6993750000000001</v>
      </c>
      <c r="N3345" s="55">
        <v>42591.662974537037</v>
      </c>
      <c r="O3345" s="55">
        <v>42591.688206018516</v>
      </c>
      <c r="P3345" s="3">
        <v>2180</v>
      </c>
      <c r="Q3345" s="58">
        <f t="shared" si="147"/>
        <v>2.5231481481481483E-2</v>
      </c>
    </row>
    <row r="3346" spans="1:17" x14ac:dyDescent="0.75">
      <c r="A3346" s="55">
        <v>42448.756296296291</v>
      </c>
      <c r="B3346" s="55">
        <v>42450.636423611111</v>
      </c>
      <c r="C3346" s="3">
        <v>162443</v>
      </c>
      <c r="D3346" s="56">
        <f t="shared" si="146"/>
        <v>1.8801273148148148</v>
      </c>
      <c r="N3346" s="55">
        <v>42592.601527777777</v>
      </c>
      <c r="O3346" s="55">
        <v>42599.657430555555</v>
      </c>
      <c r="P3346" s="3">
        <v>609630</v>
      </c>
      <c r="Q3346" s="58">
        <f t="shared" si="147"/>
        <v>7.0559027777777779</v>
      </c>
    </row>
    <row r="3347" spans="1:17" x14ac:dyDescent="0.75">
      <c r="A3347" s="55">
        <v>42449.548032407409</v>
      </c>
      <c r="B3347" s="55">
        <v>42450.509305555555</v>
      </c>
      <c r="C3347" s="3">
        <v>83054</v>
      </c>
      <c r="D3347" s="56">
        <f t="shared" si="146"/>
        <v>0.96127314814814813</v>
      </c>
      <c r="N3347" s="55">
        <v>42592.641539351847</v>
      </c>
      <c r="O3347" s="55">
        <v>42593.338333333333</v>
      </c>
      <c r="P3347" s="3">
        <v>60203</v>
      </c>
      <c r="Q3347" s="58">
        <f t="shared" si="147"/>
        <v>0.69679398148148153</v>
      </c>
    </row>
    <row r="3348" spans="1:17" x14ac:dyDescent="0.75">
      <c r="A3348" s="55">
        <v>42449.675393518519</v>
      </c>
      <c r="B3348" s="55">
        <v>42450.50981481481</v>
      </c>
      <c r="C3348" s="3">
        <v>72094</v>
      </c>
      <c r="D3348" s="56">
        <f t="shared" si="146"/>
        <v>0.83442129629629624</v>
      </c>
      <c r="N3348" s="55">
        <v>42592.688784722217</v>
      </c>
      <c r="O3348" s="55">
        <v>42593.393692129626</v>
      </c>
      <c r="P3348" s="3">
        <v>60904</v>
      </c>
      <c r="Q3348" s="58">
        <f t="shared" si="147"/>
        <v>0.70490740740740743</v>
      </c>
    </row>
    <row r="3349" spans="1:17" x14ac:dyDescent="0.75">
      <c r="A3349" s="55">
        <v>42449.705046296294</v>
      </c>
      <c r="B3349" s="55">
        <v>42450.512210648143</v>
      </c>
      <c r="C3349" s="3">
        <v>69739</v>
      </c>
      <c r="D3349" s="56">
        <f t="shared" si="146"/>
        <v>0.80716435185185187</v>
      </c>
      <c r="N3349" s="55">
        <v>42592.697395833333</v>
      </c>
      <c r="O3349" s="55">
        <v>42593.555763888886</v>
      </c>
      <c r="P3349" s="3">
        <v>74163</v>
      </c>
      <c r="Q3349" s="58">
        <f t="shared" si="147"/>
        <v>0.85836805555555551</v>
      </c>
    </row>
    <row r="3350" spans="1:17" x14ac:dyDescent="0.75">
      <c r="A3350" s="55">
        <v>42449.851875</v>
      </c>
      <c r="B3350" s="55">
        <v>42451.426469907405</v>
      </c>
      <c r="C3350" s="3">
        <v>136045</v>
      </c>
      <c r="D3350" s="56">
        <f t="shared" si="146"/>
        <v>1.5745949074074075</v>
      </c>
      <c r="N3350" s="55">
        <v>42593.583877314813</v>
      </c>
      <c r="O3350" s="55">
        <v>42593.602673611109</v>
      </c>
      <c r="P3350" s="3">
        <v>1624</v>
      </c>
      <c r="Q3350" s="58">
        <f t="shared" si="147"/>
        <v>1.8796296296296297E-2</v>
      </c>
    </row>
    <row r="3351" spans="1:17" x14ac:dyDescent="0.75">
      <c r="A3351" s="55">
        <v>42450.43681712963</v>
      </c>
      <c r="B3351" s="55">
        <v>42458.435173611113</v>
      </c>
      <c r="C3351" s="3">
        <v>687458</v>
      </c>
      <c r="D3351" s="56">
        <f t="shared" si="146"/>
        <v>7.9566898148148146</v>
      </c>
      <c r="N3351" s="55">
        <v>42594.430497685185</v>
      </c>
      <c r="O3351" s="55">
        <v>42594.4843287037</v>
      </c>
      <c r="P3351" s="3">
        <v>4651</v>
      </c>
      <c r="Q3351" s="58">
        <f t="shared" si="147"/>
        <v>5.3831018518518521E-2</v>
      </c>
    </row>
    <row r="3352" spans="1:17" x14ac:dyDescent="0.75">
      <c r="A3352" s="55">
        <v>42450.454976851848</v>
      </c>
      <c r="B3352" s="55">
        <v>42450.513912037037</v>
      </c>
      <c r="C3352" s="3">
        <v>5092</v>
      </c>
      <c r="D3352" s="56">
        <f t="shared" si="146"/>
        <v>5.8935185185185188E-2</v>
      </c>
      <c r="N3352" s="55">
        <v>42594.475254629629</v>
      </c>
      <c r="O3352" s="55">
        <v>42594.496504629627</v>
      </c>
      <c r="P3352" s="3">
        <v>1836</v>
      </c>
      <c r="Q3352" s="58">
        <f t="shared" si="147"/>
        <v>2.1250000000000002E-2</v>
      </c>
    </row>
    <row r="3353" spans="1:17" x14ac:dyDescent="0.75">
      <c r="A3353" s="55">
        <v>42450.517199074071</v>
      </c>
      <c r="B3353" s="55">
        <v>42453.386273148149</v>
      </c>
      <c r="C3353" s="3">
        <v>247888</v>
      </c>
      <c r="D3353" s="56">
        <f t="shared" si="146"/>
        <v>2.8690740740740739</v>
      </c>
      <c r="N3353" s="55">
        <v>42594.512569444443</v>
      </c>
      <c r="O3353" s="55">
        <v>42598.694722222222</v>
      </c>
      <c r="P3353" s="3">
        <v>361338</v>
      </c>
      <c r="Q3353" s="58">
        <f t="shared" si="147"/>
        <v>4.1821527777777776</v>
      </c>
    </row>
    <row r="3354" spans="1:17" x14ac:dyDescent="0.75">
      <c r="A3354" s="55">
        <v>42450.598796296297</v>
      </c>
      <c r="B3354" s="55">
        <v>42451.784398148149</v>
      </c>
      <c r="C3354" s="3">
        <v>102436</v>
      </c>
      <c r="D3354" s="56">
        <f t="shared" si="146"/>
        <v>1.1856018518518519</v>
      </c>
      <c r="N3354" s="55">
        <v>42594.527951388889</v>
      </c>
      <c r="O3354" s="55">
        <v>42594.567569444444</v>
      </c>
      <c r="P3354" s="3">
        <v>3423</v>
      </c>
      <c r="Q3354" s="58">
        <f t="shared" si="147"/>
        <v>3.9618055555555552E-2</v>
      </c>
    </row>
    <row r="3355" spans="1:17" x14ac:dyDescent="0.75">
      <c r="A3355" s="55">
        <v>42450.61005787037</v>
      </c>
      <c r="B3355" s="55">
        <v>42450.622314814813</v>
      </c>
      <c r="C3355" s="3">
        <v>1059</v>
      </c>
      <c r="D3355" s="56">
        <f t="shared" si="146"/>
        <v>1.2256944444444445E-2</v>
      </c>
      <c r="N3355" s="55">
        <v>42595.558159722219</v>
      </c>
      <c r="O3355" s="55">
        <v>42633.735555555555</v>
      </c>
      <c r="P3355" s="3">
        <v>3298527</v>
      </c>
      <c r="Q3355" s="58">
        <f t="shared" si="147"/>
        <v>38.177395833333335</v>
      </c>
    </row>
    <row r="3356" spans="1:17" x14ac:dyDescent="0.75">
      <c r="A3356" s="55">
        <v>42450.610462962963</v>
      </c>
      <c r="B3356" s="55">
        <v>42452.454293981478</v>
      </c>
      <c r="C3356" s="3">
        <v>159307</v>
      </c>
      <c r="D3356" s="56">
        <f t="shared" si="146"/>
        <v>1.8438310185185185</v>
      </c>
      <c r="N3356" s="55">
        <v>42595.5703125</v>
      </c>
      <c r="O3356" s="55">
        <v>42597.383645833332</v>
      </c>
      <c r="P3356" s="3">
        <v>156672</v>
      </c>
      <c r="Q3356" s="58">
        <f t="shared" si="147"/>
        <v>1.8133333333333332</v>
      </c>
    </row>
    <row r="3357" spans="1:17" x14ac:dyDescent="0.75">
      <c r="A3357" s="55">
        <v>42450.641875000001</v>
      </c>
      <c r="B3357" s="55">
        <v>42451.66306712963</v>
      </c>
      <c r="C3357" s="3">
        <v>88231</v>
      </c>
      <c r="D3357" s="56">
        <f t="shared" si="146"/>
        <v>1.0211921296296296</v>
      </c>
      <c r="N3357" s="55">
        <v>42595.900590277779</v>
      </c>
      <c r="O3357" s="55">
        <v>42597.311631944445</v>
      </c>
      <c r="P3357" s="3">
        <v>121914</v>
      </c>
      <c r="Q3357" s="58">
        <f t="shared" si="147"/>
        <v>1.4110416666666667</v>
      </c>
    </row>
    <row r="3358" spans="1:17" x14ac:dyDescent="0.75">
      <c r="A3358" s="55">
        <v>42451.098009259258</v>
      </c>
      <c r="B3358" s="55">
        <v>42451.395173611112</v>
      </c>
      <c r="C3358" s="3">
        <v>25675</v>
      </c>
      <c r="D3358" s="56">
        <f t="shared" si="146"/>
        <v>0.29716435185185186</v>
      </c>
      <c r="N3358" s="55">
        <v>42595.902719907404</v>
      </c>
      <c r="O3358" s="55">
        <v>42597.311493055553</v>
      </c>
      <c r="P3358" s="3">
        <v>121718</v>
      </c>
      <c r="Q3358" s="58">
        <f t="shared" si="147"/>
        <v>1.4087731481481482</v>
      </c>
    </row>
    <row r="3359" spans="1:17" x14ac:dyDescent="0.75">
      <c r="A3359" s="55">
        <v>42451.441932870366</v>
      </c>
      <c r="B3359" s="55">
        <v>42451.533715277779</v>
      </c>
      <c r="C3359" s="3">
        <v>7930</v>
      </c>
      <c r="D3359" s="56">
        <f t="shared" si="146"/>
        <v>9.178240740740741E-2</v>
      </c>
      <c r="N3359" s="55">
        <v>42596.637013888889</v>
      </c>
      <c r="O3359" s="55">
        <v>42597.402453703704</v>
      </c>
      <c r="P3359" s="3">
        <v>66134</v>
      </c>
      <c r="Q3359" s="58">
        <f t="shared" si="147"/>
        <v>0.76543981481481482</v>
      </c>
    </row>
    <row r="3360" spans="1:17" x14ac:dyDescent="0.75">
      <c r="A3360" s="55">
        <v>42451.564363425925</v>
      </c>
      <c r="B3360" s="55">
        <v>42451.589467592588</v>
      </c>
      <c r="C3360" s="3">
        <v>2169</v>
      </c>
      <c r="D3360" s="56">
        <f t="shared" si="146"/>
        <v>2.5104166666666667E-2</v>
      </c>
      <c r="N3360" s="55">
        <v>42596.650694444441</v>
      </c>
      <c r="O3360" s="55">
        <v>42597.411215277774</v>
      </c>
      <c r="P3360" s="3">
        <v>65709</v>
      </c>
      <c r="Q3360" s="58">
        <f t="shared" si="147"/>
        <v>0.76052083333333331</v>
      </c>
    </row>
    <row r="3361" spans="1:17" x14ac:dyDescent="0.75">
      <c r="A3361" s="55">
        <v>42451.615312499998</v>
      </c>
      <c r="B3361" s="55">
        <v>42453.435914351852</v>
      </c>
      <c r="C3361" s="3">
        <v>157300</v>
      </c>
      <c r="D3361" s="56">
        <f t="shared" si="146"/>
        <v>1.8206018518518519</v>
      </c>
      <c r="N3361" s="55">
        <v>42596.938344907408</v>
      </c>
      <c r="O3361" s="55">
        <v>42597.423831018517</v>
      </c>
      <c r="P3361" s="3">
        <v>41946</v>
      </c>
      <c r="Q3361" s="58">
        <f t="shared" si="147"/>
        <v>0.48548611111111112</v>
      </c>
    </row>
    <row r="3362" spans="1:17" x14ac:dyDescent="0.75">
      <c r="A3362" s="55">
        <v>42451.671863425923</v>
      </c>
      <c r="B3362" s="55">
        <v>42453.641539351847</v>
      </c>
      <c r="C3362" s="3">
        <v>170180</v>
      </c>
      <c r="D3362" s="56">
        <f t="shared" si="146"/>
        <v>1.969675925925926</v>
      </c>
      <c r="N3362" s="55">
        <v>42597.571111111109</v>
      </c>
      <c r="O3362" s="55">
        <v>42597.642037037032</v>
      </c>
      <c r="P3362" s="3">
        <v>6128</v>
      </c>
      <c r="Q3362" s="58">
        <f t="shared" si="147"/>
        <v>7.092592592592592E-2</v>
      </c>
    </row>
    <row r="3363" spans="1:17" x14ac:dyDescent="0.75">
      <c r="A3363" s="55">
        <v>42452.379050925927</v>
      </c>
      <c r="B3363" s="55">
        <v>42453.511157407404</v>
      </c>
      <c r="C3363" s="3">
        <v>97814</v>
      </c>
      <c r="D3363" s="56">
        <f t="shared" si="146"/>
        <v>1.1321064814814814</v>
      </c>
      <c r="N3363" s="55">
        <v>42597.590914351851</v>
      </c>
      <c r="O3363" s="55">
        <v>42597.633854166663</v>
      </c>
      <c r="P3363" s="3">
        <v>3710</v>
      </c>
      <c r="Q3363" s="58">
        <f t="shared" si="147"/>
        <v>4.2939814814814813E-2</v>
      </c>
    </row>
    <row r="3364" spans="1:17" x14ac:dyDescent="0.75">
      <c r="A3364" s="55">
        <v>42452.453599537039</v>
      </c>
      <c r="B3364" s="55">
        <v>42452.458749999998</v>
      </c>
      <c r="C3364" s="3">
        <v>445</v>
      </c>
      <c r="D3364" s="56">
        <f t="shared" si="146"/>
        <v>5.1504629629629626E-3</v>
      </c>
      <c r="N3364" s="55">
        <v>42597.621562499997</v>
      </c>
      <c r="O3364" s="55">
        <v>42597.649201388886</v>
      </c>
      <c r="P3364" s="3">
        <v>2388</v>
      </c>
      <c r="Q3364" s="58">
        <f t="shared" si="147"/>
        <v>2.763888888888889E-2</v>
      </c>
    </row>
    <row r="3365" spans="1:17" x14ac:dyDescent="0.75">
      <c r="A3365" s="55">
        <v>42452.532337962963</v>
      </c>
      <c r="B3365" s="55">
        <v>42453.428865740738</v>
      </c>
      <c r="C3365" s="3">
        <v>77460</v>
      </c>
      <c r="D3365" s="56">
        <f t="shared" si="146"/>
        <v>0.89652777777777781</v>
      </c>
      <c r="N3365" s="55">
        <v>42597.623726851853</v>
      </c>
      <c r="O3365" s="55">
        <v>42597.650416666664</v>
      </c>
      <c r="P3365" s="3">
        <v>2306</v>
      </c>
      <c r="Q3365" s="58">
        <f t="shared" si="147"/>
        <v>2.6689814814814816E-2</v>
      </c>
    </row>
    <row r="3366" spans="1:17" x14ac:dyDescent="0.75">
      <c r="A3366" s="55">
        <v>42452.585914351854</v>
      </c>
      <c r="B3366" s="55">
        <v>42452.65284722222</v>
      </c>
      <c r="C3366" s="3">
        <v>5783</v>
      </c>
      <c r="D3366" s="56">
        <f t="shared" si="146"/>
        <v>6.6932870370370365E-2</v>
      </c>
      <c r="N3366" s="55">
        <v>42597.625405092593</v>
      </c>
      <c r="O3366" s="55">
        <v>42597.668333333335</v>
      </c>
      <c r="P3366" s="3">
        <v>3709</v>
      </c>
      <c r="Q3366" s="58">
        <f t="shared" si="147"/>
        <v>4.2928240740740739E-2</v>
      </c>
    </row>
    <row r="3367" spans="1:17" x14ac:dyDescent="0.75">
      <c r="A3367" s="55">
        <v>42452.688958333332</v>
      </c>
      <c r="B3367" s="55">
        <v>42453.627337962964</v>
      </c>
      <c r="C3367" s="3">
        <v>81076</v>
      </c>
      <c r="D3367" s="56">
        <f t="shared" si="146"/>
        <v>0.93837962962962962</v>
      </c>
      <c r="N3367" s="55">
        <v>42597.980995370366</v>
      </c>
      <c r="O3367" s="55">
        <v>42598.694351851853</v>
      </c>
      <c r="P3367" s="3">
        <v>61634</v>
      </c>
      <c r="Q3367" s="58">
        <f t="shared" si="147"/>
        <v>0.71335648148148145</v>
      </c>
    </row>
    <row r="3368" spans="1:17" x14ac:dyDescent="0.75">
      <c r="A3368" s="55">
        <v>42452.690138888887</v>
      </c>
      <c r="B3368" s="55">
        <v>42453.507303240738</v>
      </c>
      <c r="C3368" s="3">
        <v>70603</v>
      </c>
      <c r="D3368" s="56">
        <f t="shared" si="146"/>
        <v>0.81716435185185188</v>
      </c>
      <c r="N3368" s="55">
        <v>42597.981180555551</v>
      </c>
      <c r="O3368" s="55">
        <v>42598.522418981476</v>
      </c>
      <c r="P3368" s="3">
        <v>46763</v>
      </c>
      <c r="Q3368" s="58">
        <f t="shared" si="147"/>
        <v>0.54123842592592597</v>
      </c>
    </row>
    <row r="3369" spans="1:17" x14ac:dyDescent="0.75">
      <c r="A3369" s="55">
        <v>42452.701701388884</v>
      </c>
      <c r="B3369" s="55">
        <v>42453.391863425924</v>
      </c>
      <c r="C3369" s="3">
        <v>59630</v>
      </c>
      <c r="D3369" s="56">
        <f t="shared" si="146"/>
        <v>0.69016203703703705</v>
      </c>
      <c r="N3369" s="55">
        <v>42598.47152777778</v>
      </c>
      <c r="O3369" s="55">
        <v>42674.611759259256</v>
      </c>
      <c r="P3369" s="3">
        <v>6582116</v>
      </c>
      <c r="Q3369" s="58">
        <f t="shared" si="147"/>
        <v>76.18189814814815</v>
      </c>
    </row>
    <row r="3370" spans="1:17" x14ac:dyDescent="0.75">
      <c r="A3370" s="55">
        <v>42453.371354166666</v>
      </c>
      <c r="B3370" s="55">
        <v>42458.435335648144</v>
      </c>
      <c r="C3370" s="3">
        <v>433928</v>
      </c>
      <c r="D3370" s="56">
        <f t="shared" si="146"/>
        <v>5.0223148148148145</v>
      </c>
      <c r="N3370" s="55">
        <v>42598.489756944444</v>
      </c>
      <c r="O3370" s="55">
        <v>42598.530995370369</v>
      </c>
      <c r="P3370" s="3">
        <v>3563</v>
      </c>
      <c r="Q3370" s="58">
        <f t="shared" si="147"/>
        <v>4.1238425925925928E-2</v>
      </c>
    </row>
    <row r="3371" spans="1:17" x14ac:dyDescent="0.75">
      <c r="A3371" s="55">
        <v>42453.419293981482</v>
      </c>
      <c r="B3371" s="55">
        <v>42453.590752314813</v>
      </c>
      <c r="C3371" s="3">
        <v>14814</v>
      </c>
      <c r="D3371" s="56">
        <f t="shared" si="146"/>
        <v>0.17145833333333332</v>
      </c>
      <c r="N3371" s="55">
        <v>42598.564664351848</v>
      </c>
      <c r="O3371" s="55">
        <v>42598.693194444444</v>
      </c>
      <c r="P3371" s="3">
        <v>11105</v>
      </c>
      <c r="Q3371" s="58">
        <f t="shared" si="147"/>
        <v>0.1285300925925926</v>
      </c>
    </row>
    <row r="3372" spans="1:17" x14ac:dyDescent="0.75">
      <c r="A3372" s="55">
        <v>42453.475636574076</v>
      </c>
      <c r="B3372" s="55">
        <v>42453.49046296296</v>
      </c>
      <c r="C3372" s="3">
        <v>1281</v>
      </c>
      <c r="D3372" s="56">
        <f t="shared" si="146"/>
        <v>1.4826388888888889E-2</v>
      </c>
      <c r="N3372" s="55">
        <v>42598.569930555554</v>
      </c>
      <c r="O3372" s="55">
        <v>42598.663460648146</v>
      </c>
      <c r="P3372" s="3">
        <v>8081</v>
      </c>
      <c r="Q3372" s="58">
        <f t="shared" si="147"/>
        <v>9.3530092592592595E-2</v>
      </c>
    </row>
    <row r="3373" spans="1:17" x14ac:dyDescent="0.75">
      <c r="A3373" s="55">
        <v>42453.483784722222</v>
      </c>
      <c r="B3373" s="55">
        <v>42453.492268518516</v>
      </c>
      <c r="C3373" s="3">
        <v>733</v>
      </c>
      <c r="D3373" s="56">
        <f t="shared" si="146"/>
        <v>8.4837962962962966E-3</v>
      </c>
      <c r="N3373" s="55">
        <v>42598.70884259259</v>
      </c>
      <c r="O3373" s="55">
        <v>42599.391354166662</v>
      </c>
      <c r="P3373" s="3">
        <v>58969</v>
      </c>
      <c r="Q3373" s="58">
        <f t="shared" si="147"/>
        <v>0.68251157407407403</v>
      </c>
    </row>
    <row r="3374" spans="1:17" x14ac:dyDescent="0.75">
      <c r="A3374" s="55">
        <v>42453.506805555553</v>
      </c>
      <c r="B3374" s="55">
        <v>42453.528854166667</v>
      </c>
      <c r="C3374" s="3">
        <v>1905</v>
      </c>
      <c r="D3374" s="56">
        <f t="shared" si="146"/>
        <v>2.2048611111111113E-2</v>
      </c>
      <c r="N3374" s="55">
        <v>42599.412395833329</v>
      </c>
      <c r="O3374" s="55">
        <v>42599.437222222223</v>
      </c>
      <c r="P3374" s="3">
        <v>2145</v>
      </c>
      <c r="Q3374" s="58">
        <f t="shared" si="147"/>
        <v>2.4826388888888887E-2</v>
      </c>
    </row>
    <row r="3375" spans="1:17" x14ac:dyDescent="0.75">
      <c r="A3375" s="55">
        <v>42453.520219907405</v>
      </c>
      <c r="B3375" s="55">
        <v>42453.573553240742</v>
      </c>
      <c r="C3375" s="3">
        <v>4608</v>
      </c>
      <c r="D3375" s="56">
        <f t="shared" si="146"/>
        <v>5.3333333333333337E-2</v>
      </c>
      <c r="N3375" s="55">
        <v>42599.413969907408</v>
      </c>
      <c r="O3375" s="55">
        <v>42599.437592592592</v>
      </c>
      <c r="P3375" s="3">
        <v>2041</v>
      </c>
      <c r="Q3375" s="58">
        <f t="shared" si="147"/>
        <v>2.3622685185185184E-2</v>
      </c>
    </row>
    <row r="3376" spans="1:17" x14ac:dyDescent="0.75">
      <c r="A3376" s="55">
        <v>42453.547256944439</v>
      </c>
      <c r="B3376" s="55">
        <v>42453.588067129625</v>
      </c>
      <c r="C3376" s="3">
        <v>3526</v>
      </c>
      <c r="D3376" s="56">
        <f t="shared" si="146"/>
        <v>4.0810185185185185E-2</v>
      </c>
      <c r="N3376" s="55">
        <v>42599.474236111113</v>
      </c>
      <c r="O3376" s="55">
        <v>42599.574282407404</v>
      </c>
      <c r="P3376" s="3">
        <v>8644</v>
      </c>
      <c r="Q3376" s="58">
        <f t="shared" si="147"/>
        <v>0.1000462962962963</v>
      </c>
    </row>
    <row r="3377" spans="1:17" x14ac:dyDescent="0.75">
      <c r="A3377" s="55">
        <v>42453.555590277778</v>
      </c>
      <c r="B3377" s="55">
        <v>42453.586863425924</v>
      </c>
      <c r="C3377" s="3">
        <v>2702</v>
      </c>
      <c r="D3377" s="56">
        <f t="shared" si="146"/>
        <v>3.1273148148148147E-2</v>
      </c>
      <c r="N3377" s="55">
        <v>42599.500381944439</v>
      </c>
      <c r="O3377" s="55">
        <v>42599.592361111107</v>
      </c>
      <c r="P3377" s="3">
        <v>7947</v>
      </c>
      <c r="Q3377" s="58">
        <f t="shared" si="147"/>
        <v>9.1979166666666667E-2</v>
      </c>
    </row>
    <row r="3378" spans="1:17" x14ac:dyDescent="0.75">
      <c r="A3378" s="55">
        <v>42453.561203703699</v>
      </c>
      <c r="B3378" s="55">
        <v>42453.57849537037</v>
      </c>
      <c r="C3378" s="3">
        <v>1494</v>
      </c>
      <c r="D3378" s="56">
        <f t="shared" si="146"/>
        <v>1.7291666666666667E-2</v>
      </c>
      <c r="N3378" s="55">
        <v>42599.501643518517</v>
      </c>
      <c r="O3378" s="55">
        <v>42600.371967592589</v>
      </c>
      <c r="P3378" s="3">
        <v>75196</v>
      </c>
      <c r="Q3378" s="58">
        <f t="shared" si="147"/>
        <v>0.87032407407407408</v>
      </c>
    </row>
    <row r="3379" spans="1:17" x14ac:dyDescent="0.75">
      <c r="A3379" s="55">
        <v>42453.564583333333</v>
      </c>
      <c r="B3379" s="55">
        <v>42453.58353009259</v>
      </c>
      <c r="C3379" s="3">
        <v>1637</v>
      </c>
      <c r="D3379" s="56">
        <f t="shared" si="146"/>
        <v>1.894675925925926E-2</v>
      </c>
      <c r="N3379" s="55">
        <v>42599.50876157407</v>
      </c>
      <c r="O3379" s="55">
        <v>42605.45612268518</v>
      </c>
      <c r="P3379" s="3">
        <v>513852</v>
      </c>
      <c r="Q3379" s="58">
        <f t="shared" si="147"/>
        <v>5.9473611111111113</v>
      </c>
    </row>
    <row r="3380" spans="1:17" x14ac:dyDescent="0.75">
      <c r="A3380" s="55">
        <v>42453.607256944444</v>
      </c>
      <c r="B3380" s="55">
        <v>42453.621122685181</v>
      </c>
      <c r="C3380" s="3">
        <v>1198</v>
      </c>
      <c r="D3380" s="56">
        <f t="shared" si="146"/>
        <v>1.3865740740740741E-2</v>
      </c>
      <c r="N3380" s="55">
        <v>42599.543888888889</v>
      </c>
      <c r="O3380" s="55">
        <v>42674.62195601852</v>
      </c>
      <c r="P3380" s="3">
        <v>6490345</v>
      </c>
      <c r="Q3380" s="58">
        <f t="shared" si="147"/>
        <v>75.119733796296302</v>
      </c>
    </row>
    <row r="3381" spans="1:17" x14ac:dyDescent="0.75">
      <c r="A3381" s="55">
        <v>42453.673020833332</v>
      </c>
      <c r="B3381" s="55">
        <v>42458.497199074074</v>
      </c>
      <c r="C3381" s="3">
        <v>413209</v>
      </c>
      <c r="D3381" s="56">
        <f t="shared" si="146"/>
        <v>4.782511574074074</v>
      </c>
      <c r="N3381" s="55">
        <v>42599.622141203705</v>
      </c>
      <c r="O3381" s="55">
        <v>42599.686979166661</v>
      </c>
      <c r="P3381" s="3">
        <v>5602</v>
      </c>
      <c r="Q3381" s="58">
        <f t="shared" si="147"/>
        <v>6.4837962962962958E-2</v>
      </c>
    </row>
    <row r="3382" spans="1:17" x14ac:dyDescent="0.75">
      <c r="A3382" s="55">
        <v>42453.679201388884</v>
      </c>
      <c r="B3382" s="55">
        <v>42458.395127314812</v>
      </c>
      <c r="C3382" s="3">
        <v>403856</v>
      </c>
      <c r="D3382" s="56">
        <f t="shared" si="146"/>
        <v>4.6742592592592596</v>
      </c>
      <c r="N3382" s="55">
        <v>42599.771319444444</v>
      </c>
      <c r="O3382" s="55">
        <v>42600.475590277776</v>
      </c>
      <c r="P3382" s="3">
        <v>60849</v>
      </c>
      <c r="Q3382" s="58">
        <f t="shared" si="147"/>
        <v>0.70427083333333329</v>
      </c>
    </row>
    <row r="3383" spans="1:17" x14ac:dyDescent="0.75">
      <c r="A3383" s="55">
        <v>42453.747210648144</v>
      </c>
      <c r="B3383" s="55">
        <v>42458.493726851848</v>
      </c>
      <c r="C3383" s="3">
        <v>406499</v>
      </c>
      <c r="D3383" s="56">
        <f t="shared" si="146"/>
        <v>4.7048495370370373</v>
      </c>
      <c r="N3383" s="55">
        <v>42599.823078703703</v>
      </c>
      <c r="O3383" s="55">
        <v>42600.437731481477</v>
      </c>
      <c r="P3383" s="3">
        <v>53106</v>
      </c>
      <c r="Q3383" s="58">
        <f t="shared" si="147"/>
        <v>0.61465277777777783</v>
      </c>
    </row>
    <row r="3384" spans="1:17" x14ac:dyDescent="0.75">
      <c r="A3384" s="55">
        <v>42453.861238425925</v>
      </c>
      <c r="B3384" s="55">
        <v>42458.336782407408</v>
      </c>
      <c r="C3384" s="3">
        <v>383087</v>
      </c>
      <c r="D3384" s="56">
        <f t="shared" si="146"/>
        <v>4.433877314814815</v>
      </c>
      <c r="N3384" s="55">
        <v>42600.680416666662</v>
      </c>
      <c r="O3384" s="55">
        <v>42600.68918981481</v>
      </c>
      <c r="P3384" s="3">
        <v>758</v>
      </c>
      <c r="Q3384" s="58">
        <f t="shared" si="147"/>
        <v>8.773148148148148E-3</v>
      </c>
    </row>
    <row r="3385" spans="1:17" x14ac:dyDescent="0.75">
      <c r="A3385" s="55">
        <v>42454.887523148143</v>
      </c>
      <c r="B3385" s="55">
        <v>42458.421319444446</v>
      </c>
      <c r="C3385" s="3">
        <v>301720</v>
      </c>
      <c r="D3385" s="56">
        <f t="shared" si="146"/>
        <v>3.4921296296296296</v>
      </c>
      <c r="N3385" s="55">
        <v>42600.683495370366</v>
      </c>
      <c r="O3385" s="55">
        <v>42601.400879629626</v>
      </c>
      <c r="P3385" s="3">
        <v>61982</v>
      </c>
      <c r="Q3385" s="58">
        <f t="shared" si="147"/>
        <v>0.7173842592592593</v>
      </c>
    </row>
    <row r="3386" spans="1:17" x14ac:dyDescent="0.75">
      <c r="A3386" s="55">
        <v>42454.924745370372</v>
      </c>
      <c r="B3386" s="55">
        <v>42458.421932870369</v>
      </c>
      <c r="C3386" s="3">
        <v>298557</v>
      </c>
      <c r="D3386" s="56">
        <f t="shared" si="146"/>
        <v>3.4555208333333334</v>
      </c>
      <c r="N3386" s="55">
        <v>42600.694456018515</v>
      </c>
      <c r="O3386" s="55">
        <v>42642.335451388884</v>
      </c>
      <c r="P3386" s="3">
        <v>3597782</v>
      </c>
      <c r="Q3386" s="58">
        <f t="shared" si="147"/>
        <v>41.640995370370369</v>
      </c>
    </row>
    <row r="3387" spans="1:17" x14ac:dyDescent="0.75">
      <c r="A3387" s="55">
        <v>42455.870775462958</v>
      </c>
      <c r="B3387" s="55">
        <v>42458.402615740742</v>
      </c>
      <c r="C3387" s="3">
        <v>215151</v>
      </c>
      <c r="D3387" s="56">
        <f t="shared" si="146"/>
        <v>2.490173611111111</v>
      </c>
      <c r="N3387" s="55">
        <v>42600.992291666662</v>
      </c>
      <c r="O3387" s="55">
        <v>42605.665555555555</v>
      </c>
      <c r="P3387" s="3">
        <v>403770</v>
      </c>
      <c r="Q3387" s="58">
        <f t="shared" si="147"/>
        <v>4.6732638888888891</v>
      </c>
    </row>
    <row r="3388" spans="1:17" x14ac:dyDescent="0.75">
      <c r="A3388" s="55">
        <v>42455.90420138889</v>
      </c>
      <c r="B3388" s="55">
        <v>42458.407384259255</v>
      </c>
      <c r="C3388" s="3">
        <v>212675</v>
      </c>
      <c r="D3388" s="56">
        <f t="shared" si="146"/>
        <v>2.4615162037037037</v>
      </c>
      <c r="N3388" s="55">
        <v>42601.436932870369</v>
      </c>
      <c r="O3388" s="55">
        <v>42601.448032407403</v>
      </c>
      <c r="P3388" s="3">
        <v>959</v>
      </c>
      <c r="Q3388" s="58">
        <f t="shared" si="147"/>
        <v>1.1099537037037036E-2</v>
      </c>
    </row>
    <row r="3389" spans="1:17" x14ac:dyDescent="0.75">
      <c r="A3389" s="55">
        <v>42455.90657407407</v>
      </c>
      <c r="B3389" s="55">
        <v>42458.406724537039</v>
      </c>
      <c r="C3389" s="3">
        <v>212413</v>
      </c>
      <c r="D3389" s="56">
        <f t="shared" si="146"/>
        <v>2.4584837962962962</v>
      </c>
      <c r="N3389" s="55">
        <v>42601.447453703702</v>
      </c>
      <c r="O3389" s="55">
        <v>42601.553587962961</v>
      </c>
      <c r="P3389" s="3">
        <v>9170</v>
      </c>
      <c r="Q3389" s="58">
        <f t="shared" si="147"/>
        <v>0.10613425925925926</v>
      </c>
    </row>
    <row r="3390" spans="1:17" x14ac:dyDescent="0.75">
      <c r="A3390" s="55">
        <v>42456.70581018518</v>
      </c>
      <c r="B3390" s="55">
        <v>42458.49145833333</v>
      </c>
      <c r="C3390" s="3">
        <v>154280</v>
      </c>
      <c r="D3390" s="56">
        <f t="shared" si="146"/>
        <v>1.7856481481481481</v>
      </c>
      <c r="N3390" s="55">
        <v>42601.447662037033</v>
      </c>
      <c r="O3390" s="55">
        <v>42601.55505787037</v>
      </c>
      <c r="P3390" s="3">
        <v>9279</v>
      </c>
      <c r="Q3390" s="58">
        <f t="shared" si="147"/>
        <v>0.10739583333333333</v>
      </c>
    </row>
    <row r="3391" spans="1:17" x14ac:dyDescent="0.75">
      <c r="A3391" s="55">
        <v>42456.997928240737</v>
      </c>
      <c r="B3391" s="55">
        <v>42474.412395833329</v>
      </c>
      <c r="C3391" s="3">
        <v>1504610</v>
      </c>
      <c r="D3391" s="56">
        <f t="shared" si="146"/>
        <v>17.414467592592594</v>
      </c>
      <c r="N3391" s="55">
        <v>42601.449363425927</v>
      </c>
      <c r="O3391" s="55">
        <v>42605.662210648145</v>
      </c>
      <c r="P3391" s="3">
        <v>363990</v>
      </c>
      <c r="Q3391" s="58">
        <f t="shared" si="147"/>
        <v>4.212847222222222</v>
      </c>
    </row>
    <row r="3392" spans="1:17" x14ac:dyDescent="0.75">
      <c r="A3392" s="55">
        <v>42457.521354166667</v>
      </c>
      <c r="B3392" s="55">
        <v>42458.359768518516</v>
      </c>
      <c r="C3392" s="3">
        <v>72439</v>
      </c>
      <c r="D3392" s="56">
        <f t="shared" si="146"/>
        <v>0.83841435185185187</v>
      </c>
      <c r="N3392" s="55">
        <v>42601.450740740736</v>
      </c>
      <c r="O3392" s="55">
        <v>42601.558090277773</v>
      </c>
      <c r="P3392" s="3">
        <v>9275</v>
      </c>
      <c r="Q3392" s="58">
        <f t="shared" si="147"/>
        <v>0.10734953703703703</v>
      </c>
    </row>
    <row r="3393" spans="1:17" x14ac:dyDescent="0.75">
      <c r="A3393" s="55">
        <v>42457.896469907406</v>
      </c>
      <c r="B3393" s="55">
        <v>42458.400289351848</v>
      </c>
      <c r="C3393" s="3">
        <v>43530</v>
      </c>
      <c r="D3393" s="56">
        <f t="shared" si="146"/>
        <v>0.50381944444444449</v>
      </c>
      <c r="N3393" s="55">
        <v>42601.453506944439</v>
      </c>
      <c r="O3393" s="55">
        <v>42601.558229166665</v>
      </c>
      <c r="P3393" s="3">
        <v>9048</v>
      </c>
      <c r="Q3393" s="58">
        <f t="shared" si="147"/>
        <v>0.10472222222222222</v>
      </c>
    </row>
    <row r="3394" spans="1:17" x14ac:dyDescent="0.75">
      <c r="A3394" s="55">
        <v>42458.396990740737</v>
      </c>
      <c r="B3394" s="55">
        <v>42458.424062499995</v>
      </c>
      <c r="C3394" s="3">
        <v>2339</v>
      </c>
      <c r="D3394" s="56">
        <f t="shared" si="146"/>
        <v>2.7071759259259261E-2</v>
      </c>
      <c r="N3394" s="55">
        <v>42601.454305555555</v>
      </c>
      <c r="O3394" s="55">
        <v>42601.558391203704</v>
      </c>
      <c r="P3394" s="3">
        <v>8993</v>
      </c>
      <c r="Q3394" s="58">
        <f t="shared" si="147"/>
        <v>0.10408564814814815</v>
      </c>
    </row>
    <row r="3395" spans="1:17" x14ac:dyDescent="0.75">
      <c r="A3395" s="55">
        <v>42458.448136574072</v>
      </c>
      <c r="B3395" s="55">
        <v>42458.505925925921</v>
      </c>
      <c r="C3395" s="3">
        <v>4993</v>
      </c>
      <c r="D3395" s="56">
        <f t="shared" ref="D3395:D3458" si="148">C3395/(24*60*60)</f>
        <v>5.7789351851851849E-2</v>
      </c>
      <c r="N3395" s="55">
        <v>42601.45543981481</v>
      </c>
      <c r="O3395" s="55">
        <v>42601.559930555552</v>
      </c>
      <c r="P3395" s="3">
        <v>9028</v>
      </c>
      <c r="Q3395" s="58">
        <f t="shared" ref="Q3395:Q3458" si="149">P3395/86400</f>
        <v>0.10449074074074075</v>
      </c>
    </row>
    <row r="3396" spans="1:17" x14ac:dyDescent="0.75">
      <c r="A3396" s="55">
        <v>42458.452187499999</v>
      </c>
      <c r="B3396" s="55">
        <v>42458.64844907407</v>
      </c>
      <c r="C3396" s="3">
        <v>16957</v>
      </c>
      <c r="D3396" s="56">
        <f t="shared" si="148"/>
        <v>0.19626157407407407</v>
      </c>
      <c r="N3396" s="55">
        <v>42601.456516203703</v>
      </c>
      <c r="O3396" s="55">
        <v>42601.560358796298</v>
      </c>
      <c r="P3396" s="3">
        <v>8972</v>
      </c>
      <c r="Q3396" s="58">
        <f t="shared" si="149"/>
        <v>0.1038425925925926</v>
      </c>
    </row>
    <row r="3397" spans="1:17" x14ac:dyDescent="0.75">
      <c r="A3397" s="55">
        <v>42458.464560185181</v>
      </c>
      <c r="B3397" s="55">
        <v>42458.5077662037</v>
      </c>
      <c r="C3397" s="3">
        <v>3733</v>
      </c>
      <c r="D3397" s="56">
        <f t="shared" si="148"/>
        <v>4.3206018518518519E-2</v>
      </c>
      <c r="N3397" s="55">
        <v>42601.456770833334</v>
      </c>
      <c r="O3397" s="55">
        <v>42601.562638888885</v>
      </c>
      <c r="P3397" s="3">
        <v>9147</v>
      </c>
      <c r="Q3397" s="58">
        <f t="shared" si="149"/>
        <v>0.10586805555555556</v>
      </c>
    </row>
    <row r="3398" spans="1:17" x14ac:dyDescent="0.75">
      <c r="A3398" s="55">
        <v>42458.490590277775</v>
      </c>
      <c r="B3398" s="55">
        <v>42459.385613425926</v>
      </c>
      <c r="C3398" s="3">
        <v>77330</v>
      </c>
      <c r="D3398" s="56">
        <f t="shared" si="148"/>
        <v>0.8950231481481481</v>
      </c>
      <c r="N3398" s="55">
        <v>42601.459432870368</v>
      </c>
      <c r="O3398" s="55">
        <v>42601.563055555554</v>
      </c>
      <c r="P3398" s="3">
        <v>8953</v>
      </c>
      <c r="Q3398" s="58">
        <f t="shared" si="149"/>
        <v>0.10362268518518518</v>
      </c>
    </row>
    <row r="3399" spans="1:17" x14ac:dyDescent="0.75">
      <c r="A3399" s="55">
        <v>42458.533101851848</v>
      </c>
      <c r="B3399" s="55">
        <v>42460.443171296298</v>
      </c>
      <c r="C3399" s="3">
        <v>165030</v>
      </c>
      <c r="D3399" s="56">
        <f t="shared" si="148"/>
        <v>1.9100694444444444</v>
      </c>
      <c r="N3399" s="55">
        <v>42601.551655092589</v>
      </c>
      <c r="O3399" s="55">
        <v>42605.662430555552</v>
      </c>
      <c r="P3399" s="3">
        <v>355171</v>
      </c>
      <c r="Q3399" s="58">
        <f t="shared" si="149"/>
        <v>4.1107754629629634</v>
      </c>
    </row>
    <row r="3400" spans="1:17" x14ac:dyDescent="0.75">
      <c r="A3400" s="55">
        <v>42458.560231481482</v>
      </c>
      <c r="B3400" s="55">
        <v>42474.412731481483</v>
      </c>
      <c r="C3400" s="3">
        <v>1369656</v>
      </c>
      <c r="D3400" s="56">
        <f t="shared" si="148"/>
        <v>15.852499999999999</v>
      </c>
      <c r="N3400" s="55">
        <v>42601.647939814815</v>
      </c>
      <c r="O3400" s="55">
        <v>42605.419328703705</v>
      </c>
      <c r="P3400" s="3">
        <v>325848</v>
      </c>
      <c r="Q3400" s="58">
        <f t="shared" si="149"/>
        <v>3.7713888888888887</v>
      </c>
    </row>
    <row r="3401" spans="1:17" x14ac:dyDescent="0.75">
      <c r="A3401" s="55">
        <v>42458.566377314812</v>
      </c>
      <c r="B3401" s="55">
        <v>42460.438877314817</v>
      </c>
      <c r="C3401" s="3">
        <v>161784</v>
      </c>
      <c r="D3401" s="56">
        <f t="shared" si="148"/>
        <v>1.8725000000000001</v>
      </c>
      <c r="N3401" s="55">
        <v>42604.369374999995</v>
      </c>
      <c r="O3401" s="55">
        <v>42605.471990740742</v>
      </c>
      <c r="P3401" s="3">
        <v>95266</v>
      </c>
      <c r="Q3401" s="58">
        <f t="shared" si="149"/>
        <v>1.1026157407407406</v>
      </c>
    </row>
    <row r="3402" spans="1:17" x14ac:dyDescent="0.75">
      <c r="A3402" s="55">
        <v>42458.588773148149</v>
      </c>
      <c r="B3402" s="55">
        <v>42458.610277777778</v>
      </c>
      <c r="C3402" s="3">
        <v>1858</v>
      </c>
      <c r="D3402" s="56">
        <f t="shared" si="148"/>
        <v>2.150462962962963E-2</v>
      </c>
      <c r="N3402" s="55">
        <v>42604.459016203698</v>
      </c>
      <c r="O3402" s="55">
        <v>42604.506678240738</v>
      </c>
      <c r="P3402" s="3">
        <v>4118</v>
      </c>
      <c r="Q3402" s="58">
        <f t="shared" si="149"/>
        <v>4.7662037037037037E-2</v>
      </c>
    </row>
    <row r="3403" spans="1:17" x14ac:dyDescent="0.75">
      <c r="A3403" s="55">
        <v>42458.61074074074</v>
      </c>
      <c r="B3403" s="55">
        <v>42459.403368055551</v>
      </c>
      <c r="C3403" s="3">
        <v>68483</v>
      </c>
      <c r="D3403" s="56">
        <f t="shared" si="148"/>
        <v>0.79262731481481485</v>
      </c>
      <c r="N3403" s="55">
        <v>42604.481736111113</v>
      </c>
      <c r="O3403" s="55">
        <v>42604.496064814812</v>
      </c>
      <c r="P3403" s="3">
        <v>1238</v>
      </c>
      <c r="Q3403" s="58">
        <f t="shared" si="149"/>
        <v>1.4328703703703703E-2</v>
      </c>
    </row>
    <row r="3404" spans="1:17" x14ac:dyDescent="0.75">
      <c r="A3404" s="55">
        <v>42458.616261574076</v>
      </c>
      <c r="B3404" s="55">
        <v>42459.410798611112</v>
      </c>
      <c r="C3404" s="3">
        <v>68648</v>
      </c>
      <c r="D3404" s="56">
        <f t="shared" si="148"/>
        <v>0.79453703703703704</v>
      </c>
      <c r="N3404" s="55">
        <v>42604.615381944444</v>
      </c>
      <c r="O3404" s="55">
        <v>42604.685960648145</v>
      </c>
      <c r="P3404" s="3">
        <v>6098</v>
      </c>
      <c r="Q3404" s="58">
        <f t="shared" si="149"/>
        <v>7.0578703703703699E-2</v>
      </c>
    </row>
    <row r="3405" spans="1:17" x14ac:dyDescent="0.75">
      <c r="A3405" s="55">
        <v>42458.633402777778</v>
      </c>
      <c r="B3405" s="55">
        <v>42460.458391203705</v>
      </c>
      <c r="C3405" s="3">
        <v>157679</v>
      </c>
      <c r="D3405" s="56">
        <f t="shared" si="148"/>
        <v>1.8249884259259259</v>
      </c>
      <c r="N3405" s="55">
        <v>42604.618564814817</v>
      </c>
      <c r="O3405" s="55">
        <v>42604.684120370366</v>
      </c>
      <c r="P3405" s="3">
        <v>5664</v>
      </c>
      <c r="Q3405" s="58">
        <f t="shared" si="149"/>
        <v>6.5555555555555561E-2</v>
      </c>
    </row>
    <row r="3406" spans="1:17" x14ac:dyDescent="0.75">
      <c r="A3406" s="55">
        <v>42458.64194444444</v>
      </c>
      <c r="B3406" s="55">
        <v>42486.461134259254</v>
      </c>
      <c r="C3406" s="3">
        <v>2403578</v>
      </c>
      <c r="D3406" s="56">
        <f t="shared" si="148"/>
        <v>27.819189814814816</v>
      </c>
      <c r="N3406" s="55">
        <v>42605.458611111113</v>
      </c>
      <c r="O3406" s="55">
        <v>42605.488252314812</v>
      </c>
      <c r="P3406" s="3">
        <v>2561</v>
      </c>
      <c r="Q3406" s="58">
        <f t="shared" si="149"/>
        <v>2.9641203703703704E-2</v>
      </c>
    </row>
    <row r="3407" spans="1:17" x14ac:dyDescent="0.75">
      <c r="A3407" s="55">
        <v>42458.724340277775</v>
      </c>
      <c r="B3407" s="55">
        <v>42467.399722222217</v>
      </c>
      <c r="C3407" s="3">
        <v>749553</v>
      </c>
      <c r="D3407" s="56">
        <f t="shared" si="148"/>
        <v>8.6753819444444442</v>
      </c>
      <c r="N3407" s="55">
        <v>42605.538958333331</v>
      </c>
      <c r="O3407" s="55">
        <v>42605.639780092592</v>
      </c>
      <c r="P3407" s="3">
        <v>8711</v>
      </c>
      <c r="Q3407" s="58">
        <f t="shared" si="149"/>
        <v>0.10082175925925926</v>
      </c>
    </row>
    <row r="3408" spans="1:17" x14ac:dyDescent="0.75">
      <c r="A3408" s="55">
        <v>42458.959537037037</v>
      </c>
      <c r="B3408" s="55">
        <v>42459.40719907407</v>
      </c>
      <c r="C3408" s="3">
        <v>38678</v>
      </c>
      <c r="D3408" s="56">
        <f t="shared" si="148"/>
        <v>0.44766203703703705</v>
      </c>
      <c r="N3408" s="55">
        <v>42605.557025462964</v>
      </c>
      <c r="O3408" s="55">
        <v>42606.610752314817</v>
      </c>
      <c r="P3408" s="3">
        <v>91042</v>
      </c>
      <c r="Q3408" s="58">
        <f t="shared" si="149"/>
        <v>1.0537268518518519</v>
      </c>
    </row>
    <row r="3409" spans="1:17" x14ac:dyDescent="0.75">
      <c r="A3409" s="55">
        <v>42459.372083333328</v>
      </c>
      <c r="B3409" s="55">
        <v>42459.395370370366</v>
      </c>
      <c r="C3409" s="3">
        <v>2012</v>
      </c>
      <c r="D3409" s="56">
        <f t="shared" si="148"/>
        <v>2.3287037037037037E-2</v>
      </c>
      <c r="N3409" s="55">
        <v>42605.622210648144</v>
      </c>
      <c r="O3409" s="55">
        <v>42674.622175925921</v>
      </c>
      <c r="P3409" s="3">
        <v>5965197</v>
      </c>
      <c r="Q3409" s="58">
        <f t="shared" si="149"/>
        <v>69.041631944444447</v>
      </c>
    </row>
    <row r="3410" spans="1:17" x14ac:dyDescent="0.75">
      <c r="A3410" s="55">
        <v>42459.396550925921</v>
      </c>
      <c r="B3410" s="55">
        <v>42459.403622685182</v>
      </c>
      <c r="C3410" s="3">
        <v>611</v>
      </c>
      <c r="D3410" s="56">
        <f t="shared" si="148"/>
        <v>7.0717592592592594E-3</v>
      </c>
      <c r="N3410" s="55">
        <v>42605.709722222222</v>
      </c>
      <c r="O3410" s="55">
        <v>42606.382256944446</v>
      </c>
      <c r="P3410" s="3">
        <v>58107</v>
      </c>
      <c r="Q3410" s="58">
        <f t="shared" si="149"/>
        <v>0.67253472222222221</v>
      </c>
    </row>
    <row r="3411" spans="1:17" x14ac:dyDescent="0.75">
      <c r="A3411" s="55">
        <v>42459.476226851853</v>
      </c>
      <c r="B3411" s="55">
        <v>42459.501967592594</v>
      </c>
      <c r="C3411" s="3">
        <v>2224</v>
      </c>
      <c r="D3411" s="56">
        <f t="shared" si="148"/>
        <v>2.5740740740740741E-2</v>
      </c>
      <c r="N3411" s="55">
        <v>42605.721018518518</v>
      </c>
      <c r="O3411" s="55">
        <v>42606.505381944444</v>
      </c>
      <c r="P3411" s="3">
        <v>67769</v>
      </c>
      <c r="Q3411" s="58">
        <f t="shared" si="149"/>
        <v>0.78436342592592589</v>
      </c>
    </row>
    <row r="3412" spans="1:17" x14ac:dyDescent="0.75">
      <c r="A3412" s="55">
        <v>42459.649548611109</v>
      </c>
      <c r="B3412" s="55">
        <v>42459.685972222222</v>
      </c>
      <c r="C3412" s="3">
        <v>3147</v>
      </c>
      <c r="D3412" s="56">
        <f t="shared" si="148"/>
        <v>3.6423611111111108E-2</v>
      </c>
      <c r="N3412" s="55">
        <v>42606.518067129626</v>
      </c>
      <c r="O3412" s="55">
        <v>42606.519502314812</v>
      </c>
      <c r="P3412" s="3">
        <v>124</v>
      </c>
      <c r="Q3412" s="58">
        <f t="shared" si="149"/>
        <v>1.4351851851851852E-3</v>
      </c>
    </row>
    <row r="3413" spans="1:17" x14ac:dyDescent="0.75">
      <c r="A3413" s="55">
        <v>42459.663043981476</v>
      </c>
      <c r="B3413" s="55">
        <v>42459.736041666663</v>
      </c>
      <c r="C3413" s="3">
        <v>6307</v>
      </c>
      <c r="D3413" s="56">
        <f t="shared" si="148"/>
        <v>7.2997685185185179E-2</v>
      </c>
      <c r="N3413" s="55">
        <v>42606.546585648146</v>
      </c>
      <c r="O3413" s="55">
        <v>42606.593923611108</v>
      </c>
      <c r="P3413" s="3">
        <v>4090</v>
      </c>
      <c r="Q3413" s="58">
        <f t="shared" si="149"/>
        <v>4.7337962962962964E-2</v>
      </c>
    </row>
    <row r="3414" spans="1:17" x14ac:dyDescent="0.75">
      <c r="A3414" s="55">
        <v>42459.799861111111</v>
      </c>
      <c r="B3414" s="55">
        <v>42459.820011574069</v>
      </c>
      <c r="C3414" s="3">
        <v>1741</v>
      </c>
      <c r="D3414" s="56">
        <f t="shared" si="148"/>
        <v>2.0150462962962964E-2</v>
      </c>
      <c r="N3414" s="55">
        <v>42606.551817129628</v>
      </c>
      <c r="O3414" s="55">
        <v>42606.623067129629</v>
      </c>
      <c r="P3414" s="3">
        <v>6156</v>
      </c>
      <c r="Q3414" s="58">
        <f t="shared" si="149"/>
        <v>7.1249999999999994E-2</v>
      </c>
    </row>
    <row r="3415" spans="1:17" x14ac:dyDescent="0.75">
      <c r="A3415" s="55">
        <v>42459.835763888885</v>
      </c>
      <c r="B3415" s="55">
        <v>42459.840983796297</v>
      </c>
      <c r="C3415" s="3">
        <v>451</v>
      </c>
      <c r="D3415" s="56">
        <f t="shared" si="148"/>
        <v>5.2199074074074075E-3</v>
      </c>
      <c r="N3415" s="55">
        <v>42606.559467592589</v>
      </c>
      <c r="O3415" s="55">
        <v>42606.612511574072</v>
      </c>
      <c r="P3415" s="3">
        <v>4583</v>
      </c>
      <c r="Q3415" s="58">
        <f t="shared" si="149"/>
        <v>5.3043981481481484E-2</v>
      </c>
    </row>
    <row r="3416" spans="1:17" x14ac:dyDescent="0.75">
      <c r="A3416" s="55">
        <v>42460.601527777777</v>
      </c>
      <c r="B3416" s="55">
        <v>42464.383333333331</v>
      </c>
      <c r="C3416" s="3">
        <v>326748</v>
      </c>
      <c r="D3416" s="56">
        <f t="shared" si="148"/>
        <v>3.7818055555555556</v>
      </c>
      <c r="N3416" s="55">
        <v>42606.611527777779</v>
      </c>
      <c r="O3416" s="55">
        <v>42606.649861111109</v>
      </c>
      <c r="P3416" s="3">
        <v>3312</v>
      </c>
      <c r="Q3416" s="58">
        <f t="shared" si="149"/>
        <v>3.833333333333333E-2</v>
      </c>
    </row>
    <row r="3417" spans="1:17" x14ac:dyDescent="0.75">
      <c r="A3417" s="55">
        <v>42460.642210648148</v>
      </c>
      <c r="B3417" s="55">
        <v>42460.646180555552</v>
      </c>
      <c r="C3417" s="3">
        <v>343</v>
      </c>
      <c r="D3417" s="56">
        <f t="shared" si="148"/>
        <v>3.9699074074074072E-3</v>
      </c>
      <c r="N3417" s="55">
        <v>42606.647962962961</v>
      </c>
      <c r="O3417" s="55">
        <v>42606.668611111112</v>
      </c>
      <c r="P3417" s="3">
        <v>1784</v>
      </c>
      <c r="Q3417" s="58">
        <f t="shared" si="149"/>
        <v>2.0648148148148148E-2</v>
      </c>
    </row>
    <row r="3418" spans="1:17" x14ac:dyDescent="0.75">
      <c r="A3418" s="55">
        <v>42460.696018518516</v>
      </c>
      <c r="B3418" s="55">
        <v>42460.71056712963</v>
      </c>
      <c r="C3418" s="3">
        <v>1257</v>
      </c>
      <c r="D3418" s="56">
        <f t="shared" si="148"/>
        <v>1.4548611111111111E-2</v>
      </c>
      <c r="N3418" s="55">
        <v>42606.829965277779</v>
      </c>
      <c r="O3418" s="55">
        <v>42608.411157407405</v>
      </c>
      <c r="P3418" s="3">
        <v>136615</v>
      </c>
      <c r="Q3418" s="58">
        <f t="shared" si="149"/>
        <v>1.5811921296296296</v>
      </c>
    </row>
    <row r="3419" spans="1:17" x14ac:dyDescent="0.75">
      <c r="A3419" s="55">
        <v>42460.698009259257</v>
      </c>
      <c r="B3419" s="55">
        <v>42460.710196759261</v>
      </c>
      <c r="C3419" s="3">
        <v>1053</v>
      </c>
      <c r="D3419" s="56">
        <f t="shared" si="148"/>
        <v>1.21875E-2</v>
      </c>
      <c r="N3419" s="55">
        <v>42606.920127314814</v>
      </c>
      <c r="O3419" s="55">
        <v>42607.396643518514</v>
      </c>
      <c r="P3419" s="3">
        <v>41171</v>
      </c>
      <c r="Q3419" s="58">
        <f t="shared" si="149"/>
        <v>0.47651620370370368</v>
      </c>
    </row>
    <row r="3420" spans="1:17" x14ac:dyDescent="0.75">
      <c r="A3420" s="55">
        <v>42460.801874999997</v>
      </c>
      <c r="B3420" s="55">
        <v>42461.427905092591</v>
      </c>
      <c r="C3420" s="3">
        <v>54089</v>
      </c>
      <c r="D3420" s="56">
        <f t="shared" si="148"/>
        <v>0.62603009259259257</v>
      </c>
      <c r="N3420" s="55">
        <v>42606.922627314816</v>
      </c>
      <c r="O3420" s="55">
        <v>42607.630520833329</v>
      </c>
      <c r="P3420" s="3">
        <v>61162</v>
      </c>
      <c r="Q3420" s="58">
        <f t="shared" si="149"/>
        <v>0.70789351851851856</v>
      </c>
    </row>
    <row r="3421" spans="1:17" x14ac:dyDescent="0.75">
      <c r="A3421" s="55">
        <v>42460.903402777774</v>
      </c>
      <c r="B3421" s="55">
        <v>42461.379849537036</v>
      </c>
      <c r="C3421" s="3">
        <v>41165</v>
      </c>
      <c r="D3421" s="56">
        <f t="shared" si="148"/>
        <v>0.47644675925925928</v>
      </c>
      <c r="N3421" s="55">
        <v>42606.960138888884</v>
      </c>
      <c r="O3421" s="55">
        <v>42674.622303240736</v>
      </c>
      <c r="P3421" s="3">
        <v>5849611</v>
      </c>
      <c r="Q3421" s="58">
        <f t="shared" si="149"/>
        <v>67.703831018518514</v>
      </c>
    </row>
    <row r="3422" spans="1:17" x14ac:dyDescent="0.75">
      <c r="A3422" s="55">
        <v>42461.428912037038</v>
      </c>
      <c r="B3422" s="55">
        <v>42464.416273148148</v>
      </c>
      <c r="C3422" s="3">
        <v>258108</v>
      </c>
      <c r="D3422" s="56">
        <f t="shared" si="148"/>
        <v>2.9873611111111109</v>
      </c>
      <c r="N3422" s="55">
        <v>42607.176458333335</v>
      </c>
      <c r="O3422" s="55">
        <v>42611.417743055557</v>
      </c>
      <c r="P3422" s="3">
        <v>366447</v>
      </c>
      <c r="Q3422" s="58">
        <f t="shared" si="149"/>
        <v>4.2412847222222219</v>
      </c>
    </row>
    <row r="3423" spans="1:17" x14ac:dyDescent="0.75">
      <c r="A3423" s="55">
        <v>42461.477916666663</v>
      </c>
      <c r="B3423" s="55">
        <v>42461.533391203702</v>
      </c>
      <c r="C3423" s="3">
        <v>4793</v>
      </c>
      <c r="D3423" s="56">
        <f t="shared" si="148"/>
        <v>5.5474537037037037E-2</v>
      </c>
      <c r="N3423" s="55">
        <v>42607.55976851852</v>
      </c>
      <c r="O3423" s="55">
        <v>42607.568530092591</v>
      </c>
      <c r="P3423" s="3">
        <v>757</v>
      </c>
      <c r="Q3423" s="58">
        <f t="shared" si="149"/>
        <v>8.7615740740740744E-3</v>
      </c>
    </row>
    <row r="3424" spans="1:17" x14ac:dyDescent="0.75">
      <c r="A3424" s="55">
        <v>42461.479224537034</v>
      </c>
      <c r="B3424" s="55">
        <v>42461.538645833331</v>
      </c>
      <c r="C3424" s="3">
        <v>5134</v>
      </c>
      <c r="D3424" s="56">
        <f t="shared" si="148"/>
        <v>5.9421296296296298E-2</v>
      </c>
      <c r="N3424" s="55">
        <v>42608.398194444446</v>
      </c>
      <c r="O3424" s="55">
        <v>42612.615312499998</v>
      </c>
      <c r="P3424" s="3">
        <v>364359</v>
      </c>
      <c r="Q3424" s="58">
        <f t="shared" si="149"/>
        <v>4.2171180555555559</v>
      </c>
    </row>
    <row r="3425" spans="1:17" x14ac:dyDescent="0.75">
      <c r="A3425" s="55">
        <v>42461.534444444442</v>
      </c>
      <c r="B3425" s="55">
        <v>42464.410416666666</v>
      </c>
      <c r="C3425" s="3">
        <v>248484</v>
      </c>
      <c r="D3425" s="56">
        <f t="shared" si="148"/>
        <v>2.8759722222222224</v>
      </c>
      <c r="N3425" s="55">
        <v>42608.467361111107</v>
      </c>
      <c r="O3425" s="55">
        <v>42611.48715277778</v>
      </c>
      <c r="P3425" s="3">
        <v>260910</v>
      </c>
      <c r="Q3425" s="58">
        <f t="shared" si="149"/>
        <v>3.0197916666666669</v>
      </c>
    </row>
    <row r="3426" spans="1:17" x14ac:dyDescent="0.75">
      <c r="A3426" s="55">
        <v>42461.540601851848</v>
      </c>
      <c r="B3426" s="55">
        <v>42461.544953703698</v>
      </c>
      <c r="C3426" s="3">
        <v>376</v>
      </c>
      <c r="D3426" s="56">
        <f t="shared" si="148"/>
        <v>4.3518518518518515E-3</v>
      </c>
      <c r="N3426" s="55">
        <v>42608.481365740736</v>
      </c>
      <c r="O3426" s="55">
        <v>42611.755474537036</v>
      </c>
      <c r="P3426" s="3">
        <v>282883</v>
      </c>
      <c r="Q3426" s="58">
        <f t="shared" si="149"/>
        <v>3.2741087962962965</v>
      </c>
    </row>
    <row r="3427" spans="1:17" x14ac:dyDescent="0.75">
      <c r="A3427" s="55">
        <v>42461.696620370371</v>
      </c>
      <c r="B3427" s="55">
        <v>42461.701597222222</v>
      </c>
      <c r="C3427" s="3">
        <v>430</v>
      </c>
      <c r="D3427" s="56">
        <f t="shared" si="148"/>
        <v>4.9768518518518521E-3</v>
      </c>
      <c r="N3427" s="55">
        <v>42608.5624537037</v>
      </c>
      <c r="O3427" s="55">
        <v>42608.749143518515</v>
      </c>
      <c r="P3427" s="3">
        <v>16130</v>
      </c>
      <c r="Q3427" s="58">
        <f t="shared" si="149"/>
        <v>0.18668981481481481</v>
      </c>
    </row>
    <row r="3428" spans="1:17" x14ac:dyDescent="0.75">
      <c r="A3428" s="55">
        <v>42461.701851851853</v>
      </c>
      <c r="B3428" s="55">
        <v>42461.727094907408</v>
      </c>
      <c r="C3428" s="3">
        <v>2181</v>
      </c>
      <c r="D3428" s="56">
        <f t="shared" si="148"/>
        <v>2.5243055555555557E-2</v>
      </c>
      <c r="N3428" s="55">
        <v>42608.563055555554</v>
      </c>
      <c r="O3428" s="55">
        <v>42608.750300925924</v>
      </c>
      <c r="P3428" s="3">
        <v>16178</v>
      </c>
      <c r="Q3428" s="58">
        <f t="shared" si="149"/>
        <v>0.18724537037037037</v>
      </c>
    </row>
    <row r="3429" spans="1:17" x14ac:dyDescent="0.75">
      <c r="A3429" s="55">
        <v>42461.717592592591</v>
      </c>
      <c r="B3429" s="55">
        <v>42461.727685185186</v>
      </c>
      <c r="C3429" s="3">
        <v>872</v>
      </c>
      <c r="D3429" s="56">
        <f t="shared" si="148"/>
        <v>1.0092592592592592E-2</v>
      </c>
      <c r="N3429" s="55">
        <v>42608.565601851849</v>
      </c>
      <c r="O3429" s="55">
        <v>42611.419745370367</v>
      </c>
      <c r="P3429" s="3">
        <v>246598</v>
      </c>
      <c r="Q3429" s="58">
        <f t="shared" si="149"/>
        <v>2.8541435185185184</v>
      </c>
    </row>
    <row r="3430" spans="1:17" x14ac:dyDescent="0.75">
      <c r="A3430" s="55">
        <v>42461.728692129625</v>
      </c>
      <c r="B3430" s="55">
        <v>42465.621377314812</v>
      </c>
      <c r="C3430" s="3">
        <v>336328</v>
      </c>
      <c r="D3430" s="56">
        <f t="shared" si="148"/>
        <v>3.8926851851851851</v>
      </c>
      <c r="N3430" s="55">
        <v>42609.60087962963</v>
      </c>
      <c r="O3430" s="55">
        <v>42611.410740740735</v>
      </c>
      <c r="P3430" s="3">
        <v>156372</v>
      </c>
      <c r="Q3430" s="58">
        <f t="shared" si="149"/>
        <v>1.8098611111111111</v>
      </c>
    </row>
    <row r="3431" spans="1:17" x14ac:dyDescent="0.75">
      <c r="A3431" s="55">
        <v>42461.762685185182</v>
      </c>
      <c r="B3431" s="55">
        <v>42464.409884259258</v>
      </c>
      <c r="C3431" s="3">
        <v>228718</v>
      </c>
      <c r="D3431" s="56">
        <f t="shared" si="148"/>
        <v>2.6471990740740741</v>
      </c>
      <c r="N3431" s="55">
        <v>42609.977106481478</v>
      </c>
      <c r="O3431" s="55">
        <v>42611.595185185186</v>
      </c>
      <c r="P3431" s="3">
        <v>139802</v>
      </c>
      <c r="Q3431" s="58">
        <f t="shared" si="149"/>
        <v>1.6180787037037037</v>
      </c>
    </row>
    <row r="3432" spans="1:17" x14ac:dyDescent="0.75">
      <c r="A3432" s="55">
        <v>42462.001539351848</v>
      </c>
      <c r="B3432" s="55">
        <v>42464.403182870366</v>
      </c>
      <c r="C3432" s="3">
        <v>207502</v>
      </c>
      <c r="D3432" s="56">
        <f t="shared" si="148"/>
        <v>2.4016435185185183</v>
      </c>
      <c r="N3432" s="55">
        <v>42610.88008101852</v>
      </c>
      <c r="O3432" s="55">
        <v>42611.413784722223</v>
      </c>
      <c r="P3432" s="3">
        <v>46112</v>
      </c>
      <c r="Q3432" s="58">
        <f t="shared" si="149"/>
        <v>0.53370370370370368</v>
      </c>
    </row>
    <row r="3433" spans="1:17" x14ac:dyDescent="0.75">
      <c r="A3433" s="55">
        <v>42462.525266203702</v>
      </c>
      <c r="B3433" s="55">
        <v>42464.401192129626</v>
      </c>
      <c r="C3433" s="3">
        <v>162080</v>
      </c>
      <c r="D3433" s="56">
        <f t="shared" si="148"/>
        <v>1.875925925925926</v>
      </c>
      <c r="N3433" s="55">
        <v>42610.886041666665</v>
      </c>
      <c r="O3433" s="55">
        <v>42611.418020833335</v>
      </c>
      <c r="P3433" s="3">
        <v>45963</v>
      </c>
      <c r="Q3433" s="58">
        <f t="shared" si="149"/>
        <v>0.53197916666666667</v>
      </c>
    </row>
    <row r="3434" spans="1:17" x14ac:dyDescent="0.75">
      <c r="A3434" s="55">
        <v>42462.544050925921</v>
      </c>
      <c r="B3434" s="55">
        <v>42464.398668981477</v>
      </c>
      <c r="C3434" s="3">
        <v>160239</v>
      </c>
      <c r="D3434" s="56">
        <f t="shared" si="148"/>
        <v>1.8546180555555556</v>
      </c>
      <c r="N3434" s="55">
        <v>42610.888090277775</v>
      </c>
      <c r="O3434" s="55">
        <v>42611.421851851854</v>
      </c>
      <c r="P3434" s="3">
        <v>46117</v>
      </c>
      <c r="Q3434" s="58">
        <f t="shared" si="149"/>
        <v>0.5337615740740741</v>
      </c>
    </row>
    <row r="3435" spans="1:17" x14ac:dyDescent="0.75">
      <c r="A3435" s="55">
        <v>42462.60219907407</v>
      </c>
      <c r="B3435" s="55">
        <v>42464.39671296296</v>
      </c>
      <c r="C3435" s="3">
        <v>155046</v>
      </c>
      <c r="D3435" s="56">
        <f t="shared" si="148"/>
        <v>1.794513888888889</v>
      </c>
      <c r="N3435" s="55">
        <v>42611.42796296296</v>
      </c>
      <c r="O3435" s="55">
        <v>42611.508333333331</v>
      </c>
      <c r="P3435" s="3">
        <v>6944</v>
      </c>
      <c r="Q3435" s="58">
        <f t="shared" si="149"/>
        <v>8.037037037037037E-2</v>
      </c>
    </row>
    <row r="3436" spans="1:17" x14ac:dyDescent="0.75">
      <c r="A3436" s="55">
        <v>42462.673541666663</v>
      </c>
      <c r="B3436" s="55">
        <v>42464.400162037033</v>
      </c>
      <c r="C3436" s="3">
        <v>149180</v>
      </c>
      <c r="D3436" s="56">
        <f t="shared" si="148"/>
        <v>1.7266203703703704</v>
      </c>
      <c r="N3436" s="55">
        <v>42611.438333333332</v>
      </c>
      <c r="O3436" s="55">
        <v>42611.512106481481</v>
      </c>
      <c r="P3436" s="3">
        <v>6374</v>
      </c>
      <c r="Q3436" s="58">
        <f t="shared" si="149"/>
        <v>7.3773148148148143E-2</v>
      </c>
    </row>
    <row r="3437" spans="1:17" x14ac:dyDescent="0.75">
      <c r="A3437" s="55">
        <v>42462.676863425921</v>
      </c>
      <c r="B3437" s="55">
        <v>42464.386435185181</v>
      </c>
      <c r="C3437" s="3">
        <v>147707</v>
      </c>
      <c r="D3437" s="56">
        <f t="shared" si="148"/>
        <v>1.7095717592592592</v>
      </c>
      <c r="N3437" s="55">
        <v>42611.483969907407</v>
      </c>
      <c r="O3437" s="55">
        <v>42611.513692129629</v>
      </c>
      <c r="P3437" s="3">
        <v>2568</v>
      </c>
      <c r="Q3437" s="58">
        <f t="shared" si="149"/>
        <v>2.9722222222222223E-2</v>
      </c>
    </row>
    <row r="3438" spans="1:17" x14ac:dyDescent="0.75">
      <c r="A3438" s="55">
        <v>42462.717314814814</v>
      </c>
      <c r="B3438" s="55">
        <v>42464.429583333331</v>
      </c>
      <c r="C3438" s="3">
        <v>147940</v>
      </c>
      <c r="D3438" s="56">
        <f t="shared" si="148"/>
        <v>1.7122685185185185</v>
      </c>
      <c r="N3438" s="55">
        <v>42611.560624999998</v>
      </c>
      <c r="O3438" s="55">
        <v>42674.620752314811</v>
      </c>
      <c r="P3438" s="3">
        <v>5451995</v>
      </c>
      <c r="Q3438" s="58">
        <f t="shared" si="149"/>
        <v>63.101793981481478</v>
      </c>
    </row>
    <row r="3439" spans="1:17" x14ac:dyDescent="0.75">
      <c r="A3439" s="55">
        <v>42463.411134259259</v>
      </c>
      <c r="B3439" s="55">
        <v>42464.480451388888</v>
      </c>
      <c r="C3439" s="3">
        <v>92389</v>
      </c>
      <c r="D3439" s="56">
        <f t="shared" si="148"/>
        <v>1.0693171296296295</v>
      </c>
      <c r="N3439" s="55">
        <v>42611.982048611113</v>
      </c>
      <c r="O3439" s="55">
        <v>42612.397326388884</v>
      </c>
      <c r="P3439" s="3">
        <v>35880</v>
      </c>
      <c r="Q3439" s="58">
        <f t="shared" si="149"/>
        <v>0.4152777777777778</v>
      </c>
    </row>
    <row r="3440" spans="1:17" x14ac:dyDescent="0.75">
      <c r="A3440" s="55">
        <v>42463.743842592594</v>
      </c>
      <c r="B3440" s="55">
        <v>42464.402962962959</v>
      </c>
      <c r="C3440" s="3">
        <v>56948</v>
      </c>
      <c r="D3440" s="56">
        <f t="shared" si="148"/>
        <v>0.65912037037037041</v>
      </c>
      <c r="N3440" s="55">
        <v>42612.301099537035</v>
      </c>
      <c r="O3440" s="55">
        <v>42612.468981481477</v>
      </c>
      <c r="P3440" s="3">
        <v>14505</v>
      </c>
      <c r="Q3440" s="58">
        <f t="shared" si="149"/>
        <v>0.16788194444444443</v>
      </c>
    </row>
    <row r="3441" spans="1:17" x14ac:dyDescent="0.75">
      <c r="A3441" s="55">
        <v>42464.426585648143</v>
      </c>
      <c r="B3441" s="55">
        <v>42464.570451388885</v>
      </c>
      <c r="C3441" s="3">
        <v>12430</v>
      </c>
      <c r="D3441" s="56">
        <f t="shared" si="148"/>
        <v>0.14386574074074074</v>
      </c>
      <c r="N3441" s="55">
        <v>42612.479108796295</v>
      </c>
      <c r="O3441" s="55">
        <v>42612.574004629627</v>
      </c>
      <c r="P3441" s="3">
        <v>8199</v>
      </c>
      <c r="Q3441" s="58">
        <f t="shared" si="149"/>
        <v>9.4895833333333332E-2</v>
      </c>
    </row>
    <row r="3442" spans="1:17" x14ac:dyDescent="0.75">
      <c r="A3442" s="55">
        <v>42464.440381944441</v>
      </c>
      <c r="B3442" s="55">
        <v>42464.450324074074</v>
      </c>
      <c r="C3442" s="3">
        <v>859</v>
      </c>
      <c r="D3442" s="56">
        <f t="shared" si="148"/>
        <v>9.9421296296296289E-3</v>
      </c>
      <c r="N3442" s="55">
        <v>42613.374722222223</v>
      </c>
      <c r="O3442" s="55">
        <v>42613.664664351847</v>
      </c>
      <c r="P3442" s="3">
        <v>25051</v>
      </c>
      <c r="Q3442" s="58">
        <f t="shared" si="149"/>
        <v>0.28994212962962962</v>
      </c>
    </row>
    <row r="3443" spans="1:17" x14ac:dyDescent="0.75">
      <c r="A3443" s="55">
        <v>42464.442118055551</v>
      </c>
      <c r="B3443" s="55">
        <v>42464.446851851848</v>
      </c>
      <c r="C3443" s="3">
        <v>409</v>
      </c>
      <c r="D3443" s="56">
        <f t="shared" si="148"/>
        <v>4.7337962962962967E-3</v>
      </c>
      <c r="N3443" s="55">
        <v>42613.395231481481</v>
      </c>
      <c r="O3443" s="55">
        <v>42614.562256944446</v>
      </c>
      <c r="P3443" s="3">
        <v>100831</v>
      </c>
      <c r="Q3443" s="58">
        <f t="shared" si="149"/>
        <v>1.1670254629629631</v>
      </c>
    </row>
    <row r="3444" spans="1:17" x14ac:dyDescent="0.75">
      <c r="A3444" s="55">
        <v>42464.44594907407</v>
      </c>
      <c r="B3444" s="55">
        <v>42464.467106481483</v>
      </c>
      <c r="C3444" s="3">
        <v>1828</v>
      </c>
      <c r="D3444" s="56">
        <f t="shared" si="148"/>
        <v>2.1157407407407406E-2</v>
      </c>
      <c r="N3444" s="55">
        <v>42613.511342592588</v>
      </c>
      <c r="O3444" s="55">
        <v>42613.575486111113</v>
      </c>
      <c r="P3444" s="3">
        <v>5542</v>
      </c>
      <c r="Q3444" s="58">
        <f t="shared" si="149"/>
        <v>6.4143518518518516E-2</v>
      </c>
    </row>
    <row r="3445" spans="1:17" x14ac:dyDescent="0.75">
      <c r="A3445" s="55">
        <v>42464.454664351848</v>
      </c>
      <c r="B3445" s="55">
        <v>42464.470706018517</v>
      </c>
      <c r="C3445" s="3">
        <v>1386</v>
      </c>
      <c r="D3445" s="56">
        <f t="shared" si="148"/>
        <v>1.6041666666666666E-2</v>
      </c>
      <c r="N3445" s="55">
        <v>42613.56585648148</v>
      </c>
      <c r="O3445" s="55">
        <v>42613.581053240741</v>
      </c>
      <c r="P3445" s="3">
        <v>1313</v>
      </c>
      <c r="Q3445" s="58">
        <f t="shared" si="149"/>
        <v>1.5196759259259259E-2</v>
      </c>
    </row>
    <row r="3446" spans="1:17" x14ac:dyDescent="0.75">
      <c r="A3446" s="55">
        <v>42464.592592592591</v>
      </c>
      <c r="B3446" s="55">
        <v>42465.417025462964</v>
      </c>
      <c r="C3446" s="3">
        <v>71231</v>
      </c>
      <c r="D3446" s="56">
        <f t="shared" si="148"/>
        <v>0.82443287037037039</v>
      </c>
      <c r="N3446" s="55">
        <v>42613.568333333329</v>
      </c>
      <c r="O3446" s="55">
        <v>42613.589386574073</v>
      </c>
      <c r="P3446" s="3">
        <v>1819</v>
      </c>
      <c r="Q3446" s="58">
        <f t="shared" si="149"/>
        <v>2.105324074074074E-2</v>
      </c>
    </row>
    <row r="3447" spans="1:17" x14ac:dyDescent="0.75">
      <c r="A3447" s="55">
        <v>42464.609363425923</v>
      </c>
      <c r="B3447" s="55">
        <v>42464.623217592591</v>
      </c>
      <c r="C3447" s="3">
        <v>1197</v>
      </c>
      <c r="D3447" s="56">
        <f t="shared" si="148"/>
        <v>1.3854166666666667E-2</v>
      </c>
      <c r="N3447" s="55">
        <v>42613.595358796294</v>
      </c>
      <c r="O3447" s="55">
        <v>42642.338287037033</v>
      </c>
      <c r="P3447" s="3">
        <v>2483389</v>
      </c>
      <c r="Q3447" s="58">
        <f t="shared" si="149"/>
        <v>28.742928240740742</v>
      </c>
    </row>
    <row r="3448" spans="1:17" x14ac:dyDescent="0.75">
      <c r="A3448" s="55">
        <v>42464.618159722224</v>
      </c>
      <c r="B3448" s="55">
        <v>42464.636377314811</v>
      </c>
      <c r="C3448" s="3">
        <v>1574</v>
      </c>
      <c r="D3448" s="56">
        <f t="shared" si="148"/>
        <v>1.8217592592592594E-2</v>
      </c>
      <c r="N3448" s="55">
        <v>42613.640370370369</v>
      </c>
      <c r="O3448" s="55">
        <v>42614.494004629625</v>
      </c>
      <c r="P3448" s="3">
        <v>73754</v>
      </c>
      <c r="Q3448" s="58">
        <f t="shared" si="149"/>
        <v>0.85363425925925929</v>
      </c>
    </row>
    <row r="3449" spans="1:17" x14ac:dyDescent="0.75">
      <c r="A3449" s="55">
        <v>42464.621087962958</v>
      </c>
      <c r="B3449" s="55">
        <v>42464.640925925924</v>
      </c>
      <c r="C3449" s="3">
        <v>1714</v>
      </c>
      <c r="D3449" s="56">
        <f t="shared" si="148"/>
        <v>1.9837962962962963E-2</v>
      </c>
      <c r="N3449" s="55">
        <v>42613.643206018518</v>
      </c>
      <c r="O3449" s="55">
        <v>42613.649895833332</v>
      </c>
      <c r="P3449" s="3">
        <v>578</v>
      </c>
      <c r="Q3449" s="58">
        <f t="shared" si="149"/>
        <v>6.6898148148148151E-3</v>
      </c>
    </row>
    <row r="3450" spans="1:17" x14ac:dyDescent="0.75">
      <c r="A3450" s="55">
        <v>42464.627407407403</v>
      </c>
      <c r="B3450" s="55">
        <v>42465.524212962962</v>
      </c>
      <c r="C3450" s="3">
        <v>77484</v>
      </c>
      <c r="D3450" s="56">
        <f t="shared" si="148"/>
        <v>0.89680555555555552</v>
      </c>
      <c r="N3450" s="55">
        <v>42614.530636574069</v>
      </c>
      <c r="O3450" s="55">
        <v>42614.680717592593</v>
      </c>
      <c r="P3450" s="3">
        <v>12967</v>
      </c>
      <c r="Q3450" s="58">
        <f t="shared" si="149"/>
        <v>0.15008101851851852</v>
      </c>
    </row>
    <row r="3451" spans="1:17" x14ac:dyDescent="0.75">
      <c r="A3451" s="55">
        <v>42464.862002314811</v>
      </c>
      <c r="B3451" s="55">
        <v>42465.444328703699</v>
      </c>
      <c r="C3451" s="3">
        <v>50313</v>
      </c>
      <c r="D3451" s="56">
        <f t="shared" si="148"/>
        <v>0.58232638888888888</v>
      </c>
      <c r="N3451" s="55">
        <v>42615.388518518514</v>
      </c>
      <c r="O3451" s="55">
        <v>42615.54886574074</v>
      </c>
      <c r="P3451" s="3">
        <v>13854</v>
      </c>
      <c r="Q3451" s="58">
        <f t="shared" si="149"/>
        <v>0.16034722222222222</v>
      </c>
    </row>
    <row r="3452" spans="1:17" x14ac:dyDescent="0.75">
      <c r="A3452" s="55">
        <v>42464.898518518516</v>
      </c>
      <c r="B3452" s="55">
        <v>42465.449432870366</v>
      </c>
      <c r="C3452" s="3">
        <v>47599</v>
      </c>
      <c r="D3452" s="56">
        <f t="shared" si="148"/>
        <v>0.55091435185185189</v>
      </c>
      <c r="N3452" s="55">
        <v>42615.54074074074</v>
      </c>
      <c r="O3452" s="55">
        <v>42615.570277777777</v>
      </c>
      <c r="P3452" s="3">
        <v>2552</v>
      </c>
      <c r="Q3452" s="58">
        <f t="shared" si="149"/>
        <v>2.9537037037037039E-2</v>
      </c>
    </row>
    <row r="3453" spans="1:17" x14ac:dyDescent="0.75">
      <c r="A3453" s="55">
        <v>42464.927210648144</v>
      </c>
      <c r="B3453" s="55">
        <v>42465.497476851851</v>
      </c>
      <c r="C3453" s="3">
        <v>49271</v>
      </c>
      <c r="D3453" s="56">
        <f t="shared" si="148"/>
        <v>0.57026620370370373</v>
      </c>
      <c r="N3453" s="55">
        <v>42615.722974537035</v>
      </c>
      <c r="O3453" s="55">
        <v>42618.400717592594</v>
      </c>
      <c r="P3453" s="3">
        <v>231357</v>
      </c>
      <c r="Q3453" s="58">
        <f t="shared" si="149"/>
        <v>2.6777430555555557</v>
      </c>
    </row>
    <row r="3454" spans="1:17" x14ac:dyDescent="0.75">
      <c r="A3454" s="55">
        <v>42464.93849537037</v>
      </c>
      <c r="B3454" s="55">
        <v>42465.499131944445</v>
      </c>
      <c r="C3454" s="3">
        <v>48439</v>
      </c>
      <c r="D3454" s="56">
        <f t="shared" si="148"/>
        <v>0.56063657407407408</v>
      </c>
      <c r="N3454" s="55">
        <v>42616.641030092593</v>
      </c>
      <c r="O3454" s="55">
        <v>42618.47956018518</v>
      </c>
      <c r="P3454" s="3">
        <v>158849</v>
      </c>
      <c r="Q3454" s="58">
        <f t="shared" si="149"/>
        <v>1.8385300925925927</v>
      </c>
    </row>
    <row r="3455" spans="1:17" x14ac:dyDescent="0.75">
      <c r="A3455" s="55">
        <v>42465.451180555552</v>
      </c>
      <c r="B3455" s="55">
        <v>42465.459652777776</v>
      </c>
      <c r="C3455" s="3">
        <v>732</v>
      </c>
      <c r="D3455" s="56">
        <f t="shared" si="148"/>
        <v>8.472222222222223E-3</v>
      </c>
      <c r="N3455" s="55">
        <v>42616.641979166663</v>
      </c>
      <c r="O3455" s="55">
        <v>42618.479710648149</v>
      </c>
      <c r="P3455" s="3">
        <v>158780</v>
      </c>
      <c r="Q3455" s="58">
        <f t="shared" si="149"/>
        <v>1.8377314814814816</v>
      </c>
    </row>
    <row r="3456" spans="1:17" x14ac:dyDescent="0.75">
      <c r="A3456" s="55">
        <v>42465.456053240741</v>
      </c>
      <c r="B3456" s="55">
        <v>42465.464398148149</v>
      </c>
      <c r="C3456" s="3">
        <v>721</v>
      </c>
      <c r="D3456" s="56">
        <f t="shared" si="148"/>
        <v>8.3449074074074068E-3</v>
      </c>
      <c r="N3456" s="55">
        <v>42616.643206018518</v>
      </c>
      <c r="O3456" s="55">
        <v>42618.479988425926</v>
      </c>
      <c r="P3456" s="3">
        <v>158698</v>
      </c>
      <c r="Q3456" s="58">
        <f t="shared" si="149"/>
        <v>1.8367824074074075</v>
      </c>
    </row>
    <row r="3457" spans="1:17" x14ac:dyDescent="0.75">
      <c r="A3457" s="55">
        <v>42465.46</v>
      </c>
      <c r="B3457" s="55">
        <v>42465.468333333331</v>
      </c>
      <c r="C3457" s="3">
        <v>720</v>
      </c>
      <c r="D3457" s="56">
        <f t="shared" si="148"/>
        <v>8.3333333333333332E-3</v>
      </c>
      <c r="N3457" s="55">
        <v>42616.731030092589</v>
      </c>
      <c r="O3457" s="55">
        <v>42618.421365740738</v>
      </c>
      <c r="P3457" s="3">
        <v>146045</v>
      </c>
      <c r="Q3457" s="58">
        <f t="shared" si="149"/>
        <v>1.6903356481481482</v>
      </c>
    </row>
    <row r="3458" spans="1:17" x14ac:dyDescent="0.75">
      <c r="A3458" s="55">
        <v>42465.475266203699</v>
      </c>
      <c r="B3458" s="55">
        <v>42465.500289351847</v>
      </c>
      <c r="C3458" s="3">
        <v>2162</v>
      </c>
      <c r="D3458" s="56">
        <f t="shared" si="148"/>
        <v>2.5023148148148149E-2</v>
      </c>
      <c r="N3458" s="55">
        <v>42616.735925925925</v>
      </c>
      <c r="O3458" s="55">
        <v>42618.425370370365</v>
      </c>
      <c r="P3458" s="3">
        <v>145968</v>
      </c>
      <c r="Q3458" s="58">
        <f t="shared" si="149"/>
        <v>1.6894444444444445</v>
      </c>
    </row>
    <row r="3459" spans="1:17" x14ac:dyDescent="0.75">
      <c r="A3459" s="55">
        <v>42465.485543981478</v>
      </c>
      <c r="B3459" s="55">
        <v>42465.642881944441</v>
      </c>
      <c r="C3459" s="3">
        <v>13594</v>
      </c>
      <c r="D3459" s="56">
        <f t="shared" ref="D3459:D3522" si="150">C3459/(24*60*60)</f>
        <v>0.15733796296296296</v>
      </c>
      <c r="N3459" s="55">
        <v>42616.738611111112</v>
      </c>
      <c r="O3459" s="55">
        <v>42618.427800925921</v>
      </c>
      <c r="P3459" s="3">
        <v>145946</v>
      </c>
      <c r="Q3459" s="58">
        <f t="shared" ref="Q3459:Q3522" si="151">P3459/86400</f>
        <v>1.6891898148148148</v>
      </c>
    </row>
    <row r="3460" spans="1:17" x14ac:dyDescent="0.75">
      <c r="A3460" s="55">
        <v>42465.493229166663</v>
      </c>
      <c r="B3460" s="55">
        <v>42465.500428240739</v>
      </c>
      <c r="C3460" s="3">
        <v>622</v>
      </c>
      <c r="D3460" s="56">
        <f t="shared" si="150"/>
        <v>7.1990740740740739E-3</v>
      </c>
      <c r="N3460" s="55">
        <v>42617.640868055554</v>
      </c>
      <c r="O3460" s="55">
        <v>42618.409699074073</v>
      </c>
      <c r="P3460" s="3">
        <v>66427</v>
      </c>
      <c r="Q3460" s="58">
        <f t="shared" si="151"/>
        <v>0.76883101851851854</v>
      </c>
    </row>
    <row r="3461" spans="1:17" x14ac:dyDescent="0.75">
      <c r="A3461" s="55">
        <v>42465.592858796292</v>
      </c>
      <c r="B3461" s="55">
        <v>42465.596666666665</v>
      </c>
      <c r="C3461" s="3">
        <v>329</v>
      </c>
      <c r="D3461" s="56">
        <f t="shared" si="150"/>
        <v>3.8078703703703703E-3</v>
      </c>
      <c r="N3461" s="55">
        <v>42617.740011574075</v>
      </c>
      <c r="O3461" s="55">
        <v>42618.40792824074</v>
      </c>
      <c r="P3461" s="3">
        <v>57708</v>
      </c>
      <c r="Q3461" s="58">
        <f t="shared" si="151"/>
        <v>0.66791666666666671</v>
      </c>
    </row>
    <row r="3462" spans="1:17" x14ac:dyDescent="0.75">
      <c r="A3462" s="55">
        <v>42465.602372685185</v>
      </c>
      <c r="B3462" s="55">
        <v>42465.609479166662</v>
      </c>
      <c r="C3462" s="3">
        <v>614</v>
      </c>
      <c r="D3462" s="56">
        <f t="shared" si="150"/>
        <v>7.1064814814814819E-3</v>
      </c>
      <c r="N3462" s="55">
        <v>42618.291168981479</v>
      </c>
      <c r="O3462" s="55">
        <v>42628.790983796294</v>
      </c>
      <c r="P3462" s="3">
        <v>907184</v>
      </c>
      <c r="Q3462" s="58">
        <f t="shared" si="151"/>
        <v>10.499814814814815</v>
      </c>
    </row>
    <row r="3463" spans="1:17" x14ac:dyDescent="0.75">
      <c r="A3463" s="55">
        <v>42465.626527777778</v>
      </c>
      <c r="B3463" s="55">
        <v>42466.490185185183</v>
      </c>
      <c r="C3463" s="3">
        <v>74620</v>
      </c>
      <c r="D3463" s="56">
        <f t="shared" si="150"/>
        <v>0.86365740740740737</v>
      </c>
      <c r="N3463" s="55">
        <v>42618.486608796295</v>
      </c>
      <c r="O3463" s="55">
        <v>42618.643287037034</v>
      </c>
      <c r="P3463" s="3">
        <v>13537</v>
      </c>
      <c r="Q3463" s="58">
        <f t="shared" si="151"/>
        <v>0.15667824074074074</v>
      </c>
    </row>
    <row r="3464" spans="1:17" x14ac:dyDescent="0.75">
      <c r="A3464" s="55">
        <v>42465.6487037037</v>
      </c>
      <c r="B3464" s="55">
        <v>42465.668252314812</v>
      </c>
      <c r="C3464" s="3">
        <v>1689</v>
      </c>
      <c r="D3464" s="56">
        <f t="shared" si="150"/>
        <v>1.954861111111111E-2</v>
      </c>
      <c r="N3464" s="55">
        <v>42618.653506944444</v>
      </c>
      <c r="O3464" s="55">
        <v>42618.709965277776</v>
      </c>
      <c r="P3464" s="3">
        <v>4878</v>
      </c>
      <c r="Q3464" s="58">
        <f t="shared" si="151"/>
        <v>5.6458333333333333E-2</v>
      </c>
    </row>
    <row r="3465" spans="1:17" x14ac:dyDescent="0.75">
      <c r="A3465" s="55">
        <v>42465.64907407407</v>
      </c>
      <c r="B3465" s="55">
        <v>42465.655868055554</v>
      </c>
      <c r="C3465" s="3">
        <v>587</v>
      </c>
      <c r="D3465" s="56">
        <f t="shared" si="150"/>
        <v>6.7939814814814816E-3</v>
      </c>
      <c r="N3465" s="55">
        <v>42618.799201388887</v>
      </c>
      <c r="O3465" s="55">
        <v>42619.449224537035</v>
      </c>
      <c r="P3465" s="3">
        <v>56162</v>
      </c>
      <c r="Q3465" s="58">
        <f t="shared" si="151"/>
        <v>0.6500231481481481</v>
      </c>
    </row>
    <row r="3466" spans="1:17" x14ac:dyDescent="0.75">
      <c r="A3466" s="55">
        <v>42465.668263888889</v>
      </c>
      <c r="B3466" s="55">
        <v>42465.67386574074</v>
      </c>
      <c r="C3466" s="3">
        <v>484</v>
      </c>
      <c r="D3466" s="56">
        <f t="shared" si="150"/>
        <v>5.6018518518518518E-3</v>
      </c>
      <c r="N3466" s="55">
        <v>42618.963495370372</v>
      </c>
      <c r="O3466" s="55">
        <v>42619.400949074072</v>
      </c>
      <c r="P3466" s="3">
        <v>37796</v>
      </c>
      <c r="Q3466" s="58">
        <f t="shared" si="151"/>
        <v>0.43745370370370368</v>
      </c>
    </row>
    <row r="3467" spans="1:17" x14ac:dyDescent="0.75">
      <c r="A3467" s="55">
        <v>42465.678437499999</v>
      </c>
      <c r="B3467" s="55">
        <v>42465.789166666662</v>
      </c>
      <c r="C3467" s="3">
        <v>9567</v>
      </c>
      <c r="D3467" s="56">
        <f t="shared" si="150"/>
        <v>0.11072916666666667</v>
      </c>
      <c r="N3467" s="55">
        <v>42619.439097222217</v>
      </c>
      <c r="O3467" s="55">
        <v>42619.487442129626</v>
      </c>
      <c r="P3467" s="3">
        <v>4177</v>
      </c>
      <c r="Q3467" s="58">
        <f t="shared" si="151"/>
        <v>4.8344907407407406E-2</v>
      </c>
    </row>
    <row r="3468" spans="1:17" x14ac:dyDescent="0.75">
      <c r="A3468" s="55">
        <v>42465.734606481477</v>
      </c>
      <c r="B3468" s="55">
        <v>42466.718958333331</v>
      </c>
      <c r="C3468" s="3">
        <v>85048</v>
      </c>
      <c r="D3468" s="56">
        <f t="shared" si="150"/>
        <v>0.98435185185185181</v>
      </c>
      <c r="N3468" s="55">
        <v>42619.702893518515</v>
      </c>
      <c r="O3468" s="55">
        <v>42619.707025462958</v>
      </c>
      <c r="P3468" s="3">
        <v>357</v>
      </c>
      <c r="Q3468" s="58">
        <f t="shared" si="151"/>
        <v>4.1319444444444442E-3</v>
      </c>
    </row>
    <row r="3469" spans="1:17" x14ac:dyDescent="0.75">
      <c r="A3469" s="55">
        <v>42465.737233796295</v>
      </c>
      <c r="B3469" s="55">
        <v>42466.383333333331</v>
      </c>
      <c r="C3469" s="3">
        <v>55823</v>
      </c>
      <c r="D3469" s="56">
        <f t="shared" si="150"/>
        <v>0.64609953703703704</v>
      </c>
      <c r="N3469" s="55">
        <v>42620.436516203699</v>
      </c>
      <c r="O3469" s="55">
        <v>42621.703854166662</v>
      </c>
      <c r="P3469" s="3">
        <v>109498</v>
      </c>
      <c r="Q3469" s="58">
        <f t="shared" si="151"/>
        <v>1.2673379629629629</v>
      </c>
    </row>
    <row r="3470" spans="1:17" x14ac:dyDescent="0.75">
      <c r="A3470" s="55">
        <v>42465.747256944444</v>
      </c>
      <c r="B3470" s="55">
        <v>42466.383935185186</v>
      </c>
      <c r="C3470" s="3">
        <v>55009</v>
      </c>
      <c r="D3470" s="56">
        <f t="shared" si="150"/>
        <v>0.63667824074074075</v>
      </c>
      <c r="N3470" s="55">
        <v>42620.761145833334</v>
      </c>
      <c r="O3470" s="55">
        <v>42621.376261574071</v>
      </c>
      <c r="P3470" s="3">
        <v>53146</v>
      </c>
      <c r="Q3470" s="58">
        <f t="shared" si="151"/>
        <v>0.61511574074074071</v>
      </c>
    </row>
    <row r="3471" spans="1:17" x14ac:dyDescent="0.75">
      <c r="A3471" s="55">
        <v>42465.751666666663</v>
      </c>
      <c r="B3471" s="55">
        <v>42466.384826388887</v>
      </c>
      <c r="C3471" s="3">
        <v>54705</v>
      </c>
      <c r="D3471" s="56">
        <f t="shared" si="150"/>
        <v>0.63315972222222228</v>
      </c>
      <c r="N3471" s="55">
        <v>42620.784351851849</v>
      </c>
      <c r="O3471" s="55">
        <v>42621.44427083333</v>
      </c>
      <c r="P3471" s="3">
        <v>57017</v>
      </c>
      <c r="Q3471" s="58">
        <f t="shared" si="151"/>
        <v>0.65991898148148154</v>
      </c>
    </row>
    <row r="3472" spans="1:17" x14ac:dyDescent="0.75">
      <c r="A3472" s="55">
        <v>42465.753877314812</v>
      </c>
      <c r="B3472" s="55">
        <v>42466.385370370372</v>
      </c>
      <c r="C3472" s="3">
        <v>54561</v>
      </c>
      <c r="D3472" s="56">
        <f t="shared" si="150"/>
        <v>0.63149305555555557</v>
      </c>
      <c r="N3472" s="55">
        <v>42621.447812499995</v>
      </c>
      <c r="O3472" s="55">
        <v>42621.457719907405</v>
      </c>
      <c r="P3472" s="3">
        <v>856</v>
      </c>
      <c r="Q3472" s="58">
        <f t="shared" si="151"/>
        <v>9.9074074074074082E-3</v>
      </c>
    </row>
    <row r="3473" spans="1:17" x14ac:dyDescent="0.75">
      <c r="A3473" s="55">
        <v>42465.771365740737</v>
      </c>
      <c r="B3473" s="55">
        <v>42466.386111111111</v>
      </c>
      <c r="C3473" s="3">
        <v>53114</v>
      </c>
      <c r="D3473" s="56">
        <f t="shared" si="150"/>
        <v>0.61474537037037036</v>
      </c>
      <c r="N3473" s="55">
        <v>42621.758321759255</v>
      </c>
      <c r="O3473" s="55">
        <v>42698.455138888887</v>
      </c>
      <c r="P3473" s="3">
        <v>6630205</v>
      </c>
      <c r="Q3473" s="58">
        <f t="shared" si="151"/>
        <v>76.738483796296293</v>
      </c>
    </row>
    <row r="3474" spans="1:17" x14ac:dyDescent="0.75">
      <c r="A3474" s="55">
        <v>42465.797905092593</v>
      </c>
      <c r="B3474" s="55">
        <v>42466.745486111111</v>
      </c>
      <c r="C3474" s="3">
        <v>81871</v>
      </c>
      <c r="D3474" s="56">
        <f t="shared" si="150"/>
        <v>0.9475810185185185</v>
      </c>
      <c r="N3474" s="55">
        <v>42622.343101851853</v>
      </c>
      <c r="O3474" s="55">
        <v>42622.417824074073</v>
      </c>
      <c r="P3474" s="3">
        <v>6456</v>
      </c>
      <c r="Q3474" s="58">
        <f t="shared" si="151"/>
        <v>7.4722222222222218E-2</v>
      </c>
    </row>
    <row r="3475" spans="1:17" x14ac:dyDescent="0.75">
      <c r="A3475" s="55">
        <v>42465.931759259256</v>
      </c>
      <c r="B3475" s="55">
        <v>42466.397581018515</v>
      </c>
      <c r="C3475" s="3">
        <v>40247</v>
      </c>
      <c r="D3475" s="56">
        <f t="shared" si="150"/>
        <v>0.46582175925925928</v>
      </c>
      <c r="N3475" s="55">
        <v>42622.345914351848</v>
      </c>
      <c r="O3475" s="55">
        <v>42629.557951388888</v>
      </c>
      <c r="P3475" s="3">
        <v>623120</v>
      </c>
      <c r="Q3475" s="58">
        <f t="shared" si="151"/>
        <v>7.212037037037037</v>
      </c>
    </row>
    <row r="3476" spans="1:17" x14ac:dyDescent="0.75">
      <c r="A3476" s="55">
        <v>42466.409317129626</v>
      </c>
      <c r="B3476" s="55">
        <v>42466.411770833329</v>
      </c>
      <c r="C3476" s="3">
        <v>212</v>
      </c>
      <c r="D3476" s="56">
        <f t="shared" si="150"/>
        <v>2.4537037037037036E-3</v>
      </c>
      <c r="N3476" s="55">
        <v>42622.34957175926</v>
      </c>
      <c r="O3476" s="55">
        <v>42629.558182870365</v>
      </c>
      <c r="P3476" s="3">
        <v>622824</v>
      </c>
      <c r="Q3476" s="58">
        <f t="shared" si="151"/>
        <v>7.2086111111111109</v>
      </c>
    </row>
    <row r="3477" spans="1:17" x14ac:dyDescent="0.75">
      <c r="A3477" s="55">
        <v>42466.45344907407</v>
      </c>
      <c r="B3477" s="55">
        <v>42466.570486111108</v>
      </c>
      <c r="C3477" s="3">
        <v>10112</v>
      </c>
      <c r="D3477" s="56">
        <f t="shared" si="150"/>
        <v>0.11703703703703704</v>
      </c>
      <c r="N3477" s="55">
        <v>42622.351377314815</v>
      </c>
      <c r="O3477" s="55">
        <v>42629.55704861111</v>
      </c>
      <c r="P3477" s="3">
        <v>622570</v>
      </c>
      <c r="Q3477" s="58">
        <f t="shared" si="151"/>
        <v>7.2056712962962965</v>
      </c>
    </row>
    <row r="3478" spans="1:17" x14ac:dyDescent="0.75">
      <c r="A3478" s="55">
        <v>42466.537488425922</v>
      </c>
      <c r="B3478" s="55">
        <v>42466.580046296294</v>
      </c>
      <c r="C3478" s="3">
        <v>3677</v>
      </c>
      <c r="D3478" s="56">
        <f t="shared" si="150"/>
        <v>4.2557870370370371E-2</v>
      </c>
      <c r="N3478" s="55">
        <v>42622.353043981479</v>
      </c>
      <c r="O3478" s="55">
        <v>42629.556041666663</v>
      </c>
      <c r="P3478" s="3">
        <v>622339</v>
      </c>
      <c r="Q3478" s="58">
        <f t="shared" si="151"/>
        <v>7.2029976851851849</v>
      </c>
    </row>
    <row r="3479" spans="1:17" x14ac:dyDescent="0.75">
      <c r="A3479" s="55">
        <v>42466.575694444444</v>
      </c>
      <c r="B3479" s="55">
        <v>42466.648912037039</v>
      </c>
      <c r="C3479" s="3">
        <v>6326</v>
      </c>
      <c r="D3479" s="56">
        <f t="shared" si="150"/>
        <v>7.3217592592592598E-2</v>
      </c>
      <c r="N3479" s="55">
        <v>42622.405497685184</v>
      </c>
      <c r="O3479" s="55">
        <v>42622.542384259257</v>
      </c>
      <c r="P3479" s="3">
        <v>11827</v>
      </c>
      <c r="Q3479" s="58">
        <f t="shared" si="151"/>
        <v>0.13688657407407406</v>
      </c>
    </row>
    <row r="3480" spans="1:17" x14ac:dyDescent="0.75">
      <c r="A3480" s="55">
        <v>42466.597592592589</v>
      </c>
      <c r="B3480" s="55">
        <v>42466.667268518519</v>
      </c>
      <c r="C3480" s="3">
        <v>6020</v>
      </c>
      <c r="D3480" s="56">
        <f t="shared" si="150"/>
        <v>6.9675925925925933E-2</v>
      </c>
      <c r="N3480" s="55">
        <v>42623.016365740739</v>
      </c>
      <c r="O3480" s="55">
        <v>42625.428912037038</v>
      </c>
      <c r="P3480" s="3">
        <v>208444</v>
      </c>
      <c r="Q3480" s="58">
        <f t="shared" si="151"/>
        <v>2.4125462962962962</v>
      </c>
    </row>
    <row r="3481" spans="1:17" x14ac:dyDescent="0.75">
      <c r="A3481" s="55">
        <v>42466.645486111112</v>
      </c>
      <c r="B3481" s="55">
        <v>42466.723136574074</v>
      </c>
      <c r="C3481" s="3">
        <v>6709</v>
      </c>
      <c r="D3481" s="56">
        <f t="shared" si="150"/>
        <v>7.7650462962962963E-2</v>
      </c>
      <c r="N3481" s="55">
        <v>42624.597986111112</v>
      </c>
      <c r="O3481" s="55">
        <v>42625.698113425926</v>
      </c>
      <c r="P3481" s="3">
        <v>95051</v>
      </c>
      <c r="Q3481" s="58">
        <f t="shared" si="151"/>
        <v>1.1001273148148147</v>
      </c>
    </row>
    <row r="3482" spans="1:17" x14ac:dyDescent="0.75">
      <c r="A3482" s="55">
        <v>42466.796423611107</v>
      </c>
      <c r="B3482" s="55">
        <v>42473.752615740741</v>
      </c>
      <c r="C3482" s="3">
        <v>601015</v>
      </c>
      <c r="D3482" s="56">
        <f t="shared" si="150"/>
        <v>6.9561921296296294</v>
      </c>
      <c r="N3482" s="55">
        <v>42624.769178240742</v>
      </c>
      <c r="O3482" s="55">
        <v>42625.674999999996</v>
      </c>
      <c r="P3482" s="3">
        <v>78263</v>
      </c>
      <c r="Q3482" s="58">
        <f t="shared" si="151"/>
        <v>0.90582175925925923</v>
      </c>
    </row>
    <row r="3483" spans="1:17" x14ac:dyDescent="0.75">
      <c r="A3483" s="55">
        <v>42466.859456018516</v>
      </c>
      <c r="B3483" s="55">
        <v>42467.593449074069</v>
      </c>
      <c r="C3483" s="3">
        <v>63417</v>
      </c>
      <c r="D3483" s="56">
        <f t="shared" si="150"/>
        <v>0.73399305555555561</v>
      </c>
      <c r="N3483" s="55">
        <v>42624.879675925928</v>
      </c>
      <c r="O3483" s="55">
        <v>42625.681597222218</v>
      </c>
      <c r="P3483" s="3">
        <v>69286</v>
      </c>
      <c r="Q3483" s="58">
        <f t="shared" si="151"/>
        <v>0.80192129629629627</v>
      </c>
    </row>
    <row r="3484" spans="1:17" x14ac:dyDescent="0.75">
      <c r="A3484" s="55">
        <v>42467.385520833333</v>
      </c>
      <c r="B3484" s="55">
        <v>42467.391493055555</v>
      </c>
      <c r="C3484" s="3">
        <v>516</v>
      </c>
      <c r="D3484" s="56">
        <f t="shared" si="150"/>
        <v>5.9722222222222225E-3</v>
      </c>
      <c r="N3484" s="55">
        <v>42625.463206018518</v>
      </c>
      <c r="O3484" s="55">
        <v>42625.512037037035</v>
      </c>
      <c r="P3484" s="3">
        <v>4219</v>
      </c>
      <c r="Q3484" s="58">
        <f t="shared" si="151"/>
        <v>4.8831018518518517E-2</v>
      </c>
    </row>
    <row r="3485" spans="1:17" x14ac:dyDescent="0.75">
      <c r="A3485" s="55">
        <v>42467.496168981481</v>
      </c>
      <c r="B3485" s="55">
        <v>42467.503923611112</v>
      </c>
      <c r="C3485" s="3">
        <v>670</v>
      </c>
      <c r="D3485" s="56">
        <f t="shared" si="150"/>
        <v>7.7546296296296295E-3</v>
      </c>
      <c r="N3485" s="55">
        <v>42625.648842592593</v>
      </c>
      <c r="O3485" s="55">
        <v>42626.719814814816</v>
      </c>
      <c r="P3485" s="3">
        <v>92532</v>
      </c>
      <c r="Q3485" s="58">
        <f t="shared" si="151"/>
        <v>1.0709722222222222</v>
      </c>
    </row>
    <row r="3486" spans="1:17" x14ac:dyDescent="0.75">
      <c r="A3486" s="55">
        <v>42467.502245370371</v>
      </c>
      <c r="B3486" s="55">
        <v>42467.519641203704</v>
      </c>
      <c r="C3486" s="3">
        <v>1503</v>
      </c>
      <c r="D3486" s="56">
        <f t="shared" si="150"/>
        <v>1.7395833333333333E-2</v>
      </c>
      <c r="N3486" s="55">
        <v>42625.652858796297</v>
      </c>
      <c r="O3486" s="55">
        <v>42662.817986111113</v>
      </c>
      <c r="P3486" s="3">
        <v>3211067</v>
      </c>
      <c r="Q3486" s="58">
        <f t="shared" si="151"/>
        <v>37.165127314814818</v>
      </c>
    </row>
    <row r="3487" spans="1:17" x14ac:dyDescent="0.75">
      <c r="A3487" s="55">
        <v>42467.526203703703</v>
      </c>
      <c r="B3487" s="55">
        <v>42467.574224537035</v>
      </c>
      <c r="C3487" s="3">
        <v>4149</v>
      </c>
      <c r="D3487" s="56">
        <f t="shared" si="150"/>
        <v>4.8020833333333332E-2</v>
      </c>
      <c r="N3487" s="55">
        <v>42625.663032407407</v>
      </c>
      <c r="O3487" s="55">
        <v>42674.625671296293</v>
      </c>
      <c r="P3487" s="3">
        <v>4233972</v>
      </c>
      <c r="Q3487" s="58">
        <f t="shared" si="151"/>
        <v>49.004305555555554</v>
      </c>
    </row>
    <row r="3488" spans="1:17" x14ac:dyDescent="0.75">
      <c r="A3488" s="55">
        <v>42467.533055555556</v>
      </c>
      <c r="B3488" s="55">
        <v>42471.840115740742</v>
      </c>
      <c r="C3488" s="3">
        <v>372130</v>
      </c>
      <c r="D3488" s="56">
        <f t="shared" si="150"/>
        <v>4.3070601851851853</v>
      </c>
      <c r="N3488" s="55">
        <v>42625.800011574072</v>
      </c>
      <c r="O3488" s="55">
        <v>42626.458055555551</v>
      </c>
      <c r="P3488" s="3">
        <v>56855</v>
      </c>
      <c r="Q3488" s="58">
        <f t="shared" si="151"/>
        <v>0.65804398148148147</v>
      </c>
    </row>
    <row r="3489" spans="1:17" x14ac:dyDescent="0.75">
      <c r="A3489" s="55">
        <v>42467.540833333333</v>
      </c>
      <c r="B3489" s="55">
        <v>42467.58798611111</v>
      </c>
      <c r="C3489" s="3">
        <v>4074</v>
      </c>
      <c r="D3489" s="56">
        <f t="shared" si="150"/>
        <v>4.715277777777778E-2</v>
      </c>
      <c r="N3489" s="55">
        <v>42625.9993287037</v>
      </c>
      <c r="O3489" s="55">
        <v>42626.424791666665</v>
      </c>
      <c r="P3489" s="3">
        <v>36760</v>
      </c>
      <c r="Q3489" s="58">
        <f t="shared" si="151"/>
        <v>0.42546296296296299</v>
      </c>
    </row>
    <row r="3490" spans="1:17" x14ac:dyDescent="0.75">
      <c r="A3490" s="55">
        <v>42467.619895833333</v>
      </c>
      <c r="B3490" s="55">
        <v>42471.68917824074</v>
      </c>
      <c r="C3490" s="3">
        <v>351586</v>
      </c>
      <c r="D3490" s="56">
        <f t="shared" si="150"/>
        <v>4.0692824074074077</v>
      </c>
      <c r="N3490" s="55">
        <v>42626.523402777777</v>
      </c>
      <c r="O3490" s="55">
        <v>42626.52925925926</v>
      </c>
      <c r="P3490" s="3">
        <v>506</v>
      </c>
      <c r="Q3490" s="58">
        <f t="shared" si="151"/>
        <v>5.8564814814814816E-3</v>
      </c>
    </row>
    <row r="3491" spans="1:17" x14ac:dyDescent="0.75">
      <c r="A3491" s="55">
        <v>42467.632685185185</v>
      </c>
      <c r="B3491" s="55">
        <v>42471.372256944444</v>
      </c>
      <c r="C3491" s="3">
        <v>323099</v>
      </c>
      <c r="D3491" s="56">
        <f t="shared" si="150"/>
        <v>3.7395717592592592</v>
      </c>
      <c r="N3491" s="55">
        <v>42626.595127314817</v>
      </c>
      <c r="O3491" s="55">
        <v>42627.38244212963</v>
      </c>
      <c r="P3491" s="3">
        <v>68024</v>
      </c>
      <c r="Q3491" s="58">
        <f t="shared" si="151"/>
        <v>0.7873148148148148</v>
      </c>
    </row>
    <row r="3492" spans="1:17" x14ac:dyDescent="0.75">
      <c r="A3492" s="55">
        <v>42467.669027777774</v>
      </c>
      <c r="B3492" s="55">
        <v>42467.672847222224</v>
      </c>
      <c r="C3492" s="3">
        <v>330</v>
      </c>
      <c r="D3492" s="56">
        <f t="shared" si="150"/>
        <v>3.8194444444444443E-3</v>
      </c>
      <c r="N3492" s="55">
        <v>42626.615671296291</v>
      </c>
      <c r="O3492" s="55">
        <v>42626.618287037032</v>
      </c>
      <c r="P3492" s="3">
        <v>226</v>
      </c>
      <c r="Q3492" s="58">
        <f t="shared" si="151"/>
        <v>2.6157407407407405E-3</v>
      </c>
    </row>
    <row r="3493" spans="1:17" x14ac:dyDescent="0.75">
      <c r="A3493" s="55">
        <v>42467.770115740735</v>
      </c>
      <c r="B3493" s="55">
        <v>42467.777465277773</v>
      </c>
      <c r="C3493" s="3">
        <v>635</v>
      </c>
      <c r="D3493" s="56">
        <f t="shared" si="150"/>
        <v>7.3495370370370372E-3</v>
      </c>
      <c r="N3493" s="55">
        <v>42626.667569444442</v>
      </c>
      <c r="O3493" s="55">
        <v>42626.690289351849</v>
      </c>
      <c r="P3493" s="3">
        <v>1963</v>
      </c>
      <c r="Q3493" s="58">
        <f t="shared" si="151"/>
        <v>2.2719907407407407E-2</v>
      </c>
    </row>
    <row r="3494" spans="1:17" x14ac:dyDescent="0.75">
      <c r="A3494" s="55">
        <v>42468.392824074072</v>
      </c>
      <c r="B3494" s="55">
        <v>42471.50304398148</v>
      </c>
      <c r="C3494" s="3">
        <v>268723</v>
      </c>
      <c r="D3494" s="56">
        <f t="shared" si="150"/>
        <v>3.1102199074074073</v>
      </c>
      <c r="N3494" s="55">
        <v>42626.680995370371</v>
      </c>
      <c r="O3494" s="55">
        <v>42626.705393518518</v>
      </c>
      <c r="P3494" s="3">
        <v>2108</v>
      </c>
      <c r="Q3494" s="58">
        <f t="shared" si="151"/>
        <v>2.4398148148148148E-2</v>
      </c>
    </row>
    <row r="3495" spans="1:17" x14ac:dyDescent="0.75">
      <c r="A3495" s="55">
        <v>42468.573148148149</v>
      </c>
      <c r="B3495" s="55">
        <v>42471.504062499997</v>
      </c>
      <c r="C3495" s="3">
        <v>253231</v>
      </c>
      <c r="D3495" s="56">
        <f t="shared" si="150"/>
        <v>2.9309143518518517</v>
      </c>
      <c r="N3495" s="55">
        <v>42626.76048611111</v>
      </c>
      <c r="O3495" s="55">
        <v>42674.626840277779</v>
      </c>
      <c r="P3495" s="3">
        <v>4139253</v>
      </c>
      <c r="Q3495" s="58">
        <f t="shared" si="151"/>
        <v>47.908020833333332</v>
      </c>
    </row>
    <row r="3496" spans="1:17" x14ac:dyDescent="0.75">
      <c r="A3496" s="55">
        <v>42468.653564814813</v>
      </c>
      <c r="B3496" s="55">
        <v>42468.700439814813</v>
      </c>
      <c r="C3496" s="3">
        <v>4050</v>
      </c>
      <c r="D3496" s="56">
        <f t="shared" si="150"/>
        <v>4.6875E-2</v>
      </c>
      <c r="N3496" s="55">
        <v>42626.764907407407</v>
      </c>
      <c r="O3496" s="55">
        <v>42674.629490740735</v>
      </c>
      <c r="P3496" s="3">
        <v>4139100</v>
      </c>
      <c r="Q3496" s="58">
        <f t="shared" si="151"/>
        <v>47.90625</v>
      </c>
    </row>
    <row r="3497" spans="1:17" x14ac:dyDescent="0.75">
      <c r="A3497" s="55">
        <v>42468.695439814815</v>
      </c>
      <c r="B3497" s="55">
        <v>42468.706469907404</v>
      </c>
      <c r="C3497" s="3">
        <v>953</v>
      </c>
      <c r="D3497" s="56">
        <f t="shared" si="150"/>
        <v>1.1030092592592593E-2</v>
      </c>
      <c r="N3497" s="55">
        <v>42627.313437500001</v>
      </c>
      <c r="O3497" s="55">
        <v>42628.369270833333</v>
      </c>
      <c r="P3497" s="3">
        <v>91224</v>
      </c>
      <c r="Q3497" s="58">
        <f t="shared" si="151"/>
        <v>1.0558333333333334</v>
      </c>
    </row>
    <row r="3498" spans="1:17" x14ac:dyDescent="0.75">
      <c r="A3498" s="55">
        <v>42468.823182870372</v>
      </c>
      <c r="B3498" s="55">
        <v>42472.645266203705</v>
      </c>
      <c r="C3498" s="3">
        <v>330228</v>
      </c>
      <c r="D3498" s="56">
        <f t="shared" si="150"/>
        <v>3.8220833333333335</v>
      </c>
      <c r="N3498" s="55">
        <v>42627.415208333332</v>
      </c>
      <c r="O3498" s="55">
        <v>42627.437997685185</v>
      </c>
      <c r="P3498" s="3">
        <v>1969</v>
      </c>
      <c r="Q3498" s="58">
        <f t="shared" si="151"/>
        <v>2.2789351851851852E-2</v>
      </c>
    </row>
    <row r="3499" spans="1:17" x14ac:dyDescent="0.75">
      <c r="A3499" s="55">
        <v>42468.830312499995</v>
      </c>
      <c r="B3499" s="55">
        <v>42493.541562499995</v>
      </c>
      <c r="C3499" s="3">
        <v>2135052</v>
      </c>
      <c r="D3499" s="56">
        <f t="shared" si="150"/>
        <v>24.71125</v>
      </c>
      <c r="N3499" s="55">
        <v>42627.530023148145</v>
      </c>
      <c r="O3499" s="55">
        <v>42627.570891203701</v>
      </c>
      <c r="P3499" s="3">
        <v>3531</v>
      </c>
      <c r="Q3499" s="58">
        <f t="shared" si="151"/>
        <v>4.0868055555555553E-2</v>
      </c>
    </row>
    <row r="3500" spans="1:17" x14ac:dyDescent="0.75">
      <c r="A3500" s="55">
        <v>42469.46876157407</v>
      </c>
      <c r="B3500" s="55">
        <v>42472.412407407406</v>
      </c>
      <c r="C3500" s="3">
        <v>254331</v>
      </c>
      <c r="D3500" s="56">
        <f t="shared" si="150"/>
        <v>2.9436458333333335</v>
      </c>
      <c r="N3500" s="55">
        <v>42627.550763888888</v>
      </c>
      <c r="O3500" s="55">
        <v>42633.368263888886</v>
      </c>
      <c r="P3500" s="3">
        <v>502632</v>
      </c>
      <c r="Q3500" s="58">
        <f t="shared" si="151"/>
        <v>5.8174999999999999</v>
      </c>
    </row>
    <row r="3501" spans="1:17" x14ac:dyDescent="0.75">
      <c r="A3501" s="55">
        <v>42469.555254629631</v>
      </c>
      <c r="B3501" s="55">
        <v>42471.708171296297</v>
      </c>
      <c r="C3501" s="3">
        <v>186012</v>
      </c>
      <c r="D3501" s="56">
        <f t="shared" si="150"/>
        <v>2.1529166666666666</v>
      </c>
      <c r="N3501" s="55">
        <v>42627.582615740735</v>
      </c>
      <c r="O3501" s="55">
        <v>42627.628935185181</v>
      </c>
      <c r="P3501" s="3">
        <v>4002</v>
      </c>
      <c r="Q3501" s="58">
        <f t="shared" si="151"/>
        <v>4.6319444444444448E-2</v>
      </c>
    </row>
    <row r="3502" spans="1:17" x14ac:dyDescent="0.75">
      <c r="A3502" s="55">
        <v>42469.608344907407</v>
      </c>
      <c r="B3502" s="55">
        <v>42471.42528935185</v>
      </c>
      <c r="C3502" s="3">
        <v>156984</v>
      </c>
      <c r="D3502" s="56">
        <f t="shared" si="150"/>
        <v>1.8169444444444445</v>
      </c>
      <c r="N3502" s="55">
        <v>42627.654826388884</v>
      </c>
      <c r="O3502" s="55">
        <v>42627.709988425922</v>
      </c>
      <c r="P3502" s="3">
        <v>4766</v>
      </c>
      <c r="Q3502" s="58">
        <f t="shared" si="151"/>
        <v>5.5162037037037037E-2</v>
      </c>
    </row>
    <row r="3503" spans="1:17" x14ac:dyDescent="0.75">
      <c r="A3503" s="55">
        <v>42470.37263888889</v>
      </c>
      <c r="B3503" s="55">
        <v>42471.469293981478</v>
      </c>
      <c r="C3503" s="3">
        <v>94751</v>
      </c>
      <c r="D3503" s="56">
        <f t="shared" si="150"/>
        <v>1.0966550925925926</v>
      </c>
      <c r="N3503" s="55">
        <v>42628.397418981476</v>
      </c>
      <c r="O3503" s="55">
        <v>42628.408009259256</v>
      </c>
      <c r="P3503" s="3">
        <v>915</v>
      </c>
      <c r="Q3503" s="58">
        <f t="shared" si="151"/>
        <v>1.0590277777777778E-2</v>
      </c>
    </row>
    <row r="3504" spans="1:17" x14ac:dyDescent="0.75">
      <c r="A3504" s="55">
        <v>42470.376539351848</v>
      </c>
      <c r="B3504" s="55">
        <v>42471.473055555551</v>
      </c>
      <c r="C3504" s="3">
        <v>94739</v>
      </c>
      <c r="D3504" s="56">
        <f t="shared" si="150"/>
        <v>1.0965162037037037</v>
      </c>
      <c r="N3504" s="55">
        <v>42628.403425925921</v>
      </c>
      <c r="O3504" s="55">
        <v>42628.411030092589</v>
      </c>
      <c r="P3504" s="3">
        <v>657</v>
      </c>
      <c r="Q3504" s="58">
        <f t="shared" si="151"/>
        <v>7.6041666666666671E-3</v>
      </c>
    </row>
    <row r="3505" spans="1:17" x14ac:dyDescent="0.75">
      <c r="A3505" s="55">
        <v>42470.482488425921</v>
      </c>
      <c r="B3505" s="55">
        <v>42472.366099537037</v>
      </c>
      <c r="C3505" s="3">
        <v>162744</v>
      </c>
      <c r="D3505" s="56">
        <f t="shared" si="150"/>
        <v>1.8836111111111111</v>
      </c>
      <c r="N3505" s="55">
        <v>42628.601435185185</v>
      </c>
      <c r="O3505" s="55">
        <v>42628.625057870369</v>
      </c>
      <c r="P3505" s="3">
        <v>2041</v>
      </c>
      <c r="Q3505" s="58">
        <f t="shared" si="151"/>
        <v>2.3622685185185184E-2</v>
      </c>
    </row>
    <row r="3506" spans="1:17" x14ac:dyDescent="0.75">
      <c r="A3506" s="55">
        <v>42470.718692129631</v>
      </c>
      <c r="B3506" s="55">
        <v>42471.476898148147</v>
      </c>
      <c r="C3506" s="3">
        <v>65509</v>
      </c>
      <c r="D3506" s="56">
        <f t="shared" si="150"/>
        <v>0.75820601851851854</v>
      </c>
      <c r="N3506" s="55">
        <v>42629.00105324074</v>
      </c>
      <c r="O3506" s="55">
        <v>42633.707442129627</v>
      </c>
      <c r="P3506" s="3">
        <v>406632</v>
      </c>
      <c r="Q3506" s="58">
        <f t="shared" si="151"/>
        <v>4.7063888888888892</v>
      </c>
    </row>
    <row r="3507" spans="1:17" x14ac:dyDescent="0.75">
      <c r="A3507" s="55">
        <v>42471.427129629628</v>
      </c>
      <c r="B3507" s="55">
        <v>42471.486967592587</v>
      </c>
      <c r="C3507" s="3">
        <v>5170</v>
      </c>
      <c r="D3507" s="56">
        <f t="shared" si="150"/>
        <v>5.9837962962962961E-2</v>
      </c>
      <c r="N3507" s="55">
        <v>42629.568506944444</v>
      </c>
      <c r="O3507" s="55">
        <v>42629.602523148147</v>
      </c>
      <c r="P3507" s="3">
        <v>2939</v>
      </c>
      <c r="Q3507" s="58">
        <f t="shared" si="151"/>
        <v>3.4016203703703701E-2</v>
      </c>
    </row>
    <row r="3508" spans="1:17" x14ac:dyDescent="0.75">
      <c r="A3508" s="55">
        <v>42471.505682870367</v>
      </c>
      <c r="B3508" s="55">
        <v>42472.625972222224</v>
      </c>
      <c r="C3508" s="3">
        <v>96793</v>
      </c>
      <c r="D3508" s="56">
        <f t="shared" si="150"/>
        <v>1.1202893518518517</v>
      </c>
      <c r="N3508" s="55">
        <v>42629.824027777773</v>
      </c>
      <c r="O3508" s="55">
        <v>42632.419756944444</v>
      </c>
      <c r="P3508" s="3">
        <v>224271</v>
      </c>
      <c r="Q3508" s="58">
        <f t="shared" si="151"/>
        <v>2.5957291666666666</v>
      </c>
    </row>
    <row r="3509" spans="1:17" x14ac:dyDescent="0.75">
      <c r="A3509" s="55">
        <v>42471.575729166667</v>
      </c>
      <c r="B3509" s="55">
        <v>42471.581203703703</v>
      </c>
      <c r="C3509" s="3">
        <v>473</v>
      </c>
      <c r="D3509" s="56">
        <f t="shared" si="150"/>
        <v>5.4745370370370373E-3</v>
      </c>
      <c r="N3509" s="55">
        <v>42630.409629629627</v>
      </c>
      <c r="O3509" s="55">
        <v>42632.421365740738</v>
      </c>
      <c r="P3509" s="3">
        <v>173814</v>
      </c>
      <c r="Q3509" s="58">
        <f t="shared" si="151"/>
        <v>2.0117361111111109</v>
      </c>
    </row>
    <row r="3510" spans="1:17" x14ac:dyDescent="0.75">
      <c r="A3510" s="55">
        <v>42471.58520833333</v>
      </c>
      <c r="B3510" s="55">
        <v>42472.620300925926</v>
      </c>
      <c r="C3510" s="3">
        <v>89432</v>
      </c>
      <c r="D3510" s="56">
        <f t="shared" si="150"/>
        <v>1.0350925925925927</v>
      </c>
      <c r="N3510" s="55">
        <v>42630.499548611107</v>
      </c>
      <c r="O3510" s="55">
        <v>42632.425555555557</v>
      </c>
      <c r="P3510" s="3">
        <v>166407</v>
      </c>
      <c r="Q3510" s="58">
        <f t="shared" si="151"/>
        <v>1.9260069444444445</v>
      </c>
    </row>
    <row r="3511" spans="1:17" x14ac:dyDescent="0.75">
      <c r="A3511" s="55">
        <v>42471.636458333334</v>
      </c>
      <c r="B3511" s="55">
        <v>42472.62877314815</v>
      </c>
      <c r="C3511" s="3">
        <v>85736</v>
      </c>
      <c r="D3511" s="56">
        <f t="shared" si="150"/>
        <v>0.99231481481481476</v>
      </c>
      <c r="N3511" s="55">
        <v>42630.587280092594</v>
      </c>
      <c r="O3511" s="55">
        <v>42632.412962962961</v>
      </c>
      <c r="P3511" s="3">
        <v>157739</v>
      </c>
      <c r="Q3511" s="58">
        <f t="shared" si="151"/>
        <v>1.8256828703703705</v>
      </c>
    </row>
    <row r="3512" spans="1:17" x14ac:dyDescent="0.75">
      <c r="A3512" s="55">
        <v>42471.693831018514</v>
      </c>
      <c r="B3512" s="55">
        <v>42472.405289351853</v>
      </c>
      <c r="C3512" s="3">
        <v>61470</v>
      </c>
      <c r="D3512" s="56">
        <f t="shared" si="150"/>
        <v>0.7114583333333333</v>
      </c>
      <c r="N3512" s="55">
        <v>42630.621562499997</v>
      </c>
      <c r="O3512" s="55">
        <v>42632.415578703702</v>
      </c>
      <c r="P3512" s="3">
        <v>155003</v>
      </c>
      <c r="Q3512" s="58">
        <f t="shared" si="151"/>
        <v>1.7940162037037037</v>
      </c>
    </row>
    <row r="3513" spans="1:17" x14ac:dyDescent="0.75">
      <c r="A3513" s="55">
        <v>42471.70548611111</v>
      </c>
      <c r="B3513" s="55">
        <v>42472.404907407406</v>
      </c>
      <c r="C3513" s="3">
        <v>60430</v>
      </c>
      <c r="D3513" s="56">
        <f t="shared" si="150"/>
        <v>0.69942129629629635</v>
      </c>
      <c r="N3513" s="55">
        <v>42630.844004629631</v>
      </c>
      <c r="O3513" s="55">
        <v>42633.71665509259</v>
      </c>
      <c r="P3513" s="3">
        <v>248197</v>
      </c>
      <c r="Q3513" s="58">
        <f t="shared" si="151"/>
        <v>2.8726504629629628</v>
      </c>
    </row>
    <row r="3514" spans="1:17" x14ac:dyDescent="0.75">
      <c r="A3514" s="55">
        <v>42471.726018518515</v>
      </c>
      <c r="B3514" s="55">
        <v>42472.407476851848</v>
      </c>
      <c r="C3514" s="3">
        <v>58878</v>
      </c>
      <c r="D3514" s="56">
        <f t="shared" si="150"/>
        <v>0.68145833333333339</v>
      </c>
      <c r="N3514" s="55">
        <v>42631.822442129625</v>
      </c>
      <c r="O3514" s="55">
        <v>42636.656979166662</v>
      </c>
      <c r="P3514" s="3">
        <v>417704</v>
      </c>
      <c r="Q3514" s="58">
        <f t="shared" si="151"/>
        <v>4.8345370370370366</v>
      </c>
    </row>
    <row r="3515" spans="1:17" x14ac:dyDescent="0.75">
      <c r="A3515" s="55">
        <v>42471.991481481477</v>
      </c>
      <c r="B3515" s="55">
        <v>42472.408715277779</v>
      </c>
      <c r="C3515" s="3">
        <v>36049</v>
      </c>
      <c r="D3515" s="56">
        <f t="shared" si="150"/>
        <v>0.41723379629629631</v>
      </c>
      <c r="N3515" s="55">
        <v>42631.824988425928</v>
      </c>
      <c r="O3515" s="55">
        <v>42636.657094907408</v>
      </c>
      <c r="P3515" s="3">
        <v>417494</v>
      </c>
      <c r="Q3515" s="58">
        <f t="shared" si="151"/>
        <v>4.8321064814814818</v>
      </c>
    </row>
    <row r="3516" spans="1:17" x14ac:dyDescent="0.75">
      <c r="A3516" s="55">
        <v>42472.01289351852</v>
      </c>
      <c r="B3516" s="55">
        <v>42474.412928240738</v>
      </c>
      <c r="C3516" s="3">
        <v>207363</v>
      </c>
      <c r="D3516" s="56">
        <f t="shared" si="150"/>
        <v>2.4000347222222222</v>
      </c>
      <c r="N3516" s="55">
        <v>42631.827858796292</v>
      </c>
      <c r="O3516" s="55">
        <v>42636.65719907407</v>
      </c>
      <c r="P3516" s="3">
        <v>417255</v>
      </c>
      <c r="Q3516" s="58">
        <f t="shared" si="151"/>
        <v>4.8293402777777779</v>
      </c>
    </row>
    <row r="3517" spans="1:17" x14ac:dyDescent="0.75">
      <c r="A3517" s="55">
        <v>42472.399282407408</v>
      </c>
      <c r="B3517" s="55">
        <v>42473.369999999995</v>
      </c>
      <c r="C3517" s="3">
        <v>83870</v>
      </c>
      <c r="D3517" s="56">
        <f t="shared" si="150"/>
        <v>0.9707175925925926</v>
      </c>
      <c r="N3517" s="55">
        <v>42631.829050925924</v>
      </c>
      <c r="O3517" s="55">
        <v>42636.65730324074</v>
      </c>
      <c r="P3517" s="3">
        <v>417161</v>
      </c>
      <c r="Q3517" s="58">
        <f t="shared" si="151"/>
        <v>4.8282523148148151</v>
      </c>
    </row>
    <row r="3518" spans="1:17" x14ac:dyDescent="0.75">
      <c r="A3518" s="55">
        <v>42472.407743055555</v>
      </c>
      <c r="B3518" s="55">
        <v>42472.412557870368</v>
      </c>
      <c r="C3518" s="3">
        <v>416</v>
      </c>
      <c r="D3518" s="56">
        <f t="shared" si="150"/>
        <v>4.8148148148148152E-3</v>
      </c>
      <c r="N3518" s="55">
        <v>42631.830949074072</v>
      </c>
      <c r="O3518" s="55">
        <v>42636.657407407409</v>
      </c>
      <c r="P3518" s="3">
        <v>417006</v>
      </c>
      <c r="Q3518" s="58">
        <f t="shared" si="151"/>
        <v>4.8264583333333331</v>
      </c>
    </row>
    <row r="3519" spans="1:17" x14ac:dyDescent="0.75">
      <c r="A3519" s="55">
        <v>42472.414594907408</v>
      </c>
      <c r="B3519" s="55">
        <v>42472.646469907406</v>
      </c>
      <c r="C3519" s="3">
        <v>20034</v>
      </c>
      <c r="D3519" s="56">
        <f t="shared" si="150"/>
        <v>0.231875</v>
      </c>
      <c r="N3519" s="55">
        <v>42632.375648148147</v>
      </c>
      <c r="O3519" s="55">
        <v>42632.427939814814</v>
      </c>
      <c r="P3519" s="3">
        <v>4518</v>
      </c>
      <c r="Q3519" s="58">
        <f t="shared" si="151"/>
        <v>5.2291666666666667E-2</v>
      </c>
    </row>
    <row r="3520" spans="1:17" x14ac:dyDescent="0.75">
      <c r="A3520" s="55">
        <v>42472.42050925926</v>
      </c>
      <c r="B3520" s="55">
        <v>42472.600787037038</v>
      </c>
      <c r="C3520" s="3">
        <v>15576</v>
      </c>
      <c r="D3520" s="56">
        <f t="shared" si="150"/>
        <v>0.18027777777777779</v>
      </c>
      <c r="N3520" s="55">
        <v>42632.697488425925</v>
      </c>
      <c r="O3520" s="55">
        <v>42633.46975694444</v>
      </c>
      <c r="P3520" s="3">
        <v>66724</v>
      </c>
      <c r="Q3520" s="58">
        <f t="shared" si="151"/>
        <v>0.77226851851851852</v>
      </c>
    </row>
    <row r="3521" spans="1:17" x14ac:dyDescent="0.75">
      <c r="A3521" s="55">
        <v>42472.470902777779</v>
      </c>
      <c r="B3521" s="55">
        <v>42472.648530092592</v>
      </c>
      <c r="C3521" s="3">
        <v>15347</v>
      </c>
      <c r="D3521" s="56">
        <f t="shared" si="150"/>
        <v>0.17762731481481481</v>
      </c>
      <c r="N3521" s="55">
        <v>42632.839965277773</v>
      </c>
      <c r="O3521" s="55">
        <v>42633.414201388885</v>
      </c>
      <c r="P3521" s="3">
        <v>49614</v>
      </c>
      <c r="Q3521" s="58">
        <f t="shared" si="151"/>
        <v>0.57423611111111106</v>
      </c>
    </row>
    <row r="3522" spans="1:17" x14ac:dyDescent="0.75">
      <c r="A3522" s="55">
        <v>42472.511793981481</v>
      </c>
      <c r="B3522" s="55">
        <v>42556.581423611111</v>
      </c>
      <c r="C3522" s="3">
        <v>7263616</v>
      </c>
      <c r="D3522" s="56">
        <f t="shared" si="150"/>
        <v>84.069629629629631</v>
      </c>
      <c r="N3522" s="55">
        <v>42633.457175925927</v>
      </c>
      <c r="O3522" s="55">
        <v>42633.47142361111</v>
      </c>
      <c r="P3522" s="3">
        <v>1231</v>
      </c>
      <c r="Q3522" s="58">
        <f t="shared" si="151"/>
        <v>1.4247685185185184E-2</v>
      </c>
    </row>
    <row r="3523" spans="1:17" x14ac:dyDescent="0.75">
      <c r="A3523" s="55">
        <v>42472.557337962964</v>
      </c>
      <c r="B3523" s="55">
        <v>42473.631631944445</v>
      </c>
      <c r="C3523" s="3">
        <v>92819</v>
      </c>
      <c r="D3523" s="56">
        <f t="shared" ref="D3523:D3586" si="152">C3523/(24*60*60)</f>
        <v>1.0742939814814816</v>
      </c>
      <c r="N3523" s="55">
        <v>42633.458414351851</v>
      </c>
      <c r="O3523" s="55">
        <v>42633.685347222221</v>
      </c>
      <c r="P3523" s="3">
        <v>19607</v>
      </c>
      <c r="Q3523" s="58">
        <f t="shared" ref="Q3523:Q3586" si="153">P3523/86400</f>
        <v>0.22693287037037038</v>
      </c>
    </row>
    <row r="3524" spans="1:17" x14ac:dyDescent="0.75">
      <c r="A3524" s="55">
        <v>42472.596840277773</v>
      </c>
      <c r="B3524" s="55">
        <v>42474.412002314813</v>
      </c>
      <c r="C3524" s="3">
        <v>156830</v>
      </c>
      <c r="D3524" s="56">
        <f t="shared" si="152"/>
        <v>1.8151620370370369</v>
      </c>
      <c r="N3524" s="55">
        <v>42633.469212962962</v>
      </c>
      <c r="O3524" s="55">
        <v>42633.508946759255</v>
      </c>
      <c r="P3524" s="3">
        <v>3433</v>
      </c>
      <c r="Q3524" s="58">
        <f t="shared" si="153"/>
        <v>3.9733796296296295E-2</v>
      </c>
    </row>
    <row r="3525" spans="1:17" x14ac:dyDescent="0.75">
      <c r="A3525" s="55">
        <v>42472.741412037038</v>
      </c>
      <c r="B3525" s="55">
        <v>42473.756956018515</v>
      </c>
      <c r="C3525" s="3">
        <v>87743</v>
      </c>
      <c r="D3525" s="56">
        <f t="shared" si="152"/>
        <v>1.0155439814814815</v>
      </c>
      <c r="N3525" s="55">
        <v>42633.481215277774</v>
      </c>
      <c r="O3525" s="55">
        <v>42633.515046296292</v>
      </c>
      <c r="P3525" s="3">
        <v>2923</v>
      </c>
      <c r="Q3525" s="58">
        <f t="shared" si="153"/>
        <v>3.3831018518518517E-2</v>
      </c>
    </row>
    <row r="3526" spans="1:17" x14ac:dyDescent="0.75">
      <c r="A3526" s="55">
        <v>42472.77983796296</v>
      </c>
      <c r="B3526" s="55">
        <v>42473.588182870371</v>
      </c>
      <c r="C3526" s="3">
        <v>69841</v>
      </c>
      <c r="D3526" s="56">
        <f t="shared" si="152"/>
        <v>0.80834490740740739</v>
      </c>
      <c r="N3526" s="55">
        <v>42633.510532407403</v>
      </c>
      <c r="O3526" s="55">
        <v>42633.57476851852</v>
      </c>
      <c r="P3526" s="3">
        <v>5550</v>
      </c>
      <c r="Q3526" s="58">
        <f t="shared" si="153"/>
        <v>6.4236111111111105E-2</v>
      </c>
    </row>
    <row r="3527" spans="1:17" x14ac:dyDescent="0.75">
      <c r="A3527" s="55">
        <v>42472.823437499996</v>
      </c>
      <c r="B3527" s="55">
        <v>42473.594537037032</v>
      </c>
      <c r="C3527" s="3">
        <v>66623</v>
      </c>
      <c r="D3527" s="56">
        <f t="shared" si="152"/>
        <v>0.77109953703703704</v>
      </c>
      <c r="N3527" s="55">
        <v>42633.584282407406</v>
      </c>
      <c r="O3527" s="55">
        <v>42633.695960648147</v>
      </c>
      <c r="P3527" s="3">
        <v>9649</v>
      </c>
      <c r="Q3527" s="58">
        <f t="shared" si="153"/>
        <v>0.11167824074074074</v>
      </c>
    </row>
    <row r="3528" spans="1:17" x14ac:dyDescent="0.75">
      <c r="A3528" s="55">
        <v>42472.958287037036</v>
      </c>
      <c r="B3528" s="55">
        <v>42534.488391203704</v>
      </c>
      <c r="C3528" s="3">
        <v>5316201</v>
      </c>
      <c r="D3528" s="56">
        <f t="shared" si="152"/>
        <v>61.530104166666668</v>
      </c>
      <c r="N3528" s="55">
        <v>42633.603287037033</v>
      </c>
      <c r="O3528" s="55">
        <v>42633.672465277778</v>
      </c>
      <c r="P3528" s="3">
        <v>5977</v>
      </c>
      <c r="Q3528" s="58">
        <f t="shared" si="153"/>
        <v>6.9178240740740735E-2</v>
      </c>
    </row>
    <row r="3529" spans="1:17" x14ac:dyDescent="0.75">
      <c r="A3529" s="55">
        <v>42472.970567129625</v>
      </c>
      <c r="B3529" s="55">
        <v>42473.623148148145</v>
      </c>
      <c r="C3529" s="3">
        <v>56383</v>
      </c>
      <c r="D3529" s="56">
        <f t="shared" si="152"/>
        <v>0.65258101851851846</v>
      </c>
      <c r="N3529" s="55">
        <v>42633.612199074072</v>
      </c>
      <c r="O3529" s="55">
        <v>42633.675023148149</v>
      </c>
      <c r="P3529" s="3">
        <v>5428</v>
      </c>
      <c r="Q3529" s="58">
        <f t="shared" si="153"/>
        <v>6.2824074074074074E-2</v>
      </c>
    </row>
    <row r="3530" spans="1:17" x14ac:dyDescent="0.75">
      <c r="A3530" s="55">
        <v>42472.976979166662</v>
      </c>
      <c r="B3530" s="55">
        <v>42486.450613425921</v>
      </c>
      <c r="C3530" s="3">
        <v>1164122</v>
      </c>
      <c r="D3530" s="56">
        <f t="shared" si="152"/>
        <v>13.47363425925926</v>
      </c>
      <c r="N3530" s="55">
        <v>42633.673761574071</v>
      </c>
      <c r="O3530" s="55">
        <v>42633.717951388884</v>
      </c>
      <c r="P3530" s="3">
        <v>3818</v>
      </c>
      <c r="Q3530" s="58">
        <f t="shared" si="153"/>
        <v>4.4189814814814814E-2</v>
      </c>
    </row>
    <row r="3531" spans="1:17" x14ac:dyDescent="0.75">
      <c r="A3531" s="55">
        <v>42472.977696759255</v>
      </c>
      <c r="B3531" s="55">
        <v>42473.639884259261</v>
      </c>
      <c r="C3531" s="3">
        <v>57213</v>
      </c>
      <c r="D3531" s="56">
        <f t="shared" si="152"/>
        <v>0.66218750000000004</v>
      </c>
      <c r="N3531" s="55">
        <v>42633.712118055555</v>
      </c>
      <c r="O3531" s="55">
        <v>42633.717152777775</v>
      </c>
      <c r="P3531" s="3">
        <v>435</v>
      </c>
      <c r="Q3531" s="58">
        <f t="shared" si="153"/>
        <v>5.0347222222222225E-3</v>
      </c>
    </row>
    <row r="3532" spans="1:17" x14ac:dyDescent="0.75">
      <c r="A3532" s="55">
        <v>42473.386493055557</v>
      </c>
      <c r="B3532" s="55">
        <v>42530.717685185184</v>
      </c>
      <c r="C3532" s="3">
        <v>4953415</v>
      </c>
      <c r="D3532" s="56">
        <f t="shared" si="152"/>
        <v>57.331192129629628</v>
      </c>
      <c r="N3532" s="55">
        <v>42633.828182870369</v>
      </c>
      <c r="O3532" s="55">
        <v>42634.469525462962</v>
      </c>
      <c r="P3532" s="3">
        <v>55412</v>
      </c>
      <c r="Q3532" s="58">
        <f t="shared" si="153"/>
        <v>0.64134259259259263</v>
      </c>
    </row>
    <row r="3533" spans="1:17" x14ac:dyDescent="0.75">
      <c r="A3533" s="55">
        <v>42473.442685185182</v>
      </c>
      <c r="B3533" s="55">
        <v>42473.599189814813</v>
      </c>
      <c r="C3533" s="3">
        <v>13522</v>
      </c>
      <c r="D3533" s="56">
        <f t="shared" si="152"/>
        <v>0.15650462962962963</v>
      </c>
      <c r="N3533" s="55">
        <v>42634.369652777779</v>
      </c>
      <c r="O3533" s="55">
        <v>42634.64876157407</v>
      </c>
      <c r="P3533" s="3">
        <v>24115</v>
      </c>
      <c r="Q3533" s="58">
        <f t="shared" si="153"/>
        <v>0.27910879629629631</v>
      </c>
    </row>
    <row r="3534" spans="1:17" x14ac:dyDescent="0.75">
      <c r="A3534" s="55">
        <v>42473.449097222219</v>
      </c>
      <c r="B3534" s="55">
        <v>42473.598182870366</v>
      </c>
      <c r="C3534" s="3">
        <v>12881</v>
      </c>
      <c r="D3534" s="56">
        <f t="shared" si="152"/>
        <v>0.14908564814814815</v>
      </c>
      <c r="N3534" s="55">
        <v>42634.421597222223</v>
      </c>
      <c r="O3534" s="55">
        <v>42634.475775462961</v>
      </c>
      <c r="P3534" s="3">
        <v>4681</v>
      </c>
      <c r="Q3534" s="58">
        <f t="shared" si="153"/>
        <v>5.4178240740740742E-2</v>
      </c>
    </row>
    <row r="3535" spans="1:17" x14ac:dyDescent="0.75">
      <c r="A3535" s="55">
        <v>42473.508344907408</v>
      </c>
      <c r="B3535" s="55">
        <v>42473.72987268518</v>
      </c>
      <c r="C3535" s="3">
        <v>19140</v>
      </c>
      <c r="D3535" s="56">
        <f t="shared" si="152"/>
        <v>0.22152777777777777</v>
      </c>
      <c r="N3535" s="55">
        <v>42634.442847222221</v>
      </c>
      <c r="O3535" s="55">
        <v>42634.494074074071</v>
      </c>
      <c r="P3535" s="3">
        <v>4426</v>
      </c>
      <c r="Q3535" s="58">
        <f t="shared" si="153"/>
        <v>5.122685185185185E-2</v>
      </c>
    </row>
    <row r="3536" spans="1:17" x14ac:dyDescent="0.75">
      <c r="A3536" s="55">
        <v>42473.526284722218</v>
      </c>
      <c r="B3536" s="55">
        <v>42474.419907407406</v>
      </c>
      <c r="C3536" s="3">
        <v>77209</v>
      </c>
      <c r="D3536" s="56">
        <f t="shared" si="152"/>
        <v>0.89362268518518517</v>
      </c>
      <c r="N3536" s="55">
        <v>42634.46188657407</v>
      </c>
      <c r="O3536" s="55">
        <v>42634.480844907404</v>
      </c>
      <c r="P3536" s="3">
        <v>1638</v>
      </c>
      <c r="Q3536" s="58">
        <f t="shared" si="153"/>
        <v>1.8958333333333334E-2</v>
      </c>
    </row>
    <row r="3537" spans="1:17" x14ac:dyDescent="0.75">
      <c r="A3537" s="55">
        <v>42473.531585648147</v>
      </c>
      <c r="B3537" s="55">
        <v>42473.620208333334</v>
      </c>
      <c r="C3537" s="3">
        <v>7657</v>
      </c>
      <c r="D3537" s="56">
        <f t="shared" si="152"/>
        <v>8.8622685185185179E-2</v>
      </c>
      <c r="N3537" s="55">
        <v>42634.555833333332</v>
      </c>
      <c r="O3537" s="55">
        <v>42704.466909722221</v>
      </c>
      <c r="P3537" s="3">
        <v>6043917</v>
      </c>
      <c r="Q3537" s="58">
        <f t="shared" si="153"/>
        <v>69.952743055555558</v>
      </c>
    </row>
    <row r="3538" spans="1:17" x14ac:dyDescent="0.75">
      <c r="A3538" s="55">
        <v>42473.666087962964</v>
      </c>
      <c r="B3538" s="55">
        <v>42475.363576388889</v>
      </c>
      <c r="C3538" s="3">
        <v>146663</v>
      </c>
      <c r="D3538" s="56">
        <f t="shared" si="152"/>
        <v>1.697488425925926</v>
      </c>
      <c r="N3538" s="55">
        <v>42634.563541666663</v>
      </c>
      <c r="O3538" s="55">
        <v>42634.578125</v>
      </c>
      <c r="P3538" s="3">
        <v>1260</v>
      </c>
      <c r="Q3538" s="58">
        <f t="shared" si="153"/>
        <v>1.4583333333333334E-2</v>
      </c>
    </row>
    <row r="3539" spans="1:17" x14ac:dyDescent="0.75">
      <c r="A3539" s="55">
        <v>42473.697604166664</v>
      </c>
      <c r="B3539" s="55">
        <v>42473.711099537039</v>
      </c>
      <c r="C3539" s="3">
        <v>1166</v>
      </c>
      <c r="D3539" s="56">
        <f t="shared" si="152"/>
        <v>1.3495370370370371E-2</v>
      </c>
      <c r="N3539" s="55">
        <v>42634.657002314816</v>
      </c>
      <c r="O3539" s="55">
        <v>42635.301550925928</v>
      </c>
      <c r="P3539" s="3">
        <v>55689</v>
      </c>
      <c r="Q3539" s="58">
        <f t="shared" si="153"/>
        <v>0.64454861111111106</v>
      </c>
    </row>
    <row r="3540" spans="1:17" x14ac:dyDescent="0.75">
      <c r="A3540" s="55">
        <v>42473.704027777778</v>
      </c>
      <c r="B3540" s="55">
        <v>42473.732164351852</v>
      </c>
      <c r="C3540" s="3">
        <v>2431</v>
      </c>
      <c r="D3540" s="56">
        <f t="shared" si="152"/>
        <v>2.8136574074074074E-2</v>
      </c>
      <c r="N3540" s="55">
        <v>42635.38145833333</v>
      </c>
      <c r="O3540" s="55">
        <v>42635.396747685183</v>
      </c>
      <c r="P3540" s="3">
        <v>1321</v>
      </c>
      <c r="Q3540" s="58">
        <f t="shared" si="153"/>
        <v>1.5289351851851853E-2</v>
      </c>
    </row>
    <row r="3541" spans="1:17" x14ac:dyDescent="0.75">
      <c r="A3541" s="55">
        <v>42473.716354166667</v>
      </c>
      <c r="B3541" s="55">
        <v>42503.478472222218</v>
      </c>
      <c r="C3541" s="3">
        <v>2571447</v>
      </c>
      <c r="D3541" s="56">
        <f t="shared" si="152"/>
        <v>29.762118055555554</v>
      </c>
      <c r="N3541" s="55">
        <v>42635.434571759259</v>
      </c>
      <c r="O3541" s="55">
        <v>42635.441111111111</v>
      </c>
      <c r="P3541" s="3">
        <v>565</v>
      </c>
      <c r="Q3541" s="58">
        <f t="shared" si="153"/>
        <v>6.5393518518518517E-3</v>
      </c>
    </row>
    <row r="3542" spans="1:17" x14ac:dyDescent="0.75">
      <c r="A3542" s="55">
        <v>42473.719942129625</v>
      </c>
      <c r="B3542" s="55">
        <v>42474.39880787037</v>
      </c>
      <c r="C3542" s="3">
        <v>58654</v>
      </c>
      <c r="D3542" s="56">
        <f t="shared" si="152"/>
        <v>0.67886574074074069</v>
      </c>
      <c r="N3542" s="55">
        <v>42635.460289351853</v>
      </c>
      <c r="O3542" s="55">
        <v>42635.567685185182</v>
      </c>
      <c r="P3542" s="3">
        <v>9279</v>
      </c>
      <c r="Q3542" s="58">
        <f t="shared" si="153"/>
        <v>0.10739583333333333</v>
      </c>
    </row>
    <row r="3543" spans="1:17" x14ac:dyDescent="0.75">
      <c r="A3543" s="55">
        <v>42473.720925925925</v>
      </c>
      <c r="B3543" s="55">
        <v>42474.399305555555</v>
      </c>
      <c r="C3543" s="3">
        <v>58612</v>
      </c>
      <c r="D3543" s="56">
        <f t="shared" si="152"/>
        <v>0.67837962962962961</v>
      </c>
      <c r="N3543" s="55">
        <v>42635.48841435185</v>
      </c>
      <c r="O3543" s="55">
        <v>42635.497199074074</v>
      </c>
      <c r="P3543" s="3">
        <v>759</v>
      </c>
      <c r="Q3543" s="58">
        <f t="shared" si="153"/>
        <v>8.7847222222222215E-3</v>
      </c>
    </row>
    <row r="3544" spans="1:17" x14ac:dyDescent="0.75">
      <c r="A3544" s="55">
        <v>42473.722326388888</v>
      </c>
      <c r="B3544" s="55">
        <v>42474.39980324074</v>
      </c>
      <c r="C3544" s="3">
        <v>58534</v>
      </c>
      <c r="D3544" s="56">
        <f t="shared" si="152"/>
        <v>0.6774768518518518</v>
      </c>
      <c r="N3544" s="55">
        <v>42635.595590277779</v>
      </c>
      <c r="O3544" s="55">
        <v>42635.615729166668</v>
      </c>
      <c r="P3544" s="3">
        <v>1740</v>
      </c>
      <c r="Q3544" s="58">
        <f t="shared" si="153"/>
        <v>2.013888888888889E-2</v>
      </c>
    </row>
    <row r="3545" spans="1:17" x14ac:dyDescent="0.75">
      <c r="A3545" s="55">
        <v>42473.733437499999</v>
      </c>
      <c r="B3545" s="55">
        <v>42474.400810185187</v>
      </c>
      <c r="C3545" s="3">
        <v>57661</v>
      </c>
      <c r="D3545" s="56">
        <f t="shared" si="152"/>
        <v>0.66737268518518522</v>
      </c>
      <c r="N3545" s="55">
        <v>42636.572731481479</v>
      </c>
      <c r="O3545" s="55">
        <v>42639.400763888887</v>
      </c>
      <c r="P3545" s="3">
        <v>244342</v>
      </c>
      <c r="Q3545" s="58">
        <f t="shared" si="153"/>
        <v>2.8280324074074072</v>
      </c>
    </row>
    <row r="3546" spans="1:17" x14ac:dyDescent="0.75">
      <c r="A3546" s="55">
        <v>42474.360347222224</v>
      </c>
      <c r="B3546" s="55">
        <v>42474.402106481481</v>
      </c>
      <c r="C3546" s="3">
        <v>3608</v>
      </c>
      <c r="D3546" s="56">
        <f t="shared" si="152"/>
        <v>4.175925925925926E-2</v>
      </c>
      <c r="N3546" s="55">
        <v>42636.770057870366</v>
      </c>
      <c r="O3546" s="55">
        <v>42639.40388888889</v>
      </c>
      <c r="P3546" s="3">
        <v>227563</v>
      </c>
      <c r="Q3546" s="58">
        <f t="shared" si="153"/>
        <v>2.6338310185185185</v>
      </c>
    </row>
    <row r="3547" spans="1:17" x14ac:dyDescent="0.75">
      <c r="A3547" s="55">
        <v>42474.391273148147</v>
      </c>
      <c r="B3547" s="55">
        <v>42475.37899305555</v>
      </c>
      <c r="C3547" s="3">
        <v>85339</v>
      </c>
      <c r="D3547" s="56">
        <f t="shared" si="152"/>
        <v>0.98771990740740745</v>
      </c>
      <c r="N3547" s="55">
        <v>42636.818344907406</v>
      </c>
      <c r="O3547" s="55">
        <v>42640.710092592592</v>
      </c>
      <c r="P3547" s="3">
        <v>336247</v>
      </c>
      <c r="Q3547" s="58">
        <f t="shared" si="153"/>
        <v>3.8917476851851851</v>
      </c>
    </row>
    <row r="3548" spans="1:17" x14ac:dyDescent="0.75">
      <c r="A3548" s="55">
        <v>42474.456458333334</v>
      </c>
      <c r="B3548" s="55">
        <v>42475.508518518516</v>
      </c>
      <c r="C3548" s="3">
        <v>90898</v>
      </c>
      <c r="D3548" s="56">
        <f t="shared" si="152"/>
        <v>1.0520601851851852</v>
      </c>
      <c r="N3548" s="55">
        <v>42637.394467592589</v>
      </c>
      <c r="O3548" s="55">
        <v>42639.405787037038</v>
      </c>
      <c r="P3548" s="3">
        <v>173778</v>
      </c>
      <c r="Q3548" s="58">
        <f t="shared" si="153"/>
        <v>2.0113194444444447</v>
      </c>
    </row>
    <row r="3549" spans="1:17" x14ac:dyDescent="0.75">
      <c r="A3549" s="55">
        <v>42474.460995370369</v>
      </c>
      <c r="B3549" s="55">
        <v>42475.486898148149</v>
      </c>
      <c r="C3549" s="3">
        <v>88638</v>
      </c>
      <c r="D3549" s="56">
        <f t="shared" si="152"/>
        <v>1.0259027777777778</v>
      </c>
      <c r="N3549" s="55">
        <v>42638.958703703705</v>
      </c>
      <c r="O3549" s="55">
        <v>42663.64707175926</v>
      </c>
      <c r="P3549" s="3">
        <v>2133075</v>
      </c>
      <c r="Q3549" s="58">
        <f t="shared" si="153"/>
        <v>24.688368055555557</v>
      </c>
    </row>
    <row r="3550" spans="1:17" x14ac:dyDescent="0.75">
      <c r="A3550" s="55">
        <v>42474.476284722223</v>
      </c>
      <c r="B3550" s="55">
        <v>42479.64844907407</v>
      </c>
      <c r="C3550" s="3">
        <v>446875</v>
      </c>
      <c r="D3550" s="56">
        <f t="shared" si="152"/>
        <v>5.1721643518518521</v>
      </c>
      <c r="N3550" s="55">
        <v>42638.959490740737</v>
      </c>
      <c r="O3550" s="55">
        <v>42663.647175925922</v>
      </c>
      <c r="P3550" s="3">
        <v>2133016</v>
      </c>
      <c r="Q3550" s="58">
        <f t="shared" si="153"/>
        <v>24.687685185185185</v>
      </c>
    </row>
    <row r="3551" spans="1:17" x14ac:dyDescent="0.75">
      <c r="A3551" s="55">
        <v>42474.65006944444</v>
      </c>
      <c r="B3551" s="55">
        <v>42474.698032407403</v>
      </c>
      <c r="C3551" s="3">
        <v>4144</v>
      </c>
      <c r="D3551" s="56">
        <f t="shared" si="152"/>
        <v>4.7962962962962964E-2</v>
      </c>
      <c r="N3551" s="55">
        <v>42638.960393518515</v>
      </c>
      <c r="O3551" s="55">
        <v>42663.647337962961</v>
      </c>
      <c r="P3551" s="3">
        <v>2132952</v>
      </c>
      <c r="Q3551" s="58">
        <f t="shared" si="153"/>
        <v>24.686944444444446</v>
      </c>
    </row>
    <row r="3552" spans="1:17" x14ac:dyDescent="0.75">
      <c r="A3552" s="55">
        <v>42474.677210648144</v>
      </c>
      <c r="B3552" s="55">
        <v>42479.645775462959</v>
      </c>
      <c r="C3552" s="3">
        <v>429284</v>
      </c>
      <c r="D3552" s="56">
        <f t="shared" si="152"/>
        <v>4.9685648148148145</v>
      </c>
      <c r="N3552" s="55">
        <v>42638.961458333331</v>
      </c>
      <c r="O3552" s="55">
        <v>42663.647546296292</v>
      </c>
      <c r="P3552" s="3">
        <v>2132878</v>
      </c>
      <c r="Q3552" s="58">
        <f t="shared" si="153"/>
        <v>24.686087962962961</v>
      </c>
    </row>
    <row r="3553" spans="1:17" x14ac:dyDescent="0.75">
      <c r="A3553" s="55">
        <v>42474.689155092594</v>
      </c>
      <c r="B3553" s="55">
        <v>42479.644166666665</v>
      </c>
      <c r="C3553" s="3">
        <v>428113</v>
      </c>
      <c r="D3553" s="56">
        <f t="shared" si="152"/>
        <v>4.9550115740740743</v>
      </c>
      <c r="N3553" s="55">
        <v>42638.961921296293</v>
      </c>
      <c r="O3553" s="55">
        <v>42663.647662037038</v>
      </c>
      <c r="P3553" s="3">
        <v>2132848</v>
      </c>
      <c r="Q3553" s="58">
        <f t="shared" si="153"/>
        <v>24.685740740740741</v>
      </c>
    </row>
    <row r="3554" spans="1:17" x14ac:dyDescent="0.75">
      <c r="A3554" s="55">
        <v>42474.782858796294</v>
      </c>
      <c r="B3554" s="55">
        <v>42479.470011574071</v>
      </c>
      <c r="C3554" s="3">
        <v>404970</v>
      </c>
      <c r="D3554" s="56">
        <f t="shared" si="152"/>
        <v>4.6871527777777775</v>
      </c>
      <c r="N3554" s="55">
        <v>42639.399976851848</v>
      </c>
      <c r="O3554" s="55">
        <v>42639.441874999997</v>
      </c>
      <c r="P3554" s="3">
        <v>3620</v>
      </c>
      <c r="Q3554" s="58">
        <f t="shared" si="153"/>
        <v>4.189814814814815E-2</v>
      </c>
    </row>
    <row r="3555" spans="1:17" x14ac:dyDescent="0.75">
      <c r="A3555" s="55">
        <v>42474.820868055554</v>
      </c>
      <c r="B3555" s="55">
        <v>42475.449212962958</v>
      </c>
      <c r="C3555" s="3">
        <v>54289</v>
      </c>
      <c r="D3555" s="56">
        <f t="shared" si="152"/>
        <v>0.62834490740740745</v>
      </c>
      <c r="N3555" s="55">
        <v>42639.454699074071</v>
      </c>
      <c r="O3555" s="55">
        <v>42698.464317129627</v>
      </c>
      <c r="P3555" s="3">
        <v>5102031</v>
      </c>
      <c r="Q3555" s="58">
        <f t="shared" si="153"/>
        <v>59.051284722222221</v>
      </c>
    </row>
    <row r="3556" spans="1:17" x14ac:dyDescent="0.75">
      <c r="A3556" s="55">
        <v>42474.846932870372</v>
      </c>
      <c r="B3556" s="55">
        <v>42475.450162037036</v>
      </c>
      <c r="C3556" s="3">
        <v>52119</v>
      </c>
      <c r="D3556" s="56">
        <f t="shared" si="152"/>
        <v>0.60322916666666671</v>
      </c>
      <c r="N3556" s="55">
        <v>42639.520162037035</v>
      </c>
      <c r="O3556" s="55">
        <v>42639.524745370371</v>
      </c>
      <c r="P3556" s="3">
        <v>396</v>
      </c>
      <c r="Q3556" s="58">
        <f t="shared" si="153"/>
        <v>4.5833333333333334E-3</v>
      </c>
    </row>
    <row r="3557" spans="1:17" x14ac:dyDescent="0.75">
      <c r="A3557" s="55">
        <v>42474.888333333329</v>
      </c>
      <c r="B3557" s="55">
        <v>42475.452743055554</v>
      </c>
      <c r="C3557" s="3">
        <v>48765</v>
      </c>
      <c r="D3557" s="56">
        <f t="shared" si="152"/>
        <v>0.56440972222222219</v>
      </c>
      <c r="N3557" s="55">
        <v>42639.615127314813</v>
      </c>
      <c r="O3557" s="55">
        <v>42639.682314814811</v>
      </c>
      <c r="P3557" s="3">
        <v>5805</v>
      </c>
      <c r="Q3557" s="58">
        <f t="shared" si="153"/>
        <v>6.7187499999999997E-2</v>
      </c>
    </row>
    <row r="3558" spans="1:17" x14ac:dyDescent="0.75">
      <c r="A3558" s="55">
        <v>42474.914236111108</v>
      </c>
      <c r="B3558" s="55">
        <v>42475.406273148146</v>
      </c>
      <c r="C3558" s="3">
        <v>42512</v>
      </c>
      <c r="D3558" s="56">
        <f t="shared" si="152"/>
        <v>0.49203703703703705</v>
      </c>
      <c r="N3558" s="55">
        <v>42639.623680555553</v>
      </c>
      <c r="O3558" s="55">
        <v>42639.685300925921</v>
      </c>
      <c r="P3558" s="3">
        <v>5324</v>
      </c>
      <c r="Q3558" s="58">
        <f t="shared" si="153"/>
        <v>6.1620370370370367E-2</v>
      </c>
    </row>
    <row r="3559" spans="1:17" x14ac:dyDescent="0.75">
      <c r="A3559" s="55">
        <v>42475.356840277775</v>
      </c>
      <c r="B3559" s="55">
        <v>42478.36887731481</v>
      </c>
      <c r="C3559" s="3">
        <v>260240</v>
      </c>
      <c r="D3559" s="56">
        <f t="shared" si="152"/>
        <v>3.0120370370370368</v>
      </c>
      <c r="N3559" s="55">
        <v>42639.729618055557</v>
      </c>
      <c r="O3559" s="55">
        <v>42641.656365740739</v>
      </c>
      <c r="P3559" s="3">
        <v>166471</v>
      </c>
      <c r="Q3559" s="58">
        <f t="shared" si="153"/>
        <v>1.9267476851851852</v>
      </c>
    </row>
    <row r="3560" spans="1:17" x14ac:dyDescent="0.75">
      <c r="A3560" s="55">
        <v>42475.443923611107</v>
      </c>
      <c r="B3560" s="55">
        <v>42479.444293981476</v>
      </c>
      <c r="C3560" s="3">
        <v>345632</v>
      </c>
      <c r="D3560" s="56">
        <f t="shared" si="152"/>
        <v>4.0003703703703701</v>
      </c>
      <c r="N3560" s="55">
        <v>42639.732754629629</v>
      </c>
      <c r="O3560" s="55">
        <v>42641.663888888885</v>
      </c>
      <c r="P3560" s="3">
        <v>166850</v>
      </c>
      <c r="Q3560" s="58">
        <f t="shared" si="153"/>
        <v>1.9311342592592593</v>
      </c>
    </row>
    <row r="3561" spans="1:17" x14ac:dyDescent="0.75">
      <c r="A3561" s="55">
        <v>42475.491678240738</v>
      </c>
      <c r="B3561" s="55">
        <v>42479.452106481476</v>
      </c>
      <c r="C3561" s="3">
        <v>342181</v>
      </c>
      <c r="D3561" s="56">
        <f t="shared" si="152"/>
        <v>3.960428240740741</v>
      </c>
      <c r="N3561" s="55">
        <v>42639.995370370365</v>
      </c>
      <c r="O3561" s="55">
        <v>42642.61237268518</v>
      </c>
      <c r="P3561" s="3">
        <v>226109</v>
      </c>
      <c r="Q3561" s="58">
        <f t="shared" si="153"/>
        <v>2.6170023148148149</v>
      </c>
    </row>
    <row r="3562" spans="1:17" x14ac:dyDescent="0.75">
      <c r="A3562" s="55">
        <v>42475.526238425926</v>
      </c>
      <c r="B3562" s="55">
        <v>42479.447928240741</v>
      </c>
      <c r="C3562" s="3">
        <v>338834</v>
      </c>
      <c r="D3562" s="56">
        <f t="shared" si="152"/>
        <v>3.9216898148148149</v>
      </c>
      <c r="N3562" s="55">
        <v>42640.414548611108</v>
      </c>
      <c r="O3562" s="55">
        <v>42640.433657407404</v>
      </c>
      <c r="P3562" s="3">
        <v>1651</v>
      </c>
      <c r="Q3562" s="58">
        <f t="shared" si="153"/>
        <v>1.9108796296296297E-2</v>
      </c>
    </row>
    <row r="3563" spans="1:17" x14ac:dyDescent="0.75">
      <c r="A3563" s="55">
        <v>42475.564062500001</v>
      </c>
      <c r="B3563" s="55">
        <v>42475.605763888889</v>
      </c>
      <c r="C3563" s="3">
        <v>3603</v>
      </c>
      <c r="D3563" s="56">
        <f t="shared" si="152"/>
        <v>4.1701388888888892E-2</v>
      </c>
      <c r="N3563" s="55">
        <v>42641.51731481481</v>
      </c>
      <c r="O3563" s="55">
        <v>42641.686296296291</v>
      </c>
      <c r="P3563" s="3">
        <v>14600</v>
      </c>
      <c r="Q3563" s="58">
        <f t="shared" si="153"/>
        <v>0.16898148148148148</v>
      </c>
    </row>
    <row r="3564" spans="1:17" x14ac:dyDescent="0.75">
      <c r="A3564" s="55">
        <v>42475.572650462964</v>
      </c>
      <c r="B3564" s="55">
        <v>42478.371620370366</v>
      </c>
      <c r="C3564" s="3">
        <v>241831</v>
      </c>
      <c r="D3564" s="56">
        <f t="shared" si="152"/>
        <v>2.7989699074074075</v>
      </c>
      <c r="N3564" s="55">
        <v>42641.567962962959</v>
      </c>
      <c r="O3564" s="55">
        <v>42641.686979166661</v>
      </c>
      <c r="P3564" s="3">
        <v>10283</v>
      </c>
      <c r="Q3564" s="58">
        <f t="shared" si="153"/>
        <v>0.11901620370370371</v>
      </c>
    </row>
    <row r="3565" spans="1:17" x14ac:dyDescent="0.75">
      <c r="A3565" s="55">
        <v>42475.659502314811</v>
      </c>
      <c r="B3565" s="55">
        <v>42478.403009259258</v>
      </c>
      <c r="C3565" s="3">
        <v>237039</v>
      </c>
      <c r="D3565" s="56">
        <f t="shared" si="152"/>
        <v>2.7435069444444444</v>
      </c>
      <c r="N3565" s="55">
        <v>42641.593726851854</v>
      </c>
      <c r="O3565" s="55">
        <v>42641.687905092593</v>
      </c>
      <c r="P3565" s="3">
        <v>8137</v>
      </c>
      <c r="Q3565" s="58">
        <f t="shared" si="153"/>
        <v>9.4178240740740743E-2</v>
      </c>
    </row>
    <row r="3566" spans="1:17" x14ac:dyDescent="0.75">
      <c r="A3566" s="55">
        <v>42475.670671296291</v>
      </c>
      <c r="B3566" s="55">
        <v>42478.589537037034</v>
      </c>
      <c r="C3566" s="3">
        <v>252190</v>
      </c>
      <c r="D3566" s="56">
        <f t="shared" si="152"/>
        <v>2.9188657407407406</v>
      </c>
      <c r="N3566" s="55">
        <v>42641.621388888889</v>
      </c>
      <c r="O3566" s="55">
        <v>42641.67864583333</v>
      </c>
      <c r="P3566" s="3">
        <v>4947</v>
      </c>
      <c r="Q3566" s="58">
        <f t="shared" si="153"/>
        <v>5.7256944444444444E-2</v>
      </c>
    </row>
    <row r="3567" spans="1:17" x14ac:dyDescent="0.75">
      <c r="A3567" s="55">
        <v>42475.677534722221</v>
      </c>
      <c r="B3567" s="55">
        <v>42478.404050925921</v>
      </c>
      <c r="C3567" s="3">
        <v>235571</v>
      </c>
      <c r="D3567" s="56">
        <f t="shared" si="152"/>
        <v>2.7265162037037038</v>
      </c>
      <c r="N3567" s="55">
        <v>42641.824710648143</v>
      </c>
      <c r="O3567" s="55">
        <v>42642.466793981483</v>
      </c>
      <c r="P3567" s="3">
        <v>55476</v>
      </c>
      <c r="Q3567" s="58">
        <f t="shared" si="153"/>
        <v>0.64208333333333334</v>
      </c>
    </row>
    <row r="3568" spans="1:17" x14ac:dyDescent="0.75">
      <c r="A3568" s="55">
        <v>42475.678865740738</v>
      </c>
      <c r="B3568" s="55">
        <v>42478.404918981483</v>
      </c>
      <c r="C3568" s="3">
        <v>235531</v>
      </c>
      <c r="D3568" s="56">
        <f t="shared" si="152"/>
        <v>2.726053240740741</v>
      </c>
      <c r="N3568" s="55">
        <v>42641.850034722222</v>
      </c>
      <c r="O3568" s="55">
        <v>42642.574571759258</v>
      </c>
      <c r="P3568" s="3">
        <v>62600</v>
      </c>
      <c r="Q3568" s="58">
        <f t="shared" si="153"/>
        <v>0.72453703703703709</v>
      </c>
    </row>
    <row r="3569" spans="1:17" x14ac:dyDescent="0.75">
      <c r="A3569" s="55">
        <v>42475.705659722218</v>
      </c>
      <c r="B3569" s="55">
        <v>42478.380891203698</v>
      </c>
      <c r="C3569" s="3">
        <v>231140</v>
      </c>
      <c r="D3569" s="56">
        <f t="shared" si="152"/>
        <v>2.6752314814814815</v>
      </c>
      <c r="N3569" s="55">
        <v>42642.028067129628</v>
      </c>
      <c r="O3569" s="55">
        <v>42642.334652777776</v>
      </c>
      <c r="P3569" s="3">
        <v>26489</v>
      </c>
      <c r="Q3569" s="58">
        <f t="shared" si="153"/>
        <v>0.30658564814814815</v>
      </c>
    </row>
    <row r="3570" spans="1:17" x14ac:dyDescent="0.75">
      <c r="A3570" s="55">
        <v>42475.721261574072</v>
      </c>
      <c r="B3570" s="55">
        <v>42478.347824074073</v>
      </c>
      <c r="C3570" s="3">
        <v>226935</v>
      </c>
      <c r="D3570" s="56">
        <f t="shared" si="152"/>
        <v>2.6265624999999999</v>
      </c>
      <c r="N3570" s="55">
        <v>42642.522685185184</v>
      </c>
      <c r="O3570" s="55">
        <v>42642.577025462961</v>
      </c>
      <c r="P3570" s="3">
        <v>4695</v>
      </c>
      <c r="Q3570" s="58">
        <f t="shared" si="153"/>
        <v>5.4340277777777779E-2</v>
      </c>
    </row>
    <row r="3571" spans="1:17" x14ac:dyDescent="0.75">
      <c r="A3571" s="55">
        <v>42476.562071759261</v>
      </c>
      <c r="B3571" s="55">
        <v>42478.405833333331</v>
      </c>
      <c r="C3571" s="3">
        <v>159301</v>
      </c>
      <c r="D3571" s="56">
        <f t="shared" si="152"/>
        <v>1.843761574074074</v>
      </c>
      <c r="N3571" s="55">
        <v>42642.643275462964</v>
      </c>
      <c r="O3571" s="55">
        <v>42642.677210648144</v>
      </c>
      <c r="P3571" s="3">
        <v>2932</v>
      </c>
      <c r="Q3571" s="58">
        <f t="shared" si="153"/>
        <v>3.3935185185185186E-2</v>
      </c>
    </row>
    <row r="3572" spans="1:17" x14ac:dyDescent="0.75">
      <c r="A3572" s="55">
        <v>42476.607037037036</v>
      </c>
      <c r="B3572" s="55">
        <v>42594.410034722219</v>
      </c>
      <c r="C3572" s="3">
        <v>10178179</v>
      </c>
      <c r="D3572" s="56">
        <f t="shared" si="152"/>
        <v>117.80299768518519</v>
      </c>
      <c r="N3572" s="55">
        <v>42642.751226851848</v>
      </c>
      <c r="O3572" s="55">
        <v>42643.326504629629</v>
      </c>
      <c r="P3572" s="3">
        <v>49704</v>
      </c>
      <c r="Q3572" s="58">
        <f t="shared" si="153"/>
        <v>0.57527777777777778</v>
      </c>
    </row>
    <row r="3573" spans="1:17" x14ac:dyDescent="0.75">
      <c r="A3573" s="55">
        <v>42476.614976851852</v>
      </c>
      <c r="B3573" s="55">
        <v>42480.374293981477</v>
      </c>
      <c r="C3573" s="3">
        <v>324805</v>
      </c>
      <c r="D3573" s="56">
        <f t="shared" si="152"/>
        <v>3.7593171296296295</v>
      </c>
      <c r="N3573" s="55">
        <v>42642.888877314814</v>
      </c>
      <c r="O3573" s="55">
        <v>42643.33017361111</v>
      </c>
      <c r="P3573" s="3">
        <v>38128</v>
      </c>
      <c r="Q3573" s="58">
        <f t="shared" si="153"/>
        <v>0.4412962962962963</v>
      </c>
    </row>
    <row r="3574" spans="1:17" x14ac:dyDescent="0.75">
      <c r="A3574" s="55">
        <v>42476.616435185184</v>
      </c>
      <c r="B3574" s="55">
        <v>42480.376956018517</v>
      </c>
      <c r="C3574" s="3">
        <v>324909</v>
      </c>
      <c r="D3574" s="56">
        <f t="shared" si="152"/>
        <v>3.7605208333333335</v>
      </c>
      <c r="N3574" s="55">
        <v>42643.486782407403</v>
      </c>
      <c r="O3574" s="55">
        <v>42643.577951388885</v>
      </c>
      <c r="P3574" s="3">
        <v>7877</v>
      </c>
      <c r="Q3574" s="58">
        <f t="shared" si="153"/>
        <v>9.1168981481481476E-2</v>
      </c>
    </row>
    <row r="3575" spans="1:17" x14ac:dyDescent="0.75">
      <c r="A3575" s="55">
        <v>42476.684247685182</v>
      </c>
      <c r="B3575" s="55">
        <v>42479.419861111106</v>
      </c>
      <c r="C3575" s="3">
        <v>236357</v>
      </c>
      <c r="D3575" s="56">
        <f t="shared" si="152"/>
        <v>2.7356134259259259</v>
      </c>
      <c r="N3575" s="55">
        <v>42643.506724537037</v>
      </c>
      <c r="O3575" s="55">
        <v>42643.579629629625</v>
      </c>
      <c r="P3575" s="3">
        <v>6299</v>
      </c>
      <c r="Q3575" s="58">
        <f t="shared" si="153"/>
        <v>7.2905092592592591E-2</v>
      </c>
    </row>
    <row r="3576" spans="1:17" x14ac:dyDescent="0.75">
      <c r="A3576" s="55">
        <v>42476.900555555556</v>
      </c>
      <c r="B3576" s="55">
        <v>42480.379675925928</v>
      </c>
      <c r="C3576" s="3">
        <v>300596</v>
      </c>
      <c r="D3576" s="56">
        <f t="shared" si="152"/>
        <v>3.4791203703703704</v>
      </c>
      <c r="N3576" s="55">
        <v>42644.446377314816</v>
      </c>
      <c r="O3576" s="55">
        <v>42647.343287037038</v>
      </c>
      <c r="P3576" s="3">
        <v>250293</v>
      </c>
      <c r="Q3576" s="58">
        <f t="shared" si="153"/>
        <v>2.8969097222222224</v>
      </c>
    </row>
    <row r="3577" spans="1:17" x14ac:dyDescent="0.75">
      <c r="A3577" s="55">
        <v>42477.469224537039</v>
      </c>
      <c r="B3577" s="55">
        <v>42478.408310185187</v>
      </c>
      <c r="C3577" s="3">
        <v>81137</v>
      </c>
      <c r="D3577" s="56">
        <f t="shared" si="152"/>
        <v>0.9390856481481481</v>
      </c>
      <c r="N3577" s="55">
        <v>42644.617210648146</v>
      </c>
      <c r="O3577" s="55">
        <v>42647.448194444441</v>
      </c>
      <c r="P3577" s="3">
        <v>244597</v>
      </c>
      <c r="Q3577" s="58">
        <f t="shared" si="153"/>
        <v>2.8309837962962963</v>
      </c>
    </row>
    <row r="3578" spans="1:17" x14ac:dyDescent="0.75">
      <c r="A3578" s="55">
        <v>42477.472824074073</v>
      </c>
      <c r="B3578" s="55">
        <v>42481.512662037036</v>
      </c>
      <c r="C3578" s="3">
        <v>349042</v>
      </c>
      <c r="D3578" s="56">
        <f t="shared" si="152"/>
        <v>4.039837962962963</v>
      </c>
      <c r="N3578" s="55">
        <v>42644.829791666663</v>
      </c>
      <c r="O3578" s="55">
        <v>42647.449236111112</v>
      </c>
      <c r="P3578" s="3">
        <v>226320</v>
      </c>
      <c r="Q3578" s="58">
        <f t="shared" si="153"/>
        <v>2.6194444444444445</v>
      </c>
    </row>
    <row r="3579" spans="1:17" x14ac:dyDescent="0.75">
      <c r="A3579" s="55">
        <v>42477.487129629626</v>
      </c>
      <c r="B3579" s="55">
        <v>42481.511307870365</v>
      </c>
      <c r="C3579" s="3">
        <v>347689</v>
      </c>
      <c r="D3579" s="56">
        <f t="shared" si="152"/>
        <v>4.0241782407407412</v>
      </c>
      <c r="N3579" s="55">
        <v>42645.675682870366</v>
      </c>
      <c r="O3579" s="55">
        <v>42647.713043981479</v>
      </c>
      <c r="P3579" s="3">
        <v>176028</v>
      </c>
      <c r="Q3579" s="58">
        <f t="shared" si="153"/>
        <v>2.0373611111111112</v>
      </c>
    </row>
    <row r="3580" spans="1:17" x14ac:dyDescent="0.75">
      <c r="A3580" s="55">
        <v>42477.488553240742</v>
      </c>
      <c r="B3580" s="55">
        <v>42481.509386574071</v>
      </c>
      <c r="C3580" s="3">
        <v>347400</v>
      </c>
      <c r="D3580" s="56">
        <f t="shared" si="152"/>
        <v>4.020833333333333</v>
      </c>
      <c r="N3580" s="55">
        <v>42645.69799768518</v>
      </c>
      <c r="O3580" s="55">
        <v>42647.455046296294</v>
      </c>
      <c r="P3580" s="3">
        <v>151809</v>
      </c>
      <c r="Q3580" s="58">
        <f t="shared" si="153"/>
        <v>1.7570486111111112</v>
      </c>
    </row>
    <row r="3581" spans="1:17" x14ac:dyDescent="0.75">
      <c r="A3581" s="55">
        <v>42477.490555555552</v>
      </c>
      <c r="B3581" s="55">
        <v>42479.500289351847</v>
      </c>
      <c r="C3581" s="3">
        <v>173641</v>
      </c>
      <c r="D3581" s="56">
        <f t="shared" si="152"/>
        <v>2.0097337962962962</v>
      </c>
      <c r="N3581" s="55">
        <v>42645.807210648149</v>
      </c>
      <c r="O3581" s="55">
        <v>42647.45789351852</v>
      </c>
      <c r="P3581" s="3">
        <v>142619</v>
      </c>
      <c r="Q3581" s="58">
        <f t="shared" si="153"/>
        <v>1.6506828703703704</v>
      </c>
    </row>
    <row r="3582" spans="1:17" x14ac:dyDescent="0.75">
      <c r="A3582" s="55">
        <v>42477.491886574069</v>
      </c>
      <c r="B3582" s="55">
        <v>42478.409780092588</v>
      </c>
      <c r="C3582" s="3">
        <v>79306</v>
      </c>
      <c r="D3582" s="56">
        <f t="shared" si="152"/>
        <v>0.91789351851851853</v>
      </c>
      <c r="N3582" s="55">
        <v>42645.81622685185</v>
      </c>
      <c r="O3582" s="55">
        <v>42647.458275462959</v>
      </c>
      <c r="P3582" s="3">
        <v>141873</v>
      </c>
      <c r="Q3582" s="58">
        <f t="shared" si="153"/>
        <v>1.642048611111111</v>
      </c>
    </row>
    <row r="3583" spans="1:17" x14ac:dyDescent="0.75">
      <c r="A3583" s="55">
        <v>42477.705034722218</v>
      </c>
      <c r="B3583" s="55">
        <v>42479.527280092589</v>
      </c>
      <c r="C3583" s="3">
        <v>157442</v>
      </c>
      <c r="D3583" s="56">
        <f t="shared" si="152"/>
        <v>1.8222453703703703</v>
      </c>
      <c r="N3583" s="55">
        <v>42645.930925925924</v>
      </c>
      <c r="O3583" s="55">
        <v>42648.394976851851</v>
      </c>
      <c r="P3583" s="3">
        <v>212894</v>
      </c>
      <c r="Q3583" s="58">
        <f t="shared" si="153"/>
        <v>2.464050925925926</v>
      </c>
    </row>
    <row r="3584" spans="1:17" x14ac:dyDescent="0.75">
      <c r="A3584" s="55">
        <v>42477.716666666667</v>
      </c>
      <c r="B3584" s="55">
        <v>42481.530034722222</v>
      </c>
      <c r="C3584" s="3">
        <v>329475</v>
      </c>
      <c r="D3584" s="56">
        <f t="shared" si="152"/>
        <v>3.8133680555555554</v>
      </c>
      <c r="N3584" s="55">
        <v>42646.730231481481</v>
      </c>
      <c r="O3584" s="55">
        <v>42647.555648148147</v>
      </c>
      <c r="P3584" s="3">
        <v>71316</v>
      </c>
      <c r="Q3584" s="58">
        <f t="shared" si="153"/>
        <v>0.82541666666666669</v>
      </c>
    </row>
    <row r="3585" spans="1:17" x14ac:dyDescent="0.75">
      <c r="A3585" s="55">
        <v>42477.732812499999</v>
      </c>
      <c r="B3585" s="55">
        <v>42480.39907407407</v>
      </c>
      <c r="C3585" s="3">
        <v>230365</v>
      </c>
      <c r="D3585" s="56">
        <f t="shared" si="152"/>
        <v>2.666261574074074</v>
      </c>
      <c r="N3585" s="55">
        <v>42647.473749999997</v>
      </c>
      <c r="O3585" s="55">
        <v>42647.477175925924</v>
      </c>
      <c r="P3585" s="3">
        <v>296</v>
      </c>
      <c r="Q3585" s="58">
        <f t="shared" si="153"/>
        <v>3.425925925925926E-3</v>
      </c>
    </row>
    <row r="3586" spans="1:17" x14ac:dyDescent="0.75">
      <c r="A3586" s="55">
        <v>42477.785775462959</v>
      </c>
      <c r="B3586" s="55">
        <v>42480.400624999995</v>
      </c>
      <c r="C3586" s="3">
        <v>225923</v>
      </c>
      <c r="D3586" s="56">
        <f t="shared" si="152"/>
        <v>2.614849537037037</v>
      </c>
      <c r="N3586" s="55">
        <v>42647.495416666665</v>
      </c>
      <c r="O3586" s="55">
        <v>42647.499398148146</v>
      </c>
      <c r="P3586" s="3">
        <v>344</v>
      </c>
      <c r="Q3586" s="58">
        <f t="shared" si="153"/>
        <v>3.9814814814814817E-3</v>
      </c>
    </row>
    <row r="3587" spans="1:17" x14ac:dyDescent="0.75">
      <c r="A3587" s="55">
        <v>42477.872986111106</v>
      </c>
      <c r="B3587" s="55">
        <v>42478.411006944443</v>
      </c>
      <c r="C3587" s="3">
        <v>46485</v>
      </c>
      <c r="D3587" s="56">
        <f t="shared" ref="D3587:D3650" si="154">C3587/(24*60*60)</f>
        <v>0.53802083333333328</v>
      </c>
      <c r="N3587" s="55">
        <v>42647.511412037034</v>
      </c>
      <c r="O3587" s="55">
        <v>42698.464791666665</v>
      </c>
      <c r="P3587" s="3">
        <v>4405972</v>
      </c>
      <c r="Q3587" s="58">
        <f t="shared" ref="Q3587:Q3650" si="155">P3587/86400</f>
        <v>50.995046296296294</v>
      </c>
    </row>
    <row r="3588" spans="1:17" x14ac:dyDescent="0.75">
      <c r="A3588" s="55">
        <v>42478.341087962959</v>
      </c>
      <c r="B3588" s="55">
        <v>42478.411909722221</v>
      </c>
      <c r="C3588" s="3">
        <v>6119</v>
      </c>
      <c r="D3588" s="56">
        <f t="shared" si="154"/>
        <v>7.0821759259259265E-2</v>
      </c>
      <c r="N3588" s="55">
        <v>42647.993912037033</v>
      </c>
      <c r="O3588" s="55">
        <v>42648.399050925924</v>
      </c>
      <c r="P3588" s="3">
        <v>35004</v>
      </c>
      <c r="Q3588" s="58">
        <f t="shared" si="155"/>
        <v>0.40513888888888888</v>
      </c>
    </row>
    <row r="3589" spans="1:17" x14ac:dyDescent="0.75">
      <c r="A3589" s="55">
        <v>42478.427939814814</v>
      </c>
      <c r="B3589" s="55">
        <v>42478.608391203699</v>
      </c>
      <c r="C3589" s="3">
        <v>15591</v>
      </c>
      <c r="D3589" s="56">
        <f t="shared" si="154"/>
        <v>0.1804513888888889</v>
      </c>
      <c r="N3589" s="55">
        <v>42648.440219907403</v>
      </c>
      <c r="O3589" s="55">
        <v>42648.482627314814</v>
      </c>
      <c r="P3589" s="3">
        <v>3664</v>
      </c>
      <c r="Q3589" s="58">
        <f t="shared" si="155"/>
        <v>4.2407407407407408E-2</v>
      </c>
    </row>
    <row r="3590" spans="1:17" x14ac:dyDescent="0.75">
      <c r="A3590" s="55">
        <v>42478.446469907409</v>
      </c>
      <c r="B3590" s="55">
        <v>42480.408449074072</v>
      </c>
      <c r="C3590" s="3">
        <v>169515</v>
      </c>
      <c r="D3590" s="56">
        <f t="shared" si="154"/>
        <v>1.9619791666666666</v>
      </c>
      <c r="N3590" s="55">
        <v>42648.473483796297</v>
      </c>
      <c r="O3590" s="55">
        <v>42648.511666666665</v>
      </c>
      <c r="P3590" s="3">
        <v>3299</v>
      </c>
      <c r="Q3590" s="58">
        <f t="shared" si="155"/>
        <v>3.8182870370370367E-2</v>
      </c>
    </row>
    <row r="3591" spans="1:17" x14ac:dyDescent="0.75">
      <c r="A3591" s="55">
        <v>42478.484895833331</v>
      </c>
      <c r="B3591" s="55">
        <v>42478.658796296295</v>
      </c>
      <c r="C3591" s="3">
        <v>15025</v>
      </c>
      <c r="D3591" s="56">
        <f t="shared" si="154"/>
        <v>0.17390046296296297</v>
      </c>
      <c r="N3591" s="55">
        <v>42648.529293981483</v>
      </c>
      <c r="O3591" s="55">
        <v>42649.387256944443</v>
      </c>
      <c r="P3591" s="3">
        <v>74128</v>
      </c>
      <c r="Q3591" s="58">
        <f t="shared" si="155"/>
        <v>0.85796296296296293</v>
      </c>
    </row>
    <row r="3592" spans="1:17" x14ac:dyDescent="0.75">
      <c r="A3592" s="55">
        <v>42478.725138888884</v>
      </c>
      <c r="B3592" s="55">
        <v>42479.38890046296</v>
      </c>
      <c r="C3592" s="3">
        <v>57349</v>
      </c>
      <c r="D3592" s="56">
        <f t="shared" si="154"/>
        <v>0.6637615740740741</v>
      </c>
      <c r="N3592" s="55">
        <v>42648.581921296296</v>
      </c>
      <c r="O3592" s="55">
        <v>42649.372777777775</v>
      </c>
      <c r="P3592" s="3">
        <v>68330</v>
      </c>
      <c r="Q3592" s="58">
        <f t="shared" si="155"/>
        <v>0.79085648148148147</v>
      </c>
    </row>
    <row r="3593" spans="1:17" x14ac:dyDescent="0.75">
      <c r="A3593" s="55">
        <v>42478.803564814814</v>
      </c>
      <c r="B3593" s="55">
        <v>42479.395462962959</v>
      </c>
      <c r="C3593" s="3">
        <v>51140</v>
      </c>
      <c r="D3593" s="56">
        <f t="shared" si="154"/>
        <v>0.59189814814814812</v>
      </c>
      <c r="N3593" s="55">
        <v>42648.641111111108</v>
      </c>
      <c r="O3593" s="55">
        <v>42649.388888888891</v>
      </c>
      <c r="P3593" s="3">
        <v>64608</v>
      </c>
      <c r="Q3593" s="58">
        <f t="shared" si="155"/>
        <v>0.74777777777777776</v>
      </c>
    </row>
    <row r="3594" spans="1:17" x14ac:dyDescent="0.75">
      <c r="A3594" s="55">
        <v>42479.420358796291</v>
      </c>
      <c r="B3594" s="55">
        <v>42479.493101851847</v>
      </c>
      <c r="C3594" s="3">
        <v>6285</v>
      </c>
      <c r="D3594" s="56">
        <f t="shared" si="154"/>
        <v>7.2743055555555561E-2</v>
      </c>
      <c r="N3594" s="55">
        <v>42649.522893518515</v>
      </c>
      <c r="O3594" s="55">
        <v>42649.558819444443</v>
      </c>
      <c r="P3594" s="3">
        <v>3104</v>
      </c>
      <c r="Q3594" s="58">
        <f t="shared" si="155"/>
        <v>3.5925925925925924E-2</v>
      </c>
    </row>
    <row r="3595" spans="1:17" x14ac:dyDescent="0.75">
      <c r="A3595" s="55">
        <v>42479.443148148144</v>
      </c>
      <c r="B3595" s="55">
        <v>42480.425949074073</v>
      </c>
      <c r="C3595" s="3">
        <v>84914</v>
      </c>
      <c r="D3595" s="56">
        <f t="shared" si="154"/>
        <v>0.98280092592592594</v>
      </c>
      <c r="N3595" s="55">
        <v>42649.685717592591</v>
      </c>
      <c r="O3595" s="55">
        <v>42650.411469907405</v>
      </c>
      <c r="P3595" s="3">
        <v>62705</v>
      </c>
      <c r="Q3595" s="58">
        <f t="shared" si="155"/>
        <v>0.72575231481481484</v>
      </c>
    </row>
    <row r="3596" spans="1:17" x14ac:dyDescent="0.75">
      <c r="A3596" s="55">
        <v>42479.48978009259</v>
      </c>
      <c r="B3596" s="55">
        <v>42480.42015046296</v>
      </c>
      <c r="C3596" s="3">
        <v>80384</v>
      </c>
      <c r="D3596" s="56">
        <f t="shared" si="154"/>
        <v>0.9303703703703704</v>
      </c>
      <c r="N3596" s="55">
        <v>42649.796585648146</v>
      </c>
      <c r="O3596" s="55">
        <v>42650.559108796297</v>
      </c>
      <c r="P3596" s="3">
        <v>65882</v>
      </c>
      <c r="Q3596" s="58">
        <f t="shared" si="155"/>
        <v>0.76252314814814814</v>
      </c>
    </row>
    <row r="3597" spans="1:17" x14ac:dyDescent="0.75">
      <c r="A3597" s="55">
        <v>42479.497523148144</v>
      </c>
      <c r="B3597" s="55">
        <v>42479.525289351848</v>
      </c>
      <c r="C3597" s="3">
        <v>2399</v>
      </c>
      <c r="D3597" s="56">
        <f t="shared" si="154"/>
        <v>2.7766203703703703E-2</v>
      </c>
      <c r="N3597" s="55">
        <v>42650.052256944444</v>
      </c>
      <c r="O3597" s="55">
        <v>42650.565555555557</v>
      </c>
      <c r="P3597" s="3">
        <v>44349</v>
      </c>
      <c r="Q3597" s="58">
        <f t="shared" si="155"/>
        <v>0.51329861111111108</v>
      </c>
    </row>
    <row r="3598" spans="1:17" x14ac:dyDescent="0.75">
      <c r="A3598" s="55">
        <v>42479.603009259255</v>
      </c>
      <c r="B3598" s="55">
        <v>42479.692280092589</v>
      </c>
      <c r="C3598" s="3">
        <v>7713</v>
      </c>
      <c r="D3598" s="56">
        <f t="shared" si="154"/>
        <v>8.9270833333333327E-2</v>
      </c>
      <c r="N3598" s="55">
        <v>42650.390393518515</v>
      </c>
      <c r="O3598" s="55">
        <v>42650.571956018517</v>
      </c>
      <c r="P3598" s="3">
        <v>15687</v>
      </c>
      <c r="Q3598" s="58">
        <f t="shared" si="155"/>
        <v>0.18156249999999999</v>
      </c>
    </row>
    <row r="3599" spans="1:17" x14ac:dyDescent="0.75">
      <c r="A3599" s="55">
        <v>42479.60434027778</v>
      </c>
      <c r="B3599" s="55">
        <v>42479.641527777778</v>
      </c>
      <c r="C3599" s="3">
        <v>3213</v>
      </c>
      <c r="D3599" s="56">
        <f t="shared" si="154"/>
        <v>3.7187499999999998E-2</v>
      </c>
      <c r="N3599" s="55">
        <v>42650.408587962964</v>
      </c>
      <c r="O3599" s="55">
        <v>42650.465532407405</v>
      </c>
      <c r="P3599" s="3">
        <v>4920</v>
      </c>
      <c r="Q3599" s="58">
        <f t="shared" si="155"/>
        <v>5.6944444444444443E-2</v>
      </c>
    </row>
    <row r="3600" spans="1:17" x14ac:dyDescent="0.75">
      <c r="A3600" s="55">
        <v>42479.662094907406</v>
      </c>
      <c r="B3600" s="55">
        <v>42507.447442129625</v>
      </c>
      <c r="C3600" s="3">
        <v>2400654</v>
      </c>
      <c r="D3600" s="56">
        <f t="shared" si="154"/>
        <v>27.785347222222221</v>
      </c>
      <c r="N3600" s="55">
        <v>42650.487546296295</v>
      </c>
      <c r="O3600" s="55">
        <v>42737.679432870369</v>
      </c>
      <c r="P3600" s="3">
        <v>7536979</v>
      </c>
      <c r="Q3600" s="58">
        <f t="shared" si="155"/>
        <v>87.233553240740747</v>
      </c>
    </row>
    <row r="3601" spans="1:17" x14ac:dyDescent="0.75">
      <c r="A3601" s="55">
        <v>42479.662256944444</v>
      </c>
      <c r="B3601" s="55">
        <v>42480.431215277778</v>
      </c>
      <c r="C3601" s="3">
        <v>66438</v>
      </c>
      <c r="D3601" s="56">
        <f t="shared" si="154"/>
        <v>0.7689583333333333</v>
      </c>
      <c r="N3601" s="55">
        <v>42650.57131944444</v>
      </c>
      <c r="O3601" s="55">
        <v>42653.447048611109</v>
      </c>
      <c r="P3601" s="3">
        <v>248463</v>
      </c>
      <c r="Q3601" s="58">
        <f t="shared" si="155"/>
        <v>2.8757291666666664</v>
      </c>
    </row>
    <row r="3602" spans="1:17" x14ac:dyDescent="0.75">
      <c r="A3602" s="55">
        <v>42479.669479166667</v>
      </c>
      <c r="B3602" s="55">
        <v>42479.694722222222</v>
      </c>
      <c r="C3602" s="3">
        <v>2181</v>
      </c>
      <c r="D3602" s="56">
        <f t="shared" si="154"/>
        <v>2.5243055555555557E-2</v>
      </c>
      <c r="N3602" s="55">
        <v>42653.384722222218</v>
      </c>
      <c r="O3602" s="55">
        <v>42653.682430555556</v>
      </c>
      <c r="P3602" s="3">
        <v>25722</v>
      </c>
      <c r="Q3602" s="58">
        <f t="shared" si="155"/>
        <v>0.29770833333333335</v>
      </c>
    </row>
    <row r="3603" spans="1:17" x14ac:dyDescent="0.75">
      <c r="A3603" s="55">
        <v>42479.761469907404</v>
      </c>
      <c r="B3603" s="55">
        <v>42481.519918981481</v>
      </c>
      <c r="C3603" s="3">
        <v>151930</v>
      </c>
      <c r="D3603" s="56">
        <f t="shared" si="154"/>
        <v>1.7584490740740741</v>
      </c>
      <c r="N3603" s="55">
        <v>42653.464861111112</v>
      </c>
      <c r="O3603" s="55">
        <v>42655.555787037032</v>
      </c>
      <c r="P3603" s="3">
        <v>180656</v>
      </c>
      <c r="Q3603" s="58">
        <f t="shared" si="155"/>
        <v>2.0909259259259261</v>
      </c>
    </row>
    <row r="3604" spans="1:17" x14ac:dyDescent="0.75">
      <c r="A3604" s="55">
        <v>42479.763680555552</v>
      </c>
      <c r="B3604" s="55">
        <v>42481.52244212963</v>
      </c>
      <c r="C3604" s="3">
        <v>151957</v>
      </c>
      <c r="D3604" s="56">
        <f t="shared" si="154"/>
        <v>1.7587615740740741</v>
      </c>
      <c r="N3604" s="55">
        <v>42653.548043981478</v>
      </c>
      <c r="O3604" s="55">
        <v>42653.574525462958</v>
      </c>
      <c r="P3604" s="3">
        <v>2288</v>
      </c>
      <c r="Q3604" s="58">
        <f t="shared" si="155"/>
        <v>2.6481481481481481E-2</v>
      </c>
    </row>
    <row r="3605" spans="1:17" x14ac:dyDescent="0.75">
      <c r="A3605" s="55">
        <v>42479.794629629629</v>
      </c>
      <c r="B3605" s="55">
        <v>42480.59820601852</v>
      </c>
      <c r="C3605" s="3">
        <v>69429</v>
      </c>
      <c r="D3605" s="56">
        <f t="shared" si="154"/>
        <v>0.80357638888888894</v>
      </c>
      <c r="N3605" s="55">
        <v>42653.599108796298</v>
      </c>
      <c r="O3605" s="55">
        <v>42656.37972222222</v>
      </c>
      <c r="P3605" s="3">
        <v>240245</v>
      </c>
      <c r="Q3605" s="58">
        <f t="shared" si="155"/>
        <v>2.7806134259259259</v>
      </c>
    </row>
    <row r="3606" spans="1:17" x14ac:dyDescent="0.75">
      <c r="A3606" s="55">
        <v>42479.987268518518</v>
      </c>
      <c r="B3606" s="55">
        <v>42481.523229166662</v>
      </c>
      <c r="C3606" s="3">
        <v>132707</v>
      </c>
      <c r="D3606" s="56">
        <f t="shared" si="154"/>
        <v>1.5359606481481483</v>
      </c>
      <c r="N3606" s="55">
        <v>42653.599918981483</v>
      </c>
      <c r="O3606" s="55">
        <v>42656.38</v>
      </c>
      <c r="P3606" s="3">
        <v>240199</v>
      </c>
      <c r="Q3606" s="58">
        <f t="shared" si="155"/>
        <v>2.7800810185185183</v>
      </c>
    </row>
    <row r="3607" spans="1:17" x14ac:dyDescent="0.75">
      <c r="A3607" s="55">
        <v>42480.048379629625</v>
      </c>
      <c r="B3607" s="55">
        <v>42480.401273148149</v>
      </c>
      <c r="C3607" s="3">
        <v>30490</v>
      </c>
      <c r="D3607" s="56">
        <f t="shared" si="154"/>
        <v>0.35289351851851852</v>
      </c>
      <c r="N3607" s="55">
        <v>42653.600497685184</v>
      </c>
      <c r="O3607" s="55">
        <v>42656.379004629627</v>
      </c>
      <c r="P3607" s="3">
        <v>240063</v>
      </c>
      <c r="Q3607" s="58">
        <f t="shared" si="155"/>
        <v>2.7785069444444446</v>
      </c>
    </row>
    <row r="3608" spans="1:17" x14ac:dyDescent="0.75">
      <c r="A3608" s="55">
        <v>42480.464386574073</v>
      </c>
      <c r="B3608" s="55">
        <v>42480.712662037033</v>
      </c>
      <c r="C3608" s="3">
        <v>21451</v>
      </c>
      <c r="D3608" s="56">
        <f t="shared" si="154"/>
        <v>0.24827546296296296</v>
      </c>
      <c r="N3608" s="55">
        <v>42653.601435185185</v>
      </c>
      <c r="O3608" s="55">
        <v>42656.380208333328</v>
      </c>
      <c r="P3608" s="3">
        <v>240086</v>
      </c>
      <c r="Q3608" s="58">
        <f t="shared" si="155"/>
        <v>2.7787731481481481</v>
      </c>
    </row>
    <row r="3609" spans="1:17" x14ac:dyDescent="0.75">
      <c r="A3609" s="55">
        <v>42480.588761574072</v>
      </c>
      <c r="B3609" s="55">
        <v>42486.377291666664</v>
      </c>
      <c r="C3609" s="3">
        <v>500129</v>
      </c>
      <c r="D3609" s="56">
        <f t="shared" si="154"/>
        <v>5.7885300925925929</v>
      </c>
      <c r="N3609" s="55">
        <v>42653.602291666662</v>
      </c>
      <c r="O3609" s="55">
        <v>42656.380462962959</v>
      </c>
      <c r="P3609" s="3">
        <v>240034</v>
      </c>
      <c r="Q3609" s="58">
        <f t="shared" si="155"/>
        <v>2.7781712962962963</v>
      </c>
    </row>
    <row r="3610" spans="1:17" x14ac:dyDescent="0.75">
      <c r="A3610" s="55">
        <v>42480.615023148144</v>
      </c>
      <c r="B3610" s="55">
        <v>42480.709560185183</v>
      </c>
      <c r="C3610" s="3">
        <v>8168</v>
      </c>
      <c r="D3610" s="56">
        <f t="shared" si="154"/>
        <v>9.4537037037037031E-2</v>
      </c>
      <c r="N3610" s="55">
        <v>42653.602997685186</v>
      </c>
      <c r="O3610" s="55">
        <v>42656.380740740737</v>
      </c>
      <c r="P3610" s="3">
        <v>239997</v>
      </c>
      <c r="Q3610" s="58">
        <f t="shared" si="155"/>
        <v>2.7777430555555553</v>
      </c>
    </row>
    <row r="3611" spans="1:17" x14ac:dyDescent="0.75">
      <c r="A3611" s="55">
        <v>42480.687407407408</v>
      </c>
      <c r="B3611" s="55">
        <v>42481.525613425925</v>
      </c>
      <c r="C3611" s="3">
        <v>72421</v>
      </c>
      <c r="D3611" s="56">
        <f t="shared" si="154"/>
        <v>0.8382060185185185</v>
      </c>
      <c r="N3611" s="55">
        <v>42653.603587962964</v>
      </c>
      <c r="O3611" s="55">
        <v>42656.380891203698</v>
      </c>
      <c r="P3611" s="3">
        <v>239959</v>
      </c>
      <c r="Q3611" s="58">
        <f t="shared" si="155"/>
        <v>2.7773032407407405</v>
      </c>
    </row>
    <row r="3612" spans="1:17" x14ac:dyDescent="0.75">
      <c r="A3612" s="55">
        <v>42480.754062499997</v>
      </c>
      <c r="B3612" s="55">
        <v>42481.570844907408</v>
      </c>
      <c r="C3612" s="3">
        <v>70570</v>
      </c>
      <c r="D3612" s="56">
        <f t="shared" si="154"/>
        <v>0.81678240740740737</v>
      </c>
      <c r="N3612" s="55">
        <v>42653.60424768518</v>
      </c>
      <c r="O3612" s="55">
        <v>42656.381342592591</v>
      </c>
      <c r="P3612" s="3">
        <v>239941</v>
      </c>
      <c r="Q3612" s="58">
        <f t="shared" si="155"/>
        <v>2.7770949074074074</v>
      </c>
    </row>
    <row r="3613" spans="1:17" x14ac:dyDescent="0.75">
      <c r="A3613" s="55">
        <v>42481.221400462964</v>
      </c>
      <c r="B3613" s="55">
        <v>42481.400532407402</v>
      </c>
      <c r="C3613" s="3">
        <v>15477</v>
      </c>
      <c r="D3613" s="56">
        <f t="shared" si="154"/>
        <v>0.17913194444444444</v>
      </c>
      <c r="N3613" s="55">
        <v>42653.604803240742</v>
      </c>
      <c r="O3613" s="55">
        <v>42656.381481481483</v>
      </c>
      <c r="P3613" s="3">
        <v>239905</v>
      </c>
      <c r="Q3613" s="58">
        <f t="shared" si="155"/>
        <v>2.7766782407407407</v>
      </c>
    </row>
    <row r="3614" spans="1:17" x14ac:dyDescent="0.75">
      <c r="A3614" s="55">
        <v>42481.376909722218</v>
      </c>
      <c r="B3614" s="55">
        <v>42482.353842592594</v>
      </c>
      <c r="C3614" s="3">
        <v>84407</v>
      </c>
      <c r="D3614" s="56">
        <f t="shared" si="154"/>
        <v>0.97693287037037035</v>
      </c>
      <c r="N3614" s="55">
        <v>42653.605393518519</v>
      </c>
      <c r="O3614" s="55">
        <v>42656.381874999999</v>
      </c>
      <c r="P3614" s="3">
        <v>239888</v>
      </c>
      <c r="Q3614" s="58">
        <f t="shared" si="155"/>
        <v>2.7764814814814813</v>
      </c>
    </row>
    <row r="3615" spans="1:17" x14ac:dyDescent="0.75">
      <c r="A3615" s="55">
        <v>42481.403391203705</v>
      </c>
      <c r="B3615" s="55">
        <v>42481.578298611108</v>
      </c>
      <c r="C3615" s="3">
        <v>15112</v>
      </c>
      <c r="D3615" s="56">
        <f t="shared" si="154"/>
        <v>0.1749074074074074</v>
      </c>
      <c r="N3615" s="55">
        <v>42653.606053240735</v>
      </c>
      <c r="O3615" s="55">
        <v>42656.381643518514</v>
      </c>
      <c r="P3615" s="3">
        <v>239811</v>
      </c>
      <c r="Q3615" s="58">
        <f t="shared" si="155"/>
        <v>2.7755902777777779</v>
      </c>
    </row>
    <row r="3616" spans="1:17" x14ac:dyDescent="0.75">
      <c r="A3616" s="55">
        <v>42481.421724537038</v>
      </c>
      <c r="B3616" s="55">
        <v>42481.577800925923</v>
      </c>
      <c r="C3616" s="3">
        <v>13485</v>
      </c>
      <c r="D3616" s="56">
        <f t="shared" si="154"/>
        <v>0.15607638888888889</v>
      </c>
      <c r="N3616" s="55">
        <v>42653.607083333329</v>
      </c>
      <c r="O3616" s="55">
        <v>42656.382060185184</v>
      </c>
      <c r="P3616" s="3">
        <v>239758</v>
      </c>
      <c r="Q3616" s="58">
        <f t="shared" si="155"/>
        <v>2.7749768518518518</v>
      </c>
    </row>
    <row r="3617" spans="1:17" x14ac:dyDescent="0.75">
      <c r="A3617" s="55">
        <v>42481.45003472222</v>
      </c>
      <c r="B3617" s="55">
        <v>42481.459062499998</v>
      </c>
      <c r="C3617" s="3">
        <v>780</v>
      </c>
      <c r="D3617" s="56">
        <f t="shared" si="154"/>
        <v>9.0277777777777769E-3</v>
      </c>
      <c r="N3617" s="55">
        <v>42653.60765046296</v>
      </c>
      <c r="O3617" s="55">
        <v>42656.382233796292</v>
      </c>
      <c r="P3617" s="3">
        <v>239724</v>
      </c>
      <c r="Q3617" s="58">
        <f t="shared" si="155"/>
        <v>2.7745833333333332</v>
      </c>
    </row>
    <row r="3618" spans="1:17" x14ac:dyDescent="0.75">
      <c r="A3618" s="55">
        <v>42481.461400462962</v>
      </c>
      <c r="B3618" s="55">
        <v>42493.545034722221</v>
      </c>
      <c r="C3618" s="3">
        <v>1044026</v>
      </c>
      <c r="D3618" s="56">
        <f t="shared" si="154"/>
        <v>12.083634259259259</v>
      </c>
      <c r="N3618" s="55">
        <v>42653.608229166668</v>
      </c>
      <c r="O3618" s="55">
        <v>42656.382372685184</v>
      </c>
      <c r="P3618" s="3">
        <v>239686</v>
      </c>
      <c r="Q3618" s="58">
        <f t="shared" si="155"/>
        <v>2.7741435185185184</v>
      </c>
    </row>
    <row r="3619" spans="1:17" x14ac:dyDescent="0.75">
      <c r="A3619" s="55">
        <v>42481.461967592593</v>
      </c>
      <c r="B3619" s="55">
        <v>42485.752916666665</v>
      </c>
      <c r="C3619" s="3">
        <v>370738</v>
      </c>
      <c r="D3619" s="56">
        <f t="shared" si="154"/>
        <v>4.2909490740740743</v>
      </c>
      <c r="N3619" s="55">
        <v>42653.608819444446</v>
      </c>
      <c r="O3619" s="55">
        <v>42656.382569444446</v>
      </c>
      <c r="P3619" s="3">
        <v>239652</v>
      </c>
      <c r="Q3619" s="58">
        <f t="shared" si="155"/>
        <v>2.7737500000000002</v>
      </c>
    </row>
    <row r="3620" spans="1:17" x14ac:dyDescent="0.75">
      <c r="A3620" s="55">
        <v>42481.478599537033</v>
      </c>
      <c r="B3620" s="55">
        <v>42485.754664351851</v>
      </c>
      <c r="C3620" s="3">
        <v>369452</v>
      </c>
      <c r="D3620" s="56">
        <f t="shared" si="154"/>
        <v>4.2760648148148146</v>
      </c>
      <c r="N3620" s="55">
        <v>42653.609456018516</v>
      </c>
      <c r="O3620" s="55">
        <v>42656.382870370369</v>
      </c>
      <c r="P3620" s="3">
        <v>239623</v>
      </c>
      <c r="Q3620" s="58">
        <f t="shared" si="155"/>
        <v>2.7734143518518519</v>
      </c>
    </row>
    <row r="3621" spans="1:17" x14ac:dyDescent="0.75">
      <c r="A3621" s="55">
        <v>42481.496724537035</v>
      </c>
      <c r="B3621" s="55">
        <v>42485.761932870366</v>
      </c>
      <c r="C3621" s="3">
        <v>368514</v>
      </c>
      <c r="D3621" s="56">
        <f t="shared" si="154"/>
        <v>4.2652083333333337</v>
      </c>
      <c r="N3621" s="55">
        <v>42653.610127314816</v>
      </c>
      <c r="O3621" s="55">
        <v>42656.3830787037</v>
      </c>
      <c r="P3621" s="3">
        <v>239583</v>
      </c>
      <c r="Q3621" s="58">
        <f t="shared" si="155"/>
        <v>2.772951388888889</v>
      </c>
    </row>
    <row r="3622" spans="1:17" x14ac:dyDescent="0.75">
      <c r="A3622" s="55">
        <v>42481.528090277774</v>
      </c>
      <c r="B3622" s="55">
        <v>42486.399097222224</v>
      </c>
      <c r="C3622" s="3">
        <v>420855</v>
      </c>
      <c r="D3622" s="56">
        <f t="shared" si="154"/>
        <v>4.8710069444444448</v>
      </c>
      <c r="N3622" s="55">
        <v>42653.610821759255</v>
      </c>
      <c r="O3622" s="55">
        <v>42656.382708333331</v>
      </c>
      <c r="P3622" s="3">
        <v>239491</v>
      </c>
      <c r="Q3622" s="58">
        <f t="shared" si="155"/>
        <v>2.7718865740740739</v>
      </c>
    </row>
    <row r="3623" spans="1:17" x14ac:dyDescent="0.75">
      <c r="A3623" s="55">
        <v>42481.528923611113</v>
      </c>
      <c r="B3623" s="55">
        <v>42481.532604166663</v>
      </c>
      <c r="C3623" s="3">
        <v>318</v>
      </c>
      <c r="D3623" s="56">
        <f t="shared" si="154"/>
        <v>3.6805555555555554E-3</v>
      </c>
      <c r="N3623" s="55">
        <v>42653.611458333333</v>
      </c>
      <c r="O3623" s="55">
        <v>42656.383240740739</v>
      </c>
      <c r="P3623" s="3">
        <v>239482</v>
      </c>
      <c r="Q3623" s="58">
        <f t="shared" si="155"/>
        <v>2.7717824074074073</v>
      </c>
    </row>
    <row r="3624" spans="1:17" x14ac:dyDescent="0.75">
      <c r="A3624" s="55">
        <v>42481.560555555552</v>
      </c>
      <c r="B3624" s="55">
        <v>42486.407824074071</v>
      </c>
      <c r="C3624" s="3">
        <v>418804</v>
      </c>
      <c r="D3624" s="56">
        <f t="shared" si="154"/>
        <v>4.8472685185185185</v>
      </c>
      <c r="N3624" s="55">
        <v>42653.612627314811</v>
      </c>
      <c r="O3624" s="55">
        <v>42698.465428240735</v>
      </c>
      <c r="P3624" s="3">
        <v>3878882</v>
      </c>
      <c r="Q3624" s="58">
        <f t="shared" si="155"/>
        <v>44.894467592592591</v>
      </c>
    </row>
    <row r="3625" spans="1:17" x14ac:dyDescent="0.75">
      <c r="A3625" s="55">
        <v>42481.567256944443</v>
      </c>
      <c r="B3625" s="55">
        <v>42486.410648148143</v>
      </c>
      <c r="C3625" s="3">
        <v>418469</v>
      </c>
      <c r="D3625" s="56">
        <f t="shared" si="154"/>
        <v>4.8433912037037041</v>
      </c>
      <c r="N3625" s="55">
        <v>42653.61278935185</v>
      </c>
      <c r="O3625" s="55">
        <v>42656.383553240739</v>
      </c>
      <c r="P3625" s="3">
        <v>239394</v>
      </c>
      <c r="Q3625" s="58">
        <f t="shared" si="155"/>
        <v>2.7707638888888888</v>
      </c>
    </row>
    <row r="3626" spans="1:17" x14ac:dyDescent="0.75">
      <c r="A3626" s="55">
        <v>42481.570335648146</v>
      </c>
      <c r="B3626" s="55">
        <v>42486.412129629629</v>
      </c>
      <c r="C3626" s="3">
        <v>418331</v>
      </c>
      <c r="D3626" s="56">
        <f t="shared" si="154"/>
        <v>4.8417939814814819</v>
      </c>
      <c r="N3626" s="55">
        <v>42653.613437499997</v>
      </c>
      <c r="O3626" s="55">
        <v>42656.383402777778</v>
      </c>
      <c r="P3626" s="3">
        <v>239325</v>
      </c>
      <c r="Q3626" s="58">
        <f t="shared" si="155"/>
        <v>2.7699652777777777</v>
      </c>
    </row>
    <row r="3627" spans="1:17" x14ac:dyDescent="0.75">
      <c r="A3627" s="55">
        <v>42481.583622685182</v>
      </c>
      <c r="B3627" s="55">
        <v>42482.388148148144</v>
      </c>
      <c r="C3627" s="3">
        <v>69511</v>
      </c>
      <c r="D3627" s="56">
        <f t="shared" si="154"/>
        <v>0.80452546296296301</v>
      </c>
      <c r="N3627" s="55">
        <v>42653.613912037035</v>
      </c>
      <c r="O3627" s="55">
        <v>42656.38381944444</v>
      </c>
      <c r="P3627" s="3">
        <v>239320</v>
      </c>
      <c r="Q3627" s="58">
        <f t="shared" si="155"/>
        <v>2.7699074074074073</v>
      </c>
    </row>
    <row r="3628" spans="1:17" x14ac:dyDescent="0.75">
      <c r="A3628" s="55">
        <v>42481.607928240737</v>
      </c>
      <c r="B3628" s="55">
        <v>42481.620833333334</v>
      </c>
      <c r="C3628" s="3">
        <v>1115</v>
      </c>
      <c r="D3628" s="56">
        <f t="shared" si="154"/>
        <v>1.2905092592592593E-2</v>
      </c>
      <c r="N3628" s="55">
        <v>42653.614976851852</v>
      </c>
      <c r="O3628" s="55">
        <v>42656.383692129624</v>
      </c>
      <c r="P3628" s="3">
        <v>239217</v>
      </c>
      <c r="Q3628" s="58">
        <f t="shared" si="155"/>
        <v>2.7687152777777779</v>
      </c>
    </row>
    <row r="3629" spans="1:17" x14ac:dyDescent="0.75">
      <c r="A3629" s="55">
        <v>42481.657557870371</v>
      </c>
      <c r="B3629" s="55">
        <v>42481.731365740736</v>
      </c>
      <c r="C3629" s="3">
        <v>6377</v>
      </c>
      <c r="D3629" s="56">
        <f t="shared" si="154"/>
        <v>7.3807870370370371E-2</v>
      </c>
      <c r="N3629" s="55">
        <v>42653.615532407406</v>
      </c>
      <c r="O3629" s="55">
        <v>42656.384629629625</v>
      </c>
      <c r="P3629" s="3">
        <v>239250</v>
      </c>
      <c r="Q3629" s="58">
        <f t="shared" si="155"/>
        <v>2.7690972222222223</v>
      </c>
    </row>
    <row r="3630" spans="1:17" x14ac:dyDescent="0.75">
      <c r="A3630" s="55">
        <v>42481.701678240737</v>
      </c>
      <c r="B3630" s="55">
        <v>42485.772233796291</v>
      </c>
      <c r="C3630" s="3">
        <v>351696</v>
      </c>
      <c r="D3630" s="56">
        <f t="shared" si="154"/>
        <v>4.0705555555555559</v>
      </c>
      <c r="N3630" s="55">
        <v>42654.474687499998</v>
      </c>
      <c r="O3630" s="55">
        <v>42654.621828703705</v>
      </c>
      <c r="P3630" s="3">
        <v>12713</v>
      </c>
      <c r="Q3630" s="58">
        <f t="shared" si="155"/>
        <v>0.1471412037037037</v>
      </c>
    </row>
    <row r="3631" spans="1:17" x14ac:dyDescent="0.75">
      <c r="A3631" s="55">
        <v>42481.715752314813</v>
      </c>
      <c r="B3631" s="55">
        <v>42521.441307870366</v>
      </c>
      <c r="C3631" s="3">
        <v>3432288</v>
      </c>
      <c r="D3631" s="56">
        <f t="shared" si="154"/>
        <v>39.725555555555559</v>
      </c>
      <c r="N3631" s="55">
        <v>42654.556423611109</v>
      </c>
      <c r="O3631" s="55">
        <v>42654.61451388889</v>
      </c>
      <c r="P3631" s="3">
        <v>5019</v>
      </c>
      <c r="Q3631" s="58">
        <f t="shared" si="155"/>
        <v>5.8090277777777775E-2</v>
      </c>
    </row>
    <row r="3632" spans="1:17" x14ac:dyDescent="0.75">
      <c r="A3632" s="55">
        <v>42481.755416666667</v>
      </c>
      <c r="B3632" s="55">
        <v>42481.759166666663</v>
      </c>
      <c r="C3632" s="3">
        <v>324</v>
      </c>
      <c r="D3632" s="56">
        <f t="shared" si="154"/>
        <v>3.7499999999999999E-3</v>
      </c>
      <c r="N3632" s="55">
        <v>42654.602291666662</v>
      </c>
      <c r="O3632" s="55">
        <v>42654.613043981481</v>
      </c>
      <c r="P3632" s="3">
        <v>929</v>
      </c>
      <c r="Q3632" s="58">
        <f t="shared" si="155"/>
        <v>1.0752314814814815E-2</v>
      </c>
    </row>
    <row r="3633" spans="1:17" x14ac:dyDescent="0.75">
      <c r="A3633" s="55">
        <v>42481.791828703703</v>
      </c>
      <c r="B3633" s="55">
        <v>42486.449421296296</v>
      </c>
      <c r="C3633" s="3">
        <v>402416</v>
      </c>
      <c r="D3633" s="56">
        <f t="shared" si="154"/>
        <v>4.657592592592593</v>
      </c>
      <c r="N3633" s="55">
        <v>42654.644155092588</v>
      </c>
      <c r="O3633" s="55">
        <v>42667.737974537034</v>
      </c>
      <c r="P3633" s="3">
        <v>1131306</v>
      </c>
      <c r="Q3633" s="58">
        <f t="shared" si="155"/>
        <v>13.093819444444444</v>
      </c>
    </row>
    <row r="3634" spans="1:17" x14ac:dyDescent="0.75">
      <c r="A3634" s="55">
        <v>42481.813194444439</v>
      </c>
      <c r="B3634" s="55">
        <v>42482.392708333333</v>
      </c>
      <c r="C3634" s="3">
        <v>50070</v>
      </c>
      <c r="D3634" s="56">
        <f t="shared" si="154"/>
        <v>0.57951388888888888</v>
      </c>
      <c r="N3634" s="55">
        <v>42654.667222222219</v>
      </c>
      <c r="O3634" s="55">
        <v>42654.672986111109</v>
      </c>
      <c r="P3634" s="3">
        <v>498</v>
      </c>
      <c r="Q3634" s="58">
        <f t="shared" si="155"/>
        <v>5.7638888888888887E-3</v>
      </c>
    </row>
    <row r="3635" spans="1:17" x14ac:dyDescent="0.75">
      <c r="A3635" s="55">
        <v>42481.866099537037</v>
      </c>
      <c r="B3635" s="55">
        <v>42485.431030092594</v>
      </c>
      <c r="C3635" s="3">
        <v>308010</v>
      </c>
      <c r="D3635" s="56">
        <f t="shared" si="154"/>
        <v>3.5649305555555557</v>
      </c>
      <c r="N3635" s="55">
        <v>42654.671122685184</v>
      </c>
      <c r="O3635" s="55">
        <v>42654.687106481477</v>
      </c>
      <c r="P3635" s="3">
        <v>1381</v>
      </c>
      <c r="Q3635" s="58">
        <f t="shared" si="155"/>
        <v>1.5983796296296298E-2</v>
      </c>
    </row>
    <row r="3636" spans="1:17" x14ac:dyDescent="0.75">
      <c r="A3636" s="55">
        <v>42482.35261574074</v>
      </c>
      <c r="B3636" s="55">
        <v>42485.764108796291</v>
      </c>
      <c r="C3636" s="3">
        <v>294753</v>
      </c>
      <c r="D3636" s="56">
        <f t="shared" si="154"/>
        <v>3.4114930555555554</v>
      </c>
      <c r="N3636" s="55">
        <v>42654.890289351853</v>
      </c>
      <c r="O3636" s="55">
        <v>42655.39571759259</v>
      </c>
      <c r="P3636" s="3">
        <v>43669</v>
      </c>
      <c r="Q3636" s="58">
        <f t="shared" si="155"/>
        <v>0.50542824074074078</v>
      </c>
    </row>
    <row r="3637" spans="1:17" x14ac:dyDescent="0.75">
      <c r="A3637" s="55">
        <v>42482.389814814815</v>
      </c>
      <c r="B3637" s="55">
        <v>42486.45212962963</v>
      </c>
      <c r="C3637" s="3">
        <v>350984</v>
      </c>
      <c r="D3637" s="56">
        <f t="shared" si="154"/>
        <v>4.0623148148148145</v>
      </c>
      <c r="N3637" s="55">
        <v>42655.411759259259</v>
      </c>
      <c r="O3637" s="55">
        <v>42674.648298611108</v>
      </c>
      <c r="P3637" s="3">
        <v>1665637</v>
      </c>
      <c r="Q3637" s="58">
        <f t="shared" si="155"/>
        <v>19.278206018518517</v>
      </c>
    </row>
    <row r="3638" spans="1:17" x14ac:dyDescent="0.75">
      <c r="A3638" s="55">
        <v>42482.40043981481</v>
      </c>
      <c r="B3638" s="55">
        <v>42482.406782407408</v>
      </c>
      <c r="C3638" s="3">
        <v>548</v>
      </c>
      <c r="D3638" s="56">
        <f t="shared" si="154"/>
        <v>6.3425925925925924E-3</v>
      </c>
      <c r="N3638" s="55">
        <v>42655.439409722218</v>
      </c>
      <c r="O3638" s="55">
        <v>42657.618923611109</v>
      </c>
      <c r="P3638" s="3">
        <v>188310</v>
      </c>
      <c r="Q3638" s="58">
        <f t="shared" si="155"/>
        <v>2.1795138888888888</v>
      </c>
    </row>
    <row r="3639" spans="1:17" x14ac:dyDescent="0.75">
      <c r="A3639" s="55">
        <v>42482.456238425926</v>
      </c>
      <c r="B3639" s="55">
        <v>42482.506666666668</v>
      </c>
      <c r="C3639" s="3">
        <v>4357</v>
      </c>
      <c r="D3639" s="56">
        <f t="shared" si="154"/>
        <v>5.0428240740740739E-2</v>
      </c>
      <c r="N3639" s="55">
        <v>42655.439745370371</v>
      </c>
      <c r="O3639" s="55">
        <v>42656.400416666664</v>
      </c>
      <c r="P3639" s="3">
        <v>83002</v>
      </c>
      <c r="Q3639" s="58">
        <f t="shared" si="155"/>
        <v>0.96067129629629633</v>
      </c>
    </row>
    <row r="3640" spans="1:17" x14ac:dyDescent="0.75">
      <c r="A3640" s="55">
        <v>42482.506122685183</v>
      </c>
      <c r="B3640" s="55">
        <v>42485.523587962962</v>
      </c>
      <c r="C3640" s="3">
        <v>260709</v>
      </c>
      <c r="D3640" s="56">
        <f t="shared" si="154"/>
        <v>3.0174652777777777</v>
      </c>
      <c r="N3640" s="55">
        <v>42655.441921296297</v>
      </c>
      <c r="O3640" s="55">
        <v>42657.619074074071</v>
      </c>
      <c r="P3640" s="3">
        <v>188106</v>
      </c>
      <c r="Q3640" s="58">
        <f t="shared" si="155"/>
        <v>2.1771527777777777</v>
      </c>
    </row>
    <row r="3641" spans="1:17" x14ac:dyDescent="0.75">
      <c r="A3641" s="55">
        <v>42482.617662037039</v>
      </c>
      <c r="B3641" s="55">
        <v>42487.478981481479</v>
      </c>
      <c r="C3641" s="3">
        <v>420018</v>
      </c>
      <c r="D3641" s="56">
        <f t="shared" si="154"/>
        <v>4.8613194444444447</v>
      </c>
      <c r="N3641" s="55">
        <v>42655.464618055557</v>
      </c>
      <c r="O3641" s="55">
        <v>42663.388564814813</v>
      </c>
      <c r="P3641" s="3">
        <v>684629</v>
      </c>
      <c r="Q3641" s="58">
        <f t="shared" si="155"/>
        <v>7.923946759259259</v>
      </c>
    </row>
    <row r="3642" spans="1:17" x14ac:dyDescent="0.75">
      <c r="A3642" s="55">
        <v>42482.709421296291</v>
      </c>
      <c r="B3642" s="55">
        <v>42485.41575231481</v>
      </c>
      <c r="C3642" s="3">
        <v>233827</v>
      </c>
      <c r="D3642" s="56">
        <f t="shared" si="154"/>
        <v>2.7063310185185183</v>
      </c>
      <c r="N3642" s="55">
        <v>42655.641435185185</v>
      </c>
      <c r="O3642" s="55">
        <v>42655.681956018518</v>
      </c>
      <c r="P3642" s="3">
        <v>3501</v>
      </c>
      <c r="Q3642" s="58">
        <f t="shared" si="155"/>
        <v>4.0520833333333332E-2</v>
      </c>
    </row>
    <row r="3643" spans="1:17" x14ac:dyDescent="0.75">
      <c r="A3643" s="55">
        <v>42482.752141203702</v>
      </c>
      <c r="B3643" s="55">
        <v>42485.418333333335</v>
      </c>
      <c r="C3643" s="3">
        <v>230359</v>
      </c>
      <c r="D3643" s="56">
        <f t="shared" si="154"/>
        <v>2.6661921296296298</v>
      </c>
      <c r="N3643" s="55">
        <v>42655.843553240738</v>
      </c>
      <c r="O3643" s="55">
        <v>42656.403599537036</v>
      </c>
      <c r="P3643" s="3">
        <v>48388</v>
      </c>
      <c r="Q3643" s="58">
        <f t="shared" si="155"/>
        <v>0.56004629629629632</v>
      </c>
    </row>
    <row r="3644" spans="1:17" x14ac:dyDescent="0.75">
      <c r="A3644" s="55">
        <v>42482.775370370371</v>
      </c>
      <c r="B3644" s="55">
        <v>42485.41878472222</v>
      </c>
      <c r="C3644" s="3">
        <v>228391</v>
      </c>
      <c r="D3644" s="56">
        <f t="shared" si="154"/>
        <v>2.643414351851852</v>
      </c>
      <c r="N3644" s="55">
        <v>42656.411689814813</v>
      </c>
      <c r="O3644" s="55">
        <v>42656.528784722221</v>
      </c>
      <c r="P3644" s="3">
        <v>10117</v>
      </c>
      <c r="Q3644" s="58">
        <f t="shared" si="155"/>
        <v>0.11709490740740741</v>
      </c>
    </row>
    <row r="3645" spans="1:17" x14ac:dyDescent="0.75">
      <c r="A3645" s="55">
        <v>42483.544872685183</v>
      </c>
      <c r="B3645" s="55">
        <v>42487.571412037032</v>
      </c>
      <c r="C3645" s="3">
        <v>347893</v>
      </c>
      <c r="D3645" s="56">
        <f t="shared" si="154"/>
        <v>4.0265393518518522</v>
      </c>
      <c r="N3645" s="55">
        <v>42656.42690972222</v>
      </c>
      <c r="O3645" s="55">
        <v>42656.499699074069</v>
      </c>
      <c r="P3645" s="3">
        <v>6289</v>
      </c>
      <c r="Q3645" s="58">
        <f t="shared" si="155"/>
        <v>7.2789351851851855E-2</v>
      </c>
    </row>
    <row r="3646" spans="1:17" x14ac:dyDescent="0.75">
      <c r="A3646" s="55">
        <v>42483.592743055553</v>
      </c>
      <c r="B3646" s="55">
        <v>42485.42119212963</v>
      </c>
      <c r="C3646" s="3">
        <v>157978</v>
      </c>
      <c r="D3646" s="56">
        <f t="shared" si="154"/>
        <v>1.828449074074074</v>
      </c>
      <c r="N3646" s="55">
        <v>42656.821076388886</v>
      </c>
      <c r="O3646" s="55">
        <v>42676.388078703705</v>
      </c>
      <c r="P3646" s="3">
        <v>1694189</v>
      </c>
      <c r="Q3646" s="58">
        <f t="shared" si="155"/>
        <v>19.608668981481483</v>
      </c>
    </row>
    <row r="3647" spans="1:17" x14ac:dyDescent="0.75">
      <c r="A3647" s="55">
        <v>42483.597361111111</v>
      </c>
      <c r="B3647" s="55">
        <v>42485.422303240739</v>
      </c>
      <c r="C3647" s="3">
        <v>157675</v>
      </c>
      <c r="D3647" s="56">
        <f t="shared" si="154"/>
        <v>1.8249421296296295</v>
      </c>
      <c r="N3647" s="55">
        <v>42656.839699074073</v>
      </c>
      <c r="O3647" s="55">
        <v>42676.388159722221</v>
      </c>
      <c r="P3647" s="3">
        <v>1692587</v>
      </c>
      <c r="Q3647" s="58">
        <f t="shared" si="155"/>
        <v>19.590127314814815</v>
      </c>
    </row>
    <row r="3648" spans="1:17" x14ac:dyDescent="0.75">
      <c r="A3648" s="55">
        <v>42483.688067129631</v>
      </c>
      <c r="B3648" s="55">
        <v>42485.423263888886</v>
      </c>
      <c r="C3648" s="3">
        <v>149921</v>
      </c>
      <c r="D3648" s="56">
        <f t="shared" si="154"/>
        <v>1.7351967592592592</v>
      </c>
      <c r="N3648" s="55">
        <v>42656.849918981483</v>
      </c>
      <c r="O3648" s="55">
        <v>42676.388252314813</v>
      </c>
      <c r="P3648" s="3">
        <v>1691712</v>
      </c>
      <c r="Q3648" s="58">
        <f t="shared" si="155"/>
        <v>19.579999999999998</v>
      </c>
    </row>
    <row r="3649" spans="1:17" x14ac:dyDescent="0.75">
      <c r="A3649" s="55">
        <v>42483.863240740742</v>
      </c>
      <c r="B3649" s="55">
        <v>42485.426307870366</v>
      </c>
      <c r="C3649" s="3">
        <v>135049</v>
      </c>
      <c r="D3649" s="56">
        <f t="shared" si="154"/>
        <v>1.5630671296296297</v>
      </c>
      <c r="N3649" s="55">
        <v>42656.854143518518</v>
      </c>
      <c r="O3649" s="55">
        <v>42676.388321759259</v>
      </c>
      <c r="P3649" s="3">
        <v>1691353</v>
      </c>
      <c r="Q3649" s="58">
        <f t="shared" si="155"/>
        <v>19.575844907407408</v>
      </c>
    </row>
    <row r="3650" spans="1:17" x14ac:dyDescent="0.75">
      <c r="A3650" s="55">
        <v>42483.93063657407</v>
      </c>
      <c r="B3650" s="55">
        <v>42486.448576388888</v>
      </c>
      <c r="C3650" s="3">
        <v>217550</v>
      </c>
      <c r="D3650" s="56">
        <f t="shared" si="154"/>
        <v>2.5179398148148149</v>
      </c>
      <c r="N3650" s="55">
        <v>42656.860196759255</v>
      </c>
      <c r="O3650" s="55">
        <v>42676.388402777775</v>
      </c>
      <c r="P3650" s="3">
        <v>1690837</v>
      </c>
      <c r="Q3650" s="58">
        <f t="shared" si="155"/>
        <v>19.569872685185185</v>
      </c>
    </row>
    <row r="3651" spans="1:17" x14ac:dyDescent="0.75">
      <c r="A3651" s="55">
        <v>42484.424953703703</v>
      </c>
      <c r="B3651" s="55">
        <v>42485.376921296294</v>
      </c>
      <c r="C3651" s="3">
        <v>82250</v>
      </c>
      <c r="D3651" s="56">
        <f t="shared" ref="D3651:D3714" si="156">C3651/(24*60*60)</f>
        <v>0.95196759259259256</v>
      </c>
      <c r="N3651" s="55">
        <v>42656.863680555551</v>
      </c>
      <c r="O3651" s="55">
        <v>42676.388483796298</v>
      </c>
      <c r="P3651" s="3">
        <v>1690543</v>
      </c>
      <c r="Q3651" s="58">
        <f t="shared" ref="Q3651:Q3714" si="157">P3651/86400</f>
        <v>19.566469907407406</v>
      </c>
    </row>
    <row r="3652" spans="1:17" x14ac:dyDescent="0.75">
      <c r="A3652" s="55">
        <v>42484.559988425921</v>
      </c>
      <c r="B3652" s="55">
        <v>42485.428263888884</v>
      </c>
      <c r="C3652" s="3">
        <v>75019</v>
      </c>
      <c r="D3652" s="56">
        <f t="shared" si="156"/>
        <v>0.86827546296296299</v>
      </c>
      <c r="N3652" s="55">
        <v>42656.86719907407</v>
      </c>
      <c r="O3652" s="55">
        <v>42676.389872685184</v>
      </c>
      <c r="P3652" s="3">
        <v>1690359</v>
      </c>
      <c r="Q3652" s="58">
        <f t="shared" si="157"/>
        <v>19.564340277777777</v>
      </c>
    </row>
    <row r="3653" spans="1:17" x14ac:dyDescent="0.75">
      <c r="A3653" s="55">
        <v>42484.606793981482</v>
      </c>
      <c r="B3653" s="55">
        <v>42485.429467592592</v>
      </c>
      <c r="C3653" s="3">
        <v>71079</v>
      </c>
      <c r="D3653" s="56">
        <f t="shared" si="156"/>
        <v>0.82267361111111115</v>
      </c>
      <c r="N3653" s="55">
        <v>42656.90824074074</v>
      </c>
      <c r="O3653" s="55">
        <v>42657.665196759255</v>
      </c>
      <c r="P3653" s="3">
        <v>65401</v>
      </c>
      <c r="Q3653" s="58">
        <f t="shared" si="157"/>
        <v>0.75695601851851857</v>
      </c>
    </row>
    <row r="3654" spans="1:17" x14ac:dyDescent="0.75">
      <c r="A3654" s="55">
        <v>42484.608148148145</v>
      </c>
      <c r="B3654" s="55">
        <v>42485.430069444439</v>
      </c>
      <c r="C3654" s="3">
        <v>71014</v>
      </c>
      <c r="D3654" s="56">
        <f t="shared" si="156"/>
        <v>0.82192129629629629</v>
      </c>
      <c r="N3654" s="55">
        <v>42656.925162037034</v>
      </c>
      <c r="O3654" s="55">
        <v>42657.666967592588</v>
      </c>
      <c r="P3654" s="3">
        <v>64092</v>
      </c>
      <c r="Q3654" s="58">
        <f t="shared" si="157"/>
        <v>0.74180555555555561</v>
      </c>
    </row>
    <row r="3655" spans="1:17" x14ac:dyDescent="0.75">
      <c r="A3655" s="55">
        <v>42484.874930555554</v>
      </c>
      <c r="B3655" s="55">
        <v>42485.431076388886</v>
      </c>
      <c r="C3655" s="3">
        <v>48051</v>
      </c>
      <c r="D3655" s="56">
        <f t="shared" si="156"/>
        <v>0.55614583333333334</v>
      </c>
      <c r="N3655" s="55">
        <v>42657.498703703699</v>
      </c>
      <c r="O3655" s="55">
        <v>42657.681956018518</v>
      </c>
      <c r="P3655" s="3">
        <v>15833</v>
      </c>
      <c r="Q3655" s="58">
        <f t="shared" si="157"/>
        <v>0.18325231481481483</v>
      </c>
    </row>
    <row r="3656" spans="1:17" x14ac:dyDescent="0.75">
      <c r="A3656" s="55">
        <v>42484.985254629624</v>
      </c>
      <c r="B3656" s="55">
        <v>42485.431712962964</v>
      </c>
      <c r="C3656" s="3">
        <v>38574</v>
      </c>
      <c r="D3656" s="56">
        <f t="shared" si="156"/>
        <v>0.44645833333333335</v>
      </c>
      <c r="N3656" s="55">
        <v>42657.617615740739</v>
      </c>
      <c r="O3656" s="55">
        <v>42667.738159722219</v>
      </c>
      <c r="P3656" s="3">
        <v>874415</v>
      </c>
      <c r="Q3656" s="58">
        <f t="shared" si="157"/>
        <v>10.120543981481481</v>
      </c>
    </row>
    <row r="3657" spans="1:17" x14ac:dyDescent="0.75">
      <c r="A3657" s="55">
        <v>42485.347245370365</v>
      </c>
      <c r="B3657" s="55">
        <v>42487.483136574076</v>
      </c>
      <c r="C3657" s="3">
        <v>184541</v>
      </c>
      <c r="D3657" s="56">
        <f t="shared" si="156"/>
        <v>2.1358912037037037</v>
      </c>
      <c r="N3657" s="55">
        <v>42657.626574074071</v>
      </c>
      <c r="O3657" s="55">
        <v>42657.684652777774</v>
      </c>
      <c r="P3657" s="3">
        <v>5018</v>
      </c>
      <c r="Q3657" s="58">
        <f t="shared" si="157"/>
        <v>5.8078703703703702E-2</v>
      </c>
    </row>
    <row r="3658" spans="1:17" x14ac:dyDescent="0.75">
      <c r="A3658" s="55">
        <v>42485.357476851852</v>
      </c>
      <c r="B3658" s="55">
        <v>42487.486261574071</v>
      </c>
      <c r="C3658" s="3">
        <v>183927</v>
      </c>
      <c r="D3658" s="56">
        <f t="shared" si="156"/>
        <v>2.128784722222222</v>
      </c>
      <c r="N3658" s="55">
        <v>42658.559398148143</v>
      </c>
      <c r="O3658" s="55">
        <v>42660.404641203699</v>
      </c>
      <c r="P3658" s="3">
        <v>159429</v>
      </c>
      <c r="Q3658" s="58">
        <f t="shared" si="157"/>
        <v>1.8452430555555555</v>
      </c>
    </row>
    <row r="3659" spans="1:17" x14ac:dyDescent="0.75">
      <c r="A3659" s="55">
        <v>42485.38449074074</v>
      </c>
      <c r="B3659" s="55">
        <v>42485.659212962964</v>
      </c>
      <c r="C3659" s="3">
        <v>23736</v>
      </c>
      <c r="D3659" s="56">
        <f t="shared" si="156"/>
        <v>0.2747222222222222</v>
      </c>
      <c r="N3659" s="55">
        <v>42659.424247685187</v>
      </c>
      <c r="O3659" s="55">
        <v>42674.648923611108</v>
      </c>
      <c r="P3659" s="3">
        <v>1319012</v>
      </c>
      <c r="Q3659" s="58">
        <f t="shared" si="157"/>
        <v>15.266342592592592</v>
      </c>
    </row>
    <row r="3660" spans="1:17" x14ac:dyDescent="0.75">
      <c r="A3660" s="55">
        <v>42485.444965277777</v>
      </c>
      <c r="B3660" s="55">
        <v>42485.461122685185</v>
      </c>
      <c r="C3660" s="3">
        <v>1396</v>
      </c>
      <c r="D3660" s="56">
        <f t="shared" si="156"/>
        <v>1.6157407407407409E-2</v>
      </c>
      <c r="N3660" s="55">
        <v>42659.428020833329</v>
      </c>
      <c r="O3660" s="55">
        <v>42676.388564814813</v>
      </c>
      <c r="P3660" s="3">
        <v>1468991</v>
      </c>
      <c r="Q3660" s="58">
        <f t="shared" si="157"/>
        <v>17.002210648148147</v>
      </c>
    </row>
    <row r="3661" spans="1:17" x14ac:dyDescent="0.75">
      <c r="A3661" s="55">
        <v>42485.446504629625</v>
      </c>
      <c r="B3661" s="55">
        <v>42486.423807870371</v>
      </c>
      <c r="C3661" s="3">
        <v>84439</v>
      </c>
      <c r="D3661" s="56">
        <f t="shared" si="156"/>
        <v>0.97730324074074071</v>
      </c>
      <c r="N3661" s="55">
        <v>42659.43105324074</v>
      </c>
      <c r="O3661" s="55">
        <v>42676.388645833329</v>
      </c>
      <c r="P3661" s="3">
        <v>1468736</v>
      </c>
      <c r="Q3661" s="58">
        <f t="shared" si="157"/>
        <v>16.999259259259258</v>
      </c>
    </row>
    <row r="3662" spans="1:17" x14ac:dyDescent="0.75">
      <c r="A3662" s="55">
        <v>42485.463009259256</v>
      </c>
      <c r="B3662" s="55">
        <v>42486.49255787037</v>
      </c>
      <c r="C3662" s="3">
        <v>88953</v>
      </c>
      <c r="D3662" s="56">
        <f t="shared" si="156"/>
        <v>1.0295486111111112</v>
      </c>
      <c r="N3662" s="55">
        <v>42659.437303240738</v>
      </c>
      <c r="O3662" s="55">
        <v>42676.388738425921</v>
      </c>
      <c r="P3662" s="3">
        <v>1468204</v>
      </c>
      <c r="Q3662" s="58">
        <f t="shared" si="157"/>
        <v>16.993101851851851</v>
      </c>
    </row>
    <row r="3663" spans="1:17" x14ac:dyDescent="0.75">
      <c r="A3663" s="55">
        <v>42485.560520833329</v>
      </c>
      <c r="B3663" s="55">
        <v>42487.497928240737</v>
      </c>
      <c r="C3663" s="3">
        <v>167392</v>
      </c>
      <c r="D3663" s="56">
        <f t="shared" si="156"/>
        <v>1.9374074074074075</v>
      </c>
      <c r="N3663" s="55">
        <v>42659.440902777773</v>
      </c>
      <c r="O3663" s="55">
        <v>42674.640509259254</v>
      </c>
      <c r="P3663" s="3">
        <v>1316846</v>
      </c>
      <c r="Q3663" s="58">
        <f t="shared" si="157"/>
        <v>15.241273148148148</v>
      </c>
    </row>
    <row r="3664" spans="1:17" x14ac:dyDescent="0.75">
      <c r="A3664" s="55">
        <v>42485.577939814815</v>
      </c>
      <c r="B3664" s="55">
        <v>42485.775844907403</v>
      </c>
      <c r="C3664" s="3">
        <v>17099</v>
      </c>
      <c r="D3664" s="56">
        <f t="shared" si="156"/>
        <v>0.19790509259259259</v>
      </c>
      <c r="N3664" s="55">
        <v>42659.442372685182</v>
      </c>
      <c r="O3664" s="55">
        <v>42676.388807870368</v>
      </c>
      <c r="P3664" s="3">
        <v>1467772</v>
      </c>
      <c r="Q3664" s="58">
        <f t="shared" si="157"/>
        <v>16.988101851851852</v>
      </c>
    </row>
    <row r="3665" spans="1:17" x14ac:dyDescent="0.75">
      <c r="A3665" s="55">
        <v>42485.866932870369</v>
      </c>
      <c r="B3665" s="55">
        <v>42486.380729166667</v>
      </c>
      <c r="C3665" s="3">
        <v>44392</v>
      </c>
      <c r="D3665" s="56">
        <f t="shared" si="156"/>
        <v>0.51379629629629631</v>
      </c>
      <c r="N3665" s="55">
        <v>42659.447430555556</v>
      </c>
      <c r="O3665" s="55">
        <v>42676.388888888891</v>
      </c>
      <c r="P3665" s="3">
        <v>1467342</v>
      </c>
      <c r="Q3665" s="58">
        <f t="shared" si="157"/>
        <v>16.983125000000001</v>
      </c>
    </row>
    <row r="3666" spans="1:17" x14ac:dyDescent="0.75">
      <c r="A3666" s="55">
        <v>42485.932986111111</v>
      </c>
      <c r="B3666" s="55">
        <v>42486.670659722222</v>
      </c>
      <c r="C3666" s="3">
        <v>63735</v>
      </c>
      <c r="D3666" s="56">
        <f t="shared" si="156"/>
        <v>0.73767361111111107</v>
      </c>
      <c r="N3666" s="55">
        <v>42659.454027777778</v>
      </c>
      <c r="O3666" s="55">
        <v>42676.388969907406</v>
      </c>
      <c r="P3666" s="3">
        <v>1466779</v>
      </c>
      <c r="Q3666" s="58">
        <f t="shared" si="157"/>
        <v>16.976608796296297</v>
      </c>
    </row>
    <row r="3667" spans="1:17" x14ac:dyDescent="0.75">
      <c r="A3667" s="55">
        <v>42486.086898148147</v>
      </c>
      <c r="B3667" s="55">
        <v>42502.701273148145</v>
      </c>
      <c r="C3667" s="3">
        <v>1435482</v>
      </c>
      <c r="D3667" s="56">
        <f t="shared" si="156"/>
        <v>16.614374999999999</v>
      </c>
      <c r="N3667" s="55">
        <v>42659.459837962961</v>
      </c>
      <c r="O3667" s="55">
        <v>42676.389027777775</v>
      </c>
      <c r="P3667" s="3">
        <v>1466282</v>
      </c>
      <c r="Q3667" s="58">
        <f t="shared" si="157"/>
        <v>16.97085648148148</v>
      </c>
    </row>
    <row r="3668" spans="1:17" x14ac:dyDescent="0.75">
      <c r="A3668" s="55">
        <v>42486.35020833333</v>
      </c>
      <c r="B3668" s="55">
        <v>42487.583391203705</v>
      </c>
      <c r="C3668" s="3">
        <v>106547</v>
      </c>
      <c r="D3668" s="56">
        <f t="shared" si="156"/>
        <v>1.2331828703703704</v>
      </c>
      <c r="N3668" s="55">
        <v>42659.464756944442</v>
      </c>
      <c r="O3668" s="55">
        <v>42676.389097222222</v>
      </c>
      <c r="P3668" s="3">
        <v>1465863</v>
      </c>
      <c r="Q3668" s="58">
        <f t="shared" si="157"/>
        <v>16.966006944444445</v>
      </c>
    </row>
    <row r="3669" spans="1:17" x14ac:dyDescent="0.75">
      <c r="A3669" s="55">
        <v>42486.369537037033</v>
      </c>
      <c r="B3669" s="55">
        <v>42486.40284722222</v>
      </c>
      <c r="C3669" s="3">
        <v>2878</v>
      </c>
      <c r="D3669" s="56">
        <f t="shared" si="156"/>
        <v>3.3310185185185186E-2</v>
      </c>
      <c r="N3669" s="55">
        <v>42659.466597222221</v>
      </c>
      <c r="O3669" s="55">
        <v>42676.389166666668</v>
      </c>
      <c r="P3669" s="3">
        <v>1465710</v>
      </c>
      <c r="Q3669" s="58">
        <f t="shared" si="157"/>
        <v>16.964236111111113</v>
      </c>
    </row>
    <row r="3670" spans="1:17" x14ac:dyDescent="0.75">
      <c r="A3670" s="55">
        <v>42486.371099537035</v>
      </c>
      <c r="B3670" s="55">
        <v>42564.61347222222</v>
      </c>
      <c r="C3670" s="3">
        <v>6760141</v>
      </c>
      <c r="D3670" s="56">
        <f t="shared" si="156"/>
        <v>78.242372685185188</v>
      </c>
      <c r="N3670" s="55">
        <v>42659.469768518517</v>
      </c>
      <c r="O3670" s="55">
        <v>42676.389236111107</v>
      </c>
      <c r="P3670" s="3">
        <v>1465442</v>
      </c>
      <c r="Q3670" s="58">
        <f t="shared" si="157"/>
        <v>16.961134259259261</v>
      </c>
    </row>
    <row r="3671" spans="1:17" x14ac:dyDescent="0.75">
      <c r="A3671" s="55">
        <v>42486.604398148149</v>
      </c>
      <c r="B3671" s="55">
        <v>42487.506909722222</v>
      </c>
      <c r="C3671" s="3">
        <v>77977</v>
      </c>
      <c r="D3671" s="56">
        <f t="shared" si="156"/>
        <v>0.90251157407407412</v>
      </c>
      <c r="N3671" s="55">
        <v>42659.47315972222</v>
      </c>
      <c r="O3671" s="55">
        <v>42676.389305555553</v>
      </c>
      <c r="P3671" s="3">
        <v>1465155</v>
      </c>
      <c r="Q3671" s="58">
        <f t="shared" si="157"/>
        <v>16.957812499999999</v>
      </c>
    </row>
    <row r="3672" spans="1:17" x14ac:dyDescent="0.75">
      <c r="A3672" s="55">
        <v>42486.608252314814</v>
      </c>
      <c r="B3672" s="55">
        <v>42502.707592592589</v>
      </c>
      <c r="C3672" s="3">
        <v>1390983</v>
      </c>
      <c r="D3672" s="56">
        <f t="shared" si="156"/>
        <v>16.099340277777777</v>
      </c>
      <c r="N3672" s="55">
        <v>42659.590150462958</v>
      </c>
      <c r="O3672" s="55">
        <v>42660.40997685185</v>
      </c>
      <c r="P3672" s="3">
        <v>70833</v>
      </c>
      <c r="Q3672" s="58">
        <f t="shared" si="157"/>
        <v>0.81982638888888892</v>
      </c>
    </row>
    <row r="3673" spans="1:17" x14ac:dyDescent="0.75">
      <c r="A3673" s="55">
        <v>42486.608483796292</v>
      </c>
      <c r="B3673" s="55">
        <v>42507.689560185187</v>
      </c>
      <c r="C3673" s="3">
        <v>1821405</v>
      </c>
      <c r="D3673" s="56">
        <f t="shared" si="156"/>
        <v>21.081076388888889</v>
      </c>
      <c r="N3673" s="55">
        <v>42659.857407407406</v>
      </c>
      <c r="O3673" s="55">
        <v>42674.652523148143</v>
      </c>
      <c r="P3673" s="3">
        <v>1281898</v>
      </c>
      <c r="Q3673" s="58">
        <f t="shared" si="157"/>
        <v>14.836782407407407</v>
      </c>
    </row>
    <row r="3674" spans="1:17" x14ac:dyDescent="0.75">
      <c r="A3674" s="55">
        <v>42486.706689814811</v>
      </c>
      <c r="B3674" s="55">
        <v>42499.716979166667</v>
      </c>
      <c r="C3674" s="3">
        <v>1124089</v>
      </c>
      <c r="D3674" s="56">
        <f t="shared" si="156"/>
        <v>13.010289351851851</v>
      </c>
      <c r="N3674" s="55">
        <v>42659.862916666665</v>
      </c>
      <c r="O3674" s="55">
        <v>42660.422037037039</v>
      </c>
      <c r="P3674" s="3">
        <v>48308</v>
      </c>
      <c r="Q3674" s="58">
        <f t="shared" si="157"/>
        <v>0.55912037037037032</v>
      </c>
    </row>
    <row r="3675" spans="1:17" x14ac:dyDescent="0.75">
      <c r="A3675" s="55">
        <v>42486.784097222218</v>
      </c>
      <c r="B3675" s="55">
        <v>42487.366076388884</v>
      </c>
      <c r="C3675" s="3">
        <v>50283</v>
      </c>
      <c r="D3675" s="56">
        <f t="shared" si="156"/>
        <v>0.58197916666666671</v>
      </c>
      <c r="N3675" s="55">
        <v>42660.449178240742</v>
      </c>
      <c r="O3675" s="55">
        <v>42660.455150462964</v>
      </c>
      <c r="P3675" s="3">
        <v>516</v>
      </c>
      <c r="Q3675" s="58">
        <f t="shared" si="157"/>
        <v>5.9722222222222225E-3</v>
      </c>
    </row>
    <row r="3676" spans="1:17" x14ac:dyDescent="0.75">
      <c r="A3676" s="55">
        <v>42486.7971875</v>
      </c>
      <c r="B3676" s="55">
        <v>42487.396701388891</v>
      </c>
      <c r="C3676" s="3">
        <v>51798</v>
      </c>
      <c r="D3676" s="56">
        <f t="shared" si="156"/>
        <v>0.5995138888888889</v>
      </c>
      <c r="N3676" s="55">
        <v>42660.599502314813</v>
      </c>
      <c r="O3676" s="55">
        <v>42676.389363425922</v>
      </c>
      <c r="P3676" s="3">
        <v>1367844</v>
      </c>
      <c r="Q3676" s="58">
        <f t="shared" si="157"/>
        <v>15.831527777777778</v>
      </c>
    </row>
    <row r="3677" spans="1:17" x14ac:dyDescent="0.75">
      <c r="A3677" s="55">
        <v>42486.880972222221</v>
      </c>
      <c r="B3677" s="55">
        <v>42487.405844907407</v>
      </c>
      <c r="C3677" s="3">
        <v>45349</v>
      </c>
      <c r="D3677" s="56">
        <f t="shared" si="156"/>
        <v>0.52487268518518515</v>
      </c>
      <c r="N3677" s="55">
        <v>42660.65185185185</v>
      </c>
      <c r="O3677" s="55">
        <v>42660.657187500001</v>
      </c>
      <c r="P3677" s="3">
        <v>461</v>
      </c>
      <c r="Q3677" s="58">
        <f t="shared" si="157"/>
        <v>5.3356481481481484E-3</v>
      </c>
    </row>
    <row r="3678" spans="1:17" x14ac:dyDescent="0.75">
      <c r="A3678" s="55">
        <v>42486.882708333331</v>
      </c>
      <c r="B3678" s="55">
        <v>42487.407997685186</v>
      </c>
      <c r="C3678" s="3">
        <v>45385</v>
      </c>
      <c r="D3678" s="56">
        <f t="shared" si="156"/>
        <v>0.52528935185185188</v>
      </c>
      <c r="N3678" s="55">
        <v>42660.846539351849</v>
      </c>
      <c r="O3678" s="55">
        <v>42661.484756944439</v>
      </c>
      <c r="P3678" s="3">
        <v>55142</v>
      </c>
      <c r="Q3678" s="58">
        <f t="shared" si="157"/>
        <v>0.63821759259259259</v>
      </c>
    </row>
    <row r="3679" spans="1:17" x14ac:dyDescent="0.75">
      <c r="A3679" s="55">
        <v>42487.264814814815</v>
      </c>
      <c r="B3679" s="55">
        <v>42487.425856481481</v>
      </c>
      <c r="C3679" s="3">
        <v>13914</v>
      </c>
      <c r="D3679" s="56">
        <f t="shared" si="156"/>
        <v>0.16104166666666667</v>
      </c>
      <c r="N3679" s="55">
        <v>42661.041041666664</v>
      </c>
      <c r="O3679" s="55">
        <v>42670.415717592594</v>
      </c>
      <c r="P3679" s="3">
        <v>809972</v>
      </c>
      <c r="Q3679" s="58">
        <f t="shared" si="157"/>
        <v>9.374675925925926</v>
      </c>
    </row>
    <row r="3680" spans="1:17" x14ac:dyDescent="0.75">
      <c r="A3680" s="55">
        <v>42487.411273148144</v>
      </c>
      <c r="B3680" s="55">
        <v>42487.502280092594</v>
      </c>
      <c r="C3680" s="3">
        <v>7863</v>
      </c>
      <c r="D3680" s="56">
        <f t="shared" si="156"/>
        <v>9.1006944444444446E-2</v>
      </c>
      <c r="N3680" s="55">
        <v>42661.38921296296</v>
      </c>
      <c r="O3680" s="55">
        <v>42661.585231481477</v>
      </c>
      <c r="P3680" s="3">
        <v>16936</v>
      </c>
      <c r="Q3680" s="58">
        <f t="shared" si="157"/>
        <v>0.19601851851851851</v>
      </c>
    </row>
    <row r="3681" spans="1:17" x14ac:dyDescent="0.75">
      <c r="A3681" s="55">
        <v>42487.422581018516</v>
      </c>
      <c r="B3681" s="55">
        <v>42487.424131944441</v>
      </c>
      <c r="C3681" s="3">
        <v>134</v>
      </c>
      <c r="D3681" s="56">
        <f t="shared" si="156"/>
        <v>1.5509259259259259E-3</v>
      </c>
      <c r="N3681" s="55">
        <v>42661.487812499996</v>
      </c>
      <c r="O3681" s="55">
        <v>42661.575567129628</v>
      </c>
      <c r="P3681" s="3">
        <v>7582</v>
      </c>
      <c r="Q3681" s="58">
        <f t="shared" si="157"/>
        <v>8.7754629629629627E-2</v>
      </c>
    </row>
    <row r="3682" spans="1:17" x14ac:dyDescent="0.75">
      <c r="A3682" s="55">
        <v>42487.424143518518</v>
      </c>
      <c r="B3682" s="55">
        <v>42487.434537037036</v>
      </c>
      <c r="C3682" s="3">
        <v>898</v>
      </c>
      <c r="D3682" s="56">
        <f t="shared" si="156"/>
        <v>1.0393518518518519E-2</v>
      </c>
      <c r="N3682" s="55">
        <v>42661.58688657407</v>
      </c>
      <c r="O3682" s="55">
        <v>42668.343113425923</v>
      </c>
      <c r="P3682" s="3">
        <v>583738</v>
      </c>
      <c r="Q3682" s="58">
        <f t="shared" si="157"/>
        <v>6.756226851851852</v>
      </c>
    </row>
    <row r="3683" spans="1:17" x14ac:dyDescent="0.75">
      <c r="A3683" s="55">
        <v>42487.586539351847</v>
      </c>
      <c r="B3683" s="55">
        <v>42489.407314814816</v>
      </c>
      <c r="C3683" s="3">
        <v>157315</v>
      </c>
      <c r="D3683" s="56">
        <f t="shared" si="156"/>
        <v>1.8207754629629629</v>
      </c>
      <c r="N3683" s="55">
        <v>42661.588842592588</v>
      </c>
      <c r="O3683" s="55">
        <v>42667.701689814814</v>
      </c>
      <c r="P3683" s="3">
        <v>528150</v>
      </c>
      <c r="Q3683" s="58">
        <f t="shared" si="157"/>
        <v>6.1128472222222223</v>
      </c>
    </row>
    <row r="3684" spans="1:17" x14ac:dyDescent="0.75">
      <c r="A3684" s="55">
        <v>42487.593807870369</v>
      </c>
      <c r="B3684" s="55">
        <v>42489.407233796293</v>
      </c>
      <c r="C3684" s="3">
        <v>156680</v>
      </c>
      <c r="D3684" s="56">
        <f t="shared" si="156"/>
        <v>1.813425925925926</v>
      </c>
      <c r="N3684" s="55">
        <v>42661.64130787037</v>
      </c>
      <c r="O3684" s="55">
        <v>42662.3980787037</v>
      </c>
      <c r="P3684" s="3">
        <v>65385</v>
      </c>
      <c r="Q3684" s="58">
        <f t="shared" si="157"/>
        <v>0.75677083333333328</v>
      </c>
    </row>
    <row r="3685" spans="1:17" x14ac:dyDescent="0.75">
      <c r="A3685" s="55">
        <v>42487.606747685182</v>
      </c>
      <c r="B3685" s="55">
        <v>42489.407129629624</v>
      </c>
      <c r="C3685" s="3">
        <v>155553</v>
      </c>
      <c r="D3685" s="56">
        <f t="shared" si="156"/>
        <v>1.8003819444444444</v>
      </c>
      <c r="N3685" s="55">
        <v>42661.683263888888</v>
      </c>
      <c r="O3685" s="55">
        <v>42664.663414351853</v>
      </c>
      <c r="P3685" s="3">
        <v>257485</v>
      </c>
      <c r="Q3685" s="58">
        <f t="shared" si="157"/>
        <v>2.9801504629629632</v>
      </c>
    </row>
    <row r="3686" spans="1:17" x14ac:dyDescent="0.75">
      <c r="A3686" s="55">
        <v>42487.630555555552</v>
      </c>
      <c r="B3686" s="55">
        <v>42489.407048611109</v>
      </c>
      <c r="C3686" s="3">
        <v>153489</v>
      </c>
      <c r="D3686" s="56">
        <f t="shared" si="156"/>
        <v>1.7764930555555556</v>
      </c>
      <c r="N3686" s="55">
        <v>42661.717673611107</v>
      </c>
      <c r="O3686" s="55">
        <v>42661.721678240741</v>
      </c>
      <c r="P3686" s="3">
        <v>346</v>
      </c>
      <c r="Q3686" s="58">
        <f t="shared" si="157"/>
        <v>4.0046296296296297E-3</v>
      </c>
    </row>
    <row r="3687" spans="1:17" x14ac:dyDescent="0.75">
      <c r="A3687" s="55">
        <v>42487.638645833329</v>
      </c>
      <c r="B3687" s="55">
        <v>42489.406967592593</v>
      </c>
      <c r="C3687" s="3">
        <v>152783</v>
      </c>
      <c r="D3687" s="56">
        <f t="shared" si="156"/>
        <v>1.7683217592592593</v>
      </c>
      <c r="N3687" s="55">
        <v>42661.883668981478</v>
      </c>
      <c r="O3687" s="55">
        <v>42674.647546296292</v>
      </c>
      <c r="P3687" s="3">
        <v>1106399</v>
      </c>
      <c r="Q3687" s="58">
        <f t="shared" si="157"/>
        <v>12.805543981481481</v>
      </c>
    </row>
    <row r="3688" spans="1:17" x14ac:dyDescent="0.75">
      <c r="A3688" s="55">
        <v>42487.650925925926</v>
      </c>
      <c r="B3688" s="55">
        <v>42493.546215277776</v>
      </c>
      <c r="C3688" s="3">
        <v>509353</v>
      </c>
      <c r="D3688" s="56">
        <f t="shared" si="156"/>
        <v>5.8952893518518517</v>
      </c>
      <c r="N3688" s="55">
        <v>42661.94736111111</v>
      </c>
      <c r="O3688" s="55">
        <v>42662.398692129631</v>
      </c>
      <c r="P3688" s="3">
        <v>38995</v>
      </c>
      <c r="Q3688" s="58">
        <f t="shared" si="157"/>
        <v>0.45133101851851853</v>
      </c>
    </row>
    <row r="3689" spans="1:17" x14ac:dyDescent="0.75">
      <c r="A3689" s="55">
        <v>42487.694120370368</v>
      </c>
      <c r="B3689" s="55">
        <v>42502.711562500001</v>
      </c>
      <c r="C3689" s="3">
        <v>1297507</v>
      </c>
      <c r="D3689" s="56">
        <f t="shared" si="156"/>
        <v>15.017442129629629</v>
      </c>
      <c r="N3689" s="55">
        <v>42662.304386574069</v>
      </c>
      <c r="O3689" s="55">
        <v>42662.377349537033</v>
      </c>
      <c r="P3689" s="3">
        <v>6304</v>
      </c>
      <c r="Q3689" s="58">
        <f t="shared" si="157"/>
        <v>7.2962962962962966E-2</v>
      </c>
    </row>
    <row r="3690" spans="1:17" x14ac:dyDescent="0.75">
      <c r="A3690" s="55">
        <v>42487.725648148145</v>
      </c>
      <c r="B3690" s="55">
        <v>42520.515613425923</v>
      </c>
      <c r="C3690" s="3">
        <v>2833053</v>
      </c>
      <c r="D3690" s="56">
        <f t="shared" si="156"/>
        <v>32.789965277777775</v>
      </c>
      <c r="N3690" s="55">
        <v>42662.403229166666</v>
      </c>
      <c r="O3690" s="55">
        <v>42662.588414351849</v>
      </c>
      <c r="P3690" s="3">
        <v>16000</v>
      </c>
      <c r="Q3690" s="58">
        <f t="shared" si="157"/>
        <v>0.18518518518518517</v>
      </c>
    </row>
    <row r="3691" spans="1:17" x14ac:dyDescent="0.75">
      <c r="A3691" s="55">
        <v>42487.999513888884</v>
      </c>
      <c r="B3691" s="55">
        <v>42488.384907407402</v>
      </c>
      <c r="C3691" s="3">
        <v>33298</v>
      </c>
      <c r="D3691" s="56">
        <f t="shared" si="156"/>
        <v>0.3853935185185185</v>
      </c>
      <c r="N3691" s="55">
        <v>42662.465462962959</v>
      </c>
      <c r="O3691" s="55">
        <v>42662.478090277778</v>
      </c>
      <c r="P3691" s="3">
        <v>1091</v>
      </c>
      <c r="Q3691" s="58">
        <f t="shared" si="157"/>
        <v>1.2627314814814815E-2</v>
      </c>
    </row>
    <row r="3692" spans="1:17" x14ac:dyDescent="0.75">
      <c r="A3692" s="55">
        <v>42488.390115740738</v>
      </c>
      <c r="B3692" s="55">
        <v>42488.42863425926</v>
      </c>
      <c r="C3692" s="3">
        <v>3328</v>
      </c>
      <c r="D3692" s="56">
        <f t="shared" si="156"/>
        <v>3.8518518518518521E-2</v>
      </c>
      <c r="N3692" s="55">
        <v>42662.471770833334</v>
      </c>
      <c r="O3692" s="55">
        <v>42662.607569444444</v>
      </c>
      <c r="P3692" s="3">
        <v>11733</v>
      </c>
      <c r="Q3692" s="58">
        <f t="shared" si="157"/>
        <v>0.13579861111111111</v>
      </c>
    </row>
    <row r="3693" spans="1:17" x14ac:dyDescent="0.75">
      <c r="A3693" s="55">
        <v>42488.428680555553</v>
      </c>
      <c r="B3693" s="55">
        <v>42489.459351851852</v>
      </c>
      <c r="C3693" s="3">
        <v>89050</v>
      </c>
      <c r="D3693" s="56">
        <f t="shared" si="156"/>
        <v>1.0306712962962963</v>
      </c>
      <c r="N3693" s="55">
        <v>42662.51012731481</v>
      </c>
      <c r="O3693" s="55">
        <v>42664.707245370366</v>
      </c>
      <c r="P3693" s="3">
        <v>189831</v>
      </c>
      <c r="Q3693" s="58">
        <f t="shared" si="157"/>
        <v>2.1971180555555554</v>
      </c>
    </row>
    <row r="3694" spans="1:17" x14ac:dyDescent="0.75">
      <c r="A3694" s="55">
        <v>42488.446828703702</v>
      </c>
      <c r="B3694" s="55">
        <v>42489.461296296293</v>
      </c>
      <c r="C3694" s="3">
        <v>87650</v>
      </c>
      <c r="D3694" s="56">
        <f t="shared" si="156"/>
        <v>1.0144675925925926</v>
      </c>
      <c r="N3694" s="55">
        <v>42662.531539351847</v>
      </c>
      <c r="O3694" s="55">
        <v>42662.571157407408</v>
      </c>
      <c r="P3694" s="3">
        <v>3423</v>
      </c>
      <c r="Q3694" s="58">
        <f t="shared" si="157"/>
        <v>3.9618055555555552E-2</v>
      </c>
    </row>
    <row r="3695" spans="1:17" x14ac:dyDescent="0.75">
      <c r="A3695" s="55">
        <v>42488.451053240737</v>
      </c>
      <c r="B3695" s="55">
        <v>42489.464317129627</v>
      </c>
      <c r="C3695" s="3">
        <v>87546</v>
      </c>
      <c r="D3695" s="56">
        <f t="shared" si="156"/>
        <v>1.013263888888889</v>
      </c>
      <c r="N3695" s="55">
        <v>42662.635879629626</v>
      </c>
      <c r="O3695" s="55">
        <v>42662.644131944442</v>
      </c>
      <c r="P3695" s="3">
        <v>713</v>
      </c>
      <c r="Q3695" s="58">
        <f t="shared" si="157"/>
        <v>8.2523148148148148E-3</v>
      </c>
    </row>
    <row r="3696" spans="1:17" x14ac:dyDescent="0.75">
      <c r="A3696" s="55">
        <v>42488.49324074074</v>
      </c>
      <c r="B3696" s="55">
        <v>42521.441678240742</v>
      </c>
      <c r="C3696" s="3">
        <v>2846745</v>
      </c>
      <c r="D3696" s="56">
        <f t="shared" si="156"/>
        <v>32.948437499999997</v>
      </c>
      <c r="N3696" s="55">
        <v>42662.677916666667</v>
      </c>
      <c r="O3696" s="55">
        <v>42662.715185185181</v>
      </c>
      <c r="P3696" s="3">
        <v>3220</v>
      </c>
      <c r="Q3696" s="58">
        <f t="shared" si="157"/>
        <v>3.726851851851852E-2</v>
      </c>
    </row>
    <row r="3697" spans="1:17" x14ac:dyDescent="0.75">
      <c r="A3697" s="55">
        <v>42488.645185185182</v>
      </c>
      <c r="B3697" s="55">
        <v>42492.443379629629</v>
      </c>
      <c r="C3697" s="3">
        <v>328164</v>
      </c>
      <c r="D3697" s="56">
        <f t="shared" si="156"/>
        <v>3.7981944444444444</v>
      </c>
      <c r="N3697" s="55">
        <v>42663.369328703702</v>
      </c>
      <c r="O3697" s="55">
        <v>42663.427372685182</v>
      </c>
      <c r="P3697" s="3">
        <v>5015</v>
      </c>
      <c r="Q3697" s="58">
        <f t="shared" si="157"/>
        <v>5.8043981481481481E-2</v>
      </c>
    </row>
    <row r="3698" spans="1:17" x14ac:dyDescent="0.75">
      <c r="A3698" s="55">
        <v>42489.430509259255</v>
      </c>
      <c r="B3698" s="55">
        <v>42492.481273148143</v>
      </c>
      <c r="C3698" s="3">
        <v>263586</v>
      </c>
      <c r="D3698" s="56">
        <f t="shared" si="156"/>
        <v>3.0507638888888891</v>
      </c>
      <c r="N3698" s="55">
        <v>42663.507615740738</v>
      </c>
      <c r="O3698" s="55">
        <v>42663.561597222222</v>
      </c>
      <c r="P3698" s="3">
        <v>4664</v>
      </c>
      <c r="Q3698" s="58">
        <f t="shared" si="157"/>
        <v>5.3981481481481484E-2</v>
      </c>
    </row>
    <row r="3699" spans="1:17" x14ac:dyDescent="0.75">
      <c r="A3699" s="55">
        <v>42489.432395833333</v>
      </c>
      <c r="B3699" s="55">
        <v>42489.470046296294</v>
      </c>
      <c r="C3699" s="3">
        <v>3253</v>
      </c>
      <c r="D3699" s="56">
        <f t="shared" si="156"/>
        <v>3.7650462962962962E-2</v>
      </c>
      <c r="N3699" s="55">
        <v>42663.576249999998</v>
      </c>
      <c r="O3699" s="55">
        <v>42664.36755787037</v>
      </c>
      <c r="P3699" s="3">
        <v>68369</v>
      </c>
      <c r="Q3699" s="58">
        <f t="shared" si="157"/>
        <v>0.79130787037037043</v>
      </c>
    </row>
    <row r="3700" spans="1:17" x14ac:dyDescent="0.75">
      <c r="A3700" s="55">
        <v>42489.457499999997</v>
      </c>
      <c r="B3700" s="55">
        <v>42503.458124999997</v>
      </c>
      <c r="C3700" s="3">
        <v>1209654</v>
      </c>
      <c r="D3700" s="56">
        <f t="shared" si="156"/>
        <v>14.000624999999999</v>
      </c>
      <c r="N3700" s="55">
        <v>42663.715949074074</v>
      </c>
      <c r="O3700" s="55">
        <v>42698.466747685183</v>
      </c>
      <c r="P3700" s="3">
        <v>3006069</v>
      </c>
      <c r="Q3700" s="58">
        <f t="shared" si="157"/>
        <v>34.792465277777779</v>
      </c>
    </row>
    <row r="3701" spans="1:17" x14ac:dyDescent="0.75">
      <c r="A3701" s="55">
        <v>42489.568726851852</v>
      </c>
      <c r="B3701" s="55">
        <v>42500.506701388884</v>
      </c>
      <c r="C3701" s="3">
        <v>945041</v>
      </c>
      <c r="D3701" s="56">
        <f t="shared" si="156"/>
        <v>10.937974537037038</v>
      </c>
      <c r="N3701" s="55">
        <v>42663.852534722224</v>
      </c>
      <c r="O3701" s="55">
        <v>42664.407013888886</v>
      </c>
      <c r="P3701" s="3">
        <v>47907</v>
      </c>
      <c r="Q3701" s="58">
        <f t="shared" si="157"/>
        <v>0.55447916666666663</v>
      </c>
    </row>
    <row r="3702" spans="1:17" x14ac:dyDescent="0.75">
      <c r="A3702" s="55">
        <v>42489.68346064815</v>
      </c>
      <c r="B3702" s="55">
        <v>42492.395312499997</v>
      </c>
      <c r="C3702" s="3">
        <v>234304</v>
      </c>
      <c r="D3702" s="56">
        <f t="shared" si="156"/>
        <v>2.711851851851852</v>
      </c>
      <c r="N3702" s="55">
        <v>42663.90121527778</v>
      </c>
      <c r="O3702" s="55">
        <v>42664.410752314812</v>
      </c>
      <c r="P3702" s="3">
        <v>44024</v>
      </c>
      <c r="Q3702" s="58">
        <f t="shared" si="157"/>
        <v>0.50953703703703701</v>
      </c>
    </row>
    <row r="3703" spans="1:17" x14ac:dyDescent="0.75">
      <c r="A3703" s="55">
        <v>42490.457094907404</v>
      </c>
      <c r="B3703" s="55">
        <v>42492.459791666668</v>
      </c>
      <c r="C3703" s="3">
        <v>173033</v>
      </c>
      <c r="D3703" s="56">
        <f t="shared" si="156"/>
        <v>2.0026967592592593</v>
      </c>
      <c r="N3703" s="55">
        <v>42664.494594907403</v>
      </c>
      <c r="O3703" s="55">
        <v>42664.544120370367</v>
      </c>
      <c r="P3703" s="3">
        <v>4279</v>
      </c>
      <c r="Q3703" s="58">
        <f t="shared" si="157"/>
        <v>4.9525462962962966E-2</v>
      </c>
    </row>
    <row r="3704" spans="1:17" x14ac:dyDescent="0.75">
      <c r="A3704" s="55">
        <v>42490.468310185184</v>
      </c>
      <c r="B3704" s="55">
        <v>42492.396666666667</v>
      </c>
      <c r="C3704" s="3">
        <v>166610</v>
      </c>
      <c r="D3704" s="56">
        <f t="shared" si="156"/>
        <v>1.9283564814814815</v>
      </c>
      <c r="N3704" s="55">
        <v>42664.497245370367</v>
      </c>
      <c r="O3704" s="55">
        <v>42664.534907407404</v>
      </c>
      <c r="P3704" s="3">
        <v>3254</v>
      </c>
      <c r="Q3704" s="58">
        <f t="shared" si="157"/>
        <v>3.7662037037037036E-2</v>
      </c>
    </row>
    <row r="3705" spans="1:17" x14ac:dyDescent="0.75">
      <c r="A3705" s="55">
        <v>42490.866527777776</v>
      </c>
      <c r="B3705" s="55">
        <v>42492.398368055554</v>
      </c>
      <c r="C3705" s="3">
        <v>132351</v>
      </c>
      <c r="D3705" s="56">
        <f t="shared" si="156"/>
        <v>1.5318402777777778</v>
      </c>
      <c r="N3705" s="55">
        <v>42664.500787037032</v>
      </c>
      <c r="O3705" s="55">
        <v>42664.688171296293</v>
      </c>
      <c r="P3705" s="3">
        <v>16190</v>
      </c>
      <c r="Q3705" s="58">
        <f t="shared" si="157"/>
        <v>0.18738425925925925</v>
      </c>
    </row>
    <row r="3706" spans="1:17" x14ac:dyDescent="0.75">
      <c r="A3706" s="55">
        <v>42490.868287037032</v>
      </c>
      <c r="B3706" s="55">
        <v>42492.399317129624</v>
      </c>
      <c r="C3706" s="3">
        <v>132281</v>
      </c>
      <c r="D3706" s="56">
        <f t="shared" si="156"/>
        <v>1.5310300925925926</v>
      </c>
      <c r="N3706" s="55">
        <v>42664.510775462964</v>
      </c>
      <c r="O3706" s="55">
        <v>42667.427407407406</v>
      </c>
      <c r="P3706" s="3">
        <v>251997</v>
      </c>
      <c r="Q3706" s="58">
        <f t="shared" si="157"/>
        <v>2.9166319444444446</v>
      </c>
    </row>
    <row r="3707" spans="1:17" x14ac:dyDescent="0.75">
      <c r="A3707" s="55">
        <v>42491.474398148144</v>
      </c>
      <c r="B3707" s="55">
        <v>42492.4768287037</v>
      </c>
      <c r="C3707" s="3">
        <v>86610</v>
      </c>
      <c r="D3707" s="56">
        <f t="shared" si="156"/>
        <v>1.0024305555555555</v>
      </c>
      <c r="N3707" s="55">
        <v>42664.541504629626</v>
      </c>
      <c r="O3707" s="55">
        <v>42664.546608796292</v>
      </c>
      <c r="P3707" s="3">
        <v>441</v>
      </c>
      <c r="Q3707" s="58">
        <f t="shared" si="157"/>
        <v>5.1041666666666666E-3</v>
      </c>
    </row>
    <row r="3708" spans="1:17" x14ac:dyDescent="0.75">
      <c r="A3708" s="55">
        <v>42491.795960648145</v>
      </c>
      <c r="B3708" s="55">
        <v>42492.483969907407</v>
      </c>
      <c r="C3708" s="3">
        <v>59444</v>
      </c>
      <c r="D3708" s="56">
        <f t="shared" si="156"/>
        <v>0.68800925925925926</v>
      </c>
      <c r="N3708" s="55">
        <v>42664.545844907407</v>
      </c>
      <c r="O3708" s="55">
        <v>42664.568854166668</v>
      </c>
      <c r="P3708" s="3">
        <v>1988</v>
      </c>
      <c r="Q3708" s="58">
        <f t="shared" si="157"/>
        <v>2.3009259259259261E-2</v>
      </c>
    </row>
    <row r="3709" spans="1:17" x14ac:dyDescent="0.75">
      <c r="A3709" s="55">
        <v>42491.798414351848</v>
      </c>
      <c r="B3709" s="55">
        <v>42492.475057870368</v>
      </c>
      <c r="C3709" s="3">
        <v>58462</v>
      </c>
      <c r="D3709" s="56">
        <f t="shared" si="156"/>
        <v>0.67664351851851856</v>
      </c>
      <c r="N3709" s="55">
        <v>42665.65792824074</v>
      </c>
      <c r="O3709" s="55">
        <v>42667.400312500002</v>
      </c>
      <c r="P3709" s="3">
        <v>150542</v>
      </c>
      <c r="Q3709" s="58">
        <f t="shared" si="157"/>
        <v>1.7423842592592593</v>
      </c>
    </row>
    <row r="3710" spans="1:17" x14ac:dyDescent="0.75">
      <c r="A3710" s="55">
        <v>42491.800729166665</v>
      </c>
      <c r="B3710" s="55">
        <v>42492.474236111113</v>
      </c>
      <c r="C3710" s="3">
        <v>58191</v>
      </c>
      <c r="D3710" s="56">
        <f t="shared" si="156"/>
        <v>0.67350694444444448</v>
      </c>
      <c r="N3710" s="55">
        <v>42665.660324074073</v>
      </c>
      <c r="O3710" s="55">
        <v>42667.401678240742</v>
      </c>
      <c r="P3710" s="3">
        <v>150453</v>
      </c>
      <c r="Q3710" s="58">
        <f t="shared" si="157"/>
        <v>1.7413541666666668</v>
      </c>
    </row>
    <row r="3711" spans="1:17" x14ac:dyDescent="0.75">
      <c r="A3711" s="55">
        <v>42491.816516203704</v>
      </c>
      <c r="B3711" s="55">
        <v>42502.741886574069</v>
      </c>
      <c r="C3711" s="3">
        <v>943952</v>
      </c>
      <c r="D3711" s="56">
        <f t="shared" si="156"/>
        <v>10.92537037037037</v>
      </c>
      <c r="N3711" s="55">
        <v>42666.504953703705</v>
      </c>
      <c r="O3711" s="55">
        <v>42667.465428240735</v>
      </c>
      <c r="P3711" s="3">
        <v>82985</v>
      </c>
      <c r="Q3711" s="58">
        <f t="shared" si="157"/>
        <v>0.960474537037037</v>
      </c>
    </row>
    <row r="3712" spans="1:17" x14ac:dyDescent="0.75">
      <c r="A3712" s="55">
        <v>42491.853842592594</v>
      </c>
      <c r="B3712" s="55">
        <v>42492.400891203702</v>
      </c>
      <c r="C3712" s="3">
        <v>47265</v>
      </c>
      <c r="D3712" s="56">
        <f t="shared" si="156"/>
        <v>0.54704861111111114</v>
      </c>
      <c r="N3712" s="55">
        <v>42666.799780092588</v>
      </c>
      <c r="O3712" s="55">
        <v>42668.521226851852</v>
      </c>
      <c r="P3712" s="3">
        <v>148733</v>
      </c>
      <c r="Q3712" s="58">
        <f t="shared" si="157"/>
        <v>1.7214467592592593</v>
      </c>
    </row>
    <row r="3713" spans="1:17" x14ac:dyDescent="0.75">
      <c r="A3713" s="55">
        <v>42491.895092592589</v>
      </c>
      <c r="B3713" s="55">
        <v>42493.44663194444</v>
      </c>
      <c r="C3713" s="3">
        <v>134053</v>
      </c>
      <c r="D3713" s="56">
        <f t="shared" si="156"/>
        <v>1.5515393518518519</v>
      </c>
      <c r="N3713" s="55">
        <v>42666.809537037036</v>
      </c>
      <c r="O3713" s="55">
        <v>42668.797037037039</v>
      </c>
      <c r="P3713" s="3">
        <v>171720</v>
      </c>
      <c r="Q3713" s="58">
        <f t="shared" si="157"/>
        <v>1.9875</v>
      </c>
    </row>
    <row r="3714" spans="1:17" x14ac:dyDescent="0.75">
      <c r="A3714" s="55">
        <v>42491.901458333334</v>
      </c>
      <c r="B3714" s="55">
        <v>42492.405462962961</v>
      </c>
      <c r="C3714" s="3">
        <v>43546</v>
      </c>
      <c r="D3714" s="56">
        <f t="shared" si="156"/>
        <v>0.50400462962962966</v>
      </c>
      <c r="N3714" s="55">
        <v>42666.961157407408</v>
      </c>
      <c r="O3714" s="55">
        <v>42667.424340277779</v>
      </c>
      <c r="P3714" s="3">
        <v>40019</v>
      </c>
      <c r="Q3714" s="58">
        <f t="shared" si="157"/>
        <v>0.46318287037037037</v>
      </c>
    </row>
    <row r="3715" spans="1:17" x14ac:dyDescent="0.75">
      <c r="A3715" s="55">
        <v>42492.340671296297</v>
      </c>
      <c r="B3715" s="55">
        <v>42492.406689814816</v>
      </c>
      <c r="C3715" s="3">
        <v>5704</v>
      </c>
      <c r="D3715" s="56">
        <f t="shared" ref="D3715:D3778" si="158">C3715/(24*60*60)</f>
        <v>6.6018518518518518E-2</v>
      </c>
      <c r="N3715" s="55">
        <v>42667.358842592592</v>
      </c>
      <c r="O3715" s="55">
        <v>42668.781423611108</v>
      </c>
      <c r="P3715" s="3">
        <v>122911</v>
      </c>
      <c r="Q3715" s="58">
        <f t="shared" ref="Q3715:Q3778" si="159">P3715/86400</f>
        <v>1.4225810185185186</v>
      </c>
    </row>
    <row r="3716" spans="1:17" x14ac:dyDescent="0.75">
      <c r="A3716" s="55">
        <v>42492.385150462964</v>
      </c>
      <c r="B3716" s="55">
        <v>42492.40792824074</v>
      </c>
      <c r="C3716" s="3">
        <v>1968</v>
      </c>
      <c r="D3716" s="56">
        <f t="shared" si="158"/>
        <v>2.2777777777777779E-2</v>
      </c>
      <c r="N3716" s="55">
        <v>42667.477916666663</v>
      </c>
      <c r="O3716" s="55">
        <v>42719.707615740735</v>
      </c>
      <c r="P3716" s="3">
        <v>4516246</v>
      </c>
      <c r="Q3716" s="58">
        <f t="shared" si="159"/>
        <v>52.271365740740741</v>
      </c>
    </row>
    <row r="3717" spans="1:17" x14ac:dyDescent="0.75">
      <c r="A3717" s="55">
        <v>42492.41034722222</v>
      </c>
      <c r="B3717" s="55">
        <v>42493.447210648148</v>
      </c>
      <c r="C3717" s="3">
        <v>89585</v>
      </c>
      <c r="D3717" s="56">
        <f t="shared" si="158"/>
        <v>1.036863425925926</v>
      </c>
      <c r="N3717" s="55">
        <v>42667.546006944445</v>
      </c>
      <c r="O3717" s="55">
        <v>42667.724930555552</v>
      </c>
      <c r="P3717" s="3">
        <v>15459</v>
      </c>
      <c r="Q3717" s="58">
        <f t="shared" si="159"/>
        <v>0.1789236111111111</v>
      </c>
    </row>
    <row r="3718" spans="1:17" x14ac:dyDescent="0.75">
      <c r="A3718" s="55">
        <v>42492.453726851847</v>
      </c>
      <c r="B3718" s="55">
        <v>42492.550104166665</v>
      </c>
      <c r="C3718" s="3">
        <v>8327</v>
      </c>
      <c r="D3718" s="56">
        <f t="shared" si="158"/>
        <v>9.6377314814814818E-2</v>
      </c>
      <c r="N3718" s="55">
        <v>42667.547789351847</v>
      </c>
      <c r="O3718" s="55">
        <v>42667.725798611107</v>
      </c>
      <c r="P3718" s="3">
        <v>15380</v>
      </c>
      <c r="Q3718" s="58">
        <f t="shared" si="159"/>
        <v>0.17800925925925926</v>
      </c>
    </row>
    <row r="3719" spans="1:17" x14ac:dyDescent="0.75">
      <c r="A3719" s="55">
        <v>42492.52071759259</v>
      </c>
      <c r="B3719" s="55">
        <v>42492.522314814814</v>
      </c>
      <c r="C3719" s="3">
        <v>138</v>
      </c>
      <c r="D3719" s="56">
        <f t="shared" si="158"/>
        <v>1.5972222222222223E-3</v>
      </c>
      <c r="N3719" s="55">
        <v>42667.54918981481</v>
      </c>
      <c r="O3719" s="55">
        <v>42667.727777777778</v>
      </c>
      <c r="P3719" s="3">
        <v>15430</v>
      </c>
      <c r="Q3719" s="58">
        <f t="shared" si="159"/>
        <v>0.17858796296296298</v>
      </c>
    </row>
    <row r="3720" spans="1:17" x14ac:dyDescent="0.75">
      <c r="A3720" s="55">
        <v>42492.546585648146</v>
      </c>
      <c r="B3720" s="55">
        <v>42493.529918981483</v>
      </c>
      <c r="C3720" s="3">
        <v>84960</v>
      </c>
      <c r="D3720" s="56">
        <f t="shared" si="158"/>
        <v>0.98333333333333328</v>
      </c>
      <c r="N3720" s="55">
        <v>42667.583344907405</v>
      </c>
      <c r="O3720" s="55">
        <v>42667.631249999999</v>
      </c>
      <c r="P3720" s="3">
        <v>4139</v>
      </c>
      <c r="Q3720" s="58">
        <f t="shared" si="159"/>
        <v>4.7905092592592589E-2</v>
      </c>
    </row>
    <row r="3721" spans="1:17" x14ac:dyDescent="0.75">
      <c r="A3721" s="55">
        <v>42492.638240740736</v>
      </c>
      <c r="B3721" s="55">
        <v>42493.533032407402</v>
      </c>
      <c r="C3721" s="3">
        <v>77310</v>
      </c>
      <c r="D3721" s="56">
        <f t="shared" si="158"/>
        <v>0.89479166666666665</v>
      </c>
      <c r="N3721" s="55">
        <v>42667.662280092591</v>
      </c>
      <c r="O3721" s="55">
        <v>42921.632939814815</v>
      </c>
      <c r="P3721" s="3">
        <v>21943065</v>
      </c>
      <c r="Q3721" s="58">
        <f t="shared" si="159"/>
        <v>253.97065972222222</v>
      </c>
    </row>
    <row r="3722" spans="1:17" x14ac:dyDescent="0.75">
      <c r="A3722" s="55">
        <v>42492.65</v>
      </c>
      <c r="B3722" s="55">
        <v>42493.312650462962</v>
      </c>
      <c r="C3722" s="3">
        <v>57253</v>
      </c>
      <c r="D3722" s="56">
        <f t="shared" si="158"/>
        <v>0.66265046296296293</v>
      </c>
      <c r="N3722" s="55">
        <v>42667.69358796296</v>
      </c>
      <c r="O3722" s="55">
        <v>42667.737337962964</v>
      </c>
      <c r="P3722" s="3">
        <v>3780</v>
      </c>
      <c r="Q3722" s="58">
        <f t="shared" si="159"/>
        <v>4.3749999999999997E-2</v>
      </c>
    </row>
    <row r="3723" spans="1:17" x14ac:dyDescent="0.75">
      <c r="A3723" s="55">
        <v>42492.654490740737</v>
      </c>
      <c r="B3723" s="55">
        <v>42493.316307870366</v>
      </c>
      <c r="C3723" s="3">
        <v>57181</v>
      </c>
      <c r="D3723" s="56">
        <f t="shared" si="158"/>
        <v>0.66181712962962957</v>
      </c>
      <c r="N3723" s="55">
        <v>42667.923483796294</v>
      </c>
      <c r="O3723" s="55">
        <v>42668.686111111107</v>
      </c>
      <c r="P3723" s="3">
        <v>65891</v>
      </c>
      <c r="Q3723" s="58">
        <f t="shared" si="159"/>
        <v>0.76262731481481483</v>
      </c>
    </row>
    <row r="3724" spans="1:17" x14ac:dyDescent="0.75">
      <c r="A3724" s="55">
        <v>42492.702499999999</v>
      </c>
      <c r="B3724" s="55">
        <v>42493.382476851853</v>
      </c>
      <c r="C3724" s="3">
        <v>58750</v>
      </c>
      <c r="D3724" s="56">
        <f t="shared" si="158"/>
        <v>0.67997685185185186</v>
      </c>
      <c r="N3724" s="55">
        <v>42667.935856481483</v>
      </c>
      <c r="O3724" s="55">
        <v>42668.672650462962</v>
      </c>
      <c r="P3724" s="3">
        <v>63659</v>
      </c>
      <c r="Q3724" s="58">
        <f t="shared" si="159"/>
        <v>0.73679398148148145</v>
      </c>
    </row>
    <row r="3725" spans="1:17" x14ac:dyDescent="0.75">
      <c r="A3725" s="55">
        <v>42492.736863425926</v>
      </c>
      <c r="B3725" s="55">
        <v>42493.385578703703</v>
      </c>
      <c r="C3725" s="3">
        <v>56049</v>
      </c>
      <c r="D3725" s="56">
        <f t="shared" si="158"/>
        <v>0.64871527777777782</v>
      </c>
      <c r="N3725" s="55">
        <v>42667.950011574074</v>
      </c>
      <c r="O3725" s="55">
        <v>42668.686273148145</v>
      </c>
      <c r="P3725" s="3">
        <v>63613</v>
      </c>
      <c r="Q3725" s="58">
        <f t="shared" si="159"/>
        <v>0.73626157407407411</v>
      </c>
    </row>
    <row r="3726" spans="1:17" x14ac:dyDescent="0.75">
      <c r="A3726" s="55">
        <v>42492.816736111112</v>
      </c>
      <c r="B3726" s="55">
        <v>42494.812951388885</v>
      </c>
      <c r="C3726" s="3">
        <v>172473</v>
      </c>
      <c r="D3726" s="56">
        <f t="shared" si="158"/>
        <v>1.9962152777777777</v>
      </c>
      <c r="N3726" s="55">
        <v>42667.983310185184</v>
      </c>
      <c r="O3726" s="55">
        <v>42674.527777777774</v>
      </c>
      <c r="P3726" s="3">
        <v>569042</v>
      </c>
      <c r="Q3726" s="58">
        <f t="shared" si="159"/>
        <v>6.5861342592592589</v>
      </c>
    </row>
    <row r="3727" spans="1:17" x14ac:dyDescent="0.75">
      <c r="A3727" s="55">
        <v>42492.851504629631</v>
      </c>
      <c r="B3727" s="55">
        <v>42493.534594907404</v>
      </c>
      <c r="C3727" s="3">
        <v>59019</v>
      </c>
      <c r="D3727" s="56">
        <f t="shared" si="158"/>
        <v>0.68309027777777775</v>
      </c>
      <c r="N3727" s="55">
        <v>42667.996458333335</v>
      </c>
      <c r="O3727" s="55">
        <v>42674.525173611109</v>
      </c>
      <c r="P3727" s="3">
        <v>567681</v>
      </c>
      <c r="Q3727" s="58">
        <f t="shared" si="159"/>
        <v>6.5703819444444447</v>
      </c>
    </row>
    <row r="3728" spans="1:17" x14ac:dyDescent="0.75">
      <c r="A3728" s="55">
        <v>42492.89366898148</v>
      </c>
      <c r="B3728" s="55">
        <v>42494.814259259256</v>
      </c>
      <c r="C3728" s="3">
        <v>165939</v>
      </c>
      <c r="D3728" s="56">
        <f t="shared" si="158"/>
        <v>1.9205902777777777</v>
      </c>
      <c r="N3728" s="55">
        <v>42668.388136574074</v>
      </c>
      <c r="O3728" s="55">
        <v>42668.631701388884</v>
      </c>
      <c r="P3728" s="3">
        <v>21044</v>
      </c>
      <c r="Q3728" s="58">
        <f t="shared" si="159"/>
        <v>0.24356481481481482</v>
      </c>
    </row>
    <row r="3729" spans="1:17" x14ac:dyDescent="0.75">
      <c r="A3729" s="55">
        <v>42492.921631944446</v>
      </c>
      <c r="B3729" s="55">
        <v>42493.535960648143</v>
      </c>
      <c r="C3729" s="3">
        <v>53078</v>
      </c>
      <c r="D3729" s="56">
        <f t="shared" si="158"/>
        <v>0.61432870370370374</v>
      </c>
      <c r="N3729" s="55">
        <v>42668.416388888887</v>
      </c>
      <c r="O3729" s="55">
        <v>42668.481516203705</v>
      </c>
      <c r="P3729" s="3">
        <v>5627</v>
      </c>
      <c r="Q3729" s="58">
        <f t="shared" si="159"/>
        <v>6.5127314814814818E-2</v>
      </c>
    </row>
    <row r="3730" spans="1:17" x14ac:dyDescent="0.75">
      <c r="A3730" s="55">
        <v>42492.923738425925</v>
      </c>
      <c r="B3730" s="55">
        <v>42494.815555555557</v>
      </c>
      <c r="C3730" s="3">
        <v>163453</v>
      </c>
      <c r="D3730" s="56">
        <f t="shared" si="158"/>
        <v>1.8918171296296296</v>
      </c>
      <c r="N3730" s="55">
        <v>42668.419629629629</v>
      </c>
      <c r="O3730" s="55">
        <v>42698.468993055554</v>
      </c>
      <c r="P3730" s="3">
        <v>2599865</v>
      </c>
      <c r="Q3730" s="58">
        <f t="shared" si="159"/>
        <v>30.091030092592593</v>
      </c>
    </row>
    <row r="3731" spans="1:17" x14ac:dyDescent="0.75">
      <c r="A3731" s="55">
        <v>42492.94940972222</v>
      </c>
      <c r="B3731" s="55">
        <v>42493.734710648147</v>
      </c>
      <c r="C3731" s="3">
        <v>67850</v>
      </c>
      <c r="D3731" s="56">
        <f t="shared" si="158"/>
        <v>0.78530092592592593</v>
      </c>
      <c r="N3731" s="55">
        <v>42668.456064814811</v>
      </c>
      <c r="O3731" s="55">
        <v>42668.471041666664</v>
      </c>
      <c r="P3731" s="3">
        <v>1294</v>
      </c>
      <c r="Q3731" s="58">
        <f t="shared" si="159"/>
        <v>1.4976851851851852E-2</v>
      </c>
    </row>
    <row r="3732" spans="1:17" x14ac:dyDescent="0.75">
      <c r="A3732" s="55">
        <v>42493.403900462959</v>
      </c>
      <c r="B3732" s="55">
        <v>42493.538715277777</v>
      </c>
      <c r="C3732" s="3">
        <v>11648</v>
      </c>
      <c r="D3732" s="56">
        <f t="shared" si="158"/>
        <v>0.1348148148148148</v>
      </c>
      <c r="N3732" s="55">
        <v>42668.552719907406</v>
      </c>
      <c r="O3732" s="55">
        <v>42674.646817129629</v>
      </c>
      <c r="P3732" s="3">
        <v>530130</v>
      </c>
      <c r="Q3732" s="58">
        <f t="shared" si="159"/>
        <v>6.1357638888888886</v>
      </c>
    </row>
    <row r="3733" spans="1:17" x14ac:dyDescent="0.75">
      <c r="A3733" s="55">
        <v>42493.499548611107</v>
      </c>
      <c r="B3733" s="55">
        <v>42493.665925925925</v>
      </c>
      <c r="C3733" s="3">
        <v>14375</v>
      </c>
      <c r="D3733" s="56">
        <f t="shared" si="158"/>
        <v>0.16637731481481483</v>
      </c>
      <c r="N3733" s="55">
        <v>42668.566238425927</v>
      </c>
      <c r="O3733" s="55">
        <v>42668.657037037032</v>
      </c>
      <c r="P3733" s="3">
        <v>7845</v>
      </c>
      <c r="Q3733" s="58">
        <f t="shared" si="159"/>
        <v>9.0798611111111108E-2</v>
      </c>
    </row>
    <row r="3734" spans="1:17" x14ac:dyDescent="0.75">
      <c r="A3734" s="55">
        <v>42493.504328703704</v>
      </c>
      <c r="B3734" s="55">
        <v>42493.510266203702</v>
      </c>
      <c r="C3734" s="3">
        <v>513</v>
      </c>
      <c r="D3734" s="56">
        <f t="shared" si="158"/>
        <v>5.9375000000000001E-3</v>
      </c>
      <c r="N3734" s="55">
        <v>42668.567916666667</v>
      </c>
      <c r="O3734" s="55">
        <v>42668.656747685185</v>
      </c>
      <c r="P3734" s="3">
        <v>7675</v>
      </c>
      <c r="Q3734" s="58">
        <f t="shared" si="159"/>
        <v>8.8831018518518517E-2</v>
      </c>
    </row>
    <row r="3735" spans="1:17" x14ac:dyDescent="0.75">
      <c r="A3735" s="55">
        <v>42493.576597222222</v>
      </c>
      <c r="B3735" s="55">
        <v>42521.442465277774</v>
      </c>
      <c r="C3735" s="3">
        <v>2407611</v>
      </c>
      <c r="D3735" s="56">
        <f t="shared" si="158"/>
        <v>27.865868055555556</v>
      </c>
      <c r="N3735" s="55">
        <v>42668.569513888884</v>
      </c>
      <c r="O3735" s="55">
        <v>42668.656412037039</v>
      </c>
      <c r="P3735" s="3">
        <v>7508</v>
      </c>
      <c r="Q3735" s="58">
        <f t="shared" si="159"/>
        <v>8.6898148148148155E-2</v>
      </c>
    </row>
    <row r="3736" spans="1:17" x14ac:dyDescent="0.75">
      <c r="A3736" s="55">
        <v>42493.578333333331</v>
      </c>
      <c r="B3736" s="55">
        <v>42493.667581018519</v>
      </c>
      <c r="C3736" s="3">
        <v>7711</v>
      </c>
      <c r="D3736" s="56">
        <f t="shared" si="158"/>
        <v>8.924768518518518E-2</v>
      </c>
      <c r="N3736" s="55">
        <v>42668.570671296293</v>
      </c>
      <c r="O3736" s="55">
        <v>42668.650659722218</v>
      </c>
      <c r="P3736" s="3">
        <v>6911</v>
      </c>
      <c r="Q3736" s="58">
        <f t="shared" si="159"/>
        <v>7.9988425925925921E-2</v>
      </c>
    </row>
    <row r="3737" spans="1:17" x14ac:dyDescent="0.75">
      <c r="A3737" s="55">
        <v>42493.58289351852</v>
      </c>
      <c r="B3737" s="55">
        <v>42493.667881944442</v>
      </c>
      <c r="C3737" s="3">
        <v>7343</v>
      </c>
      <c r="D3737" s="56">
        <f t="shared" si="158"/>
        <v>8.4988425925925926E-2</v>
      </c>
      <c r="N3737" s="55">
        <v>42668.585752314815</v>
      </c>
      <c r="O3737" s="55">
        <v>42671.434606481482</v>
      </c>
      <c r="P3737" s="3">
        <v>246141</v>
      </c>
      <c r="Q3737" s="58">
        <f t="shared" si="159"/>
        <v>2.8488541666666665</v>
      </c>
    </row>
    <row r="3738" spans="1:17" x14ac:dyDescent="0.75">
      <c r="A3738" s="55">
        <v>42493.584247685183</v>
      </c>
      <c r="B3738" s="55">
        <v>42493.669548611113</v>
      </c>
      <c r="C3738" s="3">
        <v>7370</v>
      </c>
      <c r="D3738" s="56">
        <f t="shared" si="158"/>
        <v>8.5300925925925933E-2</v>
      </c>
      <c r="N3738" s="55">
        <v>42668.658275462964</v>
      </c>
      <c r="O3738" s="55">
        <v>42668.676944444444</v>
      </c>
      <c r="P3738" s="3">
        <v>1613</v>
      </c>
      <c r="Q3738" s="58">
        <f t="shared" si="159"/>
        <v>1.8668981481481481E-2</v>
      </c>
    </row>
    <row r="3739" spans="1:17" x14ac:dyDescent="0.75">
      <c r="A3739" s="55">
        <v>42493.629675925928</v>
      </c>
      <c r="B3739" s="55">
        <v>42493.670856481476</v>
      </c>
      <c r="C3739" s="3">
        <v>3558</v>
      </c>
      <c r="D3739" s="56">
        <f t="shared" si="158"/>
        <v>4.1180555555555554E-2</v>
      </c>
      <c r="N3739" s="55">
        <v>42668.66133101852</v>
      </c>
      <c r="O3739" s="55">
        <v>42671.711134259254</v>
      </c>
      <c r="P3739" s="3">
        <v>263503</v>
      </c>
      <c r="Q3739" s="58">
        <f t="shared" si="159"/>
        <v>3.0498032407407409</v>
      </c>
    </row>
    <row r="3740" spans="1:17" x14ac:dyDescent="0.75">
      <c r="A3740" s="55">
        <v>42493.674895833334</v>
      </c>
      <c r="B3740" s="55">
        <v>42493.67560185185</v>
      </c>
      <c r="C3740" s="3">
        <v>61</v>
      </c>
      <c r="D3740" s="56">
        <f t="shared" si="158"/>
        <v>7.0601851851851847E-4</v>
      </c>
      <c r="N3740" s="55">
        <v>42668.679293981477</v>
      </c>
      <c r="O3740" s="55">
        <v>42685.713958333334</v>
      </c>
      <c r="P3740" s="3">
        <v>1475395</v>
      </c>
      <c r="Q3740" s="58">
        <f t="shared" si="159"/>
        <v>17.07633101851852</v>
      </c>
    </row>
    <row r="3741" spans="1:17" x14ac:dyDescent="0.75">
      <c r="A3741" s="55">
        <v>42493.809618055551</v>
      </c>
      <c r="B3741" s="55">
        <v>42494.398842592593</v>
      </c>
      <c r="C3741" s="3">
        <v>50909</v>
      </c>
      <c r="D3741" s="56">
        <f t="shared" si="158"/>
        <v>0.58922453703703703</v>
      </c>
      <c r="N3741" s="55">
        <v>42668.687164351853</v>
      </c>
      <c r="O3741" s="55">
        <v>42668.690138888887</v>
      </c>
      <c r="P3741" s="3">
        <v>257</v>
      </c>
      <c r="Q3741" s="58">
        <f t="shared" si="159"/>
        <v>2.9745370370370373E-3</v>
      </c>
    </row>
    <row r="3742" spans="1:17" x14ac:dyDescent="0.75">
      <c r="A3742" s="55">
        <v>42493.833483796298</v>
      </c>
      <c r="B3742" s="55">
        <v>42494.401689814811</v>
      </c>
      <c r="C3742" s="3">
        <v>49093</v>
      </c>
      <c r="D3742" s="56">
        <f t="shared" si="158"/>
        <v>0.56820601851851849</v>
      </c>
      <c r="N3742" s="55">
        <v>42668.713587962964</v>
      </c>
      <c r="O3742" s="55">
        <v>42668.792974537035</v>
      </c>
      <c r="P3742" s="3">
        <v>6859</v>
      </c>
      <c r="Q3742" s="58">
        <f t="shared" si="159"/>
        <v>7.9386574074074068E-2</v>
      </c>
    </row>
    <row r="3743" spans="1:17" x14ac:dyDescent="0.75">
      <c r="A3743" s="55">
        <v>42493.902060185181</v>
      </c>
      <c r="B3743" s="55">
        <v>42494.403495370367</v>
      </c>
      <c r="C3743" s="3">
        <v>43324</v>
      </c>
      <c r="D3743" s="56">
        <f t="shared" si="158"/>
        <v>0.50143518518518515</v>
      </c>
      <c r="N3743" s="55">
        <v>42668.729328703703</v>
      </c>
      <c r="O3743" s="55">
        <v>42669.432777777773</v>
      </c>
      <c r="P3743" s="3">
        <v>60778</v>
      </c>
      <c r="Q3743" s="58">
        <f t="shared" si="159"/>
        <v>0.70344907407407409</v>
      </c>
    </row>
    <row r="3744" spans="1:17" x14ac:dyDescent="0.75">
      <c r="A3744" s="55">
        <v>42494.326180555552</v>
      </c>
      <c r="B3744" s="55">
        <v>42494.389490740738</v>
      </c>
      <c r="C3744" s="3">
        <v>5470</v>
      </c>
      <c r="D3744" s="56">
        <f t="shared" si="158"/>
        <v>6.3310185185185192E-2</v>
      </c>
      <c r="N3744" s="55">
        <v>42669.378761574073</v>
      </c>
      <c r="O3744" s="55">
        <v>42678.372361111113</v>
      </c>
      <c r="P3744" s="3">
        <v>780647</v>
      </c>
      <c r="Q3744" s="58">
        <f t="shared" si="159"/>
        <v>9.0352662037037046</v>
      </c>
    </row>
    <row r="3745" spans="1:17" x14ac:dyDescent="0.75">
      <c r="A3745" s="55">
        <v>42494.344247685185</v>
      </c>
      <c r="B3745" s="55">
        <v>42494.405659722222</v>
      </c>
      <c r="C3745" s="3">
        <v>5306</v>
      </c>
      <c r="D3745" s="56">
        <f t="shared" si="158"/>
        <v>6.1412037037037036E-2</v>
      </c>
      <c r="N3745" s="55">
        <v>42669.397210648145</v>
      </c>
      <c r="O3745" s="55">
        <v>42669.478622685187</v>
      </c>
      <c r="P3745" s="3">
        <v>7034</v>
      </c>
      <c r="Q3745" s="58">
        <f t="shared" si="159"/>
        <v>8.1412037037037033E-2</v>
      </c>
    </row>
    <row r="3746" spans="1:17" x14ac:dyDescent="0.75">
      <c r="A3746" s="55">
        <v>42494.418067129627</v>
      </c>
      <c r="B3746" s="55">
        <v>42499.394016203703</v>
      </c>
      <c r="C3746" s="3">
        <v>429922</v>
      </c>
      <c r="D3746" s="56">
        <f t="shared" si="158"/>
        <v>4.9759490740740739</v>
      </c>
      <c r="N3746" s="55">
        <v>42669.422210648147</v>
      </c>
      <c r="O3746" s="55">
        <v>42669.723124999997</v>
      </c>
      <c r="P3746" s="3">
        <v>25999</v>
      </c>
      <c r="Q3746" s="58">
        <f t="shared" si="159"/>
        <v>0.30091435185185184</v>
      </c>
    </row>
    <row r="3747" spans="1:17" x14ac:dyDescent="0.75">
      <c r="A3747" s="55">
        <v>42494.422164351847</v>
      </c>
      <c r="B3747" s="55">
        <v>42499.401550925926</v>
      </c>
      <c r="C3747" s="3">
        <v>430219</v>
      </c>
      <c r="D3747" s="56">
        <f t="shared" si="158"/>
        <v>4.9793865740740744</v>
      </c>
      <c r="N3747" s="55">
        <v>42669.547152777777</v>
      </c>
      <c r="O3747" s="55">
        <v>42669.582430555551</v>
      </c>
      <c r="P3747" s="3">
        <v>3048</v>
      </c>
      <c r="Q3747" s="58">
        <f t="shared" si="159"/>
        <v>3.5277777777777776E-2</v>
      </c>
    </row>
    <row r="3748" spans="1:17" x14ac:dyDescent="0.75">
      <c r="A3748" s="55">
        <v>42494.495370370372</v>
      </c>
      <c r="B3748" s="55">
        <v>42494.521574074075</v>
      </c>
      <c r="C3748" s="3">
        <v>2264</v>
      </c>
      <c r="D3748" s="56">
        <f t="shared" si="158"/>
        <v>2.6203703703703705E-2</v>
      </c>
      <c r="N3748" s="55">
        <v>42669.548807870371</v>
      </c>
      <c r="O3748" s="55">
        <v>42669.583449074074</v>
      </c>
      <c r="P3748" s="3">
        <v>2993</v>
      </c>
      <c r="Q3748" s="58">
        <f t="shared" si="159"/>
        <v>3.4641203703703702E-2</v>
      </c>
    </row>
    <row r="3749" spans="1:17" x14ac:dyDescent="0.75">
      <c r="A3749" s="55">
        <v>42494.535856481481</v>
      </c>
      <c r="B3749" s="55">
        <v>42499.404340277775</v>
      </c>
      <c r="C3749" s="3">
        <v>420637</v>
      </c>
      <c r="D3749" s="56">
        <f t="shared" si="158"/>
        <v>4.8684837962962959</v>
      </c>
      <c r="N3749" s="55">
        <v>42669.624837962961</v>
      </c>
      <c r="O3749" s="55">
        <v>42669.663321759261</v>
      </c>
      <c r="P3749" s="3">
        <v>3325</v>
      </c>
      <c r="Q3749" s="58">
        <f t="shared" si="159"/>
        <v>3.8483796296296294E-2</v>
      </c>
    </row>
    <row r="3750" spans="1:17" x14ac:dyDescent="0.75">
      <c r="A3750" s="55">
        <v>42494.539166666662</v>
      </c>
      <c r="B3750" s="55">
        <v>42499.406759259255</v>
      </c>
      <c r="C3750" s="3">
        <v>420560</v>
      </c>
      <c r="D3750" s="56">
        <f t="shared" si="158"/>
        <v>4.8675925925925929</v>
      </c>
      <c r="N3750" s="55">
        <v>42669.909351851849</v>
      </c>
      <c r="O3750" s="55">
        <v>42671.716354166667</v>
      </c>
      <c r="P3750" s="3">
        <v>156125</v>
      </c>
      <c r="Q3750" s="58">
        <f t="shared" si="159"/>
        <v>1.8070023148148149</v>
      </c>
    </row>
    <row r="3751" spans="1:17" x14ac:dyDescent="0.75">
      <c r="A3751" s="55">
        <v>42494.553842592592</v>
      </c>
      <c r="B3751" s="55">
        <v>42494.580011574071</v>
      </c>
      <c r="C3751" s="3">
        <v>2261</v>
      </c>
      <c r="D3751" s="56">
        <f t="shared" si="158"/>
        <v>2.6168981481481481E-2</v>
      </c>
      <c r="N3751" s="55">
        <v>42669.921423611107</v>
      </c>
      <c r="O3751" s="55">
        <v>42671.699641203704</v>
      </c>
      <c r="P3751" s="3">
        <v>153638</v>
      </c>
      <c r="Q3751" s="58">
        <f t="shared" si="159"/>
        <v>1.7782175925925925</v>
      </c>
    </row>
    <row r="3752" spans="1:17" x14ac:dyDescent="0.75">
      <c r="A3752" s="55">
        <v>42494.570775462962</v>
      </c>
      <c r="B3752" s="55">
        <v>42494.579317129625</v>
      </c>
      <c r="C3752" s="3">
        <v>738</v>
      </c>
      <c r="D3752" s="56">
        <f t="shared" si="158"/>
        <v>8.5416666666666662E-3</v>
      </c>
      <c r="N3752" s="55">
        <v>42670.373217592591</v>
      </c>
      <c r="O3752" s="55">
        <v>42670.414548611108</v>
      </c>
      <c r="P3752" s="3">
        <v>3571</v>
      </c>
      <c r="Q3752" s="58">
        <f t="shared" si="159"/>
        <v>4.1331018518518517E-2</v>
      </c>
    </row>
    <row r="3753" spans="1:17" x14ac:dyDescent="0.75">
      <c r="A3753" s="55">
        <v>42494.625196759254</v>
      </c>
      <c r="B3753" s="55">
        <v>42555.404606481483</v>
      </c>
      <c r="C3753" s="3">
        <v>5251341</v>
      </c>
      <c r="D3753" s="56">
        <f t="shared" si="158"/>
        <v>60.779409722222219</v>
      </c>
      <c r="N3753" s="55">
        <v>42670.385624999995</v>
      </c>
      <c r="O3753" s="55">
        <v>42670.581805555557</v>
      </c>
      <c r="P3753" s="3">
        <v>16950</v>
      </c>
      <c r="Q3753" s="58">
        <f t="shared" si="159"/>
        <v>0.19618055555555555</v>
      </c>
    </row>
    <row r="3754" spans="1:17" x14ac:dyDescent="0.75">
      <c r="A3754" s="55">
        <v>42494.856111111112</v>
      </c>
      <c r="B3754" s="55">
        <v>42499.408518518518</v>
      </c>
      <c r="C3754" s="3">
        <v>393328</v>
      </c>
      <c r="D3754" s="56">
        <f t="shared" si="158"/>
        <v>4.552407407407407</v>
      </c>
      <c r="N3754" s="55">
        <v>42670.38622685185</v>
      </c>
      <c r="O3754" s="55">
        <v>42670.581342592588</v>
      </c>
      <c r="P3754" s="3">
        <v>16858</v>
      </c>
      <c r="Q3754" s="58">
        <f t="shared" si="159"/>
        <v>0.19511574074074073</v>
      </c>
    </row>
    <row r="3755" spans="1:17" x14ac:dyDescent="0.75">
      <c r="A3755" s="55">
        <v>42495.462812500002</v>
      </c>
      <c r="B3755" s="55">
        <v>42499.429444444446</v>
      </c>
      <c r="C3755" s="3">
        <v>342717</v>
      </c>
      <c r="D3755" s="56">
        <f t="shared" si="158"/>
        <v>3.9666319444444444</v>
      </c>
      <c r="N3755" s="55">
        <v>42670.501562500001</v>
      </c>
      <c r="O3755" s="55">
        <v>42674.47719907407</v>
      </c>
      <c r="P3755" s="3">
        <v>347095</v>
      </c>
      <c r="Q3755" s="58">
        <f t="shared" si="159"/>
        <v>4.0173032407407403</v>
      </c>
    </row>
    <row r="3756" spans="1:17" x14ac:dyDescent="0.75">
      <c r="A3756" s="55">
        <v>42495.636388888888</v>
      </c>
      <c r="B3756" s="55">
        <v>42507.438576388886</v>
      </c>
      <c r="C3756" s="3">
        <v>1019709</v>
      </c>
      <c r="D3756" s="56">
        <f t="shared" si="158"/>
        <v>11.8021875</v>
      </c>
      <c r="N3756" s="55">
        <v>42670.535833333335</v>
      </c>
      <c r="O3756" s="55">
        <v>42670.690069444441</v>
      </c>
      <c r="P3756" s="3">
        <v>13326</v>
      </c>
      <c r="Q3756" s="58">
        <f t="shared" si="159"/>
        <v>0.1542361111111111</v>
      </c>
    </row>
    <row r="3757" spans="1:17" x14ac:dyDescent="0.75">
      <c r="A3757" s="55">
        <v>42495.637060185181</v>
      </c>
      <c r="B3757" s="55">
        <v>42507.44054398148</v>
      </c>
      <c r="C3757" s="3">
        <v>1019821</v>
      </c>
      <c r="D3757" s="56">
        <f t="shared" si="158"/>
        <v>11.803483796296296</v>
      </c>
      <c r="N3757" s="55">
        <v>42671.387384259258</v>
      </c>
      <c r="O3757" s="55">
        <v>42671.406192129631</v>
      </c>
      <c r="P3757" s="3">
        <v>1625</v>
      </c>
      <c r="Q3757" s="58">
        <f t="shared" si="159"/>
        <v>1.8807870370370371E-2</v>
      </c>
    </row>
    <row r="3758" spans="1:17" x14ac:dyDescent="0.75">
      <c r="A3758" s="55">
        <v>42495.640682870369</v>
      </c>
      <c r="B3758" s="55">
        <v>42503.45590277778</v>
      </c>
      <c r="C3758" s="3">
        <v>675235</v>
      </c>
      <c r="D3758" s="56">
        <f t="shared" si="158"/>
        <v>7.8152199074074078</v>
      </c>
      <c r="N3758" s="55">
        <v>42671.405324074076</v>
      </c>
      <c r="O3758" s="55">
        <v>42674.477835648147</v>
      </c>
      <c r="P3758" s="3">
        <v>269065</v>
      </c>
      <c r="Q3758" s="58">
        <f t="shared" si="159"/>
        <v>3.1141782407407406</v>
      </c>
    </row>
    <row r="3759" spans="1:17" x14ac:dyDescent="0.75">
      <c r="A3759" s="55">
        <v>42495.641331018516</v>
      </c>
      <c r="B3759" s="55">
        <v>42503.451967592591</v>
      </c>
      <c r="C3759" s="3">
        <v>674839</v>
      </c>
      <c r="D3759" s="56">
        <f t="shared" si="158"/>
        <v>7.8106365740740742</v>
      </c>
      <c r="N3759" s="55">
        <v>42671.5780787037</v>
      </c>
      <c r="O3759" s="55">
        <v>42671.693067129629</v>
      </c>
      <c r="P3759" s="3">
        <v>9935</v>
      </c>
      <c r="Q3759" s="58">
        <f t="shared" si="159"/>
        <v>0.11498842592592592</v>
      </c>
    </row>
    <row r="3760" spans="1:17" x14ac:dyDescent="0.75">
      <c r="A3760" s="55">
        <v>42495.689236111109</v>
      </c>
      <c r="B3760" s="55">
        <v>42499.552488425921</v>
      </c>
      <c r="C3760" s="3">
        <v>333785</v>
      </c>
      <c r="D3760" s="56">
        <f t="shared" si="158"/>
        <v>3.8632523148148148</v>
      </c>
      <c r="N3760" s="55">
        <v>42671.578402777777</v>
      </c>
      <c r="O3760" s="55">
        <v>42674.399675925924</v>
      </c>
      <c r="P3760" s="3">
        <v>247358</v>
      </c>
      <c r="Q3760" s="58">
        <f t="shared" si="159"/>
        <v>2.8629398148148146</v>
      </c>
    </row>
    <row r="3761" spans="1:17" x14ac:dyDescent="0.75">
      <c r="A3761" s="55">
        <v>42495.690659722219</v>
      </c>
      <c r="B3761" s="55">
        <v>42499.55263888889</v>
      </c>
      <c r="C3761" s="3">
        <v>333675</v>
      </c>
      <c r="D3761" s="56">
        <f t="shared" si="158"/>
        <v>3.8619791666666665</v>
      </c>
      <c r="N3761" s="55">
        <v>42671.578750000001</v>
      </c>
      <c r="O3761" s="55">
        <v>42671.678090277775</v>
      </c>
      <c r="P3761" s="3">
        <v>8583</v>
      </c>
      <c r="Q3761" s="58">
        <f t="shared" si="159"/>
        <v>9.9340277777777777E-2</v>
      </c>
    </row>
    <row r="3762" spans="1:17" x14ac:dyDescent="0.75">
      <c r="A3762" s="55">
        <v>42495.69494212963</v>
      </c>
      <c r="B3762" s="55">
        <v>42499.552800925921</v>
      </c>
      <c r="C3762" s="3">
        <v>333319</v>
      </c>
      <c r="D3762" s="56">
        <f t="shared" si="158"/>
        <v>3.8578587962962962</v>
      </c>
      <c r="N3762" s="55">
        <v>42671.632800925923</v>
      </c>
      <c r="O3762" s="55">
        <v>42674.647037037037</v>
      </c>
      <c r="P3762" s="3">
        <v>264030</v>
      </c>
      <c r="Q3762" s="58">
        <f t="shared" si="159"/>
        <v>3.0559027777777779</v>
      </c>
    </row>
    <row r="3763" spans="1:17" x14ac:dyDescent="0.75">
      <c r="A3763" s="55">
        <v>42495.700868055552</v>
      </c>
      <c r="B3763" s="55">
        <v>42499.55232638889</v>
      </c>
      <c r="C3763" s="3">
        <v>332766</v>
      </c>
      <c r="D3763" s="56">
        <f t="shared" si="158"/>
        <v>3.8514583333333334</v>
      </c>
      <c r="N3763" s="55">
        <v>42671.635023148148</v>
      </c>
      <c r="O3763" s="55">
        <v>42674.459050925921</v>
      </c>
      <c r="P3763" s="3">
        <v>247596</v>
      </c>
      <c r="Q3763" s="58">
        <f t="shared" si="159"/>
        <v>2.8656944444444443</v>
      </c>
    </row>
    <row r="3764" spans="1:17" x14ac:dyDescent="0.75">
      <c r="A3764" s="55">
        <v>42495.742025462961</v>
      </c>
      <c r="B3764" s="55">
        <v>42499.553946759261</v>
      </c>
      <c r="C3764" s="3">
        <v>329350</v>
      </c>
      <c r="D3764" s="56">
        <f t="shared" si="158"/>
        <v>3.8119212962962963</v>
      </c>
      <c r="N3764" s="55">
        <v>42671.748240740737</v>
      </c>
      <c r="O3764" s="55">
        <v>42674.341493055552</v>
      </c>
      <c r="P3764" s="3">
        <v>227657</v>
      </c>
      <c r="Q3764" s="58">
        <f t="shared" si="159"/>
        <v>2.6349189814814813</v>
      </c>
    </row>
    <row r="3765" spans="1:17" x14ac:dyDescent="0.75">
      <c r="A3765" s="55">
        <v>42495.771793981483</v>
      </c>
      <c r="B3765" s="55">
        <v>42500.421909722223</v>
      </c>
      <c r="C3765" s="3">
        <v>401770</v>
      </c>
      <c r="D3765" s="56">
        <f t="shared" si="158"/>
        <v>4.6501157407407403</v>
      </c>
      <c r="N3765" s="55">
        <v>42671.885277777779</v>
      </c>
      <c r="O3765" s="55">
        <v>42674.445451388885</v>
      </c>
      <c r="P3765" s="3">
        <v>224799</v>
      </c>
      <c r="Q3765" s="58">
        <f t="shared" si="159"/>
        <v>2.6018402777777778</v>
      </c>
    </row>
    <row r="3766" spans="1:17" x14ac:dyDescent="0.75">
      <c r="A3766" s="55">
        <v>42496.383923611109</v>
      </c>
      <c r="B3766" s="55">
        <v>42499.438935185186</v>
      </c>
      <c r="C3766" s="3">
        <v>263953</v>
      </c>
      <c r="D3766" s="56">
        <f t="shared" si="158"/>
        <v>3.055011574074074</v>
      </c>
      <c r="N3766" s="55">
        <v>42672.492650462962</v>
      </c>
      <c r="O3766" s="55">
        <v>42674.321979166663</v>
      </c>
      <c r="P3766" s="3">
        <v>161654</v>
      </c>
      <c r="Q3766" s="58">
        <f t="shared" si="159"/>
        <v>1.8709953703703703</v>
      </c>
    </row>
    <row r="3767" spans="1:17" x14ac:dyDescent="0.75">
      <c r="A3767" s="55">
        <v>42496.466504629629</v>
      </c>
      <c r="B3767" s="55">
        <v>42499.418726851851</v>
      </c>
      <c r="C3767" s="3">
        <v>255072</v>
      </c>
      <c r="D3767" s="56">
        <f t="shared" si="158"/>
        <v>2.9522222222222223</v>
      </c>
      <c r="N3767" s="55">
        <v>42672.525393518517</v>
      </c>
      <c r="O3767" s="55">
        <v>42674.430312500001</v>
      </c>
      <c r="P3767" s="3">
        <v>168185</v>
      </c>
      <c r="Q3767" s="58">
        <f t="shared" si="159"/>
        <v>1.9465856481481481</v>
      </c>
    </row>
    <row r="3768" spans="1:17" x14ac:dyDescent="0.75">
      <c r="A3768" s="55">
        <v>42496.616412037038</v>
      </c>
      <c r="B3768" s="55">
        <v>42499.440219907403</v>
      </c>
      <c r="C3768" s="3">
        <v>243977</v>
      </c>
      <c r="D3768" s="56">
        <f t="shared" si="158"/>
        <v>2.8238078703703704</v>
      </c>
      <c r="N3768" s="55">
        <v>42672.666863425926</v>
      </c>
      <c r="O3768" s="55">
        <v>42674.293414351851</v>
      </c>
      <c r="P3768" s="3">
        <v>144134</v>
      </c>
      <c r="Q3768" s="58">
        <f t="shared" si="159"/>
        <v>1.6682175925925926</v>
      </c>
    </row>
    <row r="3769" spans="1:17" x14ac:dyDescent="0.75">
      <c r="A3769" s="55">
        <v>42496.678020833329</v>
      </c>
      <c r="B3769" s="55">
        <v>42499.441712962958</v>
      </c>
      <c r="C3769" s="3">
        <v>238783</v>
      </c>
      <c r="D3769" s="56">
        <f t="shared" si="158"/>
        <v>2.7636921296296295</v>
      </c>
      <c r="N3769" s="55">
        <v>42672.865763888884</v>
      </c>
      <c r="O3769" s="55">
        <v>42674.403148148143</v>
      </c>
      <c r="P3769" s="3">
        <v>136430</v>
      </c>
      <c r="Q3769" s="58">
        <f t="shared" si="159"/>
        <v>1.579050925925926</v>
      </c>
    </row>
    <row r="3770" spans="1:17" x14ac:dyDescent="0.75">
      <c r="A3770" s="55">
        <v>42496.686736111107</v>
      </c>
      <c r="B3770" s="55">
        <v>42499.444432870368</v>
      </c>
      <c r="C3770" s="3">
        <v>238265</v>
      </c>
      <c r="D3770" s="56">
        <f t="shared" si="158"/>
        <v>2.7576967592592592</v>
      </c>
      <c r="N3770" s="55">
        <v>42672.906724537039</v>
      </c>
      <c r="O3770" s="55">
        <v>42674.416365740741</v>
      </c>
      <c r="P3770" s="3">
        <v>134033</v>
      </c>
      <c r="Q3770" s="58">
        <f t="shared" si="159"/>
        <v>1.5513078703703704</v>
      </c>
    </row>
    <row r="3771" spans="1:17" x14ac:dyDescent="0.75">
      <c r="A3771" s="55">
        <v>42496.939050925925</v>
      </c>
      <c r="B3771" s="55">
        <v>42499.45239583333</v>
      </c>
      <c r="C3771" s="3">
        <v>217153</v>
      </c>
      <c r="D3771" s="56">
        <f t="shared" si="158"/>
        <v>2.5133449074074075</v>
      </c>
      <c r="N3771" s="55">
        <v>42672.917627314811</v>
      </c>
      <c r="O3771" s="55">
        <v>42674.409085648149</v>
      </c>
      <c r="P3771" s="3">
        <v>132462</v>
      </c>
      <c r="Q3771" s="58">
        <f t="shared" si="159"/>
        <v>1.5331250000000001</v>
      </c>
    </row>
    <row r="3772" spans="1:17" x14ac:dyDescent="0.75">
      <c r="A3772" s="55">
        <v>42497.536064814813</v>
      </c>
      <c r="B3772" s="55">
        <v>42499.457557870366</v>
      </c>
      <c r="C3772" s="3">
        <v>166017</v>
      </c>
      <c r="D3772" s="56">
        <f t="shared" si="158"/>
        <v>1.9214930555555556</v>
      </c>
      <c r="N3772" s="55">
        <v>42672.962094907409</v>
      </c>
      <c r="O3772" s="55">
        <v>42674.477534722224</v>
      </c>
      <c r="P3772" s="3">
        <v>134534</v>
      </c>
      <c r="Q3772" s="58">
        <f t="shared" si="159"/>
        <v>1.5571064814814815</v>
      </c>
    </row>
    <row r="3773" spans="1:17" x14ac:dyDescent="0.75">
      <c r="A3773" s="55">
        <v>42497.574525462958</v>
      </c>
      <c r="B3773" s="55">
        <v>42507.657453703701</v>
      </c>
      <c r="C3773" s="3">
        <v>871165</v>
      </c>
      <c r="D3773" s="56">
        <f t="shared" si="158"/>
        <v>10.08292824074074</v>
      </c>
      <c r="N3773" s="55">
        <v>42672.96802083333</v>
      </c>
      <c r="O3773" s="55">
        <v>42674.420613425922</v>
      </c>
      <c r="P3773" s="3">
        <v>129104</v>
      </c>
      <c r="Q3773" s="58">
        <f t="shared" si="159"/>
        <v>1.4942592592592592</v>
      </c>
    </row>
    <row r="3774" spans="1:17" x14ac:dyDescent="0.75">
      <c r="A3774" s="55">
        <v>42497.689282407402</v>
      </c>
      <c r="B3774" s="55">
        <v>42499.421400462961</v>
      </c>
      <c r="C3774" s="3">
        <v>149655</v>
      </c>
      <c r="D3774" s="56">
        <f t="shared" si="158"/>
        <v>1.7321180555555555</v>
      </c>
      <c r="N3774" s="55">
        <v>42674.56832175926</v>
      </c>
      <c r="O3774" s="55">
        <v>42676.577615740738</v>
      </c>
      <c r="P3774" s="3">
        <v>173603</v>
      </c>
      <c r="Q3774" s="58">
        <f t="shared" si="159"/>
        <v>2.0092939814814814</v>
      </c>
    </row>
    <row r="3775" spans="1:17" x14ac:dyDescent="0.75">
      <c r="A3775" s="55">
        <v>42497.706354166665</v>
      </c>
      <c r="B3775" s="55">
        <v>42500.346249999995</v>
      </c>
      <c r="C3775" s="3">
        <v>228087</v>
      </c>
      <c r="D3775" s="56">
        <f t="shared" si="158"/>
        <v>2.6398958333333336</v>
      </c>
      <c r="N3775" s="55">
        <v>42674.624710648146</v>
      </c>
      <c r="O3775" s="55">
        <v>42674.637060185181</v>
      </c>
      <c r="P3775" s="3">
        <v>1067</v>
      </c>
      <c r="Q3775" s="58">
        <f t="shared" si="159"/>
        <v>1.2349537037037037E-2</v>
      </c>
    </row>
    <row r="3776" spans="1:17" x14ac:dyDescent="0.75">
      <c r="A3776" s="55">
        <v>42498.583379629628</v>
      </c>
      <c r="B3776" s="55">
        <v>42499.465462962959</v>
      </c>
      <c r="C3776" s="3">
        <v>76212</v>
      </c>
      <c r="D3776" s="56">
        <f t="shared" si="158"/>
        <v>0.88208333333333333</v>
      </c>
      <c r="N3776" s="55">
        <v>42674.631249999999</v>
      </c>
      <c r="O3776" s="55">
        <v>42678.557395833333</v>
      </c>
      <c r="P3776" s="3">
        <v>339219</v>
      </c>
      <c r="Q3776" s="58">
        <f t="shared" si="159"/>
        <v>3.9261458333333334</v>
      </c>
    </row>
    <row r="3777" spans="1:17" x14ac:dyDescent="0.75">
      <c r="A3777" s="55">
        <v>42498.625289351847</v>
      </c>
      <c r="B3777" s="55">
        <v>42499.389166666668</v>
      </c>
      <c r="C3777" s="3">
        <v>65999</v>
      </c>
      <c r="D3777" s="56">
        <f t="shared" si="158"/>
        <v>0.7638773148148148</v>
      </c>
      <c r="N3777" s="55">
        <v>42674.639386574076</v>
      </c>
      <c r="O3777" s="55">
        <v>42674.648865740739</v>
      </c>
      <c r="P3777" s="3">
        <v>819</v>
      </c>
      <c r="Q3777" s="58">
        <f t="shared" si="159"/>
        <v>9.479166666666667E-3</v>
      </c>
    </row>
    <row r="3778" spans="1:17" x14ac:dyDescent="0.75">
      <c r="A3778" s="55">
        <v>42498.62699074074</v>
      </c>
      <c r="B3778" s="55">
        <v>42501.40966435185</v>
      </c>
      <c r="C3778" s="3">
        <v>240423</v>
      </c>
      <c r="D3778" s="56">
        <f t="shared" si="158"/>
        <v>2.782673611111111</v>
      </c>
      <c r="N3778" s="55">
        <v>42674.681064814817</v>
      </c>
      <c r="O3778" s="55">
        <v>42674.697615740741</v>
      </c>
      <c r="P3778" s="3">
        <v>1430</v>
      </c>
      <c r="Q3778" s="58">
        <f t="shared" si="159"/>
        <v>1.6550925925925927E-2</v>
      </c>
    </row>
    <row r="3779" spans="1:17" x14ac:dyDescent="0.75">
      <c r="A3779" s="55">
        <v>42498.629317129627</v>
      </c>
      <c r="B3779" s="55">
        <v>42499.404756944445</v>
      </c>
      <c r="C3779" s="3">
        <v>66998</v>
      </c>
      <c r="D3779" s="56">
        <f t="shared" ref="D3779:D3842" si="160">C3779/(24*60*60)</f>
        <v>0.77543981481481483</v>
      </c>
      <c r="N3779" s="55">
        <v>42674.687881944439</v>
      </c>
      <c r="O3779" s="55">
        <v>42674.697476851848</v>
      </c>
      <c r="P3779" s="3">
        <v>829</v>
      </c>
      <c r="Q3779" s="58">
        <f t="shared" ref="Q3779:Q3842" si="161">P3779/86400</f>
        <v>9.5949074074074079E-3</v>
      </c>
    </row>
    <row r="3780" spans="1:17" x14ac:dyDescent="0.75">
      <c r="A3780" s="55">
        <v>42498.646863425922</v>
      </c>
      <c r="B3780" s="55">
        <v>42499.407465277778</v>
      </c>
      <c r="C3780" s="3">
        <v>65716</v>
      </c>
      <c r="D3780" s="56">
        <f t="shared" si="160"/>
        <v>0.76060185185185181</v>
      </c>
      <c r="N3780" s="55">
        <v>42675.432164351849</v>
      </c>
      <c r="O3780" s="55">
        <v>42675.434259259258</v>
      </c>
      <c r="P3780" s="3">
        <v>181</v>
      </c>
      <c r="Q3780" s="58">
        <f t="shared" si="161"/>
        <v>2.0949074074074073E-3</v>
      </c>
    </row>
    <row r="3781" spans="1:17" x14ac:dyDescent="0.75">
      <c r="A3781" s="55">
        <v>42498.848217592589</v>
      </c>
      <c r="B3781" s="55">
        <v>42499.470393518517</v>
      </c>
      <c r="C3781" s="3">
        <v>53756</v>
      </c>
      <c r="D3781" s="56">
        <f t="shared" si="160"/>
        <v>0.62217592592592597</v>
      </c>
      <c r="N3781" s="55">
        <v>42675.434733796297</v>
      </c>
      <c r="O3781" s="55">
        <v>42675.471284722218</v>
      </c>
      <c r="P3781" s="3">
        <v>3158</v>
      </c>
      <c r="Q3781" s="58">
        <f t="shared" si="161"/>
        <v>3.6550925925925924E-2</v>
      </c>
    </row>
    <row r="3782" spans="1:17" x14ac:dyDescent="0.75">
      <c r="A3782" s="55">
        <v>42498.849398148144</v>
      </c>
      <c r="B3782" s="55">
        <v>42499.471273148149</v>
      </c>
      <c r="C3782" s="3">
        <v>53730</v>
      </c>
      <c r="D3782" s="56">
        <f t="shared" si="160"/>
        <v>0.62187499999999996</v>
      </c>
      <c r="N3782" s="55">
        <v>42675.485300925924</v>
      </c>
      <c r="O3782" s="55">
        <v>42676.648483796293</v>
      </c>
      <c r="P3782" s="3">
        <v>100499</v>
      </c>
      <c r="Q3782" s="58">
        <f t="shared" si="161"/>
        <v>1.1631828703703704</v>
      </c>
    </row>
    <row r="3783" spans="1:17" x14ac:dyDescent="0.75">
      <c r="A3783" s="55">
        <v>42498.852361111109</v>
      </c>
      <c r="B3783" s="55">
        <v>42499.473773148144</v>
      </c>
      <c r="C3783" s="3">
        <v>53690</v>
      </c>
      <c r="D3783" s="56">
        <f t="shared" si="160"/>
        <v>0.62141203703703707</v>
      </c>
      <c r="N3783" s="55">
        <v>42675.537037037036</v>
      </c>
      <c r="O3783" s="55">
        <v>42676.356678240736</v>
      </c>
      <c r="P3783" s="3">
        <v>70817</v>
      </c>
      <c r="Q3783" s="58">
        <f t="shared" si="161"/>
        <v>0.81964120370370375</v>
      </c>
    </row>
    <row r="3784" spans="1:17" x14ac:dyDescent="0.75">
      <c r="A3784" s="55">
        <v>42498.859131944446</v>
      </c>
      <c r="B3784" s="55">
        <v>42499.47855324074</v>
      </c>
      <c r="C3784" s="3">
        <v>53518</v>
      </c>
      <c r="D3784" s="56">
        <f t="shared" si="160"/>
        <v>0.61942129629629628</v>
      </c>
      <c r="N3784" s="55">
        <v>42675.560335648144</v>
      </c>
      <c r="O3784" s="55">
        <v>42675.7502662037</v>
      </c>
      <c r="P3784" s="3">
        <v>16410</v>
      </c>
      <c r="Q3784" s="58">
        <f t="shared" si="161"/>
        <v>0.18993055555555555</v>
      </c>
    </row>
    <row r="3785" spans="1:17" x14ac:dyDescent="0.75">
      <c r="A3785" s="55">
        <v>42498.860625000001</v>
      </c>
      <c r="B3785" s="55">
        <v>42499.479768518519</v>
      </c>
      <c r="C3785" s="3">
        <v>53494</v>
      </c>
      <c r="D3785" s="56">
        <f t="shared" si="160"/>
        <v>0.61914351851851857</v>
      </c>
      <c r="N3785" s="55">
        <v>42675.658182870371</v>
      </c>
      <c r="O3785" s="55">
        <v>42676.371087962958</v>
      </c>
      <c r="P3785" s="3">
        <v>61595</v>
      </c>
      <c r="Q3785" s="58">
        <f t="shared" si="161"/>
        <v>0.7129050925925926</v>
      </c>
    </row>
    <row r="3786" spans="1:17" x14ac:dyDescent="0.75">
      <c r="A3786" s="55">
        <v>42498.861782407403</v>
      </c>
      <c r="B3786" s="55">
        <v>42499.480983796297</v>
      </c>
      <c r="C3786" s="3">
        <v>53499</v>
      </c>
      <c r="D3786" s="56">
        <f t="shared" si="160"/>
        <v>0.61920138888888887</v>
      </c>
      <c r="N3786" s="55">
        <v>42675.662615740737</v>
      </c>
      <c r="O3786" s="55">
        <v>42676.560150462959</v>
      </c>
      <c r="P3786" s="3">
        <v>77547</v>
      </c>
      <c r="Q3786" s="58">
        <f t="shared" si="161"/>
        <v>0.89753472222222219</v>
      </c>
    </row>
    <row r="3787" spans="1:17" x14ac:dyDescent="0.75">
      <c r="A3787" s="55">
        <v>42498.863321759258</v>
      </c>
      <c r="B3787" s="55">
        <v>42499.48333333333</v>
      </c>
      <c r="C3787" s="3">
        <v>53569</v>
      </c>
      <c r="D3787" s="56">
        <f t="shared" si="160"/>
        <v>0.62001157407407403</v>
      </c>
      <c r="N3787" s="55">
        <v>42675.667847222219</v>
      </c>
      <c r="O3787" s="55">
        <v>42675.688020833331</v>
      </c>
      <c r="P3787" s="3">
        <v>1743</v>
      </c>
      <c r="Q3787" s="58">
        <f t="shared" si="161"/>
        <v>2.0173611111111111E-2</v>
      </c>
    </row>
    <row r="3788" spans="1:17" x14ac:dyDescent="0.75">
      <c r="A3788" s="55">
        <v>42499.347708333335</v>
      </c>
      <c r="B3788" s="55">
        <v>42507.472916666666</v>
      </c>
      <c r="C3788" s="3">
        <v>702018</v>
      </c>
      <c r="D3788" s="56">
        <f t="shared" si="160"/>
        <v>8.1252083333333331</v>
      </c>
      <c r="N3788" s="55">
        <v>42675.717361111107</v>
      </c>
      <c r="O3788" s="55">
        <v>42676.385937499996</v>
      </c>
      <c r="P3788" s="3">
        <v>57765</v>
      </c>
      <c r="Q3788" s="58">
        <f t="shared" si="161"/>
        <v>0.66857638888888893</v>
      </c>
    </row>
    <row r="3789" spans="1:17" x14ac:dyDescent="0.75">
      <c r="A3789" s="55">
        <v>42499.355277777773</v>
      </c>
      <c r="B3789" s="55">
        <v>42507.473483796297</v>
      </c>
      <c r="C3789" s="3">
        <v>701413</v>
      </c>
      <c r="D3789" s="56">
        <f t="shared" si="160"/>
        <v>8.118206018518519</v>
      </c>
      <c r="N3789" s="55">
        <v>42675.729502314811</v>
      </c>
      <c r="O3789" s="55">
        <v>42676.394745370366</v>
      </c>
      <c r="P3789" s="3">
        <v>57477</v>
      </c>
      <c r="Q3789" s="58">
        <f t="shared" si="161"/>
        <v>0.66524305555555552</v>
      </c>
    </row>
    <row r="3790" spans="1:17" x14ac:dyDescent="0.75">
      <c r="A3790" s="55">
        <v>42499.394259259258</v>
      </c>
      <c r="B3790" s="55">
        <v>42500.455416666664</v>
      </c>
      <c r="C3790" s="3">
        <v>91684</v>
      </c>
      <c r="D3790" s="56">
        <f t="shared" si="160"/>
        <v>1.0611574074074075</v>
      </c>
      <c r="N3790" s="55">
        <v>42675.821192129624</v>
      </c>
      <c r="O3790" s="55">
        <v>42676.502384259256</v>
      </c>
      <c r="P3790" s="3">
        <v>58855</v>
      </c>
      <c r="Q3790" s="58">
        <f t="shared" si="161"/>
        <v>0.68119212962962961</v>
      </c>
    </row>
    <row r="3791" spans="1:17" x14ac:dyDescent="0.75">
      <c r="A3791" s="55">
        <v>42499.44694444444</v>
      </c>
      <c r="B3791" s="55">
        <v>42499.464212962965</v>
      </c>
      <c r="C3791" s="3">
        <v>1492</v>
      </c>
      <c r="D3791" s="56">
        <f t="shared" si="160"/>
        <v>1.726851851851852E-2</v>
      </c>
      <c r="N3791" s="55">
        <v>42675.989120370366</v>
      </c>
      <c r="O3791" s="55">
        <v>42676.460925925923</v>
      </c>
      <c r="P3791" s="3">
        <v>40764</v>
      </c>
      <c r="Q3791" s="58">
        <f t="shared" si="161"/>
        <v>0.47180555555555553</v>
      </c>
    </row>
    <row r="3792" spans="1:17" x14ac:dyDescent="0.75">
      <c r="A3792" s="55">
        <v>42499.45071759259</v>
      </c>
      <c r="B3792" s="55">
        <v>42555.407743055555</v>
      </c>
      <c r="C3792" s="3">
        <v>4834687</v>
      </c>
      <c r="D3792" s="56">
        <f t="shared" si="160"/>
        <v>55.95702546296296</v>
      </c>
      <c r="N3792" s="55">
        <v>42676.392476851848</v>
      </c>
      <c r="O3792" s="55">
        <v>42676.448576388888</v>
      </c>
      <c r="P3792" s="3">
        <v>4847</v>
      </c>
      <c r="Q3792" s="58">
        <f t="shared" si="161"/>
        <v>5.6099537037037038E-2</v>
      </c>
    </row>
    <row r="3793" spans="1:17" x14ac:dyDescent="0.75">
      <c r="A3793" s="55">
        <v>42499.554756944446</v>
      </c>
      <c r="B3793" s="55">
        <v>42499.621967592589</v>
      </c>
      <c r="C3793" s="3">
        <v>5807</v>
      </c>
      <c r="D3793" s="56">
        <f t="shared" si="160"/>
        <v>6.7210648148148144E-2</v>
      </c>
      <c r="N3793" s="55">
        <v>42676.472766203704</v>
      </c>
      <c r="O3793" s="55">
        <v>42677.342685185184</v>
      </c>
      <c r="P3793" s="3">
        <v>75161</v>
      </c>
      <c r="Q3793" s="58">
        <f t="shared" si="161"/>
        <v>0.8699189814814815</v>
      </c>
    </row>
    <row r="3794" spans="1:17" x14ac:dyDescent="0.75">
      <c r="A3794" s="55">
        <v>42499.61237268518</v>
      </c>
      <c r="B3794" s="55">
        <v>42507.566817129627</v>
      </c>
      <c r="C3794" s="3">
        <v>687264</v>
      </c>
      <c r="D3794" s="56">
        <f t="shared" si="160"/>
        <v>7.9544444444444444</v>
      </c>
      <c r="N3794" s="55">
        <v>42676.489745370367</v>
      </c>
      <c r="O3794" s="55">
        <v>42676.563344907408</v>
      </c>
      <c r="P3794" s="3">
        <v>6359</v>
      </c>
      <c r="Q3794" s="58">
        <f t="shared" si="161"/>
        <v>7.3599537037037033E-2</v>
      </c>
    </row>
    <row r="3795" spans="1:17" x14ac:dyDescent="0.75">
      <c r="A3795" s="55">
        <v>42499.61273148148</v>
      </c>
      <c r="B3795" s="55">
        <v>42499.620798611111</v>
      </c>
      <c r="C3795" s="3">
        <v>697</v>
      </c>
      <c r="D3795" s="56">
        <f t="shared" si="160"/>
        <v>8.067129629629629E-3</v>
      </c>
      <c r="N3795" s="55">
        <v>42676.519120370365</v>
      </c>
      <c r="O3795" s="55">
        <v>42676.679525462961</v>
      </c>
      <c r="P3795" s="3">
        <v>13859</v>
      </c>
      <c r="Q3795" s="58">
        <f t="shared" si="161"/>
        <v>0.16040509259259259</v>
      </c>
    </row>
    <row r="3796" spans="1:17" x14ac:dyDescent="0.75">
      <c r="A3796" s="55">
        <v>42499.617025462961</v>
      </c>
      <c r="B3796" s="55">
        <v>42500.452141203699</v>
      </c>
      <c r="C3796" s="3">
        <v>72154</v>
      </c>
      <c r="D3796" s="56">
        <f t="shared" si="160"/>
        <v>0.83511574074074069</v>
      </c>
      <c r="N3796" s="55">
        <v>42676.537916666668</v>
      </c>
      <c r="O3796" s="55">
        <v>42676.571736111109</v>
      </c>
      <c r="P3796" s="3">
        <v>2922</v>
      </c>
      <c r="Q3796" s="58">
        <f t="shared" si="161"/>
        <v>3.3819444444444444E-2</v>
      </c>
    </row>
    <row r="3797" spans="1:17" x14ac:dyDescent="0.75">
      <c r="A3797" s="55">
        <v>42499.678680555553</v>
      </c>
      <c r="B3797" s="55">
        <v>42507.423576388886</v>
      </c>
      <c r="C3797" s="3">
        <v>669159</v>
      </c>
      <c r="D3797" s="56">
        <f t="shared" si="160"/>
        <v>7.7448958333333335</v>
      </c>
      <c r="N3797" s="55">
        <v>42676.588645833333</v>
      </c>
      <c r="O3797" s="55">
        <v>42698.471307870372</v>
      </c>
      <c r="P3797" s="3">
        <v>1890662</v>
      </c>
      <c r="Q3797" s="58">
        <f t="shared" si="161"/>
        <v>21.882662037037036</v>
      </c>
    </row>
    <row r="3798" spans="1:17" x14ac:dyDescent="0.75">
      <c r="A3798" s="55">
        <v>42499.69462962963</v>
      </c>
      <c r="B3798" s="55">
        <v>42500.332800925928</v>
      </c>
      <c r="C3798" s="3">
        <v>55138</v>
      </c>
      <c r="D3798" s="56">
        <f t="shared" si="160"/>
        <v>0.63817129629629632</v>
      </c>
      <c r="N3798" s="55">
        <v>42676.686990740738</v>
      </c>
      <c r="O3798" s="55">
        <v>42677.385682870372</v>
      </c>
      <c r="P3798" s="3">
        <v>60367</v>
      </c>
      <c r="Q3798" s="58">
        <f t="shared" si="161"/>
        <v>0.69869212962962968</v>
      </c>
    </row>
    <row r="3799" spans="1:17" x14ac:dyDescent="0.75">
      <c r="A3799" s="55">
        <v>42500.394259259258</v>
      </c>
      <c r="B3799" s="55">
        <v>42500.501180555555</v>
      </c>
      <c r="C3799" s="3">
        <v>9238</v>
      </c>
      <c r="D3799" s="56">
        <f t="shared" si="160"/>
        <v>0.10692129629629629</v>
      </c>
      <c r="N3799" s="55">
        <v>42676.688414351847</v>
      </c>
      <c r="O3799" s="55">
        <v>42676.727060185185</v>
      </c>
      <c r="P3799" s="3">
        <v>3339</v>
      </c>
      <c r="Q3799" s="58">
        <f t="shared" si="161"/>
        <v>3.8645833333333331E-2</v>
      </c>
    </row>
    <row r="3800" spans="1:17" x14ac:dyDescent="0.75">
      <c r="A3800" s="55">
        <v>42500.45753472222</v>
      </c>
      <c r="B3800" s="55">
        <v>42500.536759259259</v>
      </c>
      <c r="C3800" s="3">
        <v>6845</v>
      </c>
      <c r="D3800" s="56">
        <f t="shared" si="160"/>
        <v>7.9224537037037038E-2</v>
      </c>
      <c r="N3800" s="55">
        <v>42676.920335648145</v>
      </c>
      <c r="O3800" s="55">
        <v>42677.359293981477</v>
      </c>
      <c r="P3800" s="3">
        <v>37926</v>
      </c>
      <c r="Q3800" s="58">
        <f t="shared" si="161"/>
        <v>0.43895833333333334</v>
      </c>
    </row>
    <row r="3801" spans="1:17" x14ac:dyDescent="0.75">
      <c r="A3801" s="55">
        <v>42500.46775462963</v>
      </c>
      <c r="B3801" s="55">
        <v>42500.474722222221</v>
      </c>
      <c r="C3801" s="3">
        <v>602</v>
      </c>
      <c r="D3801" s="56">
        <f t="shared" si="160"/>
        <v>6.9675925925925929E-3</v>
      </c>
      <c r="N3801" s="55">
        <v>42676.977893518517</v>
      </c>
      <c r="O3801" s="55">
        <v>42677.391331018516</v>
      </c>
      <c r="P3801" s="3">
        <v>35721</v>
      </c>
      <c r="Q3801" s="58">
        <f t="shared" si="161"/>
        <v>0.41343750000000001</v>
      </c>
    </row>
    <row r="3802" spans="1:17" x14ac:dyDescent="0.75">
      <c r="A3802" s="55">
        <v>42500.481574074074</v>
      </c>
      <c r="B3802" s="55">
        <v>42500.546319444446</v>
      </c>
      <c r="C3802" s="3">
        <v>5594</v>
      </c>
      <c r="D3802" s="56">
        <f t="shared" si="160"/>
        <v>6.474537037037037E-2</v>
      </c>
      <c r="N3802" s="55">
        <v>42676.978981481479</v>
      </c>
      <c r="O3802" s="55">
        <v>42677.391956018517</v>
      </c>
      <c r="P3802" s="3">
        <v>35681</v>
      </c>
      <c r="Q3802" s="58">
        <f t="shared" si="161"/>
        <v>0.41297453703703701</v>
      </c>
    </row>
    <row r="3803" spans="1:17" x14ac:dyDescent="0.75">
      <c r="A3803" s="55">
        <v>42500.493125000001</v>
      </c>
      <c r="B3803" s="55">
        <v>42521.38554398148</v>
      </c>
      <c r="C3803" s="3">
        <v>1805105</v>
      </c>
      <c r="D3803" s="56">
        <f t="shared" si="160"/>
        <v>20.89241898148148</v>
      </c>
      <c r="N3803" s="55">
        <v>42676.979814814811</v>
      </c>
      <c r="O3803" s="55">
        <v>42677.392500000002</v>
      </c>
      <c r="P3803" s="3">
        <v>35656</v>
      </c>
      <c r="Q3803" s="58">
        <f t="shared" si="161"/>
        <v>0.41268518518518521</v>
      </c>
    </row>
    <row r="3804" spans="1:17" x14ac:dyDescent="0.75">
      <c r="A3804" s="55">
        <v>42500.584143518514</v>
      </c>
      <c r="B3804" s="55">
        <v>42500.697164351848</v>
      </c>
      <c r="C3804" s="3">
        <v>9765</v>
      </c>
      <c r="D3804" s="56">
        <f t="shared" si="160"/>
        <v>0.11302083333333333</v>
      </c>
      <c r="N3804" s="55">
        <v>42677.426365740735</v>
      </c>
      <c r="O3804" s="55">
        <v>42678.415682870371</v>
      </c>
      <c r="P3804" s="3">
        <v>85477</v>
      </c>
      <c r="Q3804" s="58">
        <f t="shared" si="161"/>
        <v>0.98931712962962959</v>
      </c>
    </row>
    <row r="3805" spans="1:17" x14ac:dyDescent="0.75">
      <c r="A3805" s="55">
        <v>42500.587037037032</v>
      </c>
      <c r="B3805" s="55">
        <v>42500.698715277773</v>
      </c>
      <c r="C3805" s="3">
        <v>9649</v>
      </c>
      <c r="D3805" s="56">
        <f t="shared" si="160"/>
        <v>0.11167824074074074</v>
      </c>
      <c r="N3805" s="55">
        <v>42677.471724537034</v>
      </c>
      <c r="O3805" s="55">
        <v>42677.51903935185</v>
      </c>
      <c r="P3805" s="3">
        <v>4088</v>
      </c>
      <c r="Q3805" s="58">
        <f t="shared" si="161"/>
        <v>4.7314814814814816E-2</v>
      </c>
    </row>
    <row r="3806" spans="1:17" x14ac:dyDescent="0.75">
      <c r="A3806" s="55">
        <v>42500.587638888886</v>
      </c>
      <c r="B3806" s="55">
        <v>42500.699780092589</v>
      </c>
      <c r="C3806" s="3">
        <v>9689</v>
      </c>
      <c r="D3806" s="56">
        <f t="shared" si="160"/>
        <v>0.1121412037037037</v>
      </c>
      <c r="N3806" s="55">
        <v>42677.471898148149</v>
      </c>
      <c r="O3806" s="55">
        <v>42677.500868055555</v>
      </c>
      <c r="P3806" s="3">
        <v>2503</v>
      </c>
      <c r="Q3806" s="58">
        <f t="shared" si="161"/>
        <v>2.8969907407407406E-2</v>
      </c>
    </row>
    <row r="3807" spans="1:17" x14ac:dyDescent="0.75">
      <c r="A3807" s="55">
        <v>42500.598229166666</v>
      </c>
      <c r="B3807" s="55">
        <v>42500.705636574072</v>
      </c>
      <c r="C3807" s="3">
        <v>9280</v>
      </c>
      <c r="D3807" s="56">
        <f t="shared" si="160"/>
        <v>0.10740740740740741</v>
      </c>
      <c r="N3807" s="55">
        <v>42677.498553240737</v>
      </c>
      <c r="O3807" s="55">
        <v>42677.572905092587</v>
      </c>
      <c r="P3807" s="3">
        <v>6424</v>
      </c>
      <c r="Q3807" s="58">
        <f t="shared" si="161"/>
        <v>7.435185185185185E-2</v>
      </c>
    </row>
    <row r="3808" spans="1:17" x14ac:dyDescent="0.75">
      <c r="A3808" s="55">
        <v>42500.615590277775</v>
      </c>
      <c r="B3808" s="55">
        <v>42500.711400462962</v>
      </c>
      <c r="C3808" s="3">
        <v>8278</v>
      </c>
      <c r="D3808" s="56">
        <f t="shared" si="160"/>
        <v>9.5810185185185179E-2</v>
      </c>
      <c r="N3808" s="55">
        <v>42677.502650462964</v>
      </c>
      <c r="O3808" s="55">
        <v>42677.581388888888</v>
      </c>
      <c r="P3808" s="3">
        <v>6803</v>
      </c>
      <c r="Q3808" s="58">
        <f t="shared" si="161"/>
        <v>7.873842592592592E-2</v>
      </c>
    </row>
    <row r="3809" spans="1:17" x14ac:dyDescent="0.75">
      <c r="A3809" s="55">
        <v>42500.630706018514</v>
      </c>
      <c r="B3809" s="55">
        <v>42501.413622685184</v>
      </c>
      <c r="C3809" s="3">
        <v>67644</v>
      </c>
      <c r="D3809" s="56">
        <f t="shared" si="160"/>
        <v>0.78291666666666671</v>
      </c>
      <c r="N3809" s="55">
        <v>42677.504108796296</v>
      </c>
      <c r="O3809" s="55">
        <v>42677.57309027778</v>
      </c>
      <c r="P3809" s="3">
        <v>5960</v>
      </c>
      <c r="Q3809" s="58">
        <f t="shared" si="161"/>
        <v>6.8981481481481477E-2</v>
      </c>
    </row>
    <row r="3810" spans="1:17" x14ac:dyDescent="0.75">
      <c r="A3810" s="55">
        <v>42500.643900462965</v>
      </c>
      <c r="B3810" s="55">
        <v>42501.483136574076</v>
      </c>
      <c r="C3810" s="3">
        <v>72510</v>
      </c>
      <c r="D3810" s="56">
        <f t="shared" si="160"/>
        <v>0.83923611111111107</v>
      </c>
      <c r="N3810" s="55">
        <v>42677.761354166665</v>
      </c>
      <c r="O3810" s="55">
        <v>42678.382881944446</v>
      </c>
      <c r="P3810" s="3">
        <v>53700</v>
      </c>
      <c r="Q3810" s="58">
        <f t="shared" si="161"/>
        <v>0.62152777777777779</v>
      </c>
    </row>
    <row r="3811" spans="1:17" x14ac:dyDescent="0.75">
      <c r="A3811" s="55">
        <v>42500.646967592591</v>
      </c>
      <c r="B3811" s="55">
        <v>42501.408819444441</v>
      </c>
      <c r="C3811" s="3">
        <v>65824</v>
      </c>
      <c r="D3811" s="56">
        <f t="shared" si="160"/>
        <v>0.76185185185185189</v>
      </c>
      <c r="N3811" s="55">
        <v>42677.767118055555</v>
      </c>
      <c r="O3811" s="55">
        <v>42678.386041666665</v>
      </c>
      <c r="P3811" s="3">
        <v>53475</v>
      </c>
      <c r="Q3811" s="58">
        <f t="shared" si="161"/>
        <v>0.61892361111111116</v>
      </c>
    </row>
    <row r="3812" spans="1:17" x14ac:dyDescent="0.75">
      <c r="A3812" s="55">
        <v>42500.654942129629</v>
      </c>
      <c r="B3812" s="55">
        <v>42503.422268518516</v>
      </c>
      <c r="C3812" s="3">
        <v>239097</v>
      </c>
      <c r="D3812" s="56">
        <f t="shared" si="160"/>
        <v>2.7673263888888888</v>
      </c>
      <c r="N3812" s="55">
        <v>42677.793229166666</v>
      </c>
      <c r="O3812" s="55">
        <v>42678.41238425926</v>
      </c>
      <c r="P3812" s="3">
        <v>53495</v>
      </c>
      <c r="Q3812" s="58">
        <f t="shared" si="161"/>
        <v>0.6191550925925926</v>
      </c>
    </row>
    <row r="3813" spans="1:17" x14ac:dyDescent="0.75">
      <c r="A3813" s="55">
        <v>42500.768032407403</v>
      </c>
      <c r="B3813" s="55">
        <v>42501.635046296295</v>
      </c>
      <c r="C3813" s="3">
        <v>74910</v>
      </c>
      <c r="D3813" s="56">
        <f t="shared" si="160"/>
        <v>0.86701388888888886</v>
      </c>
      <c r="N3813" s="55">
        <v>42678.392766203702</v>
      </c>
      <c r="O3813" s="55">
        <v>42683.405011574076</v>
      </c>
      <c r="P3813" s="3">
        <v>433058</v>
      </c>
      <c r="Q3813" s="58">
        <f t="shared" si="161"/>
        <v>5.01224537037037</v>
      </c>
    </row>
    <row r="3814" spans="1:17" x14ac:dyDescent="0.75">
      <c r="A3814" s="55">
        <v>42500.87358796296</v>
      </c>
      <c r="B3814" s="55">
        <v>42501.637743055551</v>
      </c>
      <c r="C3814" s="3">
        <v>66023</v>
      </c>
      <c r="D3814" s="56">
        <f t="shared" si="160"/>
        <v>0.76415509259259262</v>
      </c>
      <c r="N3814" s="55">
        <v>42678.414814814816</v>
      </c>
      <c r="O3814" s="55">
        <v>42678.465266203704</v>
      </c>
      <c r="P3814" s="3">
        <v>4359</v>
      </c>
      <c r="Q3814" s="58">
        <f t="shared" si="161"/>
        <v>5.0451388888888886E-2</v>
      </c>
    </row>
    <row r="3815" spans="1:17" x14ac:dyDescent="0.75">
      <c r="A3815" s="55">
        <v>42501.357245370367</v>
      </c>
      <c r="B3815" s="55">
        <v>42507.677430555552</v>
      </c>
      <c r="C3815" s="3">
        <v>546064</v>
      </c>
      <c r="D3815" s="56">
        <f t="shared" si="160"/>
        <v>6.3201851851851849</v>
      </c>
      <c r="N3815" s="55">
        <v>42678.53052083333</v>
      </c>
      <c r="O3815" s="55">
        <v>42678.580150462964</v>
      </c>
      <c r="P3815" s="3">
        <v>4288</v>
      </c>
      <c r="Q3815" s="58">
        <f t="shared" si="161"/>
        <v>4.9629629629629628E-2</v>
      </c>
    </row>
    <row r="3816" spans="1:17" x14ac:dyDescent="0.75">
      <c r="A3816" s="55">
        <v>42501.361550925925</v>
      </c>
      <c r="B3816" s="55">
        <v>42507.677002314813</v>
      </c>
      <c r="C3816" s="3">
        <v>545655</v>
      </c>
      <c r="D3816" s="56">
        <f t="shared" si="160"/>
        <v>6.3154513888888886</v>
      </c>
      <c r="N3816" s="55">
        <v>42678.534131944441</v>
      </c>
      <c r="O3816" s="55">
        <v>42678.580995370372</v>
      </c>
      <c r="P3816" s="3">
        <v>4049</v>
      </c>
      <c r="Q3816" s="58">
        <f t="shared" si="161"/>
        <v>4.6863425925925926E-2</v>
      </c>
    </row>
    <row r="3817" spans="1:17" x14ac:dyDescent="0.75">
      <c r="A3817" s="55">
        <v>42501.39943287037</v>
      </c>
      <c r="B3817" s="55">
        <v>42501.638541666667</v>
      </c>
      <c r="C3817" s="3">
        <v>20659</v>
      </c>
      <c r="D3817" s="56">
        <f t="shared" si="160"/>
        <v>0.23910879629629631</v>
      </c>
      <c r="N3817" s="55">
        <v>42678.693206018514</v>
      </c>
      <c r="O3817" s="55">
        <v>42681.49927083333</v>
      </c>
      <c r="P3817" s="3">
        <v>242444</v>
      </c>
      <c r="Q3817" s="58">
        <f t="shared" si="161"/>
        <v>2.8060648148148148</v>
      </c>
    </row>
    <row r="3818" spans="1:17" x14ac:dyDescent="0.75">
      <c r="A3818" s="55">
        <v>42501.408229166664</v>
      </c>
      <c r="B3818" s="55">
        <v>42507.683969907404</v>
      </c>
      <c r="C3818" s="3">
        <v>542224</v>
      </c>
      <c r="D3818" s="56">
        <f t="shared" si="160"/>
        <v>6.2757407407407406</v>
      </c>
      <c r="N3818" s="55">
        <v>42678.780659722222</v>
      </c>
      <c r="O3818" s="55">
        <v>42681.396990740737</v>
      </c>
      <c r="P3818" s="3">
        <v>226051</v>
      </c>
      <c r="Q3818" s="58">
        <f t="shared" si="161"/>
        <v>2.6163310185185185</v>
      </c>
    </row>
    <row r="3819" spans="1:17" x14ac:dyDescent="0.75">
      <c r="A3819" s="55">
        <v>42501.41915509259</v>
      </c>
      <c r="B3819" s="55">
        <v>42503.444351851853</v>
      </c>
      <c r="C3819" s="3">
        <v>174977</v>
      </c>
      <c r="D3819" s="56">
        <f t="shared" si="160"/>
        <v>2.0251967592592592</v>
      </c>
      <c r="N3819" s="55">
        <v>42678.807303240741</v>
      </c>
      <c r="O3819" s="55">
        <v>42681.395428240736</v>
      </c>
      <c r="P3819" s="3">
        <v>223614</v>
      </c>
      <c r="Q3819" s="58">
        <f t="shared" si="161"/>
        <v>2.5881249999999998</v>
      </c>
    </row>
    <row r="3820" spans="1:17" x14ac:dyDescent="0.75">
      <c r="A3820" s="55">
        <v>42501.42864583333</v>
      </c>
      <c r="B3820" s="55">
        <v>42501.545555555553</v>
      </c>
      <c r="C3820" s="3">
        <v>10101</v>
      </c>
      <c r="D3820" s="56">
        <f t="shared" si="160"/>
        <v>0.11690972222222222</v>
      </c>
      <c r="N3820" s="55">
        <v>42678.876238425924</v>
      </c>
      <c r="O3820" s="55">
        <v>42681.451504629629</v>
      </c>
      <c r="P3820" s="3">
        <v>222503</v>
      </c>
      <c r="Q3820" s="58">
        <f t="shared" si="161"/>
        <v>2.5752662037037037</v>
      </c>
    </row>
    <row r="3821" spans="1:17" x14ac:dyDescent="0.75">
      <c r="A3821" s="55">
        <v>42501.457245370366</v>
      </c>
      <c r="B3821" s="55">
        <v>42501.643437499995</v>
      </c>
      <c r="C3821" s="3">
        <v>16087</v>
      </c>
      <c r="D3821" s="56">
        <f t="shared" si="160"/>
        <v>0.18619212962962964</v>
      </c>
      <c r="N3821" s="55">
        <v>42678.917743055557</v>
      </c>
      <c r="O3821" s="55">
        <v>42681.456608796296</v>
      </c>
      <c r="P3821" s="3">
        <v>219358</v>
      </c>
      <c r="Q3821" s="58">
        <f t="shared" si="161"/>
        <v>2.5388657407407407</v>
      </c>
    </row>
    <row r="3822" spans="1:17" x14ac:dyDescent="0.75">
      <c r="A3822" s="55">
        <v>42501.464791666665</v>
      </c>
      <c r="B3822" s="55">
        <v>42501.488935185182</v>
      </c>
      <c r="C3822" s="3">
        <v>2086</v>
      </c>
      <c r="D3822" s="56">
        <f t="shared" si="160"/>
        <v>2.4143518518518519E-2</v>
      </c>
      <c r="N3822" s="55">
        <v>42679.343217592592</v>
      </c>
      <c r="O3822" s="55">
        <v>42681.464062499996</v>
      </c>
      <c r="P3822" s="3">
        <v>183241</v>
      </c>
      <c r="Q3822" s="58">
        <f t="shared" si="161"/>
        <v>2.1208449074074074</v>
      </c>
    </row>
    <row r="3823" spans="1:17" x14ac:dyDescent="0.75">
      <c r="A3823" s="55">
        <v>42501.467569444445</v>
      </c>
      <c r="B3823" s="55">
        <v>42501.489814814813</v>
      </c>
      <c r="C3823" s="3">
        <v>1922</v>
      </c>
      <c r="D3823" s="56">
        <f t="shared" si="160"/>
        <v>2.224537037037037E-2</v>
      </c>
      <c r="N3823" s="55">
        <v>42679.344317129631</v>
      </c>
      <c r="O3823" s="55">
        <v>42681.46638888889</v>
      </c>
      <c r="P3823" s="3">
        <v>183347</v>
      </c>
      <c r="Q3823" s="58">
        <f t="shared" si="161"/>
        <v>2.1220717592592591</v>
      </c>
    </row>
    <row r="3824" spans="1:17" x14ac:dyDescent="0.75">
      <c r="A3824" s="55">
        <v>42501.473217592589</v>
      </c>
      <c r="B3824" s="55">
        <v>42501.62768518518</v>
      </c>
      <c r="C3824" s="3">
        <v>13346</v>
      </c>
      <c r="D3824" s="56">
        <f t="shared" si="160"/>
        <v>0.1544675925925926</v>
      </c>
      <c r="N3824" s="55">
        <v>42679.345393518517</v>
      </c>
      <c r="O3824" s="55">
        <v>42681.501666666663</v>
      </c>
      <c r="P3824" s="3">
        <v>186302</v>
      </c>
      <c r="Q3824" s="58">
        <f t="shared" si="161"/>
        <v>2.1562731481481481</v>
      </c>
    </row>
    <row r="3825" spans="1:17" x14ac:dyDescent="0.75">
      <c r="A3825" s="55">
        <v>42501.498414351852</v>
      </c>
      <c r="B3825" s="55">
        <v>42507.428124999999</v>
      </c>
      <c r="C3825" s="3">
        <v>512327</v>
      </c>
      <c r="D3825" s="56">
        <f t="shared" si="160"/>
        <v>5.9297106481481485</v>
      </c>
      <c r="N3825" s="55">
        <v>42679.727256944439</v>
      </c>
      <c r="O3825" s="55">
        <v>42681.435567129629</v>
      </c>
      <c r="P3825" s="3">
        <v>147598</v>
      </c>
      <c r="Q3825" s="58">
        <f t="shared" si="161"/>
        <v>1.7083101851851852</v>
      </c>
    </row>
    <row r="3826" spans="1:17" x14ac:dyDescent="0.75">
      <c r="A3826" s="55">
        <v>42501.51525462963</v>
      </c>
      <c r="B3826" s="55">
        <v>42503.433055555557</v>
      </c>
      <c r="C3826" s="3">
        <v>165698</v>
      </c>
      <c r="D3826" s="56">
        <f t="shared" si="160"/>
        <v>1.9178009259259259</v>
      </c>
      <c r="N3826" s="55">
        <v>42679.745775462958</v>
      </c>
      <c r="O3826" s="55">
        <v>42681.441249999996</v>
      </c>
      <c r="P3826" s="3">
        <v>146489</v>
      </c>
      <c r="Q3826" s="58">
        <f t="shared" si="161"/>
        <v>1.695474537037037</v>
      </c>
    </row>
    <row r="3827" spans="1:17" x14ac:dyDescent="0.75">
      <c r="A3827" s="55">
        <v>42501.519745370366</v>
      </c>
      <c r="B3827" s="55">
        <v>42501.541134259256</v>
      </c>
      <c r="C3827" s="3">
        <v>1848</v>
      </c>
      <c r="D3827" s="56">
        <f t="shared" si="160"/>
        <v>2.1388888888888888E-2</v>
      </c>
      <c r="N3827" s="55">
        <v>42679.818726851852</v>
      </c>
      <c r="O3827" s="55">
        <v>42681.428414351853</v>
      </c>
      <c r="P3827" s="3">
        <v>139077</v>
      </c>
      <c r="Q3827" s="58">
        <f t="shared" si="161"/>
        <v>1.6096874999999999</v>
      </c>
    </row>
    <row r="3828" spans="1:17" x14ac:dyDescent="0.75">
      <c r="A3828" s="55">
        <v>42501.600706018515</v>
      </c>
      <c r="B3828" s="55">
        <v>42503.549537037034</v>
      </c>
      <c r="C3828" s="3">
        <v>168379</v>
      </c>
      <c r="D3828" s="56">
        <f t="shared" si="160"/>
        <v>1.9488310185185185</v>
      </c>
      <c r="N3828" s="55">
        <v>42679.86042824074</v>
      </c>
      <c r="O3828" s="55">
        <v>42681.393437499995</v>
      </c>
      <c r="P3828" s="3">
        <v>132452</v>
      </c>
      <c r="Q3828" s="58">
        <f t="shared" si="161"/>
        <v>1.5330092592592592</v>
      </c>
    </row>
    <row r="3829" spans="1:17" x14ac:dyDescent="0.75">
      <c r="A3829" s="55">
        <v>42501.667604166665</v>
      </c>
      <c r="B3829" s="55">
        <v>42502.397141203699</v>
      </c>
      <c r="C3829" s="3">
        <v>63032</v>
      </c>
      <c r="D3829" s="56">
        <f t="shared" si="160"/>
        <v>0.72953703703703698</v>
      </c>
      <c r="N3829" s="55">
        <v>42680.422280092593</v>
      </c>
      <c r="O3829" s="55">
        <v>42739.37700231481</v>
      </c>
      <c r="P3829" s="3">
        <v>5093688</v>
      </c>
      <c r="Q3829" s="58">
        <f t="shared" si="161"/>
        <v>58.954722222222223</v>
      </c>
    </row>
    <row r="3830" spans="1:17" x14ac:dyDescent="0.75">
      <c r="A3830" s="55">
        <v>42501.712754629625</v>
      </c>
      <c r="B3830" s="55">
        <v>42503.529675925922</v>
      </c>
      <c r="C3830" s="3">
        <v>156982</v>
      </c>
      <c r="D3830" s="56">
        <f t="shared" si="160"/>
        <v>1.8169212962962964</v>
      </c>
      <c r="N3830" s="55">
        <v>42681.429918981477</v>
      </c>
      <c r="O3830" s="55">
        <v>42681.518506944441</v>
      </c>
      <c r="P3830" s="3">
        <v>7654</v>
      </c>
      <c r="Q3830" s="58">
        <f t="shared" si="161"/>
        <v>8.8587962962962966E-2</v>
      </c>
    </row>
    <row r="3831" spans="1:17" x14ac:dyDescent="0.75">
      <c r="A3831" s="55">
        <v>42501.713182870371</v>
      </c>
      <c r="B3831" s="55">
        <v>42502.398877314816</v>
      </c>
      <c r="C3831" s="3">
        <v>59244</v>
      </c>
      <c r="D3831" s="56">
        <f t="shared" si="160"/>
        <v>0.6856944444444445</v>
      </c>
      <c r="N3831" s="55">
        <v>42681.485659722217</v>
      </c>
      <c r="O3831" s="55">
        <v>42685.709351851852</v>
      </c>
      <c r="P3831" s="3">
        <v>364927</v>
      </c>
      <c r="Q3831" s="58">
        <f t="shared" si="161"/>
        <v>4.2236921296296295</v>
      </c>
    </row>
    <row r="3832" spans="1:17" x14ac:dyDescent="0.75">
      <c r="A3832" s="55">
        <v>42501.739525462959</v>
      </c>
      <c r="B3832" s="55">
        <v>42507.474097222221</v>
      </c>
      <c r="C3832" s="3">
        <v>495467</v>
      </c>
      <c r="D3832" s="56">
        <f t="shared" si="160"/>
        <v>5.7345717592592589</v>
      </c>
      <c r="N3832" s="55">
        <v>42681.542337962965</v>
      </c>
      <c r="O3832" s="55">
        <v>42698.47206018518</v>
      </c>
      <c r="P3832" s="3">
        <v>1462728</v>
      </c>
      <c r="Q3832" s="58">
        <f t="shared" si="161"/>
        <v>16.929722222222221</v>
      </c>
    </row>
    <row r="3833" spans="1:17" x14ac:dyDescent="0.75">
      <c r="A3833" s="55">
        <v>42501.938587962963</v>
      </c>
      <c r="B3833" s="55">
        <v>42502.400370370371</v>
      </c>
      <c r="C3833" s="3">
        <v>39898</v>
      </c>
      <c r="D3833" s="56">
        <f t="shared" si="160"/>
        <v>0.46178240740740739</v>
      </c>
      <c r="N3833" s="55">
        <v>42681.552754629629</v>
      </c>
      <c r="O3833" s="55">
        <v>42681.761087962965</v>
      </c>
      <c r="P3833" s="3">
        <v>18000</v>
      </c>
      <c r="Q3833" s="58">
        <f t="shared" si="161"/>
        <v>0.20833333333333334</v>
      </c>
    </row>
    <row r="3834" spans="1:17" x14ac:dyDescent="0.75">
      <c r="A3834" s="55">
        <v>42502.378483796296</v>
      </c>
      <c r="B3834" s="55">
        <v>42503.441863425927</v>
      </c>
      <c r="C3834" s="3">
        <v>91876</v>
      </c>
      <c r="D3834" s="56">
        <f t="shared" si="160"/>
        <v>1.0633796296296296</v>
      </c>
      <c r="N3834" s="55">
        <v>42681.55668981481</v>
      </c>
      <c r="O3834" s="55">
        <v>42681.645868055552</v>
      </c>
      <c r="P3834" s="3">
        <v>7705</v>
      </c>
      <c r="Q3834" s="58">
        <f t="shared" si="161"/>
        <v>8.9178240740740738E-2</v>
      </c>
    </row>
    <row r="3835" spans="1:17" x14ac:dyDescent="0.75">
      <c r="A3835" s="55">
        <v>42502.380312499998</v>
      </c>
      <c r="B3835" s="55">
        <v>42503.438657407409</v>
      </c>
      <c r="C3835" s="3">
        <v>91441</v>
      </c>
      <c r="D3835" s="56">
        <f t="shared" si="160"/>
        <v>1.0583449074074074</v>
      </c>
      <c r="N3835" s="55">
        <v>42681.585601851853</v>
      </c>
      <c r="O3835" s="55">
        <v>42681.652789351851</v>
      </c>
      <c r="P3835" s="3">
        <v>5805</v>
      </c>
      <c r="Q3835" s="58">
        <f t="shared" si="161"/>
        <v>6.7187499999999997E-2</v>
      </c>
    </row>
    <row r="3836" spans="1:17" x14ac:dyDescent="0.75">
      <c r="A3836" s="55">
        <v>42502.385648148149</v>
      </c>
      <c r="B3836" s="55">
        <v>42515.38082175926</v>
      </c>
      <c r="C3836" s="3">
        <v>1122783</v>
      </c>
      <c r="D3836" s="56">
        <f t="shared" si="160"/>
        <v>12.995173611111111</v>
      </c>
      <c r="N3836" s="55">
        <v>42681.736516203702</v>
      </c>
      <c r="O3836" s="55">
        <v>42688.613564814812</v>
      </c>
      <c r="P3836" s="3">
        <v>594177</v>
      </c>
      <c r="Q3836" s="58">
        <f t="shared" si="161"/>
        <v>6.8770486111111113</v>
      </c>
    </row>
    <row r="3837" spans="1:17" x14ac:dyDescent="0.75">
      <c r="A3837" s="55">
        <v>42502.467187499999</v>
      </c>
      <c r="B3837" s="55">
        <v>42502.524062500001</v>
      </c>
      <c r="C3837" s="3">
        <v>4914</v>
      </c>
      <c r="D3837" s="56">
        <f t="shared" si="160"/>
        <v>5.6875000000000002E-2</v>
      </c>
      <c r="N3837" s="55">
        <v>42681.806550925925</v>
      </c>
      <c r="O3837" s="55">
        <v>42682.411006944443</v>
      </c>
      <c r="P3837" s="3">
        <v>52225</v>
      </c>
      <c r="Q3837" s="58">
        <f t="shared" si="161"/>
        <v>0.60445601851851849</v>
      </c>
    </row>
    <row r="3838" spans="1:17" x14ac:dyDescent="0.75">
      <c r="A3838" s="55">
        <v>42502.480173611111</v>
      </c>
      <c r="B3838" s="55">
        <v>42502.52743055555</v>
      </c>
      <c r="C3838" s="3">
        <v>4083</v>
      </c>
      <c r="D3838" s="56">
        <f t="shared" si="160"/>
        <v>4.7256944444444442E-2</v>
      </c>
      <c r="N3838" s="55">
        <v>42681.854085648149</v>
      </c>
      <c r="O3838" s="55">
        <v>42682.417407407404</v>
      </c>
      <c r="P3838" s="3">
        <v>48671</v>
      </c>
      <c r="Q3838" s="58">
        <f t="shared" si="161"/>
        <v>0.56332175925925931</v>
      </c>
    </row>
    <row r="3839" spans="1:17" x14ac:dyDescent="0.75">
      <c r="A3839" s="55">
        <v>42502.523136574069</v>
      </c>
      <c r="B3839" s="55">
        <v>42502.584988425922</v>
      </c>
      <c r="C3839" s="3">
        <v>5344</v>
      </c>
      <c r="D3839" s="56">
        <f t="shared" si="160"/>
        <v>6.1851851851851852E-2</v>
      </c>
      <c r="N3839" s="55">
        <v>42682.369120370371</v>
      </c>
      <c r="O3839" s="55">
        <v>42682.686053240737</v>
      </c>
      <c r="P3839" s="3">
        <v>27383</v>
      </c>
      <c r="Q3839" s="58">
        <f t="shared" si="161"/>
        <v>0.31693287037037038</v>
      </c>
    </row>
    <row r="3840" spans="1:17" x14ac:dyDescent="0.75">
      <c r="A3840" s="55">
        <v>42502.629236111112</v>
      </c>
      <c r="B3840" s="55">
        <v>42502.70994212963</v>
      </c>
      <c r="C3840" s="3">
        <v>6973</v>
      </c>
      <c r="D3840" s="56">
        <f t="shared" si="160"/>
        <v>8.0706018518518524E-2</v>
      </c>
      <c r="N3840" s="55">
        <v>42682.529976851853</v>
      </c>
      <c r="O3840" s="55">
        <v>42683.415960648148</v>
      </c>
      <c r="P3840" s="3">
        <v>76549</v>
      </c>
      <c r="Q3840" s="58">
        <f t="shared" si="161"/>
        <v>0.88598379629629631</v>
      </c>
    </row>
    <row r="3841" spans="1:17" x14ac:dyDescent="0.75">
      <c r="A3841" s="55">
        <v>42503.361030092594</v>
      </c>
      <c r="B3841" s="55">
        <v>42503.427222222221</v>
      </c>
      <c r="C3841" s="3">
        <v>5719</v>
      </c>
      <c r="D3841" s="56">
        <f t="shared" si="160"/>
        <v>6.6192129629629629E-2</v>
      </c>
      <c r="N3841" s="55">
        <v>42682.737384259257</v>
      </c>
      <c r="O3841" s="55">
        <v>42683.469178240739</v>
      </c>
      <c r="P3841" s="3">
        <v>63227</v>
      </c>
      <c r="Q3841" s="58">
        <f t="shared" si="161"/>
        <v>0.73179398148148145</v>
      </c>
    </row>
    <row r="3842" spans="1:17" x14ac:dyDescent="0.75">
      <c r="A3842" s="55">
        <v>42503.462523148148</v>
      </c>
      <c r="B3842" s="55">
        <v>42507.458599537036</v>
      </c>
      <c r="C3842" s="3">
        <v>345261</v>
      </c>
      <c r="D3842" s="56">
        <f t="shared" si="160"/>
        <v>3.9960763888888891</v>
      </c>
      <c r="N3842" s="55">
        <v>42682.824560185181</v>
      </c>
      <c r="O3842" s="55">
        <v>42683.358518518515</v>
      </c>
      <c r="P3842" s="3">
        <v>46134</v>
      </c>
      <c r="Q3842" s="58">
        <f t="shared" si="161"/>
        <v>0.53395833333333331</v>
      </c>
    </row>
    <row r="3843" spans="1:17" x14ac:dyDescent="0.75">
      <c r="A3843" s="55">
        <v>42504.370381944442</v>
      </c>
      <c r="B3843" s="55">
        <v>42507.408321759256</v>
      </c>
      <c r="C3843" s="3">
        <v>262478</v>
      </c>
      <c r="D3843" s="56">
        <f t="shared" ref="D3843:D3906" si="162">C3843/(24*60*60)</f>
        <v>3.0379398148148149</v>
      </c>
      <c r="N3843" s="55">
        <v>42682.889143518514</v>
      </c>
      <c r="O3843" s="55">
        <v>42683.451064814813</v>
      </c>
      <c r="P3843" s="3">
        <v>48550</v>
      </c>
      <c r="Q3843" s="58">
        <f t="shared" ref="Q3843:Q3906" si="163">P3843/86400</f>
        <v>0.56192129629629628</v>
      </c>
    </row>
    <row r="3844" spans="1:17" x14ac:dyDescent="0.75">
      <c r="A3844" s="55">
        <v>42504.376886574071</v>
      </c>
      <c r="B3844" s="55">
        <v>42507.409131944441</v>
      </c>
      <c r="C3844" s="3">
        <v>261986</v>
      </c>
      <c r="D3844" s="56">
        <f t="shared" si="162"/>
        <v>3.0322453703703705</v>
      </c>
      <c r="N3844" s="55">
        <v>42683.401134259257</v>
      </c>
      <c r="O3844" s="55">
        <v>42684.615069444444</v>
      </c>
      <c r="P3844" s="3">
        <v>104884</v>
      </c>
      <c r="Q3844" s="58">
        <f t="shared" si="163"/>
        <v>1.2139351851851852</v>
      </c>
    </row>
    <row r="3845" spans="1:17" x14ac:dyDescent="0.75">
      <c r="A3845" s="55">
        <v>42504.389039351852</v>
      </c>
      <c r="B3845" s="55">
        <v>42507.411874999998</v>
      </c>
      <c r="C3845" s="3">
        <v>261173</v>
      </c>
      <c r="D3845" s="56">
        <f t="shared" si="162"/>
        <v>3.0228356481481482</v>
      </c>
      <c r="N3845" s="55">
        <v>42683.4055787037</v>
      </c>
      <c r="O3845" s="55">
        <v>42684.610196759255</v>
      </c>
      <c r="P3845" s="3">
        <v>104079</v>
      </c>
      <c r="Q3845" s="58">
        <f t="shared" si="163"/>
        <v>1.2046180555555555</v>
      </c>
    </row>
    <row r="3846" spans="1:17" x14ac:dyDescent="0.75">
      <c r="A3846" s="55">
        <v>42504.586446759255</v>
      </c>
      <c r="B3846" s="55">
        <v>42508.508090277777</v>
      </c>
      <c r="C3846" s="3">
        <v>338830</v>
      </c>
      <c r="D3846" s="56">
        <f t="shared" si="162"/>
        <v>3.9216435185185183</v>
      </c>
      <c r="N3846" s="55">
        <v>42683.423634259256</v>
      </c>
      <c r="O3846" s="55">
        <v>42683.427453703705</v>
      </c>
      <c r="P3846" s="3">
        <v>330</v>
      </c>
      <c r="Q3846" s="58">
        <f t="shared" si="163"/>
        <v>3.8194444444444443E-3</v>
      </c>
    </row>
    <row r="3847" spans="1:17" x14ac:dyDescent="0.75">
      <c r="A3847" s="55">
        <v>42504.631678240738</v>
      </c>
      <c r="B3847" s="55">
        <v>42508.515277777777</v>
      </c>
      <c r="C3847" s="3">
        <v>335543</v>
      </c>
      <c r="D3847" s="56">
        <f t="shared" si="162"/>
        <v>3.8835995370370369</v>
      </c>
      <c r="N3847" s="55">
        <v>42683.428449074076</v>
      </c>
      <c r="O3847" s="55">
        <v>42683.436157407406</v>
      </c>
      <c r="P3847" s="3">
        <v>666</v>
      </c>
      <c r="Q3847" s="58">
        <f t="shared" si="163"/>
        <v>7.7083333333333335E-3</v>
      </c>
    </row>
    <row r="3848" spans="1:17" x14ac:dyDescent="0.75">
      <c r="A3848" s="55">
        <v>42504.634930555556</v>
      </c>
      <c r="B3848" s="55">
        <v>42507.458124999997</v>
      </c>
      <c r="C3848" s="3">
        <v>243924</v>
      </c>
      <c r="D3848" s="56">
        <f t="shared" si="162"/>
        <v>2.8231944444444443</v>
      </c>
      <c r="N3848" s="55">
        <v>42683.511342592588</v>
      </c>
      <c r="O3848" s="55">
        <v>42685.4058912037</v>
      </c>
      <c r="P3848" s="3">
        <v>163689</v>
      </c>
      <c r="Q3848" s="58">
        <f t="shared" si="163"/>
        <v>1.8945486111111112</v>
      </c>
    </row>
    <row r="3849" spans="1:17" x14ac:dyDescent="0.75">
      <c r="A3849" s="55">
        <v>42504.738020833334</v>
      </c>
      <c r="B3849" s="55">
        <v>42508.521921296291</v>
      </c>
      <c r="C3849" s="3">
        <v>326929</v>
      </c>
      <c r="D3849" s="56">
        <f t="shared" si="162"/>
        <v>3.7839004629629631</v>
      </c>
      <c r="N3849" s="55">
        <v>42683.55704861111</v>
      </c>
      <c r="O3849" s="55">
        <v>42683.676921296297</v>
      </c>
      <c r="P3849" s="3">
        <v>10357</v>
      </c>
      <c r="Q3849" s="58">
        <f t="shared" si="163"/>
        <v>0.11987268518518518</v>
      </c>
    </row>
    <row r="3850" spans="1:17" x14ac:dyDescent="0.75">
      <c r="A3850" s="55">
        <v>42505.479745370372</v>
      </c>
      <c r="B3850" s="55">
        <v>42510.553310185183</v>
      </c>
      <c r="C3850" s="3">
        <v>438356</v>
      </c>
      <c r="D3850" s="56">
        <f t="shared" si="162"/>
        <v>5.0735648148148149</v>
      </c>
      <c r="N3850" s="55">
        <v>42683.575937499998</v>
      </c>
      <c r="O3850" s="55">
        <v>42688.634791666664</v>
      </c>
      <c r="P3850" s="3">
        <v>437085</v>
      </c>
      <c r="Q3850" s="58">
        <f t="shared" si="163"/>
        <v>5.0588541666666664</v>
      </c>
    </row>
    <row r="3851" spans="1:17" x14ac:dyDescent="0.75">
      <c r="A3851" s="55">
        <v>42505.595613425925</v>
      </c>
      <c r="B3851" s="55">
        <v>42507.428472222222</v>
      </c>
      <c r="C3851" s="3">
        <v>158359</v>
      </c>
      <c r="D3851" s="56">
        <f t="shared" si="162"/>
        <v>1.8328587962962963</v>
      </c>
      <c r="N3851" s="55">
        <v>42683.620416666665</v>
      </c>
      <c r="O3851" s="55">
        <v>42739.378877314812</v>
      </c>
      <c r="P3851" s="3">
        <v>4817531</v>
      </c>
      <c r="Q3851" s="58">
        <f t="shared" si="163"/>
        <v>55.758460648148152</v>
      </c>
    </row>
    <row r="3852" spans="1:17" x14ac:dyDescent="0.75">
      <c r="A3852" s="55">
        <v>42505.653090277774</v>
      </c>
      <c r="B3852" s="55">
        <v>42508.467141203699</v>
      </c>
      <c r="C3852" s="3">
        <v>243134</v>
      </c>
      <c r="D3852" s="56">
        <f t="shared" si="162"/>
        <v>2.8140509259259261</v>
      </c>
      <c r="N3852" s="55">
        <v>42683.631307870368</v>
      </c>
      <c r="O3852" s="55">
        <v>42683.685115740736</v>
      </c>
      <c r="P3852" s="3">
        <v>4649</v>
      </c>
      <c r="Q3852" s="58">
        <f t="shared" si="163"/>
        <v>5.3807870370370367E-2</v>
      </c>
    </row>
    <row r="3853" spans="1:17" x14ac:dyDescent="0.75">
      <c r="A3853" s="55">
        <v>42505.725358796291</v>
      </c>
      <c r="B3853" s="55">
        <v>42507.431851851848</v>
      </c>
      <c r="C3853" s="3">
        <v>147441</v>
      </c>
      <c r="D3853" s="56">
        <f t="shared" si="162"/>
        <v>1.7064930555555555</v>
      </c>
      <c r="N3853" s="55">
        <v>42683.654756944445</v>
      </c>
      <c r="O3853" s="55">
        <v>42683.744664351849</v>
      </c>
      <c r="P3853" s="3">
        <v>7768</v>
      </c>
      <c r="Q3853" s="58">
        <f t="shared" si="163"/>
        <v>8.9907407407407408E-2</v>
      </c>
    </row>
    <row r="3854" spans="1:17" x14ac:dyDescent="0.75">
      <c r="A3854" s="55">
        <v>42505.733368055553</v>
      </c>
      <c r="B3854" s="55">
        <v>42507.441689814812</v>
      </c>
      <c r="C3854" s="3">
        <v>147599</v>
      </c>
      <c r="D3854" s="56">
        <f t="shared" si="162"/>
        <v>1.7083217592592592</v>
      </c>
      <c r="N3854" s="55">
        <v>42683.793356481481</v>
      </c>
      <c r="O3854" s="55">
        <v>42685.633287037039</v>
      </c>
      <c r="P3854" s="3">
        <v>158970</v>
      </c>
      <c r="Q3854" s="58">
        <f t="shared" si="163"/>
        <v>1.8399305555555556</v>
      </c>
    </row>
    <row r="3855" spans="1:17" x14ac:dyDescent="0.75">
      <c r="A3855" s="55">
        <v>42505.824988425928</v>
      </c>
      <c r="B3855" s="55">
        <v>42515.795925925922</v>
      </c>
      <c r="C3855" s="3">
        <v>861489</v>
      </c>
      <c r="D3855" s="56">
        <f t="shared" si="162"/>
        <v>9.9709374999999998</v>
      </c>
      <c r="N3855" s="55">
        <v>42683.935891203699</v>
      </c>
      <c r="O3855" s="55">
        <v>42739.37972222222</v>
      </c>
      <c r="P3855" s="3">
        <v>4790347</v>
      </c>
      <c r="Q3855" s="58">
        <f t="shared" si="163"/>
        <v>55.443831018518516</v>
      </c>
    </row>
    <row r="3856" spans="1:17" x14ac:dyDescent="0.75">
      <c r="A3856" s="55">
        <v>42506.435173611113</v>
      </c>
      <c r="B3856" s="55">
        <v>42507.446354166663</v>
      </c>
      <c r="C3856" s="3">
        <v>87366</v>
      </c>
      <c r="D3856" s="56">
        <f t="shared" si="162"/>
        <v>1.0111805555555555</v>
      </c>
      <c r="N3856" s="55">
        <v>42684.347974537035</v>
      </c>
      <c r="O3856" s="55">
        <v>42684.377118055556</v>
      </c>
      <c r="P3856" s="3">
        <v>2518</v>
      </c>
      <c r="Q3856" s="58">
        <f t="shared" si="163"/>
        <v>2.914351851851852E-2</v>
      </c>
    </row>
    <row r="3857" spans="1:17" x14ac:dyDescent="0.75">
      <c r="A3857" s="55">
        <v>42506.4765625</v>
      </c>
      <c r="B3857" s="55">
        <v>42507.404305555552</v>
      </c>
      <c r="C3857" s="3">
        <v>80157</v>
      </c>
      <c r="D3857" s="56">
        <f t="shared" si="162"/>
        <v>0.92774305555555558</v>
      </c>
      <c r="N3857" s="55">
        <v>42684.501307870371</v>
      </c>
      <c r="O3857" s="55">
        <v>42684.588796296295</v>
      </c>
      <c r="P3857" s="3">
        <v>7559</v>
      </c>
      <c r="Q3857" s="58">
        <f t="shared" si="163"/>
        <v>8.7488425925925928E-2</v>
      </c>
    </row>
    <row r="3858" spans="1:17" x14ac:dyDescent="0.75">
      <c r="A3858" s="55">
        <v>42506.478726851848</v>
      </c>
      <c r="B3858" s="55">
        <v>42508.601979166662</v>
      </c>
      <c r="C3858" s="3">
        <v>183449</v>
      </c>
      <c r="D3858" s="56">
        <f t="shared" si="162"/>
        <v>2.123252314814815</v>
      </c>
      <c r="N3858" s="55">
        <v>42684.517893518518</v>
      </c>
      <c r="O3858" s="55">
        <v>42684.582557870366</v>
      </c>
      <c r="P3858" s="3">
        <v>5587</v>
      </c>
      <c r="Q3858" s="58">
        <f t="shared" si="163"/>
        <v>6.4664351851851848E-2</v>
      </c>
    </row>
    <row r="3859" spans="1:17" x14ac:dyDescent="0.75">
      <c r="A3859" s="55">
        <v>42506.559247685182</v>
      </c>
      <c r="B3859" s="55">
        <v>42509.399629629625</v>
      </c>
      <c r="C3859" s="3">
        <v>245409</v>
      </c>
      <c r="D3859" s="56">
        <f t="shared" si="162"/>
        <v>2.8403819444444443</v>
      </c>
      <c r="N3859" s="55">
        <v>42684.519502314812</v>
      </c>
      <c r="O3859" s="55">
        <v>42684.590243055551</v>
      </c>
      <c r="P3859" s="3">
        <v>6112</v>
      </c>
      <c r="Q3859" s="58">
        <f t="shared" si="163"/>
        <v>7.0740740740740743E-2</v>
      </c>
    </row>
    <row r="3860" spans="1:17" x14ac:dyDescent="0.75">
      <c r="A3860" s="55">
        <v>42506.616076388884</v>
      </c>
      <c r="B3860" s="55">
        <v>42507.695150462961</v>
      </c>
      <c r="C3860" s="3">
        <v>93232</v>
      </c>
      <c r="D3860" s="56">
        <f t="shared" si="162"/>
        <v>1.0790740740740741</v>
      </c>
      <c r="N3860" s="55">
        <v>42684.523125</v>
      </c>
      <c r="O3860" s="55">
        <v>42684.59107638889</v>
      </c>
      <c r="P3860" s="3">
        <v>5871</v>
      </c>
      <c r="Q3860" s="58">
        <f t="shared" si="163"/>
        <v>6.7951388888888895E-2</v>
      </c>
    </row>
    <row r="3861" spans="1:17" x14ac:dyDescent="0.75">
      <c r="A3861" s="55">
        <v>42506.984849537039</v>
      </c>
      <c r="B3861" s="55">
        <v>42507.439386574071</v>
      </c>
      <c r="C3861" s="3">
        <v>39272</v>
      </c>
      <c r="D3861" s="56">
        <f t="shared" si="162"/>
        <v>0.45453703703703702</v>
      </c>
      <c r="N3861" s="55">
        <v>42684.69321759259</v>
      </c>
      <c r="O3861" s="55">
        <v>42684.696527777778</v>
      </c>
      <c r="P3861" s="3">
        <v>286</v>
      </c>
      <c r="Q3861" s="58">
        <f t="shared" si="163"/>
        <v>3.3101851851851851E-3</v>
      </c>
    </row>
    <row r="3862" spans="1:17" x14ac:dyDescent="0.75">
      <c r="A3862" s="55">
        <v>42507.470983796295</v>
      </c>
      <c r="B3862" s="55">
        <v>42508.550787037035</v>
      </c>
      <c r="C3862" s="3">
        <v>93295</v>
      </c>
      <c r="D3862" s="56">
        <f t="shared" si="162"/>
        <v>1.0798032407407407</v>
      </c>
      <c r="N3862" s="55">
        <v>42684.740277777775</v>
      </c>
      <c r="O3862" s="55">
        <v>42688.65011574074</v>
      </c>
      <c r="P3862" s="3">
        <v>337810</v>
      </c>
      <c r="Q3862" s="58">
        <f t="shared" si="163"/>
        <v>3.9098379629629632</v>
      </c>
    </row>
    <row r="3863" spans="1:17" x14ac:dyDescent="0.75">
      <c r="A3863" s="55">
        <v>42507.504999999997</v>
      </c>
      <c r="B3863" s="55">
        <v>42564.603657407402</v>
      </c>
      <c r="C3863" s="3">
        <v>4933324</v>
      </c>
      <c r="D3863" s="56">
        <f t="shared" si="162"/>
        <v>57.098657407407408</v>
      </c>
      <c r="N3863" s="55">
        <v>42685.442870370367</v>
      </c>
      <c r="O3863" s="55">
        <v>42685.456423611111</v>
      </c>
      <c r="P3863" s="3">
        <v>1171</v>
      </c>
      <c r="Q3863" s="58">
        <f t="shared" si="163"/>
        <v>1.3553240740740741E-2</v>
      </c>
    </row>
    <row r="3864" spans="1:17" x14ac:dyDescent="0.75">
      <c r="A3864" s="55">
        <v>42507.626886574071</v>
      </c>
      <c r="B3864" s="55">
        <v>42507.655057870368</v>
      </c>
      <c r="C3864" s="3">
        <v>2434</v>
      </c>
      <c r="D3864" s="56">
        <f t="shared" si="162"/>
        <v>2.8171296296296295E-2</v>
      </c>
      <c r="N3864" s="55">
        <v>42685.470543981479</v>
      </c>
      <c r="O3864" s="55">
        <v>42685.488217592589</v>
      </c>
      <c r="P3864" s="3">
        <v>1527</v>
      </c>
      <c r="Q3864" s="58">
        <f t="shared" si="163"/>
        <v>1.7673611111111112E-2</v>
      </c>
    </row>
    <row r="3865" spans="1:17" x14ac:dyDescent="0.75">
      <c r="A3865" s="55">
        <v>42507.629907407405</v>
      </c>
      <c r="B3865" s="55">
        <v>42507.672777777778</v>
      </c>
      <c r="C3865" s="3">
        <v>3704</v>
      </c>
      <c r="D3865" s="56">
        <f t="shared" si="162"/>
        <v>4.2870370370370371E-2</v>
      </c>
      <c r="N3865" s="55">
        <v>42685.474722222221</v>
      </c>
      <c r="O3865" s="55">
        <v>42685.573703703703</v>
      </c>
      <c r="P3865" s="3">
        <v>8552</v>
      </c>
      <c r="Q3865" s="58">
        <f t="shared" si="163"/>
        <v>9.8981481481481476E-2</v>
      </c>
    </row>
    <row r="3866" spans="1:17" x14ac:dyDescent="0.75">
      <c r="A3866" s="55">
        <v>42507.634745370371</v>
      </c>
      <c r="B3866" s="55">
        <v>42507.676608796297</v>
      </c>
      <c r="C3866" s="3">
        <v>3617</v>
      </c>
      <c r="D3866" s="56">
        <f t="shared" si="162"/>
        <v>4.1863425925925929E-2</v>
      </c>
      <c r="N3866" s="55">
        <v>42685.478321759256</v>
      </c>
      <c r="O3866" s="55">
        <v>42685.655925925923</v>
      </c>
      <c r="P3866" s="3">
        <v>15345</v>
      </c>
      <c r="Q3866" s="58">
        <f t="shared" si="163"/>
        <v>0.17760416666666667</v>
      </c>
    </row>
    <row r="3867" spans="1:17" x14ac:dyDescent="0.75">
      <c r="A3867" s="55">
        <v>42507.637060185181</v>
      </c>
      <c r="B3867" s="55">
        <v>42522.689305555556</v>
      </c>
      <c r="C3867" s="3">
        <v>1300514</v>
      </c>
      <c r="D3867" s="56">
        <f t="shared" si="162"/>
        <v>15.05224537037037</v>
      </c>
      <c r="N3867" s="55">
        <v>42685.479317129626</v>
      </c>
      <c r="O3867" s="55">
        <v>42685.497083333328</v>
      </c>
      <c r="P3867" s="3">
        <v>1535</v>
      </c>
      <c r="Q3867" s="58">
        <f t="shared" si="163"/>
        <v>1.7766203703703704E-2</v>
      </c>
    </row>
    <row r="3868" spans="1:17" x14ac:dyDescent="0.75">
      <c r="A3868" s="55">
        <v>42507.796157407407</v>
      </c>
      <c r="B3868" s="55">
        <v>42508.383831018517</v>
      </c>
      <c r="C3868" s="3">
        <v>50775</v>
      </c>
      <c r="D3868" s="56">
        <f t="shared" si="162"/>
        <v>0.58767361111111116</v>
      </c>
      <c r="N3868" s="55">
        <v>42685.48065972222</v>
      </c>
      <c r="O3868" s="55">
        <v>42685.657465277778</v>
      </c>
      <c r="P3868" s="3">
        <v>15276</v>
      </c>
      <c r="Q3868" s="58">
        <f t="shared" si="163"/>
        <v>0.17680555555555555</v>
      </c>
    </row>
    <row r="3869" spans="1:17" x14ac:dyDescent="0.75">
      <c r="A3869" s="55">
        <v>42507.82163194444</v>
      </c>
      <c r="B3869" s="55">
        <v>42508.471539351849</v>
      </c>
      <c r="C3869" s="3">
        <v>56152</v>
      </c>
      <c r="D3869" s="56">
        <f t="shared" si="162"/>
        <v>0.64990740740740738</v>
      </c>
      <c r="N3869" s="55">
        <v>42685.481388888889</v>
      </c>
      <c r="O3869" s="55">
        <v>42685.642916666664</v>
      </c>
      <c r="P3869" s="3">
        <v>13956</v>
      </c>
      <c r="Q3869" s="58">
        <f t="shared" si="163"/>
        <v>0.16152777777777777</v>
      </c>
    </row>
    <row r="3870" spans="1:17" x14ac:dyDescent="0.75">
      <c r="A3870" s="55">
        <v>42507.845555555556</v>
      </c>
      <c r="B3870" s="55">
        <v>42508.388240740736</v>
      </c>
      <c r="C3870" s="3">
        <v>46888</v>
      </c>
      <c r="D3870" s="56">
        <f t="shared" si="162"/>
        <v>0.54268518518518516</v>
      </c>
      <c r="N3870" s="55">
        <v>42685.482731481483</v>
      </c>
      <c r="O3870" s="55">
        <v>42685.642708333333</v>
      </c>
      <c r="P3870" s="3">
        <v>13822</v>
      </c>
      <c r="Q3870" s="58">
        <f t="shared" si="163"/>
        <v>0.15997685185185184</v>
      </c>
    </row>
    <row r="3871" spans="1:17" x14ac:dyDescent="0.75">
      <c r="A3871" s="55">
        <v>42508.379131944443</v>
      </c>
      <c r="B3871" s="55">
        <v>42556.58289351852</v>
      </c>
      <c r="C3871" s="3">
        <v>4164805</v>
      </c>
      <c r="D3871" s="56">
        <f t="shared" si="162"/>
        <v>48.203761574074072</v>
      </c>
      <c r="N3871" s="55">
        <v>42685.819340277776</v>
      </c>
      <c r="O3871" s="55">
        <v>42688.414907407408</v>
      </c>
      <c r="P3871" s="3">
        <v>224257</v>
      </c>
      <c r="Q3871" s="58">
        <f t="shared" si="163"/>
        <v>2.5955671296296297</v>
      </c>
    </row>
    <row r="3872" spans="1:17" x14ac:dyDescent="0.75">
      <c r="A3872" s="55">
        <v>42508.394004629627</v>
      </c>
      <c r="B3872" s="55">
        <v>42508.399375000001</v>
      </c>
      <c r="C3872" s="3">
        <v>464</v>
      </c>
      <c r="D3872" s="56">
        <f t="shared" si="162"/>
        <v>5.37037037037037E-3</v>
      </c>
      <c r="N3872" s="55">
        <v>42685.876932870371</v>
      </c>
      <c r="O3872" s="55">
        <v>42688.362442129626</v>
      </c>
      <c r="P3872" s="3">
        <v>214748</v>
      </c>
      <c r="Q3872" s="58">
        <f t="shared" si="163"/>
        <v>2.4855092592592594</v>
      </c>
    </row>
    <row r="3873" spans="1:17" x14ac:dyDescent="0.75">
      <c r="A3873" s="55">
        <v>42508.467141203699</v>
      </c>
      <c r="B3873" s="55">
        <v>42508.661157407405</v>
      </c>
      <c r="C3873" s="3">
        <v>16763</v>
      </c>
      <c r="D3873" s="56">
        <f t="shared" si="162"/>
        <v>0.1940162037037037</v>
      </c>
      <c r="N3873" s="55">
        <v>42686.456446759257</v>
      </c>
      <c r="O3873" s="55">
        <v>42688.416284722218</v>
      </c>
      <c r="P3873" s="3">
        <v>169330</v>
      </c>
      <c r="Q3873" s="58">
        <f t="shared" si="163"/>
        <v>1.959837962962963</v>
      </c>
    </row>
    <row r="3874" spans="1:17" x14ac:dyDescent="0.75">
      <c r="A3874" s="55">
        <v>42508.479155092587</v>
      </c>
      <c r="B3874" s="55">
        <v>42509.508668981478</v>
      </c>
      <c r="C3874" s="3">
        <v>88950</v>
      </c>
      <c r="D3874" s="56">
        <f t="shared" si="162"/>
        <v>1.0295138888888888</v>
      </c>
      <c r="N3874" s="55">
        <v>42686.574062499996</v>
      </c>
      <c r="O3874" s="55">
        <v>42688.417812499996</v>
      </c>
      <c r="P3874" s="3">
        <v>159300</v>
      </c>
      <c r="Q3874" s="58">
        <f t="shared" si="163"/>
        <v>1.84375</v>
      </c>
    </row>
    <row r="3875" spans="1:17" x14ac:dyDescent="0.75">
      <c r="A3875" s="55">
        <v>42508.48097222222</v>
      </c>
      <c r="B3875" s="55">
        <v>42509.491701388884</v>
      </c>
      <c r="C3875" s="3">
        <v>87327</v>
      </c>
      <c r="D3875" s="56">
        <f t="shared" si="162"/>
        <v>1.0107291666666667</v>
      </c>
      <c r="N3875" s="55">
        <v>42686.604398148149</v>
      </c>
      <c r="O3875" s="55">
        <v>42688.592511574076</v>
      </c>
      <c r="P3875" s="3">
        <v>171773</v>
      </c>
      <c r="Q3875" s="58">
        <f t="shared" si="163"/>
        <v>1.9881134259259259</v>
      </c>
    </row>
    <row r="3876" spans="1:17" x14ac:dyDescent="0.75">
      <c r="A3876" s="55">
        <v>42508.486192129625</v>
      </c>
      <c r="B3876" s="55">
        <v>42509.510960648149</v>
      </c>
      <c r="C3876" s="3">
        <v>88540</v>
      </c>
      <c r="D3876" s="56">
        <f t="shared" si="162"/>
        <v>1.0247685185185185</v>
      </c>
      <c r="N3876" s="55">
        <v>42686.864386574074</v>
      </c>
      <c r="O3876" s="55">
        <v>42688.594930555555</v>
      </c>
      <c r="P3876" s="3">
        <v>149519</v>
      </c>
      <c r="Q3876" s="58">
        <f t="shared" si="163"/>
        <v>1.7305439814814816</v>
      </c>
    </row>
    <row r="3877" spans="1:17" x14ac:dyDescent="0.75">
      <c r="A3877" s="55">
        <v>42508.493888888886</v>
      </c>
      <c r="B3877" s="55">
        <v>42508.496921296297</v>
      </c>
      <c r="C3877" s="3">
        <v>262</v>
      </c>
      <c r="D3877" s="56">
        <f t="shared" si="162"/>
        <v>3.0324074074074073E-3</v>
      </c>
      <c r="N3877" s="55">
        <v>42686.87295138889</v>
      </c>
      <c r="O3877" s="55">
        <v>42688.588657407403</v>
      </c>
      <c r="P3877" s="3">
        <v>148237</v>
      </c>
      <c r="Q3877" s="58">
        <f t="shared" si="163"/>
        <v>1.7157060185185184</v>
      </c>
    </row>
    <row r="3878" spans="1:17" x14ac:dyDescent="0.75">
      <c r="A3878" s="55">
        <v>42508.522141203699</v>
      </c>
      <c r="B3878" s="55">
        <v>42508.541388888887</v>
      </c>
      <c r="C3878" s="3">
        <v>1663</v>
      </c>
      <c r="D3878" s="56">
        <f t="shared" si="162"/>
        <v>1.9247685185185184E-2</v>
      </c>
      <c r="N3878" s="55">
        <v>42686.878113425926</v>
      </c>
      <c r="O3878" s="55">
        <v>42688.586111111108</v>
      </c>
      <c r="P3878" s="3">
        <v>147571</v>
      </c>
      <c r="Q3878" s="58">
        <f t="shared" si="163"/>
        <v>1.7079976851851852</v>
      </c>
    </row>
    <row r="3879" spans="1:17" x14ac:dyDescent="0.75">
      <c r="A3879" s="55">
        <v>42508.552395833329</v>
      </c>
      <c r="B3879" s="55">
        <v>42515.796539351853</v>
      </c>
      <c r="C3879" s="3">
        <v>625894</v>
      </c>
      <c r="D3879" s="56">
        <f t="shared" si="162"/>
        <v>7.2441435185185181</v>
      </c>
      <c r="N3879" s="55">
        <v>42686.959641203699</v>
      </c>
      <c r="O3879" s="55">
        <v>42688.41982638889</v>
      </c>
      <c r="P3879" s="3">
        <v>126160</v>
      </c>
      <c r="Q3879" s="58">
        <f t="shared" si="163"/>
        <v>1.4601851851851853</v>
      </c>
    </row>
    <row r="3880" spans="1:17" x14ac:dyDescent="0.75">
      <c r="A3880" s="55">
        <v>42508.634409722217</v>
      </c>
      <c r="B3880" s="55">
        <v>42508.688877314817</v>
      </c>
      <c r="C3880" s="3">
        <v>4706</v>
      </c>
      <c r="D3880" s="56">
        <f t="shared" si="162"/>
        <v>5.4467592592592595E-2</v>
      </c>
      <c r="N3880" s="55">
        <v>42687.659131944441</v>
      </c>
      <c r="O3880" s="55">
        <v>42688.423912037033</v>
      </c>
      <c r="P3880" s="3">
        <v>66077</v>
      </c>
      <c r="Q3880" s="58">
        <f t="shared" si="163"/>
        <v>0.76478009259259261</v>
      </c>
    </row>
    <row r="3881" spans="1:17" x14ac:dyDescent="0.75">
      <c r="A3881" s="55">
        <v>42508.737604166665</v>
      </c>
      <c r="B3881" s="55">
        <v>42509.36996527778</v>
      </c>
      <c r="C3881" s="3">
        <v>54636</v>
      </c>
      <c r="D3881" s="56">
        <f t="shared" si="162"/>
        <v>0.63236111111111115</v>
      </c>
      <c r="N3881" s="55">
        <v>42687.666539351849</v>
      </c>
      <c r="O3881" s="55">
        <v>42688.424409722218</v>
      </c>
      <c r="P3881" s="3">
        <v>65480</v>
      </c>
      <c r="Q3881" s="58">
        <f t="shared" si="163"/>
        <v>0.75787037037037042</v>
      </c>
    </row>
    <row r="3882" spans="1:17" x14ac:dyDescent="0.75">
      <c r="A3882" s="55">
        <v>42508.743171296293</v>
      </c>
      <c r="B3882" s="55">
        <v>42509.372615740736</v>
      </c>
      <c r="C3882" s="3">
        <v>54384</v>
      </c>
      <c r="D3882" s="56">
        <f t="shared" si="162"/>
        <v>0.62944444444444447</v>
      </c>
      <c r="N3882" s="55">
        <v>42687.761203703703</v>
      </c>
      <c r="O3882" s="55">
        <v>42688.427083333328</v>
      </c>
      <c r="P3882" s="3">
        <v>57532</v>
      </c>
      <c r="Q3882" s="58">
        <f t="shared" si="163"/>
        <v>0.66587962962962965</v>
      </c>
    </row>
    <row r="3883" spans="1:17" x14ac:dyDescent="0.75">
      <c r="A3883" s="55">
        <v>42508.795231481483</v>
      </c>
      <c r="B3883" s="55">
        <v>42509.788761574069</v>
      </c>
      <c r="C3883" s="3">
        <v>85841</v>
      </c>
      <c r="D3883" s="56">
        <f t="shared" si="162"/>
        <v>0.99353009259259262</v>
      </c>
      <c r="N3883" s="55">
        <v>42687.83090277778</v>
      </c>
      <c r="O3883" s="55">
        <v>42688.433113425926</v>
      </c>
      <c r="P3883" s="3">
        <v>52031</v>
      </c>
      <c r="Q3883" s="58">
        <f t="shared" si="163"/>
        <v>0.60221064814814818</v>
      </c>
    </row>
    <row r="3884" spans="1:17" x14ac:dyDescent="0.75">
      <c r="A3884" s="55">
        <v>42508.867615740739</v>
      </c>
      <c r="B3884" s="55">
        <v>42509.385208333333</v>
      </c>
      <c r="C3884" s="3">
        <v>44720</v>
      </c>
      <c r="D3884" s="56">
        <f t="shared" si="162"/>
        <v>0.5175925925925926</v>
      </c>
      <c r="N3884" s="55">
        <v>42688.617939814816</v>
      </c>
      <c r="O3884" s="55">
        <v>42711.481006944443</v>
      </c>
      <c r="P3884" s="3">
        <v>1975369</v>
      </c>
      <c r="Q3884" s="58">
        <f t="shared" si="163"/>
        <v>22.863067129629631</v>
      </c>
    </row>
    <row r="3885" spans="1:17" x14ac:dyDescent="0.75">
      <c r="A3885" s="55">
        <v>42509.41269675926</v>
      </c>
      <c r="B3885" s="55">
        <v>42509.43310185185</v>
      </c>
      <c r="C3885" s="3">
        <v>1763</v>
      </c>
      <c r="D3885" s="56">
        <f t="shared" si="162"/>
        <v>2.0405092592592593E-2</v>
      </c>
      <c r="N3885" s="55">
        <v>42689.423680555556</v>
      </c>
      <c r="O3885" s="55">
        <v>42689.495324074072</v>
      </c>
      <c r="P3885" s="3">
        <v>6190</v>
      </c>
      <c r="Q3885" s="58">
        <f t="shared" si="163"/>
        <v>7.1643518518518523E-2</v>
      </c>
    </row>
    <row r="3886" spans="1:17" x14ac:dyDescent="0.75">
      <c r="A3886" s="55">
        <v>42509.413495370369</v>
      </c>
      <c r="B3886" s="55">
        <v>42514.402233796296</v>
      </c>
      <c r="C3886" s="3">
        <v>431027</v>
      </c>
      <c r="D3886" s="56">
        <f t="shared" si="162"/>
        <v>4.9887384259259262</v>
      </c>
      <c r="N3886" s="55">
        <v>42689.44532407407</v>
      </c>
      <c r="O3886" s="55">
        <v>42689.453020833331</v>
      </c>
      <c r="P3886" s="3">
        <v>665</v>
      </c>
      <c r="Q3886" s="58">
        <f t="shared" si="163"/>
        <v>7.6967592592592591E-3</v>
      </c>
    </row>
    <row r="3887" spans="1:17" x14ac:dyDescent="0.75">
      <c r="A3887" s="55">
        <v>42509.4612037037</v>
      </c>
      <c r="B3887" s="55">
        <v>42509.469537037032</v>
      </c>
      <c r="C3887" s="3">
        <v>720</v>
      </c>
      <c r="D3887" s="56">
        <f t="shared" si="162"/>
        <v>8.3333333333333332E-3</v>
      </c>
      <c r="N3887" s="55">
        <v>42689.468807870369</v>
      </c>
      <c r="O3887" s="55">
        <v>42689.471388888887</v>
      </c>
      <c r="P3887" s="3">
        <v>223</v>
      </c>
      <c r="Q3887" s="58">
        <f t="shared" si="163"/>
        <v>2.5810185185185185E-3</v>
      </c>
    </row>
    <row r="3888" spans="1:17" x14ac:dyDescent="0.75">
      <c r="A3888" s="55">
        <v>42509.534675925926</v>
      </c>
      <c r="B3888" s="55">
        <v>42509.586817129624</v>
      </c>
      <c r="C3888" s="3">
        <v>4505</v>
      </c>
      <c r="D3888" s="56">
        <f t="shared" si="162"/>
        <v>5.2141203703703703E-2</v>
      </c>
      <c r="N3888" s="55">
        <v>42689.482546296298</v>
      </c>
      <c r="O3888" s="55">
        <v>42689.755474537036</v>
      </c>
      <c r="P3888" s="3">
        <v>23581</v>
      </c>
      <c r="Q3888" s="58">
        <f t="shared" si="163"/>
        <v>0.27292824074074074</v>
      </c>
    </row>
    <row r="3889" spans="1:17" x14ac:dyDescent="0.75">
      <c r="A3889" s="55">
        <v>42510.167430555557</v>
      </c>
      <c r="B3889" s="55">
        <v>42510.406967592593</v>
      </c>
      <c r="C3889" s="3">
        <v>20696</v>
      </c>
      <c r="D3889" s="56">
        <f t="shared" si="162"/>
        <v>0.23953703703703705</v>
      </c>
      <c r="N3889" s="55">
        <v>42689.530902777777</v>
      </c>
      <c r="O3889" s="55">
        <v>42689.574398148143</v>
      </c>
      <c r="P3889" s="3">
        <v>3758</v>
      </c>
      <c r="Q3889" s="58">
        <f t="shared" si="163"/>
        <v>4.3495370370370372E-2</v>
      </c>
    </row>
    <row r="3890" spans="1:17" x14ac:dyDescent="0.75">
      <c r="A3890" s="55">
        <v>42510.505844907406</v>
      </c>
      <c r="B3890" s="55">
        <v>42514.603888888887</v>
      </c>
      <c r="C3890" s="3">
        <v>354071</v>
      </c>
      <c r="D3890" s="56">
        <f t="shared" si="162"/>
        <v>4.0980439814814815</v>
      </c>
      <c r="N3890" s="55">
        <v>42689.53765046296</v>
      </c>
      <c r="O3890" s="55">
        <v>42689.659143518518</v>
      </c>
      <c r="P3890" s="3">
        <v>10497</v>
      </c>
      <c r="Q3890" s="58">
        <f t="shared" si="163"/>
        <v>0.12149305555555556</v>
      </c>
    </row>
    <row r="3891" spans="1:17" x14ac:dyDescent="0.75">
      <c r="A3891" s="55">
        <v>42510.516423611109</v>
      </c>
      <c r="B3891" s="55">
        <v>42513.392731481479</v>
      </c>
      <c r="C3891" s="3">
        <v>248513</v>
      </c>
      <c r="D3891" s="56">
        <f t="shared" si="162"/>
        <v>2.8763078703703702</v>
      </c>
      <c r="N3891" s="55">
        <v>42689.628958333335</v>
      </c>
      <c r="O3891" s="55">
        <v>42690.336747685185</v>
      </c>
      <c r="P3891" s="3">
        <v>61153</v>
      </c>
      <c r="Q3891" s="58">
        <f t="shared" si="163"/>
        <v>0.70778935185185188</v>
      </c>
    </row>
    <row r="3892" spans="1:17" x14ac:dyDescent="0.75">
      <c r="A3892" s="55">
        <v>42510.727488425924</v>
      </c>
      <c r="B3892" s="55">
        <v>42521.417685185181</v>
      </c>
      <c r="C3892" s="3">
        <v>923633</v>
      </c>
      <c r="D3892" s="56">
        <f t="shared" si="162"/>
        <v>10.690196759259258</v>
      </c>
      <c r="N3892" s="55">
        <v>42689.942476851851</v>
      </c>
      <c r="O3892" s="55">
        <v>42690.29483796296</v>
      </c>
      <c r="P3892" s="3">
        <v>30444</v>
      </c>
      <c r="Q3892" s="58">
        <f t="shared" si="163"/>
        <v>0.35236111111111112</v>
      </c>
    </row>
    <row r="3893" spans="1:17" x14ac:dyDescent="0.75">
      <c r="A3893" s="55">
        <v>42510.845208333332</v>
      </c>
      <c r="B3893" s="55">
        <v>42522.694502314815</v>
      </c>
      <c r="C3893" s="3">
        <v>1023779</v>
      </c>
      <c r="D3893" s="56">
        <f t="shared" si="162"/>
        <v>11.849293981481482</v>
      </c>
      <c r="N3893" s="55">
        <v>42690.403541666667</v>
      </c>
      <c r="O3893" s="55">
        <v>42690.481030092589</v>
      </c>
      <c r="P3893" s="3">
        <v>6695</v>
      </c>
      <c r="Q3893" s="58">
        <f t="shared" si="163"/>
        <v>7.7488425925925933E-2</v>
      </c>
    </row>
    <row r="3894" spans="1:17" x14ac:dyDescent="0.75">
      <c r="A3894" s="55">
        <v>42510.845590277779</v>
      </c>
      <c r="B3894" s="55">
        <v>42522.689652777779</v>
      </c>
      <c r="C3894" s="3">
        <v>1023327</v>
      </c>
      <c r="D3894" s="56">
        <f t="shared" si="162"/>
        <v>11.8440625</v>
      </c>
      <c r="N3894" s="55">
        <v>42690.409965277773</v>
      </c>
      <c r="O3894" s="55">
        <v>42690.415324074071</v>
      </c>
      <c r="P3894" s="3">
        <v>463</v>
      </c>
      <c r="Q3894" s="58">
        <f t="shared" si="163"/>
        <v>5.3587962962962964E-3</v>
      </c>
    </row>
    <row r="3895" spans="1:17" x14ac:dyDescent="0.75">
      <c r="A3895" s="55">
        <v>42510.848761574074</v>
      </c>
      <c r="B3895" s="55">
        <v>42513.410405092589</v>
      </c>
      <c r="C3895" s="3">
        <v>221326</v>
      </c>
      <c r="D3895" s="56">
        <f t="shared" si="162"/>
        <v>2.5616435185185185</v>
      </c>
      <c r="N3895" s="55">
        <v>42690.462430555555</v>
      </c>
      <c r="O3895" s="55">
        <v>42690.509259259255</v>
      </c>
      <c r="P3895" s="3">
        <v>4046</v>
      </c>
      <c r="Q3895" s="58">
        <f t="shared" si="163"/>
        <v>4.6828703703703706E-2</v>
      </c>
    </row>
    <row r="3896" spans="1:17" x14ac:dyDescent="0.75">
      <c r="A3896" s="55">
        <v>42510.84884259259</v>
      </c>
      <c r="B3896" s="55">
        <v>42522.689791666664</v>
      </c>
      <c r="C3896" s="3">
        <v>1023058</v>
      </c>
      <c r="D3896" s="56">
        <f t="shared" si="162"/>
        <v>11.840949074074073</v>
      </c>
      <c r="N3896" s="55">
        <v>42690.465671296297</v>
      </c>
      <c r="O3896" s="55">
        <v>42690.512372685182</v>
      </c>
      <c r="P3896" s="3">
        <v>4035</v>
      </c>
      <c r="Q3896" s="58">
        <f t="shared" si="163"/>
        <v>4.670138888888889E-2</v>
      </c>
    </row>
    <row r="3897" spans="1:17" x14ac:dyDescent="0.75">
      <c r="A3897" s="55">
        <v>42510.967766203699</v>
      </c>
      <c r="B3897" s="55">
        <v>42514.386342592588</v>
      </c>
      <c r="C3897" s="3">
        <v>295365</v>
      </c>
      <c r="D3897" s="56">
        <f t="shared" si="162"/>
        <v>3.4185763888888889</v>
      </c>
      <c r="N3897" s="55">
        <v>42690.514791666668</v>
      </c>
      <c r="O3897" s="55">
        <v>42690.685312499998</v>
      </c>
      <c r="P3897" s="3">
        <v>14733</v>
      </c>
      <c r="Q3897" s="58">
        <f t="shared" si="163"/>
        <v>0.17052083333333334</v>
      </c>
    </row>
    <row r="3898" spans="1:17" x14ac:dyDescent="0.75">
      <c r="A3898" s="55">
        <v>42511.471898148149</v>
      </c>
      <c r="B3898" s="55">
        <v>42521.65960648148</v>
      </c>
      <c r="C3898" s="3">
        <v>880218</v>
      </c>
      <c r="D3898" s="56">
        <f t="shared" si="162"/>
        <v>10.187708333333333</v>
      </c>
      <c r="N3898" s="55">
        <v>42690.543090277773</v>
      </c>
      <c r="O3898" s="55">
        <v>42690.56994212963</v>
      </c>
      <c r="P3898" s="3">
        <v>2320</v>
      </c>
      <c r="Q3898" s="58">
        <f t="shared" si="163"/>
        <v>2.6851851851851852E-2</v>
      </c>
    </row>
    <row r="3899" spans="1:17" x14ac:dyDescent="0.75">
      <c r="A3899" s="55">
        <v>42512.671493055554</v>
      </c>
      <c r="B3899" s="55">
        <v>42513.413171296292</v>
      </c>
      <c r="C3899" s="3">
        <v>64081</v>
      </c>
      <c r="D3899" s="56">
        <f t="shared" si="162"/>
        <v>0.74167824074074074</v>
      </c>
      <c r="N3899" s="55">
        <v>42690.605740740742</v>
      </c>
      <c r="O3899" s="55">
        <v>42690.678379629629</v>
      </c>
      <c r="P3899" s="3">
        <v>6276</v>
      </c>
      <c r="Q3899" s="58">
        <f t="shared" si="163"/>
        <v>7.2638888888888892E-2</v>
      </c>
    </row>
    <row r="3900" spans="1:17" x14ac:dyDescent="0.75">
      <c r="A3900" s="55">
        <v>42512.733784722222</v>
      </c>
      <c r="B3900" s="55">
        <v>42513.414861111109</v>
      </c>
      <c r="C3900" s="3">
        <v>58845</v>
      </c>
      <c r="D3900" s="56">
        <f t="shared" si="162"/>
        <v>0.68107638888888888</v>
      </c>
      <c r="N3900" s="55">
        <v>42690.757037037038</v>
      </c>
      <c r="O3900" s="55">
        <v>42691.457662037035</v>
      </c>
      <c r="P3900" s="3">
        <v>60534</v>
      </c>
      <c r="Q3900" s="58">
        <f t="shared" si="163"/>
        <v>0.70062500000000005</v>
      </c>
    </row>
    <row r="3901" spans="1:17" x14ac:dyDescent="0.75">
      <c r="A3901" s="55">
        <v>42513.105509259258</v>
      </c>
      <c r="B3901" s="55">
        <v>42514.393414351849</v>
      </c>
      <c r="C3901" s="3">
        <v>111275</v>
      </c>
      <c r="D3901" s="56">
        <f t="shared" si="162"/>
        <v>1.2879050925925926</v>
      </c>
      <c r="N3901" s="55">
        <v>42690.955833333333</v>
      </c>
      <c r="O3901" s="55">
        <v>42691.286064814813</v>
      </c>
      <c r="P3901" s="3">
        <v>28532</v>
      </c>
      <c r="Q3901" s="58">
        <f t="shared" si="163"/>
        <v>0.33023148148148146</v>
      </c>
    </row>
    <row r="3902" spans="1:17" x14ac:dyDescent="0.75">
      <c r="A3902" s="55">
        <v>42513.401817129627</v>
      </c>
      <c r="B3902" s="55">
        <v>42513.434120370366</v>
      </c>
      <c r="C3902" s="3">
        <v>2791</v>
      </c>
      <c r="D3902" s="56">
        <f t="shared" si="162"/>
        <v>3.2303240740740743E-2</v>
      </c>
      <c r="N3902" s="55">
        <v>42691.367037037038</v>
      </c>
      <c r="O3902" s="55">
        <v>42698.494837962964</v>
      </c>
      <c r="P3902" s="3">
        <v>615842</v>
      </c>
      <c r="Q3902" s="58">
        <f t="shared" si="163"/>
        <v>7.1278009259259258</v>
      </c>
    </row>
    <row r="3903" spans="1:17" x14ac:dyDescent="0.75">
      <c r="A3903" s="55">
        <v>42513.430763888886</v>
      </c>
      <c r="B3903" s="55">
        <v>42513.441886574074</v>
      </c>
      <c r="C3903" s="3">
        <v>961</v>
      </c>
      <c r="D3903" s="56">
        <f t="shared" si="162"/>
        <v>1.1122685185185185E-2</v>
      </c>
      <c r="N3903" s="55">
        <v>42691.480844907404</v>
      </c>
      <c r="O3903" s="55">
        <v>42691.526631944442</v>
      </c>
      <c r="P3903" s="3">
        <v>3956</v>
      </c>
      <c r="Q3903" s="58">
        <f t="shared" si="163"/>
        <v>4.5787037037037036E-2</v>
      </c>
    </row>
    <row r="3904" spans="1:17" x14ac:dyDescent="0.75">
      <c r="A3904" s="55">
        <v>42513.536932870367</v>
      </c>
      <c r="B3904" s="55">
        <v>42629.427511574075</v>
      </c>
      <c r="C3904" s="3">
        <v>10012946</v>
      </c>
      <c r="D3904" s="56">
        <f t="shared" si="162"/>
        <v>115.89057870370371</v>
      </c>
      <c r="N3904" s="55">
        <v>42691.54960648148</v>
      </c>
      <c r="O3904" s="55">
        <v>42691.650011574071</v>
      </c>
      <c r="P3904" s="3">
        <v>8675</v>
      </c>
      <c r="Q3904" s="58">
        <f t="shared" si="163"/>
        <v>0.10040509259259259</v>
      </c>
    </row>
    <row r="3905" spans="1:17" x14ac:dyDescent="0.75">
      <c r="A3905" s="55">
        <v>42513.568773148145</v>
      </c>
      <c r="B3905" s="55">
        <v>42513.578298611108</v>
      </c>
      <c r="C3905" s="3">
        <v>823</v>
      </c>
      <c r="D3905" s="56">
        <f t="shared" si="162"/>
        <v>9.525462962962963E-3</v>
      </c>
      <c r="N3905" s="55">
        <v>42691.731342592589</v>
      </c>
      <c r="O3905" s="55">
        <v>42692.357465277775</v>
      </c>
      <c r="P3905" s="3">
        <v>54097</v>
      </c>
      <c r="Q3905" s="58">
        <f t="shared" si="163"/>
        <v>0.62612268518518521</v>
      </c>
    </row>
    <row r="3906" spans="1:17" x14ac:dyDescent="0.75">
      <c r="A3906" s="55">
        <v>42513.628182870372</v>
      </c>
      <c r="B3906" s="55">
        <v>42520.390462962961</v>
      </c>
      <c r="C3906" s="3">
        <v>584261</v>
      </c>
      <c r="D3906" s="56">
        <f t="shared" si="162"/>
        <v>6.7622800925925928</v>
      </c>
      <c r="N3906" s="55">
        <v>42691.912314814814</v>
      </c>
      <c r="O3906" s="55">
        <v>42696.429432870369</v>
      </c>
      <c r="P3906" s="3">
        <v>390279</v>
      </c>
      <c r="Q3906" s="58">
        <f t="shared" si="163"/>
        <v>4.5171180555555557</v>
      </c>
    </row>
    <row r="3907" spans="1:17" x14ac:dyDescent="0.75">
      <c r="A3907" s="55">
        <v>42513.649351851847</v>
      </c>
      <c r="B3907" s="55">
        <v>42514.456805555557</v>
      </c>
      <c r="C3907" s="3">
        <v>69764</v>
      </c>
      <c r="D3907" s="56">
        <f t="shared" ref="D3907:D3970" si="164">C3907/(24*60*60)</f>
        <v>0.80745370370370373</v>
      </c>
      <c r="N3907" s="55">
        <v>42692.423391203702</v>
      </c>
      <c r="O3907" s="55">
        <v>42692.593495370369</v>
      </c>
      <c r="P3907" s="3">
        <v>14697</v>
      </c>
      <c r="Q3907" s="58">
        <f t="shared" ref="Q3907:Q3970" si="165">P3907/86400</f>
        <v>0.17010416666666667</v>
      </c>
    </row>
    <row r="3908" spans="1:17" x14ac:dyDescent="0.75">
      <c r="A3908" s="55">
        <v>42513.897152777776</v>
      </c>
      <c r="B3908" s="55">
        <v>42514.471157407403</v>
      </c>
      <c r="C3908" s="3">
        <v>49594</v>
      </c>
      <c r="D3908" s="56">
        <f t="shared" si="164"/>
        <v>0.57400462962962961</v>
      </c>
      <c r="N3908" s="55">
        <v>42692.440092592587</v>
      </c>
      <c r="O3908" s="55">
        <v>42695.4140162037</v>
      </c>
      <c r="P3908" s="3">
        <v>256947</v>
      </c>
      <c r="Q3908" s="58">
        <f t="shared" si="165"/>
        <v>2.9739236111111111</v>
      </c>
    </row>
    <row r="3909" spans="1:17" x14ac:dyDescent="0.75">
      <c r="A3909" s="55">
        <v>42513.959293981483</v>
      </c>
      <c r="B3909" s="55">
        <v>42514.39980324074</v>
      </c>
      <c r="C3909" s="3">
        <v>38060</v>
      </c>
      <c r="D3909" s="56">
        <f t="shared" si="164"/>
        <v>0.44050925925925927</v>
      </c>
      <c r="N3909" s="55">
        <v>42692.52103009259</v>
      </c>
      <c r="O3909" s="55">
        <v>42695.387280092589</v>
      </c>
      <c r="P3909" s="3">
        <v>247644</v>
      </c>
      <c r="Q3909" s="58">
        <f t="shared" si="165"/>
        <v>2.86625</v>
      </c>
    </row>
    <row r="3910" spans="1:17" x14ac:dyDescent="0.75">
      <c r="A3910" s="55">
        <v>42514.406990740739</v>
      </c>
      <c r="B3910" s="55">
        <v>42520.392650462964</v>
      </c>
      <c r="C3910" s="3">
        <v>517161</v>
      </c>
      <c r="D3910" s="56">
        <f t="shared" si="164"/>
        <v>5.9856597222222225</v>
      </c>
      <c r="N3910" s="55">
        <v>42693.373067129629</v>
      </c>
      <c r="O3910" s="55">
        <v>42695.426620370366</v>
      </c>
      <c r="P3910" s="3">
        <v>177427</v>
      </c>
      <c r="Q3910" s="58">
        <f t="shared" si="165"/>
        <v>2.0535532407407406</v>
      </c>
    </row>
    <row r="3911" spans="1:17" x14ac:dyDescent="0.75">
      <c r="A3911" s="55">
        <v>42514.464363425926</v>
      </c>
      <c r="B3911" s="55">
        <v>42514.474363425921</v>
      </c>
      <c r="C3911" s="3">
        <v>864</v>
      </c>
      <c r="D3911" s="56">
        <f t="shared" si="164"/>
        <v>0.01</v>
      </c>
      <c r="N3911" s="55">
        <v>42693.569201388884</v>
      </c>
      <c r="O3911" s="55">
        <v>42695.501585648148</v>
      </c>
      <c r="P3911" s="3">
        <v>166958</v>
      </c>
      <c r="Q3911" s="58">
        <f t="shared" si="165"/>
        <v>1.9323842592592593</v>
      </c>
    </row>
    <row r="3912" spans="1:17" x14ac:dyDescent="0.75">
      <c r="A3912" s="55">
        <v>42514.479270833333</v>
      </c>
      <c r="B3912" s="55">
        <v>42514.509398148148</v>
      </c>
      <c r="C3912" s="3">
        <v>2603</v>
      </c>
      <c r="D3912" s="56">
        <f t="shared" si="164"/>
        <v>3.0127314814814815E-2</v>
      </c>
      <c r="N3912" s="55">
        <v>42693.579062500001</v>
      </c>
      <c r="O3912" s="55">
        <v>42695.504305555551</v>
      </c>
      <c r="P3912" s="3">
        <v>166341</v>
      </c>
      <c r="Q3912" s="58">
        <f t="shared" si="165"/>
        <v>1.9252430555555555</v>
      </c>
    </row>
    <row r="3913" spans="1:17" x14ac:dyDescent="0.75">
      <c r="A3913" s="55">
        <v>42514.512962962959</v>
      </c>
      <c r="B3913" s="55">
        <v>42594.41028935185</v>
      </c>
      <c r="C3913" s="3">
        <v>6903129</v>
      </c>
      <c r="D3913" s="56">
        <f t="shared" si="164"/>
        <v>79.897326388888885</v>
      </c>
      <c r="N3913" s="55">
        <v>42693.720682870371</v>
      </c>
      <c r="O3913" s="55">
        <v>42695.428414351853</v>
      </c>
      <c r="P3913" s="3">
        <v>147548</v>
      </c>
      <c r="Q3913" s="58">
        <f t="shared" si="165"/>
        <v>1.7077314814814815</v>
      </c>
    </row>
    <row r="3914" spans="1:17" x14ac:dyDescent="0.75">
      <c r="A3914" s="55">
        <v>42514.581886574073</v>
      </c>
      <c r="B3914" s="55">
        <v>42521.825937499998</v>
      </c>
      <c r="C3914" s="3">
        <v>625886</v>
      </c>
      <c r="D3914" s="56">
        <f t="shared" si="164"/>
        <v>7.2440509259259258</v>
      </c>
      <c r="N3914" s="55">
        <v>42694.052870370368</v>
      </c>
      <c r="O3914" s="55">
        <v>42695.463090277779</v>
      </c>
      <c r="P3914" s="3">
        <v>121843</v>
      </c>
      <c r="Q3914" s="58">
        <f t="shared" si="165"/>
        <v>1.4102199074074073</v>
      </c>
    </row>
    <row r="3915" spans="1:17" x14ac:dyDescent="0.75">
      <c r="A3915" s="55">
        <v>42514.582268518519</v>
      </c>
      <c r="B3915" s="55">
        <v>42514.58829861111</v>
      </c>
      <c r="C3915" s="3">
        <v>521</v>
      </c>
      <c r="D3915" s="56">
        <f t="shared" si="164"/>
        <v>6.030092592592593E-3</v>
      </c>
      <c r="N3915" s="55">
        <v>42694.477627314816</v>
      </c>
      <c r="O3915" s="55">
        <v>42695.421168981477</v>
      </c>
      <c r="P3915" s="3">
        <v>81522</v>
      </c>
      <c r="Q3915" s="58">
        <f t="shared" si="165"/>
        <v>0.94354166666666661</v>
      </c>
    </row>
    <row r="3916" spans="1:17" x14ac:dyDescent="0.75">
      <c r="A3916" s="55">
        <v>42514.582743055551</v>
      </c>
      <c r="B3916" s="55">
        <v>42521.803587962961</v>
      </c>
      <c r="C3916" s="3">
        <v>623881</v>
      </c>
      <c r="D3916" s="56">
        <f t="shared" si="164"/>
        <v>7.2208449074074075</v>
      </c>
      <c r="N3916" s="55">
        <v>42694.708032407405</v>
      </c>
      <c r="O3916" s="55">
        <v>42695.436712962961</v>
      </c>
      <c r="P3916" s="3">
        <v>62958</v>
      </c>
      <c r="Q3916" s="58">
        <f t="shared" si="165"/>
        <v>0.72868055555555555</v>
      </c>
    </row>
    <row r="3917" spans="1:17" x14ac:dyDescent="0.75">
      <c r="A3917" s="55">
        <v>42514.583252314813</v>
      </c>
      <c r="B3917" s="55">
        <v>42521.80369212963</v>
      </c>
      <c r="C3917" s="3">
        <v>623846</v>
      </c>
      <c r="D3917" s="56">
        <f t="shared" si="164"/>
        <v>7.2204398148148146</v>
      </c>
      <c r="N3917" s="55">
        <v>42695.369409722218</v>
      </c>
      <c r="O3917" s="55">
        <v>42695.655081018514</v>
      </c>
      <c r="P3917" s="3">
        <v>24682</v>
      </c>
      <c r="Q3917" s="58">
        <f t="shared" si="165"/>
        <v>0.28567129629629628</v>
      </c>
    </row>
    <row r="3918" spans="1:17" x14ac:dyDescent="0.75">
      <c r="A3918" s="55">
        <v>42514.596319444441</v>
      </c>
      <c r="B3918" s="55">
        <v>42520.39634259259</v>
      </c>
      <c r="C3918" s="3">
        <v>501122</v>
      </c>
      <c r="D3918" s="56">
        <f t="shared" si="164"/>
        <v>5.8000231481481483</v>
      </c>
      <c r="N3918" s="55">
        <v>42695.387210648143</v>
      </c>
      <c r="O3918" s="55">
        <v>42695.46603009259</v>
      </c>
      <c r="P3918" s="3">
        <v>6810</v>
      </c>
      <c r="Q3918" s="58">
        <f t="shared" si="165"/>
        <v>7.8819444444444442E-2</v>
      </c>
    </row>
    <row r="3919" spans="1:17" x14ac:dyDescent="0.75">
      <c r="A3919" s="55">
        <v>42514.791562499995</v>
      </c>
      <c r="B3919" s="55">
        <v>42522.369305555556</v>
      </c>
      <c r="C3919" s="3">
        <v>654717</v>
      </c>
      <c r="D3919" s="56">
        <f t="shared" si="164"/>
        <v>7.5777430555555556</v>
      </c>
      <c r="N3919" s="55">
        <v>42695.39576388889</v>
      </c>
      <c r="O3919" s="55">
        <v>42695.51116898148</v>
      </c>
      <c r="P3919" s="3">
        <v>9971</v>
      </c>
      <c r="Q3919" s="58">
        <f t="shared" si="165"/>
        <v>0.11540509259259259</v>
      </c>
    </row>
    <row r="3920" spans="1:17" x14ac:dyDescent="0.75">
      <c r="A3920" s="55">
        <v>42515.424178240741</v>
      </c>
      <c r="B3920" s="55">
        <v>42522.772951388884</v>
      </c>
      <c r="C3920" s="3">
        <v>634934</v>
      </c>
      <c r="D3920" s="56">
        <f t="shared" si="164"/>
        <v>7.3487731481481484</v>
      </c>
      <c r="N3920" s="55">
        <v>42695.4846875</v>
      </c>
      <c r="O3920" s="55">
        <v>42695.508622685185</v>
      </c>
      <c r="P3920" s="3">
        <v>2068</v>
      </c>
      <c r="Q3920" s="58">
        <f t="shared" si="165"/>
        <v>2.3935185185185184E-2</v>
      </c>
    </row>
    <row r="3921" spans="1:17" x14ac:dyDescent="0.75">
      <c r="A3921" s="55">
        <v>42515.47042824074</v>
      </c>
      <c r="B3921" s="55">
        <v>42515.475416666668</v>
      </c>
      <c r="C3921" s="3">
        <v>431</v>
      </c>
      <c r="D3921" s="56">
        <f t="shared" si="164"/>
        <v>4.9884259259259257E-3</v>
      </c>
      <c r="N3921" s="55">
        <v>42695.6562037037</v>
      </c>
      <c r="O3921" s="55">
        <v>42695.707546296297</v>
      </c>
      <c r="P3921" s="3">
        <v>4436</v>
      </c>
      <c r="Q3921" s="58">
        <f t="shared" si="165"/>
        <v>5.1342592592592592E-2</v>
      </c>
    </row>
    <row r="3922" spans="1:17" x14ac:dyDescent="0.75">
      <c r="A3922" s="55">
        <v>42515.484976851847</v>
      </c>
      <c r="B3922" s="55">
        <v>42542.457592592589</v>
      </c>
      <c r="C3922" s="3">
        <v>2330434</v>
      </c>
      <c r="D3922" s="56">
        <f t="shared" si="164"/>
        <v>26.972615740740739</v>
      </c>
      <c r="N3922" s="55">
        <v>42695.930428240739</v>
      </c>
      <c r="O3922" s="55">
        <v>42696.335821759254</v>
      </c>
      <c r="P3922" s="3">
        <v>35026</v>
      </c>
      <c r="Q3922" s="58">
        <f t="shared" si="165"/>
        <v>0.40539351851851851</v>
      </c>
    </row>
    <row r="3923" spans="1:17" x14ac:dyDescent="0.75">
      <c r="A3923" s="55">
        <v>42515.517025462963</v>
      </c>
      <c r="B3923" s="55">
        <v>42515.518391203703</v>
      </c>
      <c r="C3923" s="3">
        <v>118</v>
      </c>
      <c r="D3923" s="56">
        <f t="shared" si="164"/>
        <v>1.3657407407407407E-3</v>
      </c>
      <c r="N3923" s="55">
        <v>42696.412037037036</v>
      </c>
      <c r="O3923" s="55">
        <v>42696.440150462964</v>
      </c>
      <c r="P3923" s="3">
        <v>2429</v>
      </c>
      <c r="Q3923" s="58">
        <f t="shared" si="165"/>
        <v>2.8113425925925927E-2</v>
      </c>
    </row>
    <row r="3924" spans="1:17" x14ac:dyDescent="0.75">
      <c r="A3924" s="55">
        <v>42515.520601851851</v>
      </c>
      <c r="B3924" s="55">
        <v>42515.696377314816</v>
      </c>
      <c r="C3924" s="3">
        <v>15187</v>
      </c>
      <c r="D3924" s="56">
        <f t="shared" si="164"/>
        <v>0.17577546296296295</v>
      </c>
      <c r="N3924" s="55">
        <v>42696.417280092588</v>
      </c>
      <c r="O3924" s="55">
        <v>42696.44023148148</v>
      </c>
      <c r="P3924" s="3">
        <v>1983</v>
      </c>
      <c r="Q3924" s="58">
        <f t="shared" si="165"/>
        <v>2.2951388888888889E-2</v>
      </c>
    </row>
    <row r="3925" spans="1:17" x14ac:dyDescent="0.75">
      <c r="A3925" s="55">
        <v>42515.527627314812</v>
      </c>
      <c r="B3925" s="55">
        <v>42515.579479166663</v>
      </c>
      <c r="C3925" s="3">
        <v>4480</v>
      </c>
      <c r="D3925" s="56">
        <f t="shared" si="164"/>
        <v>5.185185185185185E-2</v>
      </c>
      <c r="N3925" s="55">
        <v>42696.47929398148</v>
      </c>
      <c r="O3925" s="55">
        <v>42696.533715277779</v>
      </c>
      <c r="P3925" s="3">
        <v>4702</v>
      </c>
      <c r="Q3925" s="58">
        <f t="shared" si="165"/>
        <v>5.4421296296296294E-2</v>
      </c>
    </row>
    <row r="3926" spans="1:17" x14ac:dyDescent="0.75">
      <c r="A3926" s="55">
        <v>42515.528587962959</v>
      </c>
      <c r="B3926" s="55">
        <v>42515.580763888887</v>
      </c>
      <c r="C3926" s="3">
        <v>4508</v>
      </c>
      <c r="D3926" s="56">
        <f t="shared" si="164"/>
        <v>5.2175925925925924E-2</v>
      </c>
      <c r="N3926" s="55">
        <v>42696.519409722219</v>
      </c>
      <c r="O3926" s="55">
        <v>42698.449560185181</v>
      </c>
      <c r="P3926" s="3">
        <v>166765</v>
      </c>
      <c r="Q3926" s="58">
        <f t="shared" si="165"/>
        <v>1.9301504629629629</v>
      </c>
    </row>
    <row r="3927" spans="1:17" x14ac:dyDescent="0.75">
      <c r="A3927" s="55">
        <v>42515.586053240739</v>
      </c>
      <c r="B3927" s="55">
        <v>42551.868275462963</v>
      </c>
      <c r="C3927" s="3">
        <v>3134784</v>
      </c>
      <c r="D3927" s="56">
        <f t="shared" si="164"/>
        <v>36.282222222222224</v>
      </c>
      <c r="N3927" s="55">
        <v>42696.549618055556</v>
      </c>
      <c r="O3927" s="55">
        <v>42696.588912037034</v>
      </c>
      <c r="P3927" s="3">
        <v>3395</v>
      </c>
      <c r="Q3927" s="58">
        <f t="shared" si="165"/>
        <v>3.9293981481481478E-2</v>
      </c>
    </row>
    <row r="3928" spans="1:17" x14ac:dyDescent="0.75">
      <c r="A3928" s="55">
        <v>42515.617812500001</v>
      </c>
      <c r="B3928" s="55">
        <v>42520.433287037034</v>
      </c>
      <c r="C3928" s="3">
        <v>416057</v>
      </c>
      <c r="D3928" s="56">
        <f t="shared" si="164"/>
        <v>4.8154745370370371</v>
      </c>
      <c r="N3928" s="55">
        <v>42696.591192129628</v>
      </c>
      <c r="O3928" s="55">
        <v>42739.381099537037</v>
      </c>
      <c r="P3928" s="3">
        <v>3697048</v>
      </c>
      <c r="Q3928" s="58">
        <f t="shared" si="165"/>
        <v>42.789907407407405</v>
      </c>
    </row>
    <row r="3929" spans="1:17" x14ac:dyDescent="0.75">
      <c r="A3929" s="55">
        <v>42515.643530092588</v>
      </c>
      <c r="B3929" s="55">
        <v>42515.653275462959</v>
      </c>
      <c r="C3929" s="3">
        <v>842</v>
      </c>
      <c r="D3929" s="56">
        <f t="shared" si="164"/>
        <v>9.7453703703703695E-3</v>
      </c>
      <c r="N3929" s="55">
        <v>42696.679120370369</v>
      </c>
      <c r="O3929" s="55">
        <v>42696.730243055557</v>
      </c>
      <c r="P3929" s="3">
        <v>4417</v>
      </c>
      <c r="Q3929" s="58">
        <f t="shared" si="165"/>
        <v>5.1122685185185188E-2</v>
      </c>
    </row>
    <row r="3930" spans="1:17" x14ac:dyDescent="0.75">
      <c r="A3930" s="55">
        <v>42515.655775462961</v>
      </c>
      <c r="B3930" s="55">
        <v>42515.674942129626</v>
      </c>
      <c r="C3930" s="3">
        <v>1656</v>
      </c>
      <c r="D3930" s="56">
        <f t="shared" si="164"/>
        <v>1.9166666666666665E-2</v>
      </c>
      <c r="N3930" s="55">
        <v>42696.793773148143</v>
      </c>
      <c r="O3930" s="55">
        <v>42697.506030092591</v>
      </c>
      <c r="P3930" s="3">
        <v>61539</v>
      </c>
      <c r="Q3930" s="58">
        <f t="shared" si="165"/>
        <v>0.71225694444444443</v>
      </c>
    </row>
    <row r="3931" spans="1:17" x14ac:dyDescent="0.75">
      <c r="A3931" s="55">
        <v>42515.660474537035</v>
      </c>
      <c r="B3931" s="55">
        <v>42515.730810185181</v>
      </c>
      <c r="C3931" s="3">
        <v>6077</v>
      </c>
      <c r="D3931" s="56">
        <f t="shared" si="164"/>
        <v>7.0335648148148147E-2</v>
      </c>
      <c r="N3931" s="55">
        <v>42697.356620370367</v>
      </c>
      <c r="O3931" s="55">
        <v>42697.474606481483</v>
      </c>
      <c r="P3931" s="3">
        <v>10194</v>
      </c>
      <c r="Q3931" s="58">
        <f t="shared" si="165"/>
        <v>0.11798611111111111</v>
      </c>
    </row>
    <row r="3932" spans="1:17" x14ac:dyDescent="0.75">
      <c r="A3932" s="55">
        <v>42515.677835648145</v>
      </c>
      <c r="B3932" s="55">
        <v>42515.686550925922</v>
      </c>
      <c r="C3932" s="3">
        <v>753</v>
      </c>
      <c r="D3932" s="56">
        <f t="shared" si="164"/>
        <v>8.7152777777777784E-3</v>
      </c>
      <c r="N3932" s="55">
        <v>42697.420115740737</v>
      </c>
      <c r="O3932" s="55">
        <v>42697.515219907407</v>
      </c>
      <c r="P3932" s="3">
        <v>8217</v>
      </c>
      <c r="Q3932" s="58">
        <f t="shared" si="165"/>
        <v>9.510416666666667E-2</v>
      </c>
    </row>
    <row r="3933" spans="1:17" x14ac:dyDescent="0.75">
      <c r="A3933" s="55">
        <v>42515.690405092588</v>
      </c>
      <c r="B3933" s="55">
        <v>42521.356168981481</v>
      </c>
      <c r="C3933" s="3">
        <v>489522</v>
      </c>
      <c r="D3933" s="56">
        <f t="shared" si="164"/>
        <v>5.6657638888888888</v>
      </c>
      <c r="N3933" s="55">
        <v>42697.631435185183</v>
      </c>
      <c r="O3933" s="55">
        <v>42697.63994212963</v>
      </c>
      <c r="P3933" s="3">
        <v>735</v>
      </c>
      <c r="Q3933" s="58">
        <f t="shared" si="165"/>
        <v>8.5069444444444437E-3</v>
      </c>
    </row>
    <row r="3934" spans="1:17" x14ac:dyDescent="0.75">
      <c r="A3934" s="55">
        <v>42515.693784722222</v>
      </c>
      <c r="B3934" s="55">
        <v>42522.689988425926</v>
      </c>
      <c r="C3934" s="3">
        <v>604472</v>
      </c>
      <c r="D3934" s="56">
        <f t="shared" si="164"/>
        <v>6.9962037037037037</v>
      </c>
      <c r="N3934" s="55">
        <v>42697.632291666661</v>
      </c>
      <c r="O3934" s="55">
        <v>42697.6408912037</v>
      </c>
      <c r="P3934" s="3">
        <v>743</v>
      </c>
      <c r="Q3934" s="58">
        <f t="shared" si="165"/>
        <v>8.5995370370370375E-3</v>
      </c>
    </row>
    <row r="3935" spans="1:17" x14ac:dyDescent="0.75">
      <c r="A3935" s="55">
        <v>42515.742523148147</v>
      </c>
      <c r="B3935" s="55">
        <v>42517.622071759259</v>
      </c>
      <c r="C3935" s="3">
        <v>162393</v>
      </c>
      <c r="D3935" s="56">
        <f t="shared" si="164"/>
        <v>1.879548611111111</v>
      </c>
      <c r="N3935" s="55">
        <v>42697.658263888887</v>
      </c>
      <c r="O3935" s="55">
        <v>42697.681284722217</v>
      </c>
      <c r="P3935" s="3">
        <v>1989</v>
      </c>
      <c r="Q3935" s="58">
        <f t="shared" si="165"/>
        <v>2.3020833333333334E-2</v>
      </c>
    </row>
    <row r="3936" spans="1:17" x14ac:dyDescent="0.75">
      <c r="A3936" s="55">
        <v>42515.777986111112</v>
      </c>
      <c r="B3936" s="55">
        <v>42521.362488425926</v>
      </c>
      <c r="C3936" s="3">
        <v>482501</v>
      </c>
      <c r="D3936" s="56">
        <f t="shared" si="164"/>
        <v>5.5845023148148147</v>
      </c>
      <c r="N3936" s="55">
        <v>42697.701990740738</v>
      </c>
      <c r="O3936" s="55">
        <v>42697.709467592591</v>
      </c>
      <c r="P3936" s="3">
        <v>646</v>
      </c>
      <c r="Q3936" s="58">
        <f t="shared" si="165"/>
        <v>7.4768518518518517E-3</v>
      </c>
    </row>
    <row r="3937" spans="1:17" x14ac:dyDescent="0.75">
      <c r="A3937" s="55">
        <v>42515.926516203705</v>
      </c>
      <c r="B3937" s="55">
        <v>42517.377222222218</v>
      </c>
      <c r="C3937" s="3">
        <v>125341</v>
      </c>
      <c r="D3937" s="56">
        <f t="shared" si="164"/>
        <v>1.4507060185185185</v>
      </c>
      <c r="N3937" s="55">
        <v>42697.90043981481</v>
      </c>
      <c r="O3937" s="55">
        <v>42702.801550925928</v>
      </c>
      <c r="P3937" s="3">
        <v>423456</v>
      </c>
      <c r="Q3937" s="58">
        <f t="shared" si="165"/>
        <v>4.9011111111111108</v>
      </c>
    </row>
    <row r="3938" spans="1:17" x14ac:dyDescent="0.75">
      <c r="A3938" s="55">
        <v>42515.932430555556</v>
      </c>
      <c r="B3938" s="55">
        <v>42520.644976851851</v>
      </c>
      <c r="C3938" s="3">
        <v>407164</v>
      </c>
      <c r="D3938" s="56">
        <f t="shared" si="164"/>
        <v>4.7125462962962965</v>
      </c>
      <c r="N3938" s="55">
        <v>42698.356400462959</v>
      </c>
      <c r="O3938" s="55">
        <v>42699.372465277775</v>
      </c>
      <c r="P3938" s="3">
        <v>87788</v>
      </c>
      <c r="Q3938" s="58">
        <f t="shared" si="165"/>
        <v>1.0160648148148148</v>
      </c>
    </row>
    <row r="3939" spans="1:17" x14ac:dyDescent="0.75">
      <c r="A3939" s="55">
        <v>42516.44930555555</v>
      </c>
      <c r="B3939" s="55">
        <v>42517.384224537032</v>
      </c>
      <c r="C3939" s="3">
        <v>80777</v>
      </c>
      <c r="D3939" s="56">
        <f t="shared" si="164"/>
        <v>0.93491898148148145</v>
      </c>
      <c r="N3939" s="55">
        <v>42698.369571759256</v>
      </c>
      <c r="O3939" s="55">
        <v>42698.442627314813</v>
      </c>
      <c r="P3939" s="3">
        <v>6312</v>
      </c>
      <c r="Q3939" s="58">
        <f t="shared" si="165"/>
        <v>7.3055555555555554E-2</v>
      </c>
    </row>
    <row r="3940" spans="1:17" x14ac:dyDescent="0.75">
      <c r="A3940" s="55">
        <v>42516.508425925924</v>
      </c>
      <c r="B3940" s="55">
        <v>42542.457731481481</v>
      </c>
      <c r="C3940" s="3">
        <v>2242020</v>
      </c>
      <c r="D3940" s="56">
        <f t="shared" si="164"/>
        <v>25.949305555555554</v>
      </c>
      <c r="N3940" s="55">
        <v>42698.385787037034</v>
      </c>
      <c r="O3940" s="55">
        <v>42698.447083333333</v>
      </c>
      <c r="P3940" s="3">
        <v>5296</v>
      </c>
      <c r="Q3940" s="58">
        <f t="shared" si="165"/>
        <v>6.1296296296296293E-2</v>
      </c>
    </row>
    <row r="3941" spans="1:17" x14ac:dyDescent="0.75">
      <c r="A3941" s="55">
        <v>42516.601412037038</v>
      </c>
      <c r="B3941" s="55">
        <v>42517.390127314815</v>
      </c>
      <c r="C3941" s="3">
        <v>68145</v>
      </c>
      <c r="D3941" s="56">
        <f t="shared" si="164"/>
        <v>0.78871527777777772</v>
      </c>
      <c r="N3941" s="55">
        <v>42698.4602662037</v>
      </c>
      <c r="O3941" s="55">
        <v>42699.495821759258</v>
      </c>
      <c r="P3941" s="3">
        <v>89472</v>
      </c>
      <c r="Q3941" s="58">
        <f t="shared" si="165"/>
        <v>1.0355555555555556</v>
      </c>
    </row>
    <row r="3942" spans="1:17" x14ac:dyDescent="0.75">
      <c r="A3942" s="55">
        <v>42516.602812500001</v>
      </c>
      <c r="B3942" s="55">
        <v>42517.391828703701</v>
      </c>
      <c r="C3942" s="3">
        <v>68171</v>
      </c>
      <c r="D3942" s="56">
        <f t="shared" si="164"/>
        <v>0.78901620370370373</v>
      </c>
      <c r="N3942" s="55">
        <v>42698.536909722221</v>
      </c>
      <c r="O3942" s="55">
        <v>42698.572962962964</v>
      </c>
      <c r="P3942" s="3">
        <v>3115</v>
      </c>
      <c r="Q3942" s="58">
        <f t="shared" si="165"/>
        <v>3.605324074074074E-2</v>
      </c>
    </row>
    <row r="3943" spans="1:17" x14ac:dyDescent="0.75">
      <c r="A3943" s="55">
        <v>42516.605914351851</v>
      </c>
      <c r="B3943" s="55">
        <v>42517.397557870368</v>
      </c>
      <c r="C3943" s="3">
        <v>68398</v>
      </c>
      <c r="D3943" s="56">
        <f t="shared" si="164"/>
        <v>0.79164351851851855</v>
      </c>
      <c r="N3943" s="55">
        <v>42698.745358796295</v>
      </c>
      <c r="O3943" s="55">
        <v>42704.469247685185</v>
      </c>
      <c r="P3943" s="3">
        <v>494544</v>
      </c>
      <c r="Q3943" s="58">
        <f t="shared" si="165"/>
        <v>5.7238888888888892</v>
      </c>
    </row>
    <row r="3944" spans="1:17" x14ac:dyDescent="0.75">
      <c r="A3944" s="55">
        <v>42516.880937499998</v>
      </c>
      <c r="B3944" s="55">
        <v>42517.398171296292</v>
      </c>
      <c r="C3944" s="3">
        <v>44689</v>
      </c>
      <c r="D3944" s="56">
        <f t="shared" si="164"/>
        <v>0.51723379629629629</v>
      </c>
      <c r="N3944" s="55">
        <v>42698.811354166668</v>
      </c>
      <c r="O3944" s="55">
        <v>42699.474386574075</v>
      </c>
      <c r="P3944" s="3">
        <v>57286</v>
      </c>
      <c r="Q3944" s="58">
        <f t="shared" si="165"/>
        <v>0.66303240740740743</v>
      </c>
    </row>
    <row r="3945" spans="1:17" x14ac:dyDescent="0.75">
      <c r="A3945" s="55">
        <v>42516.980185185181</v>
      </c>
      <c r="B3945" s="55">
        <v>42520.401041666664</v>
      </c>
      <c r="C3945" s="3">
        <v>295562</v>
      </c>
      <c r="D3945" s="56">
        <f t="shared" si="164"/>
        <v>3.4208564814814815</v>
      </c>
      <c r="N3945" s="55">
        <v>42699.540902777779</v>
      </c>
      <c r="O3945" s="55">
        <v>42699.571597222217</v>
      </c>
      <c r="P3945" s="3">
        <v>2652</v>
      </c>
      <c r="Q3945" s="58">
        <f t="shared" si="165"/>
        <v>3.0694444444444444E-2</v>
      </c>
    </row>
    <row r="3946" spans="1:17" x14ac:dyDescent="0.75">
      <c r="A3946" s="55">
        <v>42516.98778935185</v>
      </c>
      <c r="B3946" s="55">
        <v>42517.401574074072</v>
      </c>
      <c r="C3946" s="3">
        <v>35751</v>
      </c>
      <c r="D3946" s="56">
        <f t="shared" si="164"/>
        <v>0.41378472222222223</v>
      </c>
      <c r="N3946" s="55">
        <v>42699.578668981478</v>
      </c>
      <c r="O3946" s="55">
        <v>42699.590624999997</v>
      </c>
      <c r="P3946" s="3">
        <v>1033</v>
      </c>
      <c r="Q3946" s="58">
        <f t="shared" si="165"/>
        <v>1.1956018518518519E-2</v>
      </c>
    </row>
    <row r="3947" spans="1:17" x14ac:dyDescent="0.75">
      <c r="A3947" s="55">
        <v>42517.034699074073</v>
      </c>
      <c r="B3947" s="55">
        <v>42517.403599537036</v>
      </c>
      <c r="C3947" s="3">
        <v>31873</v>
      </c>
      <c r="D3947" s="56">
        <f t="shared" si="164"/>
        <v>0.36890046296296297</v>
      </c>
      <c r="N3947" s="55">
        <v>42700.461828703701</v>
      </c>
      <c r="O3947" s="55">
        <v>42702.436782407407</v>
      </c>
      <c r="P3947" s="3">
        <v>170636</v>
      </c>
      <c r="Q3947" s="58">
        <f t="shared" si="165"/>
        <v>1.9749537037037037</v>
      </c>
    </row>
    <row r="3948" spans="1:17" x14ac:dyDescent="0.75">
      <c r="A3948" s="55">
        <v>42517.445509259254</v>
      </c>
      <c r="B3948" s="55">
        <v>42517.572407407402</v>
      </c>
      <c r="C3948" s="3">
        <v>10964</v>
      </c>
      <c r="D3948" s="56">
        <f t="shared" si="164"/>
        <v>0.12689814814814815</v>
      </c>
      <c r="N3948" s="55">
        <v>42700.562210648146</v>
      </c>
      <c r="O3948" s="55">
        <v>42702.443969907406</v>
      </c>
      <c r="P3948" s="3">
        <v>162584</v>
      </c>
      <c r="Q3948" s="58">
        <f t="shared" si="165"/>
        <v>1.8817592592592594</v>
      </c>
    </row>
    <row r="3949" spans="1:17" x14ac:dyDescent="0.75">
      <c r="A3949" s="55">
        <v>42517.4612037037</v>
      </c>
      <c r="B3949" s="55">
        <v>42521.510694444441</v>
      </c>
      <c r="C3949" s="3">
        <v>349876</v>
      </c>
      <c r="D3949" s="56">
        <f t="shared" si="164"/>
        <v>4.0494907407407403</v>
      </c>
      <c r="N3949" s="55">
        <v>42700.634155092594</v>
      </c>
      <c r="O3949" s="55">
        <v>42702.303912037038</v>
      </c>
      <c r="P3949" s="3">
        <v>144267</v>
      </c>
      <c r="Q3949" s="58">
        <f t="shared" si="165"/>
        <v>1.6697569444444444</v>
      </c>
    </row>
    <row r="3950" spans="1:17" x14ac:dyDescent="0.75">
      <c r="A3950" s="55">
        <v>42517.485543981478</v>
      </c>
      <c r="B3950" s="55">
        <v>42521.310636574075</v>
      </c>
      <c r="C3950" s="3">
        <v>330488</v>
      </c>
      <c r="D3950" s="56">
        <f t="shared" si="164"/>
        <v>3.8250925925925925</v>
      </c>
      <c r="N3950" s="55">
        <v>42700.637407407405</v>
      </c>
      <c r="O3950" s="55">
        <v>42702.304143518515</v>
      </c>
      <c r="P3950" s="3">
        <v>144006</v>
      </c>
      <c r="Q3950" s="58">
        <f t="shared" si="165"/>
        <v>1.6667361111111112</v>
      </c>
    </row>
    <row r="3951" spans="1:17" x14ac:dyDescent="0.75">
      <c r="A3951" s="55">
        <v>42517.653090277774</v>
      </c>
      <c r="B3951" s="55">
        <v>42520.466377314813</v>
      </c>
      <c r="C3951" s="3">
        <v>243068</v>
      </c>
      <c r="D3951" s="56">
        <f t="shared" si="164"/>
        <v>2.8132870370370369</v>
      </c>
      <c r="N3951" s="55">
        <v>42700.658993055556</v>
      </c>
      <c r="O3951" s="55">
        <v>42702.304236111107</v>
      </c>
      <c r="P3951" s="3">
        <v>142149</v>
      </c>
      <c r="Q3951" s="58">
        <f t="shared" si="165"/>
        <v>1.6452430555555555</v>
      </c>
    </row>
    <row r="3952" spans="1:17" x14ac:dyDescent="0.75">
      <c r="A3952" s="55">
        <v>42517.816631944443</v>
      </c>
      <c r="B3952" s="55">
        <v>42522.381620370368</v>
      </c>
      <c r="C3952" s="3">
        <v>394415</v>
      </c>
      <c r="D3952" s="56">
        <f t="shared" si="164"/>
        <v>4.5649884259259261</v>
      </c>
      <c r="N3952" s="55">
        <v>42700.861539351848</v>
      </c>
      <c r="O3952" s="55">
        <v>42702.462592592594</v>
      </c>
      <c r="P3952" s="3">
        <v>138331</v>
      </c>
      <c r="Q3952" s="58">
        <f t="shared" si="165"/>
        <v>1.6010532407407407</v>
      </c>
    </row>
    <row r="3953" spans="1:17" x14ac:dyDescent="0.75">
      <c r="A3953" s="55">
        <v>42518.386701388888</v>
      </c>
      <c r="B3953" s="55">
        <v>42520.400879629626</v>
      </c>
      <c r="C3953" s="3">
        <v>174025</v>
      </c>
      <c r="D3953" s="56">
        <f t="shared" si="164"/>
        <v>2.0141782407407409</v>
      </c>
      <c r="N3953" s="55">
        <v>42701.532395833332</v>
      </c>
      <c r="O3953" s="55">
        <v>42702.443020833329</v>
      </c>
      <c r="P3953" s="3">
        <v>78678</v>
      </c>
      <c r="Q3953" s="58">
        <f t="shared" si="165"/>
        <v>0.91062500000000002</v>
      </c>
    </row>
    <row r="3954" spans="1:17" x14ac:dyDescent="0.75">
      <c r="A3954" s="55">
        <v>42518.667534722219</v>
      </c>
      <c r="B3954" s="55">
        <v>42520.401956018519</v>
      </c>
      <c r="C3954" s="3">
        <v>149854</v>
      </c>
      <c r="D3954" s="56">
        <f t="shared" si="164"/>
        <v>1.7344212962962964</v>
      </c>
      <c r="N3954" s="55">
        <v>42701.545787037037</v>
      </c>
      <c r="O3954" s="55">
        <v>42702.431851851848</v>
      </c>
      <c r="P3954" s="3">
        <v>76556</v>
      </c>
      <c r="Q3954" s="58">
        <f t="shared" si="165"/>
        <v>0.88606481481481481</v>
      </c>
    </row>
    <row r="3955" spans="1:17" x14ac:dyDescent="0.75">
      <c r="A3955" s="55">
        <v>42518.691099537034</v>
      </c>
      <c r="B3955" s="55">
        <v>42520.410381944443</v>
      </c>
      <c r="C3955" s="3">
        <v>148546</v>
      </c>
      <c r="D3955" s="56">
        <f t="shared" si="164"/>
        <v>1.7192824074074073</v>
      </c>
      <c r="N3955" s="55">
        <v>42701.551631944443</v>
      </c>
      <c r="O3955" s="55">
        <v>42702.433715277773</v>
      </c>
      <c r="P3955" s="3">
        <v>76212</v>
      </c>
      <c r="Q3955" s="58">
        <f t="shared" si="165"/>
        <v>0.88208333333333333</v>
      </c>
    </row>
    <row r="3956" spans="1:17" x14ac:dyDescent="0.75">
      <c r="A3956" s="55">
        <v>42518.743263888886</v>
      </c>
      <c r="B3956" s="55">
        <v>42520.469398148147</v>
      </c>
      <c r="C3956" s="3">
        <v>149138</v>
      </c>
      <c r="D3956" s="56">
        <f t="shared" si="164"/>
        <v>1.7261342592592592</v>
      </c>
      <c r="N3956" s="55">
        <v>42701.596620370372</v>
      </c>
      <c r="O3956" s="55">
        <v>42705.497534722221</v>
      </c>
      <c r="P3956" s="3">
        <v>337039</v>
      </c>
      <c r="Q3956" s="58">
        <f t="shared" si="165"/>
        <v>3.9009143518518519</v>
      </c>
    </row>
    <row r="3957" spans="1:17" x14ac:dyDescent="0.75">
      <c r="A3957" s="55">
        <v>42518.842685185184</v>
      </c>
      <c r="B3957" s="55">
        <v>42520.379421296297</v>
      </c>
      <c r="C3957" s="3">
        <v>132774</v>
      </c>
      <c r="D3957" s="56">
        <f t="shared" si="164"/>
        <v>1.5367361111111111</v>
      </c>
      <c r="N3957" s="55">
        <v>42701.606481481482</v>
      </c>
      <c r="O3957" s="55">
        <v>42705.500555555554</v>
      </c>
      <c r="P3957" s="3">
        <v>336448</v>
      </c>
      <c r="Q3957" s="58">
        <f t="shared" si="165"/>
        <v>3.8940740740740742</v>
      </c>
    </row>
    <row r="3958" spans="1:17" x14ac:dyDescent="0.75">
      <c r="A3958" s="55">
        <v>42518.845787037033</v>
      </c>
      <c r="B3958" s="55">
        <v>42520.399479166663</v>
      </c>
      <c r="C3958" s="3">
        <v>134239</v>
      </c>
      <c r="D3958" s="56">
        <f t="shared" si="164"/>
        <v>1.5536921296296295</v>
      </c>
      <c r="N3958" s="55">
        <v>42701.619317129625</v>
      </c>
      <c r="O3958" s="55">
        <v>42705.503472222219</v>
      </c>
      <c r="P3958" s="3">
        <v>335591</v>
      </c>
      <c r="Q3958" s="58">
        <f t="shared" si="165"/>
        <v>3.8841550925925925</v>
      </c>
    </row>
    <row r="3959" spans="1:17" x14ac:dyDescent="0.75">
      <c r="A3959" s="55">
        <v>42519.435902777775</v>
      </c>
      <c r="B3959" s="55">
        <v>42520.403020833335</v>
      </c>
      <c r="C3959" s="3">
        <v>83559</v>
      </c>
      <c r="D3959" s="56">
        <f t="shared" si="164"/>
        <v>0.96711805555555552</v>
      </c>
      <c r="N3959" s="55">
        <v>42701.647581018515</v>
      </c>
      <c r="O3959" s="55">
        <v>42703.501724537033</v>
      </c>
      <c r="P3959" s="3">
        <v>160198</v>
      </c>
      <c r="Q3959" s="58">
        <f t="shared" si="165"/>
        <v>1.8541435185185184</v>
      </c>
    </row>
    <row r="3960" spans="1:17" x14ac:dyDescent="0.75">
      <c r="A3960" s="55">
        <v>42519.523981481478</v>
      </c>
      <c r="B3960" s="55">
        <v>42548.627650462964</v>
      </c>
      <c r="C3960" s="3">
        <v>2514557</v>
      </c>
      <c r="D3960" s="56">
        <f t="shared" si="164"/>
        <v>29.10366898148148</v>
      </c>
      <c r="N3960" s="55">
        <v>42701.656319444446</v>
      </c>
      <c r="O3960" s="55">
        <v>42702.357719907406</v>
      </c>
      <c r="P3960" s="3">
        <v>60601</v>
      </c>
      <c r="Q3960" s="58">
        <f t="shared" si="165"/>
        <v>0.70140046296296299</v>
      </c>
    </row>
    <row r="3961" spans="1:17" x14ac:dyDescent="0.75">
      <c r="A3961" s="55">
        <v>42519.54106481481</v>
      </c>
      <c r="B3961" s="55">
        <v>42520.404039351852</v>
      </c>
      <c r="C3961" s="3">
        <v>74561</v>
      </c>
      <c r="D3961" s="56">
        <f t="shared" si="164"/>
        <v>0.86297453703703708</v>
      </c>
      <c r="N3961" s="55">
        <v>42701.790081018517</v>
      </c>
      <c r="O3961" s="55">
        <v>42703.559004629627</v>
      </c>
      <c r="P3961" s="3">
        <v>152835</v>
      </c>
      <c r="Q3961" s="58">
        <f t="shared" si="165"/>
        <v>1.7689236111111111</v>
      </c>
    </row>
    <row r="3962" spans="1:17" x14ac:dyDescent="0.75">
      <c r="A3962" s="55">
        <v>42519.546863425923</v>
      </c>
      <c r="B3962" s="55">
        <v>42520.40756944444</v>
      </c>
      <c r="C3962" s="3">
        <v>74365</v>
      </c>
      <c r="D3962" s="56">
        <f t="shared" si="164"/>
        <v>0.86070601851851847</v>
      </c>
      <c r="N3962" s="55">
        <v>42702.422488425924</v>
      </c>
      <c r="O3962" s="55">
        <v>42702.434513888889</v>
      </c>
      <c r="P3962" s="3">
        <v>1039</v>
      </c>
      <c r="Q3962" s="58">
        <f t="shared" si="165"/>
        <v>1.2025462962962963E-2</v>
      </c>
    </row>
    <row r="3963" spans="1:17" x14ac:dyDescent="0.75">
      <c r="A3963" s="55">
        <v>42519.592372685183</v>
      </c>
      <c r="B3963" s="55">
        <v>42657.358761574069</v>
      </c>
      <c r="C3963" s="3">
        <v>11903016</v>
      </c>
      <c r="D3963" s="56">
        <f t="shared" si="164"/>
        <v>137.76638888888888</v>
      </c>
      <c r="N3963" s="55">
        <v>42702.456782407404</v>
      </c>
      <c r="O3963" s="55">
        <v>42702.634409722217</v>
      </c>
      <c r="P3963" s="3">
        <v>15347</v>
      </c>
      <c r="Q3963" s="58">
        <f t="shared" si="165"/>
        <v>0.17762731481481481</v>
      </c>
    </row>
    <row r="3964" spans="1:17" x14ac:dyDescent="0.75">
      <c r="A3964" s="55">
        <v>42519.629212962958</v>
      </c>
      <c r="B3964" s="55">
        <v>42520.404999999999</v>
      </c>
      <c r="C3964" s="3">
        <v>67028</v>
      </c>
      <c r="D3964" s="56">
        <f t="shared" si="164"/>
        <v>0.775787037037037</v>
      </c>
      <c r="N3964" s="55">
        <v>42702.457175925927</v>
      </c>
      <c r="O3964" s="55">
        <v>42702.467719907407</v>
      </c>
      <c r="P3964" s="3">
        <v>911</v>
      </c>
      <c r="Q3964" s="58">
        <f t="shared" si="165"/>
        <v>1.0543981481481482E-2</v>
      </c>
    </row>
    <row r="3965" spans="1:17" x14ac:dyDescent="0.75">
      <c r="A3965" s="55">
        <v>42519.71261574074</v>
      </c>
      <c r="B3965" s="55">
        <v>42522.390451388885</v>
      </c>
      <c r="C3965" s="3">
        <v>231365</v>
      </c>
      <c r="D3965" s="56">
        <f t="shared" si="164"/>
        <v>2.677835648148148</v>
      </c>
      <c r="N3965" s="55">
        <v>42702.477303240739</v>
      </c>
      <c r="O3965" s="55">
        <v>42702.518784722219</v>
      </c>
      <c r="P3965" s="3">
        <v>3584</v>
      </c>
      <c r="Q3965" s="58">
        <f t="shared" si="165"/>
        <v>4.148148148148148E-2</v>
      </c>
    </row>
    <row r="3966" spans="1:17" x14ac:dyDescent="0.75">
      <c r="A3966" s="55">
        <v>42519.860567129625</v>
      </c>
      <c r="B3966" s="55">
        <v>42520.474872685183</v>
      </c>
      <c r="C3966" s="3">
        <v>53076</v>
      </c>
      <c r="D3966" s="56">
        <f t="shared" si="164"/>
        <v>0.61430555555555555</v>
      </c>
      <c r="N3966" s="55">
        <v>42702.521678240737</v>
      </c>
      <c r="O3966" s="55">
        <v>42702.532372685186</v>
      </c>
      <c r="P3966" s="3">
        <v>924</v>
      </c>
      <c r="Q3966" s="58">
        <f t="shared" si="165"/>
        <v>1.0694444444444444E-2</v>
      </c>
    </row>
    <row r="3967" spans="1:17" x14ac:dyDescent="0.75">
      <c r="A3967" s="55">
        <v>42519.95888888889</v>
      </c>
      <c r="B3967" s="55">
        <v>42520.497916666667</v>
      </c>
      <c r="C3967" s="3">
        <v>46572</v>
      </c>
      <c r="D3967" s="56">
        <f t="shared" si="164"/>
        <v>0.53902777777777777</v>
      </c>
      <c r="N3967" s="55">
        <v>42702.69390046296</v>
      </c>
      <c r="O3967" s="55">
        <v>42702.728333333333</v>
      </c>
      <c r="P3967" s="3">
        <v>2975</v>
      </c>
      <c r="Q3967" s="58">
        <f t="shared" si="165"/>
        <v>3.4432870370370371E-2</v>
      </c>
    </row>
    <row r="3968" spans="1:17" x14ac:dyDescent="0.75">
      <c r="A3968" s="55">
        <v>42519.986828703702</v>
      </c>
      <c r="B3968" s="55">
        <v>42520.407766203702</v>
      </c>
      <c r="C3968" s="3">
        <v>36369</v>
      </c>
      <c r="D3968" s="56">
        <f t="shared" si="164"/>
        <v>0.42093750000000002</v>
      </c>
      <c r="N3968" s="55">
        <v>42703.399062500001</v>
      </c>
      <c r="O3968" s="55">
        <v>42703.446701388886</v>
      </c>
      <c r="P3968" s="3">
        <v>4116</v>
      </c>
      <c r="Q3968" s="58">
        <f t="shared" si="165"/>
        <v>4.763888888888889E-2</v>
      </c>
    </row>
    <row r="3969" spans="1:17" x14ac:dyDescent="0.75">
      <c r="A3969" s="55">
        <v>42520.118113425924</v>
      </c>
      <c r="B3969" s="55">
        <v>42522.57949074074</v>
      </c>
      <c r="C3969" s="3">
        <v>212663</v>
      </c>
      <c r="D3969" s="56">
        <f t="shared" si="164"/>
        <v>2.4613773148148148</v>
      </c>
      <c r="N3969" s="55">
        <v>42703.456446759257</v>
      </c>
      <c r="O3969" s="55">
        <v>42704.359050925923</v>
      </c>
      <c r="P3969" s="3">
        <v>77985</v>
      </c>
      <c r="Q3969" s="58">
        <f t="shared" si="165"/>
        <v>0.90260416666666665</v>
      </c>
    </row>
    <row r="3970" spans="1:17" x14ac:dyDescent="0.75">
      <c r="A3970" s="55">
        <v>42520.443692129629</v>
      </c>
      <c r="B3970" s="55">
        <v>42520.448460648149</v>
      </c>
      <c r="C3970" s="3">
        <v>412</v>
      </c>
      <c r="D3970" s="56">
        <f t="shared" si="164"/>
        <v>4.7685185185185183E-3</v>
      </c>
      <c r="N3970" s="55">
        <v>42703.457372685181</v>
      </c>
      <c r="O3970" s="55">
        <v>42704.362847222219</v>
      </c>
      <c r="P3970" s="3">
        <v>78233</v>
      </c>
      <c r="Q3970" s="58">
        <f t="shared" si="165"/>
        <v>0.90547453703703706</v>
      </c>
    </row>
    <row r="3971" spans="1:17" x14ac:dyDescent="0.75">
      <c r="A3971" s="55">
        <v>42520.593738425923</v>
      </c>
      <c r="B3971" s="55">
        <v>42521.397604166668</v>
      </c>
      <c r="C3971" s="3">
        <v>69454</v>
      </c>
      <c r="D3971" s="56">
        <f t="shared" ref="D3971:D4034" si="166">C3971/(24*60*60)</f>
        <v>0.80386574074074069</v>
      </c>
      <c r="N3971" s="55">
        <v>42703.760196759256</v>
      </c>
      <c r="O3971" s="55">
        <v>42704.649340277778</v>
      </c>
      <c r="P3971" s="3">
        <v>76822</v>
      </c>
      <c r="Q3971" s="58">
        <f t="shared" ref="Q3971:Q4034" si="167">P3971/86400</f>
        <v>0.88914351851851847</v>
      </c>
    </row>
    <row r="3972" spans="1:17" x14ac:dyDescent="0.75">
      <c r="A3972" s="55">
        <v>42520.670405092591</v>
      </c>
      <c r="B3972" s="55">
        <v>42521.616921296292</v>
      </c>
      <c r="C3972" s="3">
        <v>81779</v>
      </c>
      <c r="D3972" s="56">
        <f t="shared" si="166"/>
        <v>0.94651620370370371</v>
      </c>
      <c r="N3972" s="55">
        <v>42704.420023148145</v>
      </c>
      <c r="O3972" s="55">
        <v>42711.300428240742</v>
      </c>
      <c r="P3972" s="3">
        <v>594467</v>
      </c>
      <c r="Q3972" s="58">
        <f t="shared" si="167"/>
        <v>6.8804050925925928</v>
      </c>
    </row>
    <row r="3973" spans="1:17" x14ac:dyDescent="0.75">
      <c r="A3973" s="55">
        <v>42520.717060185183</v>
      </c>
      <c r="B3973" s="55">
        <v>42521.372407407405</v>
      </c>
      <c r="C3973" s="3">
        <v>56622</v>
      </c>
      <c r="D3973" s="56">
        <f t="shared" si="166"/>
        <v>0.65534722222222219</v>
      </c>
      <c r="N3973" s="55">
        <v>42704.706747685181</v>
      </c>
      <c r="O3973" s="55">
        <v>42738.586631944439</v>
      </c>
      <c r="P3973" s="3">
        <v>2927222</v>
      </c>
      <c r="Q3973" s="58">
        <f t="shared" si="167"/>
        <v>33.879884259259256</v>
      </c>
    </row>
    <row r="3974" spans="1:17" x14ac:dyDescent="0.75">
      <c r="A3974" s="55">
        <v>42520.737291666665</v>
      </c>
      <c r="B3974" s="55">
        <v>42521.517766203702</v>
      </c>
      <c r="C3974" s="3">
        <v>67433</v>
      </c>
      <c r="D3974" s="56">
        <f t="shared" si="166"/>
        <v>0.78047453703703706</v>
      </c>
      <c r="N3974" s="55">
        <v>42704.712743055556</v>
      </c>
      <c r="O3974" s="55">
        <v>42705.452708333331</v>
      </c>
      <c r="P3974" s="3">
        <v>63933</v>
      </c>
      <c r="Q3974" s="58">
        <f t="shared" si="167"/>
        <v>0.73996527777777776</v>
      </c>
    </row>
    <row r="3975" spans="1:17" x14ac:dyDescent="0.75">
      <c r="A3975" s="55">
        <v>42520.789618055554</v>
      </c>
      <c r="B3975" s="55">
        <v>42564.600914351853</v>
      </c>
      <c r="C3975" s="3">
        <v>3785296</v>
      </c>
      <c r="D3975" s="56">
        <f t="shared" si="166"/>
        <v>43.811296296296298</v>
      </c>
      <c r="N3975" s="55">
        <v>42705.441412037035</v>
      </c>
      <c r="O3975" s="55">
        <v>42705.491689814815</v>
      </c>
      <c r="P3975" s="3">
        <v>4344</v>
      </c>
      <c r="Q3975" s="58">
        <f t="shared" si="167"/>
        <v>5.0277777777777775E-2</v>
      </c>
    </row>
    <row r="3976" spans="1:17" x14ac:dyDescent="0.75">
      <c r="A3976" s="55">
        <v>42520.815960648149</v>
      </c>
      <c r="B3976" s="55">
        <v>42521.377592592587</v>
      </c>
      <c r="C3976" s="3">
        <v>48525</v>
      </c>
      <c r="D3976" s="56">
        <f t="shared" si="166"/>
        <v>0.56163194444444442</v>
      </c>
      <c r="N3976" s="55">
        <v>42705.457719907405</v>
      </c>
      <c r="O3976" s="55">
        <v>42705.465960648144</v>
      </c>
      <c r="P3976" s="3">
        <v>712</v>
      </c>
      <c r="Q3976" s="58">
        <f t="shared" si="167"/>
        <v>8.2407407407407412E-3</v>
      </c>
    </row>
    <row r="3977" spans="1:17" x14ac:dyDescent="0.75">
      <c r="A3977" s="55">
        <v>42520.940694444442</v>
      </c>
      <c r="B3977" s="55">
        <v>42521.404513888891</v>
      </c>
      <c r="C3977" s="3">
        <v>40074</v>
      </c>
      <c r="D3977" s="56">
        <f t="shared" si="166"/>
        <v>0.46381944444444445</v>
      </c>
      <c r="N3977" s="55">
        <v>42705.591469907406</v>
      </c>
      <c r="O3977" s="55">
        <v>42710.451273148145</v>
      </c>
      <c r="P3977" s="3">
        <v>419887</v>
      </c>
      <c r="Q3977" s="58">
        <f t="shared" si="167"/>
        <v>4.8598032407407405</v>
      </c>
    </row>
    <row r="3978" spans="1:17" x14ac:dyDescent="0.75">
      <c r="A3978" s="55">
        <v>42521.000520833331</v>
      </c>
      <c r="B3978" s="55">
        <v>42521.405752314815</v>
      </c>
      <c r="C3978" s="3">
        <v>35012</v>
      </c>
      <c r="D3978" s="56">
        <f t="shared" si="166"/>
        <v>0.40523148148148147</v>
      </c>
      <c r="N3978" s="55">
        <v>42705.643124999995</v>
      </c>
      <c r="O3978" s="55">
        <v>42705.646087962959</v>
      </c>
      <c r="P3978" s="3">
        <v>256</v>
      </c>
      <c r="Q3978" s="58">
        <f t="shared" si="167"/>
        <v>2.9629629629629628E-3</v>
      </c>
    </row>
    <row r="3979" spans="1:17" x14ac:dyDescent="0.75">
      <c r="A3979" s="55">
        <v>42521.350034722222</v>
      </c>
      <c r="B3979" s="55">
        <v>42521.39130787037</v>
      </c>
      <c r="C3979" s="3">
        <v>3566</v>
      </c>
      <c r="D3979" s="56">
        <f t="shared" si="166"/>
        <v>4.1273148148148149E-2</v>
      </c>
      <c r="N3979" s="55">
        <v>42705.700590277775</v>
      </c>
      <c r="O3979" s="55">
        <v>42706.400624999995</v>
      </c>
      <c r="P3979" s="3">
        <v>60483</v>
      </c>
      <c r="Q3979" s="58">
        <f t="shared" si="167"/>
        <v>0.70003472222222218</v>
      </c>
    </row>
    <row r="3980" spans="1:17" x14ac:dyDescent="0.75">
      <c r="A3980" s="55">
        <v>42521.448692129627</v>
      </c>
      <c r="B3980" s="55">
        <v>42521.465173611112</v>
      </c>
      <c r="C3980" s="3">
        <v>1424</v>
      </c>
      <c r="D3980" s="56">
        <f t="shared" si="166"/>
        <v>1.6481481481481482E-2</v>
      </c>
      <c r="N3980" s="55">
        <v>42705.763495370367</v>
      </c>
      <c r="O3980" s="55">
        <v>42706.496701388889</v>
      </c>
      <c r="P3980" s="3">
        <v>63349</v>
      </c>
      <c r="Q3980" s="58">
        <f t="shared" si="167"/>
        <v>0.73320601851851852</v>
      </c>
    </row>
    <row r="3981" spans="1:17" x14ac:dyDescent="0.75">
      <c r="A3981" s="55">
        <v>42521.509907407402</v>
      </c>
      <c r="B3981" s="55">
        <v>42522.403043981481</v>
      </c>
      <c r="C3981" s="3">
        <v>77167</v>
      </c>
      <c r="D3981" s="56">
        <f t="shared" si="166"/>
        <v>0.8931365740740741</v>
      </c>
      <c r="N3981" s="55">
        <v>42705.789537037039</v>
      </c>
      <c r="O3981" s="55">
        <v>42706.392430555556</v>
      </c>
      <c r="P3981" s="3">
        <v>52090</v>
      </c>
      <c r="Q3981" s="58">
        <f t="shared" si="167"/>
        <v>0.60289351851851847</v>
      </c>
    </row>
    <row r="3982" spans="1:17" x14ac:dyDescent="0.75">
      <c r="A3982" s="55">
        <v>42521.789652777778</v>
      </c>
      <c r="B3982" s="55">
        <v>42522.38957175926</v>
      </c>
      <c r="C3982" s="3">
        <v>51833</v>
      </c>
      <c r="D3982" s="56">
        <f t="shared" si="166"/>
        <v>0.59991898148148148</v>
      </c>
      <c r="N3982" s="55">
        <v>42706.387916666667</v>
      </c>
      <c r="O3982" s="55">
        <v>42710.584560185183</v>
      </c>
      <c r="P3982" s="3">
        <v>362590</v>
      </c>
      <c r="Q3982" s="58">
        <f t="shared" si="167"/>
        <v>4.1966435185185187</v>
      </c>
    </row>
    <row r="3983" spans="1:17" x14ac:dyDescent="0.75">
      <c r="A3983" s="55">
        <v>42521.871145833335</v>
      </c>
      <c r="B3983" s="55">
        <v>42543.368564814817</v>
      </c>
      <c r="C3983" s="3">
        <v>1857377</v>
      </c>
      <c r="D3983" s="56">
        <f t="shared" si="166"/>
        <v>21.497418981481481</v>
      </c>
      <c r="N3983" s="55">
        <v>42706.552604166667</v>
      </c>
      <c r="O3983" s="55">
        <v>42710.463032407402</v>
      </c>
      <c r="P3983" s="3">
        <v>337861</v>
      </c>
      <c r="Q3983" s="58">
        <f t="shared" si="167"/>
        <v>3.9104282407407407</v>
      </c>
    </row>
    <row r="3984" spans="1:17" x14ac:dyDescent="0.75">
      <c r="A3984" s="55">
        <v>42522.124166666668</v>
      </c>
      <c r="B3984" s="55">
        <v>42522.473692129628</v>
      </c>
      <c r="C3984" s="3">
        <v>30199</v>
      </c>
      <c r="D3984" s="56">
        <f t="shared" si="166"/>
        <v>0.34952546296296294</v>
      </c>
      <c r="N3984" s="55">
        <v>42706.564328703702</v>
      </c>
      <c r="O3984" s="55">
        <v>42710.453796296293</v>
      </c>
      <c r="P3984" s="3">
        <v>336050</v>
      </c>
      <c r="Q3984" s="58">
        <f t="shared" si="167"/>
        <v>3.8894675925925926</v>
      </c>
    </row>
    <row r="3985" spans="1:17" x14ac:dyDescent="0.75">
      <c r="A3985" s="55">
        <v>42522.378634259258</v>
      </c>
      <c r="B3985" s="55">
        <v>42522.391921296294</v>
      </c>
      <c r="C3985" s="3">
        <v>1148</v>
      </c>
      <c r="D3985" s="56">
        <f t="shared" si="166"/>
        <v>1.3287037037037036E-2</v>
      </c>
      <c r="N3985" s="55">
        <v>42706.680902777778</v>
      </c>
      <c r="O3985" s="55">
        <v>42709.311747685184</v>
      </c>
      <c r="P3985" s="3">
        <v>227305</v>
      </c>
      <c r="Q3985" s="58">
        <f t="shared" si="167"/>
        <v>2.6308449074074076</v>
      </c>
    </row>
    <row r="3986" spans="1:17" x14ac:dyDescent="0.75">
      <c r="A3986" s="55">
        <v>42522.413715277777</v>
      </c>
      <c r="B3986" s="55">
        <v>42522.593784722223</v>
      </c>
      <c r="C3986" s="3">
        <v>15558</v>
      </c>
      <c r="D3986" s="56">
        <f t="shared" si="166"/>
        <v>0.18006944444444445</v>
      </c>
      <c r="N3986" s="55">
        <v>42707.442997685182</v>
      </c>
      <c r="O3986" s="55">
        <v>42709.434398148143</v>
      </c>
      <c r="P3986" s="3">
        <v>172057</v>
      </c>
      <c r="Q3986" s="58">
        <f t="shared" si="167"/>
        <v>1.9914004629629629</v>
      </c>
    </row>
    <row r="3987" spans="1:17" x14ac:dyDescent="0.75">
      <c r="A3987" s="55">
        <v>42522.420868055553</v>
      </c>
      <c r="B3987" s="55">
        <v>42523.492523148147</v>
      </c>
      <c r="C3987" s="3">
        <v>92591</v>
      </c>
      <c r="D3987" s="56">
        <f t="shared" si="166"/>
        <v>1.0716550925925925</v>
      </c>
      <c r="N3987" s="55">
        <v>42707.720613425925</v>
      </c>
      <c r="O3987" s="55">
        <v>42709.387789351851</v>
      </c>
      <c r="P3987" s="3">
        <v>144044</v>
      </c>
      <c r="Q3987" s="58">
        <f t="shared" si="167"/>
        <v>1.667175925925926</v>
      </c>
    </row>
    <row r="3988" spans="1:17" x14ac:dyDescent="0.75">
      <c r="A3988" s="55">
        <v>42522.451979166668</v>
      </c>
      <c r="B3988" s="55">
        <v>42522.481539351851</v>
      </c>
      <c r="C3988" s="3">
        <v>2554</v>
      </c>
      <c r="D3988" s="56">
        <f t="shared" si="166"/>
        <v>2.9560185185185186E-2</v>
      </c>
      <c r="N3988" s="55">
        <v>42708.481585648144</v>
      </c>
      <c r="O3988" s="55">
        <v>42709.408009259256</v>
      </c>
      <c r="P3988" s="3">
        <v>80043</v>
      </c>
      <c r="Q3988" s="58">
        <f t="shared" si="167"/>
        <v>0.92642361111111116</v>
      </c>
    </row>
    <row r="3989" spans="1:17" x14ac:dyDescent="0.75">
      <c r="A3989" s="55">
        <v>42522.536423611113</v>
      </c>
      <c r="B3989" s="55">
        <v>42522.559907407405</v>
      </c>
      <c r="C3989" s="3">
        <v>2029</v>
      </c>
      <c r="D3989" s="56">
        <f t="shared" si="166"/>
        <v>2.3483796296296298E-2</v>
      </c>
      <c r="N3989" s="55">
        <v>42708.579340277778</v>
      </c>
      <c r="O3989" s="55">
        <v>42709.400138888886</v>
      </c>
      <c r="P3989" s="3">
        <v>70917</v>
      </c>
      <c r="Q3989" s="58">
        <f t="shared" si="167"/>
        <v>0.82079861111111108</v>
      </c>
    </row>
    <row r="3990" spans="1:17" x14ac:dyDescent="0.75">
      <c r="A3990" s="55">
        <v>42522.591956018514</v>
      </c>
      <c r="B3990" s="55">
        <v>42527.40012731481</v>
      </c>
      <c r="C3990" s="3">
        <v>415426</v>
      </c>
      <c r="D3990" s="56">
        <f t="shared" si="166"/>
        <v>4.8081712962962966</v>
      </c>
      <c r="N3990" s="55">
        <v>42709.36005787037</v>
      </c>
      <c r="O3990" s="55">
        <v>42710.456597222219</v>
      </c>
      <c r="P3990" s="3">
        <v>94741</v>
      </c>
      <c r="Q3990" s="58">
        <f t="shared" si="167"/>
        <v>1.0965393518518518</v>
      </c>
    </row>
    <row r="3991" spans="1:17" x14ac:dyDescent="0.75">
      <c r="A3991" s="55">
        <v>42522.622395833328</v>
      </c>
      <c r="B3991" s="55">
        <v>42523.353854166664</v>
      </c>
      <c r="C3991" s="3">
        <v>63198</v>
      </c>
      <c r="D3991" s="56">
        <f t="shared" si="166"/>
        <v>0.73145833333333332</v>
      </c>
      <c r="N3991" s="55">
        <v>42709.483888888884</v>
      </c>
      <c r="O3991" s="55">
        <v>42709.510601851849</v>
      </c>
      <c r="P3991" s="3">
        <v>2308</v>
      </c>
      <c r="Q3991" s="58">
        <f t="shared" si="167"/>
        <v>2.6712962962962963E-2</v>
      </c>
    </row>
    <row r="3992" spans="1:17" x14ac:dyDescent="0.75">
      <c r="A3992" s="55">
        <v>42522.683067129627</v>
      </c>
      <c r="B3992" s="55">
        <v>42522.68844907407</v>
      </c>
      <c r="C3992" s="3">
        <v>465</v>
      </c>
      <c r="D3992" s="56">
        <f t="shared" si="166"/>
        <v>5.3819444444444444E-3</v>
      </c>
      <c r="N3992" s="55">
        <v>42709.548171296294</v>
      </c>
      <c r="O3992" s="55">
        <v>42709.550266203703</v>
      </c>
      <c r="P3992" s="3">
        <v>181</v>
      </c>
      <c r="Q3992" s="58">
        <f t="shared" si="167"/>
        <v>2.0949074074074073E-3</v>
      </c>
    </row>
    <row r="3993" spans="1:17" x14ac:dyDescent="0.75">
      <c r="A3993" s="55">
        <v>42522.699328703704</v>
      </c>
      <c r="B3993" s="55">
        <v>42523.349074074074</v>
      </c>
      <c r="C3993" s="3">
        <v>56138</v>
      </c>
      <c r="D3993" s="56">
        <f t="shared" si="166"/>
        <v>0.64974537037037039</v>
      </c>
      <c r="N3993" s="55">
        <v>42709.63726851852</v>
      </c>
      <c r="O3993" s="55">
        <v>42796.651689814811</v>
      </c>
      <c r="P3993" s="3">
        <v>7518046</v>
      </c>
      <c r="Q3993" s="58">
        <f t="shared" si="167"/>
        <v>87.014421296296291</v>
      </c>
    </row>
    <row r="3994" spans="1:17" x14ac:dyDescent="0.75">
      <c r="A3994" s="55">
        <v>42522.73574074074</v>
      </c>
      <c r="B3994" s="55">
        <v>42576.42560185185</v>
      </c>
      <c r="C3994" s="3">
        <v>4638804</v>
      </c>
      <c r="D3994" s="56">
        <f t="shared" si="166"/>
        <v>53.689861111111114</v>
      </c>
      <c r="N3994" s="55">
        <v>42709.678298611107</v>
      </c>
      <c r="O3994" s="55">
        <v>42716.477083333331</v>
      </c>
      <c r="P3994" s="3">
        <v>587415</v>
      </c>
      <c r="Q3994" s="58">
        <f t="shared" si="167"/>
        <v>6.798784722222222</v>
      </c>
    </row>
    <row r="3995" spans="1:17" x14ac:dyDescent="0.75">
      <c r="A3995" s="55">
        <v>42522.744953703703</v>
      </c>
      <c r="B3995" s="55">
        <v>42598.696817129625</v>
      </c>
      <c r="C3995" s="3">
        <v>6562241</v>
      </c>
      <c r="D3995" s="56">
        <f t="shared" si="166"/>
        <v>75.951863425925922</v>
      </c>
      <c r="N3995" s="55">
        <v>42709.789212962962</v>
      </c>
      <c r="O3995" s="55">
        <v>42710.357719907406</v>
      </c>
      <c r="P3995" s="3">
        <v>49119</v>
      </c>
      <c r="Q3995" s="58">
        <f t="shared" si="167"/>
        <v>0.5685069444444445</v>
      </c>
    </row>
    <row r="3996" spans="1:17" x14ac:dyDescent="0.75">
      <c r="A3996" s="55">
        <v>42522.835833333331</v>
      </c>
      <c r="B3996" s="55">
        <v>42527.736446759256</v>
      </c>
      <c r="C3996" s="3">
        <v>423413</v>
      </c>
      <c r="D3996" s="56">
        <f t="shared" si="166"/>
        <v>4.9006134259259255</v>
      </c>
      <c r="N3996" s="55">
        <v>42709.938599537032</v>
      </c>
      <c r="O3996" s="55">
        <v>42710.354363425926</v>
      </c>
      <c r="P3996" s="3">
        <v>35922</v>
      </c>
      <c r="Q3996" s="58">
        <f t="shared" si="167"/>
        <v>0.41576388888888888</v>
      </c>
    </row>
    <row r="3997" spans="1:17" x14ac:dyDescent="0.75">
      <c r="A3997" s="55">
        <v>42522.856782407405</v>
      </c>
      <c r="B3997" s="55">
        <v>42527.440196759257</v>
      </c>
      <c r="C3997" s="3">
        <v>396007</v>
      </c>
      <c r="D3997" s="56">
        <f t="shared" si="166"/>
        <v>4.583414351851852</v>
      </c>
      <c r="N3997" s="55">
        <v>42710.380162037036</v>
      </c>
      <c r="O3997" s="55">
        <v>42710.461319444439</v>
      </c>
      <c r="P3997" s="3">
        <v>7012</v>
      </c>
      <c r="Q3997" s="58">
        <f t="shared" si="167"/>
        <v>8.1157407407407414E-2</v>
      </c>
    </row>
    <row r="3998" spans="1:17" x14ac:dyDescent="0.75">
      <c r="A3998" s="55">
        <v>42523.41443287037</v>
      </c>
      <c r="B3998" s="55">
        <v>42527.437314814815</v>
      </c>
      <c r="C3998" s="3">
        <v>347577</v>
      </c>
      <c r="D3998" s="56">
        <f t="shared" si="166"/>
        <v>4.0228819444444444</v>
      </c>
      <c r="N3998" s="55">
        <v>42710.381990740738</v>
      </c>
      <c r="O3998" s="55">
        <v>42710.462534722217</v>
      </c>
      <c r="P3998" s="3">
        <v>6959</v>
      </c>
      <c r="Q3998" s="58">
        <f t="shared" si="167"/>
        <v>8.054398148148148E-2</v>
      </c>
    </row>
    <row r="3999" spans="1:17" x14ac:dyDescent="0.75">
      <c r="A3999" s="55">
        <v>42523.447812499995</v>
      </c>
      <c r="B3999" s="55">
        <v>42528.426608796297</v>
      </c>
      <c r="C3999" s="3">
        <v>430168</v>
      </c>
      <c r="D3999" s="56">
        <f t="shared" si="166"/>
        <v>4.9787962962962959</v>
      </c>
      <c r="N3999" s="55">
        <v>42710.440462962964</v>
      </c>
      <c r="O3999" s="55">
        <v>42711.300659722219</v>
      </c>
      <c r="P3999" s="3">
        <v>74321</v>
      </c>
      <c r="Q3999" s="58">
        <f t="shared" si="167"/>
        <v>0.86019675925925931</v>
      </c>
    </row>
    <row r="4000" spans="1:17" x14ac:dyDescent="0.75">
      <c r="A4000" s="55">
        <v>42523.450925925921</v>
      </c>
      <c r="B4000" s="55">
        <v>42523.490486111106</v>
      </c>
      <c r="C4000" s="3">
        <v>3418</v>
      </c>
      <c r="D4000" s="56">
        <f t="shared" si="166"/>
        <v>3.9560185185185184E-2</v>
      </c>
      <c r="N4000" s="55">
        <v>42710.534050925926</v>
      </c>
      <c r="O4000" s="55">
        <v>42836.459166666667</v>
      </c>
      <c r="P4000" s="3">
        <v>10876330</v>
      </c>
      <c r="Q4000" s="58">
        <f t="shared" si="167"/>
        <v>125.88344907407408</v>
      </c>
    </row>
    <row r="4001" spans="1:17" x14ac:dyDescent="0.75">
      <c r="A4001" s="55">
        <v>42523.453229166662</v>
      </c>
      <c r="B4001" s="55">
        <v>42523.493263888886</v>
      </c>
      <c r="C4001" s="3">
        <v>3459</v>
      </c>
      <c r="D4001" s="56">
        <f t="shared" si="166"/>
        <v>4.0034722222222222E-2</v>
      </c>
      <c r="N4001" s="55">
        <v>42710.690532407403</v>
      </c>
      <c r="O4001" s="55">
        <v>42711.300081018519</v>
      </c>
      <c r="P4001" s="3">
        <v>52665</v>
      </c>
      <c r="Q4001" s="58">
        <f t="shared" si="167"/>
        <v>0.60954861111111114</v>
      </c>
    </row>
    <row r="4002" spans="1:17" x14ac:dyDescent="0.75">
      <c r="A4002" s="55">
        <v>42523.460127314815</v>
      </c>
      <c r="B4002" s="55">
        <v>42524.532500000001</v>
      </c>
      <c r="C4002" s="3">
        <v>92653</v>
      </c>
      <c r="D4002" s="56">
        <f t="shared" si="166"/>
        <v>1.0723726851851851</v>
      </c>
      <c r="N4002" s="55">
        <v>42710.760115740741</v>
      </c>
      <c r="O4002" s="55">
        <v>42712.502835648149</v>
      </c>
      <c r="P4002" s="3">
        <v>150571</v>
      </c>
      <c r="Q4002" s="58">
        <f t="shared" si="167"/>
        <v>1.7427199074074073</v>
      </c>
    </row>
    <row r="4003" spans="1:17" x14ac:dyDescent="0.75">
      <c r="A4003" s="55">
        <v>42523.467534722222</v>
      </c>
      <c r="B4003" s="55">
        <v>42524.540358796294</v>
      </c>
      <c r="C4003" s="3">
        <v>92692</v>
      </c>
      <c r="D4003" s="56">
        <f t="shared" si="166"/>
        <v>1.072824074074074</v>
      </c>
      <c r="N4003" s="55">
        <v>42711.387523148143</v>
      </c>
      <c r="O4003" s="55">
        <v>42712.509629629625</v>
      </c>
      <c r="P4003" s="3">
        <v>96950</v>
      </c>
      <c r="Q4003" s="58">
        <f t="shared" si="167"/>
        <v>1.1221064814814814</v>
      </c>
    </row>
    <row r="4004" spans="1:17" x14ac:dyDescent="0.75">
      <c r="A4004" s="55">
        <v>42523.495636574073</v>
      </c>
      <c r="B4004" s="55">
        <v>42523.564930555556</v>
      </c>
      <c r="C4004" s="3">
        <v>5987</v>
      </c>
      <c r="D4004" s="56">
        <f t="shared" si="166"/>
        <v>6.9293981481481484E-2</v>
      </c>
      <c r="N4004" s="55">
        <v>42711.462766203702</v>
      </c>
      <c r="O4004" s="55">
        <v>42712.495648148149</v>
      </c>
      <c r="P4004" s="3">
        <v>89241</v>
      </c>
      <c r="Q4004" s="58">
        <f t="shared" si="167"/>
        <v>1.0328819444444444</v>
      </c>
    </row>
    <row r="4005" spans="1:17" x14ac:dyDescent="0.75">
      <c r="A4005" s="55">
        <v>42523.496111111112</v>
      </c>
      <c r="B4005" s="55">
        <v>42523.579293981478</v>
      </c>
      <c r="C4005" s="3">
        <v>7187</v>
      </c>
      <c r="D4005" s="56">
        <f t="shared" si="166"/>
        <v>8.3182870370370365E-2</v>
      </c>
      <c r="N4005" s="55">
        <v>42711.566736111112</v>
      </c>
      <c r="O4005" s="55">
        <v>42712.606550925921</v>
      </c>
      <c r="P4005" s="3">
        <v>89840</v>
      </c>
      <c r="Q4005" s="58">
        <f t="shared" si="167"/>
        <v>1.0398148148148147</v>
      </c>
    </row>
    <row r="4006" spans="1:17" x14ac:dyDescent="0.75">
      <c r="A4006" s="55">
        <v>42523.532523148147</v>
      </c>
      <c r="B4006" s="55">
        <v>42524.371655092589</v>
      </c>
      <c r="C4006" s="3">
        <v>72501</v>
      </c>
      <c r="D4006" s="56">
        <f t="shared" si="166"/>
        <v>0.8391319444444445</v>
      </c>
      <c r="N4006" s="55">
        <v>42711.665393518517</v>
      </c>
      <c r="O4006" s="55">
        <v>42711.747013888889</v>
      </c>
      <c r="P4006" s="3">
        <v>7052</v>
      </c>
      <c r="Q4006" s="58">
        <f t="shared" si="167"/>
        <v>8.1620370370370371E-2</v>
      </c>
    </row>
    <row r="4007" spans="1:17" x14ac:dyDescent="0.75">
      <c r="A4007" s="55">
        <v>42523.700868055552</v>
      </c>
      <c r="B4007" s="55">
        <v>42527.516111111108</v>
      </c>
      <c r="C4007" s="3">
        <v>329637</v>
      </c>
      <c r="D4007" s="56">
        <f t="shared" si="166"/>
        <v>3.8152430555555554</v>
      </c>
      <c r="N4007" s="55">
        <v>42712.485243055555</v>
      </c>
      <c r="O4007" s="55">
        <v>42713.504421296297</v>
      </c>
      <c r="P4007" s="3">
        <v>88057</v>
      </c>
      <c r="Q4007" s="58">
        <f t="shared" si="167"/>
        <v>1.0191782407407408</v>
      </c>
    </row>
    <row r="4008" spans="1:17" x14ac:dyDescent="0.75">
      <c r="A4008" s="55">
        <v>42523.799745370372</v>
      </c>
      <c r="B4008" s="55">
        <v>42527.448993055557</v>
      </c>
      <c r="C4008" s="3">
        <v>315295</v>
      </c>
      <c r="D4008" s="56">
        <f t="shared" si="166"/>
        <v>3.6492476851851854</v>
      </c>
      <c r="N4008" s="55">
        <v>42712.670960648145</v>
      </c>
      <c r="O4008" s="55">
        <v>42712.730439814812</v>
      </c>
      <c r="P4008" s="3">
        <v>5139</v>
      </c>
      <c r="Q4008" s="58">
        <f t="shared" si="167"/>
        <v>5.9479166666666666E-2</v>
      </c>
    </row>
    <row r="4009" spans="1:17" x14ac:dyDescent="0.75">
      <c r="A4009" s="55">
        <v>42523.840949074074</v>
      </c>
      <c r="B4009" s="55">
        <v>42527.451238425921</v>
      </c>
      <c r="C4009" s="3">
        <v>311929</v>
      </c>
      <c r="D4009" s="56">
        <f t="shared" si="166"/>
        <v>3.610289351851852</v>
      </c>
      <c r="N4009" s="55">
        <v>42713.579664351848</v>
      </c>
      <c r="O4009" s="55">
        <v>42717.393969907404</v>
      </c>
      <c r="P4009" s="3">
        <v>329556</v>
      </c>
      <c r="Q4009" s="58">
        <f t="shared" si="167"/>
        <v>3.8143055555555554</v>
      </c>
    </row>
    <row r="4010" spans="1:17" x14ac:dyDescent="0.75">
      <c r="A4010" s="55">
        <v>42523.972199074073</v>
      </c>
      <c r="B4010" s="55">
        <v>42527.452523148146</v>
      </c>
      <c r="C4010" s="3">
        <v>300700</v>
      </c>
      <c r="D4010" s="56">
        <f t="shared" si="166"/>
        <v>3.480324074074074</v>
      </c>
      <c r="N4010" s="55">
        <v>42713.648888888885</v>
      </c>
      <c r="O4010" s="55">
        <v>42716.409814814811</v>
      </c>
      <c r="P4010" s="3">
        <v>238544</v>
      </c>
      <c r="Q4010" s="58">
        <f t="shared" si="167"/>
        <v>2.760925925925926</v>
      </c>
    </row>
    <row r="4011" spans="1:17" x14ac:dyDescent="0.75">
      <c r="A4011" s="55">
        <v>42523.978148148148</v>
      </c>
      <c r="B4011" s="55">
        <v>42527.452928240738</v>
      </c>
      <c r="C4011" s="3">
        <v>300221</v>
      </c>
      <c r="D4011" s="56">
        <f t="shared" si="166"/>
        <v>3.4747800925925927</v>
      </c>
      <c r="N4011" s="55">
        <v>42713.72520833333</v>
      </c>
      <c r="O4011" s="55">
        <v>42713.727673611109</v>
      </c>
      <c r="P4011" s="3">
        <v>213</v>
      </c>
      <c r="Q4011" s="58">
        <f t="shared" si="167"/>
        <v>2.4652777777777776E-3</v>
      </c>
    </row>
    <row r="4012" spans="1:17" x14ac:dyDescent="0.75">
      <c r="A4012" s="55">
        <v>42524.428518518514</v>
      </c>
      <c r="B4012" s="55">
        <v>42529.400729166664</v>
      </c>
      <c r="C4012" s="3">
        <v>429599</v>
      </c>
      <c r="D4012" s="56">
        <f t="shared" si="166"/>
        <v>4.9722106481481481</v>
      </c>
      <c r="N4012" s="55">
        <v>42714.737002314811</v>
      </c>
      <c r="O4012" s="55">
        <v>42717.390972222223</v>
      </c>
      <c r="P4012" s="3">
        <v>229303</v>
      </c>
      <c r="Q4012" s="58">
        <f t="shared" si="167"/>
        <v>2.6539699074074075</v>
      </c>
    </row>
    <row r="4013" spans="1:17" x14ac:dyDescent="0.75">
      <c r="A4013" s="55">
        <v>42524.439259259256</v>
      </c>
      <c r="B4013" s="55">
        <v>42527.459398148145</v>
      </c>
      <c r="C4013" s="3">
        <v>260940</v>
      </c>
      <c r="D4013" s="56">
        <f t="shared" si="166"/>
        <v>3.0201388888888889</v>
      </c>
      <c r="N4013" s="55">
        <v>42715.011215277773</v>
      </c>
      <c r="O4013" s="55">
        <v>42716.412222222221</v>
      </c>
      <c r="P4013" s="3">
        <v>121047</v>
      </c>
      <c r="Q4013" s="58">
        <f t="shared" si="167"/>
        <v>1.4010069444444444</v>
      </c>
    </row>
    <row r="4014" spans="1:17" x14ac:dyDescent="0.75">
      <c r="A4014" s="55">
        <v>42524.494722222218</v>
      </c>
      <c r="B4014" s="55">
        <v>42598.697280092594</v>
      </c>
      <c r="C4014" s="3">
        <v>6411101</v>
      </c>
      <c r="D4014" s="56">
        <f t="shared" si="166"/>
        <v>74.20255787037037</v>
      </c>
      <c r="N4014" s="55">
        <v>42715.01284722222</v>
      </c>
      <c r="O4014" s="55">
        <v>42716.416643518518</v>
      </c>
      <c r="P4014" s="3">
        <v>121288</v>
      </c>
      <c r="Q4014" s="58">
        <f t="shared" si="167"/>
        <v>1.4037962962962962</v>
      </c>
    </row>
    <row r="4015" spans="1:17" x14ac:dyDescent="0.75">
      <c r="A4015" s="55">
        <v>42525.438611111109</v>
      </c>
      <c r="B4015" s="55">
        <v>42538.366701388884</v>
      </c>
      <c r="C4015" s="3">
        <v>1116987</v>
      </c>
      <c r="D4015" s="56">
        <f t="shared" si="166"/>
        <v>12.928090277777779</v>
      </c>
      <c r="N4015" s="55">
        <v>42715.017372685186</v>
      </c>
      <c r="O4015" s="55">
        <v>42716.421030092592</v>
      </c>
      <c r="P4015" s="3">
        <v>121276</v>
      </c>
      <c r="Q4015" s="58">
        <f t="shared" si="167"/>
        <v>1.4036574074074073</v>
      </c>
    </row>
    <row r="4016" spans="1:17" x14ac:dyDescent="0.75">
      <c r="A4016" s="55">
        <v>42525.526018518518</v>
      </c>
      <c r="B4016" s="55">
        <v>42527.299085648148</v>
      </c>
      <c r="C4016" s="3">
        <v>153193</v>
      </c>
      <c r="D4016" s="56">
        <f t="shared" si="166"/>
        <v>1.7730671296296296</v>
      </c>
      <c r="N4016" s="55">
        <v>42715.029814814814</v>
      </c>
      <c r="O4016" s="55">
        <v>42716.343425925923</v>
      </c>
      <c r="P4016" s="3">
        <v>113496</v>
      </c>
      <c r="Q4016" s="58">
        <f t="shared" si="167"/>
        <v>1.3136111111111111</v>
      </c>
    </row>
    <row r="4017" spans="1:17" x14ac:dyDescent="0.75">
      <c r="A4017" s="55">
        <v>42525.744351851848</v>
      </c>
      <c r="B4017" s="55">
        <v>42528.433715277773</v>
      </c>
      <c r="C4017" s="3">
        <v>232361</v>
      </c>
      <c r="D4017" s="56">
        <f t="shared" si="166"/>
        <v>2.6893634259259258</v>
      </c>
      <c r="N4017" s="55">
        <v>42716.357569444444</v>
      </c>
      <c r="O4017" s="55">
        <v>42717.388414351852</v>
      </c>
      <c r="P4017" s="3">
        <v>89065</v>
      </c>
      <c r="Q4017" s="58">
        <f t="shared" si="167"/>
        <v>1.0308449074074073</v>
      </c>
    </row>
    <row r="4018" spans="1:17" x14ac:dyDescent="0.75">
      <c r="A4018" s="55">
        <v>42525.928240740737</v>
      </c>
      <c r="B4018" s="55">
        <v>42527.568773148145</v>
      </c>
      <c r="C4018" s="3">
        <v>141742</v>
      </c>
      <c r="D4018" s="56">
        <f t="shared" si="166"/>
        <v>1.6405324074074075</v>
      </c>
      <c r="N4018" s="55">
        <v>42716.413252314815</v>
      </c>
      <c r="O4018" s="55">
        <v>42717.382094907407</v>
      </c>
      <c r="P4018" s="3">
        <v>83708</v>
      </c>
      <c r="Q4018" s="58">
        <f t="shared" si="167"/>
        <v>0.96884259259259264</v>
      </c>
    </row>
    <row r="4019" spans="1:17" x14ac:dyDescent="0.75">
      <c r="A4019" s="55">
        <v>42526.773865740739</v>
      </c>
      <c r="B4019" s="55">
        <v>42527.491006944445</v>
      </c>
      <c r="C4019" s="3">
        <v>61961</v>
      </c>
      <c r="D4019" s="56">
        <f t="shared" si="166"/>
        <v>0.71714120370370371</v>
      </c>
      <c r="N4019" s="55">
        <v>42716.428530092591</v>
      </c>
      <c r="O4019" s="55">
        <v>42717.341597222221</v>
      </c>
      <c r="P4019" s="3">
        <v>78889</v>
      </c>
      <c r="Q4019" s="58">
        <f t="shared" si="167"/>
        <v>0.91306712962962966</v>
      </c>
    </row>
    <row r="4020" spans="1:17" x14ac:dyDescent="0.75">
      <c r="A4020" s="55">
        <v>42526.887002314812</v>
      </c>
      <c r="B4020" s="55">
        <v>42527.585752314815</v>
      </c>
      <c r="C4020" s="3">
        <v>60372</v>
      </c>
      <c r="D4020" s="56">
        <f t="shared" si="166"/>
        <v>0.69874999999999998</v>
      </c>
      <c r="N4020" s="55">
        <v>42716.43068287037</v>
      </c>
      <c r="O4020" s="55">
        <v>42717.344027777777</v>
      </c>
      <c r="P4020" s="3">
        <v>78913</v>
      </c>
      <c r="Q4020" s="58">
        <f t="shared" si="167"/>
        <v>0.91334490740740737</v>
      </c>
    </row>
    <row r="4021" spans="1:17" x14ac:dyDescent="0.75">
      <c r="A4021" s="55">
        <v>42526.889374999999</v>
      </c>
      <c r="B4021" s="55">
        <v>42527.591817129629</v>
      </c>
      <c r="C4021" s="3">
        <v>60691</v>
      </c>
      <c r="D4021" s="56">
        <f t="shared" si="166"/>
        <v>0.7024421296296296</v>
      </c>
      <c r="N4021" s="55">
        <v>42716.487997685181</v>
      </c>
      <c r="O4021" s="55">
        <v>42717.707928240736</v>
      </c>
      <c r="P4021" s="3">
        <v>105402</v>
      </c>
      <c r="Q4021" s="58">
        <f t="shared" si="167"/>
        <v>1.2199305555555555</v>
      </c>
    </row>
    <row r="4022" spans="1:17" x14ac:dyDescent="0.75">
      <c r="A4022" s="55">
        <v>42526.891180555554</v>
      </c>
      <c r="B4022" s="55">
        <v>42527.598726851851</v>
      </c>
      <c r="C4022" s="3">
        <v>61132</v>
      </c>
      <c r="D4022" s="56">
        <f t="shared" si="166"/>
        <v>0.70754629629629628</v>
      </c>
      <c r="N4022" s="55">
        <v>42716.626655092594</v>
      </c>
      <c r="O4022" s="55">
        <v>42717.337511574071</v>
      </c>
      <c r="P4022" s="3">
        <v>61418</v>
      </c>
      <c r="Q4022" s="58">
        <f t="shared" si="167"/>
        <v>0.71085648148148151</v>
      </c>
    </row>
    <row r="4023" spans="1:17" x14ac:dyDescent="0.75">
      <c r="A4023" s="55">
        <v>42526.893287037034</v>
      </c>
      <c r="B4023" s="55">
        <v>42527.602812500001</v>
      </c>
      <c r="C4023" s="3">
        <v>61303</v>
      </c>
      <c r="D4023" s="56">
        <f t="shared" si="166"/>
        <v>0.70952546296296293</v>
      </c>
      <c r="N4023" s="55">
        <v>42716.845185185186</v>
      </c>
      <c r="O4023" s="55">
        <v>42717.429722222223</v>
      </c>
      <c r="P4023" s="3">
        <v>50504</v>
      </c>
      <c r="Q4023" s="58">
        <f t="shared" si="167"/>
        <v>0.58453703703703708</v>
      </c>
    </row>
    <row r="4024" spans="1:17" x14ac:dyDescent="0.75">
      <c r="A4024" s="55">
        <v>42526.895520833328</v>
      </c>
      <c r="B4024" s="55">
        <v>42527.61613425926</v>
      </c>
      <c r="C4024" s="3">
        <v>62261</v>
      </c>
      <c r="D4024" s="56">
        <f t="shared" si="166"/>
        <v>0.72061342592592592</v>
      </c>
      <c r="N4024" s="55">
        <v>42716.860949074071</v>
      </c>
      <c r="O4024" s="55">
        <v>42717.417951388888</v>
      </c>
      <c r="P4024" s="3">
        <v>48125</v>
      </c>
      <c r="Q4024" s="58">
        <f t="shared" si="167"/>
        <v>0.55700231481481477</v>
      </c>
    </row>
    <row r="4025" spans="1:17" x14ac:dyDescent="0.75">
      <c r="A4025" s="55">
        <v>42526.895543981482</v>
      </c>
      <c r="B4025" s="55">
        <v>42527.408680555556</v>
      </c>
      <c r="C4025" s="3">
        <v>44335</v>
      </c>
      <c r="D4025" s="56">
        <f t="shared" si="166"/>
        <v>0.51313657407407409</v>
      </c>
      <c r="N4025" s="55">
        <v>42716.960150462961</v>
      </c>
      <c r="O4025" s="55">
        <v>42717.428425925922</v>
      </c>
      <c r="P4025" s="3">
        <v>40459</v>
      </c>
      <c r="Q4025" s="58">
        <f t="shared" si="167"/>
        <v>0.46827546296296296</v>
      </c>
    </row>
    <row r="4026" spans="1:17" x14ac:dyDescent="0.75">
      <c r="A4026" s="55">
        <v>42526.897280092591</v>
      </c>
      <c r="B4026" s="55">
        <v>42527.619282407402</v>
      </c>
      <c r="C4026" s="3">
        <v>62381</v>
      </c>
      <c r="D4026" s="56">
        <f t="shared" si="166"/>
        <v>0.72200231481481481</v>
      </c>
      <c r="N4026" s="55">
        <v>42717.101134259261</v>
      </c>
      <c r="O4026" s="55">
        <v>42717.338761574072</v>
      </c>
      <c r="P4026" s="3">
        <v>20531</v>
      </c>
      <c r="Q4026" s="58">
        <f t="shared" si="167"/>
        <v>0.23762731481481481</v>
      </c>
    </row>
    <row r="4027" spans="1:17" x14ac:dyDescent="0.75">
      <c r="A4027" s="55">
        <v>42526.898912037039</v>
      </c>
      <c r="B4027" s="55">
        <v>42527.621087962958</v>
      </c>
      <c r="C4027" s="3">
        <v>62396</v>
      </c>
      <c r="D4027" s="56">
        <f t="shared" si="166"/>
        <v>0.72217592592592594</v>
      </c>
      <c r="N4027" s="55">
        <v>42717.39912037037</v>
      </c>
      <c r="O4027" s="55">
        <v>42717.40960648148</v>
      </c>
      <c r="P4027" s="3">
        <v>906</v>
      </c>
      <c r="Q4027" s="58">
        <f t="shared" si="167"/>
        <v>1.0486111111111111E-2</v>
      </c>
    </row>
    <row r="4028" spans="1:17" x14ac:dyDescent="0.75">
      <c r="A4028" s="55">
        <v>42527.694016203699</v>
      </c>
      <c r="B4028" s="55">
        <v>42528.464317129627</v>
      </c>
      <c r="C4028" s="3">
        <v>66554</v>
      </c>
      <c r="D4028" s="56">
        <f t="shared" si="166"/>
        <v>0.77030092592592592</v>
      </c>
      <c r="N4028" s="55">
        <v>42717.470682870371</v>
      </c>
      <c r="O4028" s="55">
        <v>42717.59003472222</v>
      </c>
      <c r="P4028" s="3">
        <v>10312</v>
      </c>
      <c r="Q4028" s="58">
        <f t="shared" si="167"/>
        <v>0.11935185185185185</v>
      </c>
    </row>
    <row r="4029" spans="1:17" x14ac:dyDescent="0.75">
      <c r="A4029" s="55">
        <v>42527.857974537037</v>
      </c>
      <c r="B4029" s="55">
        <v>42598.697777777779</v>
      </c>
      <c r="C4029" s="3">
        <v>6120559</v>
      </c>
      <c r="D4029" s="56">
        <f t="shared" si="166"/>
        <v>70.839803240740736</v>
      </c>
      <c r="N4029" s="55">
        <v>42717.474027777775</v>
      </c>
      <c r="O4029" s="55">
        <v>42717.591435185182</v>
      </c>
      <c r="P4029" s="3">
        <v>10144</v>
      </c>
      <c r="Q4029" s="58">
        <f t="shared" si="167"/>
        <v>0.1174074074074074</v>
      </c>
    </row>
    <row r="4030" spans="1:17" x14ac:dyDescent="0.75">
      <c r="A4030" s="55">
        <v>42528.436041666668</v>
      </c>
      <c r="B4030" s="55">
        <v>42598.702280092592</v>
      </c>
      <c r="C4030" s="3">
        <v>6071003</v>
      </c>
      <c r="D4030" s="56">
        <f t="shared" si="166"/>
        <v>70.26623842592592</v>
      </c>
      <c r="N4030" s="55">
        <v>42717.503923611112</v>
      </c>
      <c r="O4030" s="55">
        <v>42795.394791666666</v>
      </c>
      <c r="P4030" s="3">
        <v>6729771</v>
      </c>
      <c r="Q4030" s="58">
        <f t="shared" si="167"/>
        <v>77.890868055555558</v>
      </c>
    </row>
    <row r="4031" spans="1:17" x14ac:dyDescent="0.75">
      <c r="A4031" s="55">
        <v>42528.451064814813</v>
      </c>
      <c r="B4031" s="55">
        <v>42529.740902777776</v>
      </c>
      <c r="C4031" s="3">
        <v>111442</v>
      </c>
      <c r="D4031" s="56">
        <f t="shared" si="166"/>
        <v>1.289837962962963</v>
      </c>
      <c r="N4031" s="55">
        <v>42717.634097222217</v>
      </c>
      <c r="O4031" s="55">
        <v>42718.604641203703</v>
      </c>
      <c r="P4031" s="3">
        <v>83855</v>
      </c>
      <c r="Q4031" s="58">
        <f t="shared" si="167"/>
        <v>0.97054398148148147</v>
      </c>
    </row>
    <row r="4032" spans="1:17" x14ac:dyDescent="0.75">
      <c r="A4032" s="55">
        <v>42528.45417824074</v>
      </c>
      <c r="B4032" s="55">
        <v>42529.419224537036</v>
      </c>
      <c r="C4032" s="3">
        <v>83380</v>
      </c>
      <c r="D4032" s="56">
        <f t="shared" si="166"/>
        <v>0.96504629629629635</v>
      </c>
      <c r="N4032" s="55">
        <v>42717.679212962961</v>
      </c>
      <c r="O4032" s="55">
        <v>42718.484837962962</v>
      </c>
      <c r="P4032" s="3">
        <v>69606</v>
      </c>
      <c r="Q4032" s="58">
        <f t="shared" si="167"/>
        <v>0.80562500000000004</v>
      </c>
    </row>
    <row r="4033" spans="1:17" x14ac:dyDescent="0.75">
      <c r="A4033" s="55">
        <v>42528.68681712963</v>
      </c>
      <c r="B4033" s="55">
        <v>42538.366921296292</v>
      </c>
      <c r="C4033" s="3">
        <v>836361</v>
      </c>
      <c r="D4033" s="56">
        <f t="shared" si="166"/>
        <v>9.6801041666666663</v>
      </c>
      <c r="N4033" s="55">
        <v>42717.680671296293</v>
      </c>
      <c r="O4033" s="55">
        <v>42719.708032407405</v>
      </c>
      <c r="P4033" s="3">
        <v>175164</v>
      </c>
      <c r="Q4033" s="58">
        <f t="shared" si="167"/>
        <v>2.0273611111111109</v>
      </c>
    </row>
    <row r="4034" spans="1:17" x14ac:dyDescent="0.75">
      <c r="A4034" s="55">
        <v>42528.702094907407</v>
      </c>
      <c r="B4034" s="55">
        <v>42530.479942129627</v>
      </c>
      <c r="C4034" s="3">
        <v>153606</v>
      </c>
      <c r="D4034" s="56">
        <f t="shared" si="166"/>
        <v>1.7778472222222221</v>
      </c>
      <c r="N4034" s="55">
        <v>42717.69049768518</v>
      </c>
      <c r="O4034" s="55">
        <v>42717.711678240739</v>
      </c>
      <c r="P4034" s="3">
        <v>1830</v>
      </c>
      <c r="Q4034" s="58">
        <f t="shared" si="167"/>
        <v>2.1180555555555557E-2</v>
      </c>
    </row>
    <row r="4035" spans="1:17" x14ac:dyDescent="0.75">
      <c r="A4035" s="55">
        <v>42528.859513888885</v>
      </c>
      <c r="B4035" s="55">
        <v>42530.590752314813</v>
      </c>
      <c r="C4035" s="3">
        <v>149579</v>
      </c>
      <c r="D4035" s="56">
        <f t="shared" ref="D4035:D4098" si="168">C4035/(24*60*60)</f>
        <v>1.7312384259259259</v>
      </c>
      <c r="N4035" s="55">
        <v>42717.7346875</v>
      </c>
      <c r="O4035" s="55">
        <v>42723.451018518514</v>
      </c>
      <c r="P4035" s="3">
        <v>493891</v>
      </c>
      <c r="Q4035" s="58">
        <f t="shared" ref="Q4035:Q4098" si="169">P4035/86400</f>
        <v>5.7163310185185185</v>
      </c>
    </row>
    <row r="4036" spans="1:17" x14ac:dyDescent="0.75">
      <c r="A4036" s="55">
        <v>42529.481111111112</v>
      </c>
      <c r="B4036" s="55">
        <v>42529.5</v>
      </c>
      <c r="C4036" s="3">
        <v>1632</v>
      </c>
      <c r="D4036" s="56">
        <f t="shared" si="168"/>
        <v>1.8888888888888889E-2</v>
      </c>
      <c r="N4036" s="55">
        <v>42717.81591435185</v>
      </c>
      <c r="O4036" s="55">
        <v>42718.394756944443</v>
      </c>
      <c r="P4036" s="3">
        <v>50012</v>
      </c>
      <c r="Q4036" s="58">
        <f t="shared" si="169"/>
        <v>0.57884259259259263</v>
      </c>
    </row>
    <row r="4037" spans="1:17" x14ac:dyDescent="0.75">
      <c r="A4037" s="55">
        <v>42529.482430555552</v>
      </c>
      <c r="B4037" s="55">
        <v>42529.501898148148</v>
      </c>
      <c r="C4037" s="3">
        <v>1682</v>
      </c>
      <c r="D4037" s="56">
        <f t="shared" si="168"/>
        <v>1.9467592592592592E-2</v>
      </c>
      <c r="N4037" s="55">
        <v>42717.957662037035</v>
      </c>
      <c r="O4037" s="55">
        <v>42718.347199074073</v>
      </c>
      <c r="P4037" s="3">
        <v>33656</v>
      </c>
      <c r="Q4037" s="58">
        <f t="shared" si="169"/>
        <v>0.38953703703703701</v>
      </c>
    </row>
    <row r="4038" spans="1:17" x14ac:dyDescent="0.75">
      <c r="A4038" s="55">
        <v>42529.483634259261</v>
      </c>
      <c r="B4038" s="55">
        <v>42529.572129629625</v>
      </c>
      <c r="C4038" s="3">
        <v>7646</v>
      </c>
      <c r="D4038" s="56">
        <f t="shared" si="168"/>
        <v>8.8495370370370377E-2</v>
      </c>
      <c r="N4038" s="55">
        <v>42718.503877314812</v>
      </c>
      <c r="O4038" s="55">
        <v>42718.518333333333</v>
      </c>
      <c r="P4038" s="3">
        <v>1249</v>
      </c>
      <c r="Q4038" s="58">
        <f t="shared" si="169"/>
        <v>1.4456018518518519E-2</v>
      </c>
    </row>
    <row r="4039" spans="1:17" x14ac:dyDescent="0.75">
      <c r="A4039" s="55">
        <v>42529.551620370366</v>
      </c>
      <c r="B4039" s="55">
        <v>42529.571053240739</v>
      </c>
      <c r="C4039" s="3">
        <v>1679</v>
      </c>
      <c r="D4039" s="56">
        <f t="shared" si="168"/>
        <v>1.9432870370370371E-2</v>
      </c>
      <c r="N4039" s="55">
        <v>42718.551261574074</v>
      </c>
      <c r="O4039" s="55">
        <v>42718.584930555553</v>
      </c>
      <c r="P4039" s="3">
        <v>2909</v>
      </c>
      <c r="Q4039" s="58">
        <f t="shared" si="169"/>
        <v>3.366898148148148E-2</v>
      </c>
    </row>
    <row r="4040" spans="1:17" x14ac:dyDescent="0.75">
      <c r="A4040" s="55">
        <v>42529.559016203704</v>
      </c>
      <c r="B4040" s="55">
        <v>42530.592106481483</v>
      </c>
      <c r="C4040" s="3">
        <v>89259</v>
      </c>
      <c r="D4040" s="56">
        <f t="shared" si="168"/>
        <v>1.0330902777777777</v>
      </c>
      <c r="N4040" s="55">
        <v>42718.916608796295</v>
      </c>
      <c r="O4040" s="55">
        <v>42719.369583333333</v>
      </c>
      <c r="P4040" s="3">
        <v>39137</v>
      </c>
      <c r="Q4040" s="58">
        <f t="shared" si="169"/>
        <v>0.45297453703703705</v>
      </c>
    </row>
    <row r="4041" spans="1:17" x14ac:dyDescent="0.75">
      <c r="A4041" s="55">
        <v>42529.620057870372</v>
      </c>
      <c r="B4041" s="55">
        <v>42530.36991898148</v>
      </c>
      <c r="C4041" s="3">
        <v>64788</v>
      </c>
      <c r="D4041" s="56">
        <f t="shared" si="168"/>
        <v>0.74986111111111109</v>
      </c>
      <c r="N4041" s="55">
        <v>42719.433136574073</v>
      </c>
      <c r="O4041" s="55">
        <v>42737.68954861111</v>
      </c>
      <c r="P4041" s="3">
        <v>1577354</v>
      </c>
      <c r="Q4041" s="58">
        <f t="shared" si="169"/>
        <v>18.256412037037038</v>
      </c>
    </row>
    <row r="4042" spans="1:17" x14ac:dyDescent="0.75">
      <c r="A4042" s="55">
        <v>42529.631712962961</v>
      </c>
      <c r="B4042" s="55">
        <v>42529.704432870371</v>
      </c>
      <c r="C4042" s="3">
        <v>6283</v>
      </c>
      <c r="D4042" s="56">
        <f t="shared" si="168"/>
        <v>7.2719907407407414E-2</v>
      </c>
      <c r="N4042" s="55">
        <v>42719.435196759259</v>
      </c>
      <c r="O4042" s="55">
        <v>42737.691331018519</v>
      </c>
      <c r="P4042" s="3">
        <v>1577330</v>
      </c>
      <c r="Q4042" s="58">
        <f t="shared" si="169"/>
        <v>18.256134259259259</v>
      </c>
    </row>
    <row r="4043" spans="1:17" x14ac:dyDescent="0.75">
      <c r="A4043" s="55">
        <v>42529.669953703698</v>
      </c>
      <c r="B4043" s="55">
        <v>42529.706956018519</v>
      </c>
      <c r="C4043" s="3">
        <v>3197</v>
      </c>
      <c r="D4043" s="56">
        <f t="shared" si="168"/>
        <v>3.7002314814814814E-2</v>
      </c>
      <c r="N4043" s="55">
        <v>42719.519780092589</v>
      </c>
      <c r="O4043" s="55">
        <v>42738.522939814815</v>
      </c>
      <c r="P4043" s="3">
        <v>1641873</v>
      </c>
      <c r="Q4043" s="58">
        <f t="shared" si="169"/>
        <v>19.003159722222222</v>
      </c>
    </row>
    <row r="4044" spans="1:17" x14ac:dyDescent="0.75">
      <c r="A4044" s="55">
        <v>42529.677800925921</v>
      </c>
      <c r="B4044" s="55">
        <v>42536.889826388884</v>
      </c>
      <c r="C4044" s="3">
        <v>623119</v>
      </c>
      <c r="D4044" s="56">
        <f t="shared" si="168"/>
        <v>7.2120254629629628</v>
      </c>
      <c r="N4044" s="55">
        <v>42719.584872685184</v>
      </c>
      <c r="O4044" s="55">
        <v>42737.699976851851</v>
      </c>
      <c r="P4044" s="3">
        <v>1565145</v>
      </c>
      <c r="Q4044" s="58">
        <f t="shared" si="169"/>
        <v>18.115104166666665</v>
      </c>
    </row>
    <row r="4045" spans="1:17" x14ac:dyDescent="0.75">
      <c r="A4045" s="55">
        <v>42530.350659722222</v>
      </c>
      <c r="B4045" s="55">
        <v>42530.365428240737</v>
      </c>
      <c r="C4045" s="3">
        <v>1276</v>
      </c>
      <c r="D4045" s="56">
        <f t="shared" si="168"/>
        <v>1.4768518518518519E-2</v>
      </c>
      <c r="N4045" s="55">
        <v>42719.623969907407</v>
      </c>
      <c r="O4045" s="55">
        <v>42747.338275462964</v>
      </c>
      <c r="P4045" s="3">
        <v>2394516</v>
      </c>
      <c r="Q4045" s="58">
        <f t="shared" si="169"/>
        <v>27.714305555555555</v>
      </c>
    </row>
    <row r="4046" spans="1:17" x14ac:dyDescent="0.75">
      <c r="A4046" s="55">
        <v>42530.39844907407</v>
      </c>
      <c r="B4046" s="55">
        <v>42530.452256944445</v>
      </c>
      <c r="C4046" s="3">
        <v>4649</v>
      </c>
      <c r="D4046" s="56">
        <f t="shared" si="168"/>
        <v>5.3807870370370367E-2</v>
      </c>
      <c r="N4046" s="55">
        <v>42719.634560185186</v>
      </c>
      <c r="O4046" s="55">
        <v>42747.338518518518</v>
      </c>
      <c r="P4046" s="3">
        <v>2393622</v>
      </c>
      <c r="Q4046" s="58">
        <f t="shared" si="169"/>
        <v>27.703958333333333</v>
      </c>
    </row>
    <row r="4047" spans="1:17" x14ac:dyDescent="0.75">
      <c r="A4047" s="55">
        <v>42530.408194444441</v>
      </c>
      <c r="B4047" s="55">
        <v>42530.454375000001</v>
      </c>
      <c r="C4047" s="3">
        <v>3990</v>
      </c>
      <c r="D4047" s="56">
        <f t="shared" si="168"/>
        <v>4.6180555555555558E-2</v>
      </c>
      <c r="N4047" s="55">
        <v>42719.65960648148</v>
      </c>
      <c r="O4047" s="55">
        <v>42719.696516203701</v>
      </c>
      <c r="P4047" s="3">
        <v>3189</v>
      </c>
      <c r="Q4047" s="58">
        <f t="shared" si="169"/>
        <v>3.6909722222222219E-2</v>
      </c>
    </row>
    <row r="4048" spans="1:17" x14ac:dyDescent="0.75">
      <c r="A4048" s="55">
        <v>42530.421111111107</v>
      </c>
      <c r="B4048" s="55">
        <v>42535.424791666665</v>
      </c>
      <c r="C4048" s="3">
        <v>432318</v>
      </c>
      <c r="D4048" s="56">
        <f t="shared" si="168"/>
        <v>5.0036805555555555</v>
      </c>
      <c r="N4048" s="55">
        <v>42719.743773148148</v>
      </c>
      <c r="O4048" s="55">
        <v>42723.483738425923</v>
      </c>
      <c r="P4048" s="3">
        <v>323133</v>
      </c>
      <c r="Q4048" s="58">
        <f t="shared" si="169"/>
        <v>3.7399652777777779</v>
      </c>
    </row>
    <row r="4049" spans="1:17" x14ac:dyDescent="0.75">
      <c r="A4049" s="55">
        <v>42530.444525462961</v>
      </c>
      <c r="B4049" s="55">
        <v>42564.609490740739</v>
      </c>
      <c r="C4049" s="3">
        <v>2951853</v>
      </c>
      <c r="D4049" s="56">
        <f t="shared" si="168"/>
        <v>34.164965277777775</v>
      </c>
      <c r="N4049" s="55">
        <v>42719.76012731481</v>
      </c>
      <c r="O4049" s="55">
        <v>42724.703032407408</v>
      </c>
      <c r="P4049" s="3">
        <v>427067</v>
      </c>
      <c r="Q4049" s="58">
        <f t="shared" si="169"/>
        <v>4.9429050925925928</v>
      </c>
    </row>
    <row r="4050" spans="1:17" x14ac:dyDescent="0.75">
      <c r="A4050" s="55">
        <v>42530.466678240737</v>
      </c>
      <c r="B4050" s="55">
        <v>42530.523055555554</v>
      </c>
      <c r="C4050" s="3">
        <v>4871</v>
      </c>
      <c r="D4050" s="56">
        <f t="shared" si="168"/>
        <v>5.6377314814814818E-2</v>
      </c>
      <c r="N4050" s="55">
        <v>42720.58390046296</v>
      </c>
      <c r="O4050" s="55">
        <v>42723.465370370366</v>
      </c>
      <c r="P4050" s="3">
        <v>248959</v>
      </c>
      <c r="Q4050" s="58">
        <f t="shared" si="169"/>
        <v>2.8814699074074075</v>
      </c>
    </row>
    <row r="4051" spans="1:17" x14ac:dyDescent="0.75">
      <c r="A4051" s="55">
        <v>42530.4921412037</v>
      </c>
      <c r="B4051" s="55">
        <v>42535.471817129626</v>
      </c>
      <c r="C4051" s="3">
        <v>430244</v>
      </c>
      <c r="D4051" s="56">
        <f t="shared" si="168"/>
        <v>4.9796759259259256</v>
      </c>
      <c r="N4051" s="55">
        <v>42720.606944444444</v>
      </c>
      <c r="O4051" s="55">
        <v>42737.609236111108</v>
      </c>
      <c r="P4051" s="3">
        <v>1468998</v>
      </c>
      <c r="Q4051" s="58">
        <f t="shared" si="169"/>
        <v>17.002291666666668</v>
      </c>
    </row>
    <row r="4052" spans="1:17" x14ac:dyDescent="0.75">
      <c r="A4052" s="55">
        <v>42530.49387731481</v>
      </c>
      <c r="B4052" s="55">
        <v>42535.471990740742</v>
      </c>
      <c r="C4052" s="3">
        <v>430109</v>
      </c>
      <c r="D4052" s="56">
        <f t="shared" si="168"/>
        <v>4.9781134259259261</v>
      </c>
      <c r="N4052" s="55">
        <v>42720.619166666664</v>
      </c>
      <c r="O4052" s="55">
        <v>42737.729710648149</v>
      </c>
      <c r="P4052" s="3">
        <v>1478351</v>
      </c>
      <c r="Q4052" s="58">
        <f t="shared" si="169"/>
        <v>17.110543981481481</v>
      </c>
    </row>
    <row r="4053" spans="1:17" x14ac:dyDescent="0.75">
      <c r="A4053" s="55">
        <v>42530.514733796292</v>
      </c>
      <c r="B4053" s="55">
        <v>42530.536817129629</v>
      </c>
      <c r="C4053" s="3">
        <v>1908</v>
      </c>
      <c r="D4053" s="56">
        <f t="shared" si="168"/>
        <v>2.2083333333333333E-2</v>
      </c>
      <c r="N4053" s="55">
        <v>42720.875381944439</v>
      </c>
      <c r="O4053" s="55">
        <v>42723.458912037036</v>
      </c>
      <c r="P4053" s="3">
        <v>223217</v>
      </c>
      <c r="Q4053" s="58">
        <f t="shared" si="169"/>
        <v>2.5835300925925928</v>
      </c>
    </row>
    <row r="4054" spans="1:17" x14ac:dyDescent="0.75">
      <c r="A4054" s="55">
        <v>42530.593668981477</v>
      </c>
      <c r="B4054" s="55">
        <v>42530.60664351852</v>
      </c>
      <c r="C4054" s="3">
        <v>1121</v>
      </c>
      <c r="D4054" s="56">
        <f t="shared" si="168"/>
        <v>1.2974537037037038E-2</v>
      </c>
      <c r="N4054" s="55">
        <v>42721.595486111109</v>
      </c>
      <c r="O4054" s="55">
        <v>42737.73300925926</v>
      </c>
      <c r="P4054" s="3">
        <v>1394282</v>
      </c>
      <c r="Q4054" s="58">
        <f t="shared" si="169"/>
        <v>16.137523148148148</v>
      </c>
    </row>
    <row r="4055" spans="1:17" x14ac:dyDescent="0.75">
      <c r="A4055" s="55">
        <v>42530.617314814815</v>
      </c>
      <c r="B4055" s="55">
        <v>42556.584374999999</v>
      </c>
      <c r="C4055" s="3">
        <v>2243554</v>
      </c>
      <c r="D4055" s="56">
        <f t="shared" si="168"/>
        <v>25.967060185185186</v>
      </c>
      <c r="N4055" s="55">
        <v>42721.682546296295</v>
      </c>
      <c r="O4055" s="55">
        <v>42737.738391203704</v>
      </c>
      <c r="P4055" s="3">
        <v>1387225</v>
      </c>
      <c r="Q4055" s="58">
        <f t="shared" si="169"/>
        <v>16.055844907407408</v>
      </c>
    </row>
    <row r="4056" spans="1:17" x14ac:dyDescent="0.75">
      <c r="A4056" s="55">
        <v>42530.699247685181</v>
      </c>
      <c r="B4056" s="55">
        <v>42531.400879629626</v>
      </c>
      <c r="C4056" s="3">
        <v>60621</v>
      </c>
      <c r="D4056" s="56">
        <f t="shared" si="168"/>
        <v>0.70163194444444443</v>
      </c>
      <c r="N4056" s="55">
        <v>42722.490960648145</v>
      </c>
      <c r="O4056" s="55">
        <v>42739.400312500002</v>
      </c>
      <c r="P4056" s="3">
        <v>1460968</v>
      </c>
      <c r="Q4056" s="58">
        <f t="shared" si="169"/>
        <v>16.909351851851852</v>
      </c>
    </row>
    <row r="4057" spans="1:17" x14ac:dyDescent="0.75">
      <c r="A4057" s="55">
        <v>42530.834386574075</v>
      </c>
      <c r="B4057" s="55">
        <v>42531.503449074073</v>
      </c>
      <c r="C4057" s="3">
        <v>57807</v>
      </c>
      <c r="D4057" s="56">
        <f t="shared" si="168"/>
        <v>0.6690625</v>
      </c>
      <c r="N4057" s="55">
        <v>42722.493564814817</v>
      </c>
      <c r="O4057" s="55">
        <v>42724.513541666667</v>
      </c>
      <c r="P4057" s="3">
        <v>174526</v>
      </c>
      <c r="Q4057" s="58">
        <f t="shared" si="169"/>
        <v>2.0199768518518519</v>
      </c>
    </row>
    <row r="4058" spans="1:17" x14ac:dyDescent="0.75">
      <c r="A4058" s="55">
        <v>42530.836446759255</v>
      </c>
      <c r="B4058" s="55">
        <v>42531.506678240738</v>
      </c>
      <c r="C4058" s="3">
        <v>57908</v>
      </c>
      <c r="D4058" s="56">
        <f t="shared" si="168"/>
        <v>0.67023148148148148</v>
      </c>
      <c r="N4058" s="55">
        <v>42722.55667824074</v>
      </c>
      <c r="O4058" s="55">
        <v>42795.374988425923</v>
      </c>
      <c r="P4058" s="3">
        <v>6291502</v>
      </c>
      <c r="Q4058" s="58">
        <f t="shared" si="169"/>
        <v>72.818310185185183</v>
      </c>
    </row>
    <row r="4059" spans="1:17" x14ac:dyDescent="0.75">
      <c r="A4059" s="55">
        <v>42530.8515625</v>
      </c>
      <c r="B4059" s="55">
        <v>42531.514699074076</v>
      </c>
      <c r="C4059" s="3">
        <v>57295</v>
      </c>
      <c r="D4059" s="56">
        <f t="shared" si="168"/>
        <v>0.66313657407407411</v>
      </c>
      <c r="N4059" s="55">
        <v>42724.572523148148</v>
      </c>
      <c r="O4059" s="55">
        <v>42738.501354166663</v>
      </c>
      <c r="P4059" s="3">
        <v>1203451</v>
      </c>
      <c r="Q4059" s="58">
        <f t="shared" si="169"/>
        <v>13.928831018518519</v>
      </c>
    </row>
    <row r="4060" spans="1:17" x14ac:dyDescent="0.75">
      <c r="A4060" s="55">
        <v>42531.520902777775</v>
      </c>
      <c r="B4060" s="55">
        <v>42538.654502314814</v>
      </c>
      <c r="C4060" s="3">
        <v>616343</v>
      </c>
      <c r="D4060" s="56">
        <f t="shared" si="168"/>
        <v>7.1335995370370373</v>
      </c>
      <c r="N4060" s="55">
        <v>42724.5777662037</v>
      </c>
      <c r="O4060" s="55">
        <v>42755.366111111107</v>
      </c>
      <c r="P4060" s="3">
        <v>2660113</v>
      </c>
      <c r="Q4060" s="58">
        <f t="shared" si="169"/>
        <v>30.788344907407406</v>
      </c>
    </row>
    <row r="4061" spans="1:17" x14ac:dyDescent="0.75">
      <c r="A4061" s="55">
        <v>42531.533043981479</v>
      </c>
      <c r="B4061" s="55">
        <v>42531.600636574076</v>
      </c>
      <c r="C4061" s="3">
        <v>5840</v>
      </c>
      <c r="D4061" s="56">
        <f t="shared" si="168"/>
        <v>6.7592592592592593E-2</v>
      </c>
      <c r="N4061" s="55">
        <v>42724.583009259259</v>
      </c>
      <c r="O4061" s="55">
        <v>42755.368252314816</v>
      </c>
      <c r="P4061" s="3">
        <v>2659845</v>
      </c>
      <c r="Q4061" s="58">
        <f t="shared" si="169"/>
        <v>30.785243055555554</v>
      </c>
    </row>
    <row r="4062" spans="1:17" x14ac:dyDescent="0.75">
      <c r="A4062" s="55">
        <v>42531.695011574069</v>
      </c>
      <c r="B4062" s="55">
        <v>42535.395543981482</v>
      </c>
      <c r="C4062" s="3">
        <v>319726</v>
      </c>
      <c r="D4062" s="56">
        <f t="shared" si="168"/>
        <v>3.7005324074074073</v>
      </c>
      <c r="N4062" s="55">
        <v>42724.675682870366</v>
      </c>
      <c r="O4062" s="55">
        <v>42737.74077546296</v>
      </c>
      <c r="P4062" s="3">
        <v>1128824</v>
      </c>
      <c r="Q4062" s="58">
        <f t="shared" si="169"/>
        <v>13.065092592592592</v>
      </c>
    </row>
    <row r="4063" spans="1:17" x14ac:dyDescent="0.75">
      <c r="A4063" s="55">
        <v>42531.724942129629</v>
      </c>
      <c r="B4063" s="55">
        <v>42535.423750000002</v>
      </c>
      <c r="C4063" s="3">
        <v>319577</v>
      </c>
      <c r="D4063" s="56">
        <f t="shared" si="168"/>
        <v>3.6988078703703704</v>
      </c>
      <c r="N4063" s="55">
        <v>42724.706527777773</v>
      </c>
      <c r="O4063" s="55">
        <v>42737.741423611107</v>
      </c>
      <c r="P4063" s="3">
        <v>1126215</v>
      </c>
      <c r="Q4063" s="58">
        <f t="shared" si="169"/>
        <v>13.034895833333334</v>
      </c>
    </row>
    <row r="4064" spans="1:17" x14ac:dyDescent="0.75">
      <c r="A4064" s="55">
        <v>42531.959374999999</v>
      </c>
      <c r="B4064" s="55">
        <v>42534.411423611113</v>
      </c>
      <c r="C4064" s="3">
        <v>211857</v>
      </c>
      <c r="D4064" s="56">
        <f t="shared" si="168"/>
        <v>2.4520486111111111</v>
      </c>
      <c r="N4064" s="55">
        <v>42724.710439814815</v>
      </c>
      <c r="O4064" s="55">
        <v>42724.743784722217</v>
      </c>
      <c r="P4064" s="3">
        <v>2881</v>
      </c>
      <c r="Q4064" s="58">
        <f t="shared" si="169"/>
        <v>3.3344907407407406E-2</v>
      </c>
    </row>
    <row r="4065" spans="1:17" x14ac:dyDescent="0.75">
      <c r="A4065" s="55">
        <v>42532.589363425926</v>
      </c>
      <c r="B4065" s="55">
        <v>42535.449108796296</v>
      </c>
      <c r="C4065" s="3">
        <v>247082</v>
      </c>
      <c r="D4065" s="56">
        <f t="shared" si="168"/>
        <v>2.8597453703703706</v>
      </c>
      <c r="N4065" s="55">
        <v>42724.757731481477</v>
      </c>
      <c r="O4065" s="55">
        <v>42725.34851851852</v>
      </c>
      <c r="P4065" s="3">
        <v>51044</v>
      </c>
      <c r="Q4065" s="58">
        <f t="shared" si="169"/>
        <v>0.59078703703703705</v>
      </c>
    </row>
    <row r="4066" spans="1:17" x14ac:dyDescent="0.75">
      <c r="A4066" s="55">
        <v>42532.640092592592</v>
      </c>
      <c r="B4066" s="55">
        <v>42534.4140625</v>
      </c>
      <c r="C4066" s="3">
        <v>153271</v>
      </c>
      <c r="D4066" s="56">
        <f t="shared" si="168"/>
        <v>1.7739699074074073</v>
      </c>
      <c r="N4066" s="55">
        <v>42725.555590277778</v>
      </c>
      <c r="O4066" s="55">
        <v>42725.564594907402</v>
      </c>
      <c r="P4066" s="3">
        <v>778</v>
      </c>
      <c r="Q4066" s="58">
        <f t="shared" si="169"/>
        <v>9.0046296296296298E-3</v>
      </c>
    </row>
    <row r="4067" spans="1:17" x14ac:dyDescent="0.75">
      <c r="A4067" s="55">
        <v>42532.64403935185</v>
      </c>
      <c r="B4067" s="55">
        <v>42534.415034722224</v>
      </c>
      <c r="C4067" s="3">
        <v>153014</v>
      </c>
      <c r="D4067" s="56">
        <f t="shared" si="168"/>
        <v>1.7709953703703705</v>
      </c>
      <c r="N4067" s="55">
        <v>42725.634270833332</v>
      </c>
      <c r="O4067" s="55">
        <v>42725.65347222222</v>
      </c>
      <c r="P4067" s="3">
        <v>1659</v>
      </c>
      <c r="Q4067" s="58">
        <f t="shared" si="169"/>
        <v>1.9201388888888889E-2</v>
      </c>
    </row>
    <row r="4068" spans="1:17" x14ac:dyDescent="0.75">
      <c r="A4068" s="55">
        <v>42532.651284722218</v>
      </c>
      <c r="B4068" s="55">
        <v>42535.492546296293</v>
      </c>
      <c r="C4068" s="3">
        <v>245485</v>
      </c>
      <c r="D4068" s="56">
        <f t="shared" si="168"/>
        <v>2.8412615740740739</v>
      </c>
      <c r="N4068" s="55">
        <v>42725.655046296291</v>
      </c>
      <c r="O4068" s="55">
        <v>42726.488715277774</v>
      </c>
      <c r="P4068" s="3">
        <v>72029</v>
      </c>
      <c r="Q4068" s="58">
        <f t="shared" si="169"/>
        <v>0.8336689814814815</v>
      </c>
    </row>
    <row r="4069" spans="1:17" x14ac:dyDescent="0.75">
      <c r="A4069" s="55">
        <v>42532.852395833332</v>
      </c>
      <c r="B4069" s="55">
        <v>42535.419537037036</v>
      </c>
      <c r="C4069" s="3">
        <v>221801</v>
      </c>
      <c r="D4069" s="56">
        <f t="shared" si="168"/>
        <v>2.5671412037037036</v>
      </c>
      <c r="N4069" s="55">
        <v>42725.656608796293</v>
      </c>
      <c r="O4069" s="55">
        <v>42726.488935185182</v>
      </c>
      <c r="P4069" s="3">
        <v>71913</v>
      </c>
      <c r="Q4069" s="58">
        <f t="shared" si="169"/>
        <v>0.83232638888888888</v>
      </c>
    </row>
    <row r="4070" spans="1:17" x14ac:dyDescent="0.75">
      <c r="A4070" s="55">
        <v>42533.466087962959</v>
      </c>
      <c r="B4070" s="55">
        <v>42534.416851851849</v>
      </c>
      <c r="C4070" s="3">
        <v>82146</v>
      </c>
      <c r="D4070" s="56">
        <f t="shared" si="168"/>
        <v>0.95076388888888885</v>
      </c>
      <c r="N4070" s="55">
        <v>42725.65902777778</v>
      </c>
      <c r="O4070" s="55">
        <v>42726.489004629628</v>
      </c>
      <c r="P4070" s="3">
        <v>71710</v>
      </c>
      <c r="Q4070" s="58">
        <f t="shared" si="169"/>
        <v>0.82997685185185188</v>
      </c>
    </row>
    <row r="4071" spans="1:17" x14ac:dyDescent="0.75">
      <c r="A4071" s="55">
        <v>42533.549212962964</v>
      </c>
      <c r="B4071" s="55">
        <v>42535.49454861111</v>
      </c>
      <c r="C4071" s="3">
        <v>168077</v>
      </c>
      <c r="D4071" s="56">
        <f t="shared" si="168"/>
        <v>1.9453356481481481</v>
      </c>
      <c r="N4071" s="55">
        <v>42725.661203703705</v>
      </c>
      <c r="O4071" s="55">
        <v>42726.489074074074</v>
      </c>
      <c r="P4071" s="3">
        <v>71528</v>
      </c>
      <c r="Q4071" s="58">
        <f t="shared" si="169"/>
        <v>0.82787037037037037</v>
      </c>
    </row>
    <row r="4072" spans="1:17" x14ac:dyDescent="0.75">
      <c r="A4072" s="55">
        <v>42533.550381944442</v>
      </c>
      <c r="B4072" s="55">
        <v>42535.519224537034</v>
      </c>
      <c r="C4072" s="3">
        <v>170108</v>
      </c>
      <c r="D4072" s="56">
        <f t="shared" si="168"/>
        <v>1.9688425925925925</v>
      </c>
      <c r="N4072" s="55">
        <v>42725.663437499999</v>
      </c>
      <c r="O4072" s="55">
        <v>42726.489224537036</v>
      </c>
      <c r="P4072" s="3">
        <v>71348</v>
      </c>
      <c r="Q4072" s="58">
        <f t="shared" si="169"/>
        <v>0.82578703703703704</v>
      </c>
    </row>
    <row r="4073" spans="1:17" x14ac:dyDescent="0.75">
      <c r="A4073" s="55">
        <v>42533.562592592592</v>
      </c>
      <c r="B4073" s="55">
        <v>42534.503275462965</v>
      </c>
      <c r="C4073" s="3">
        <v>81275</v>
      </c>
      <c r="D4073" s="56">
        <f t="shared" si="168"/>
        <v>0.94068287037037035</v>
      </c>
      <c r="N4073" s="55">
        <v>42725.995439814811</v>
      </c>
      <c r="O4073" s="55">
        <v>42726.458333333328</v>
      </c>
      <c r="P4073" s="3">
        <v>39994</v>
      </c>
      <c r="Q4073" s="58">
        <f t="shared" si="169"/>
        <v>0.46289351851851851</v>
      </c>
    </row>
    <row r="4074" spans="1:17" x14ac:dyDescent="0.75">
      <c r="A4074" s="55">
        <v>42533.587407407409</v>
      </c>
      <c r="B4074" s="55">
        <v>42535.612638888888</v>
      </c>
      <c r="C4074" s="3">
        <v>174980</v>
      </c>
      <c r="D4074" s="56">
        <f t="shared" si="168"/>
        <v>2.0252314814814816</v>
      </c>
      <c r="N4074" s="55">
        <v>42726.464988425927</v>
      </c>
      <c r="O4074" s="55">
        <v>42739.35193287037</v>
      </c>
      <c r="P4074" s="3">
        <v>1113432</v>
      </c>
      <c r="Q4074" s="58">
        <f t="shared" si="169"/>
        <v>12.886944444444444</v>
      </c>
    </row>
    <row r="4075" spans="1:17" x14ac:dyDescent="0.75">
      <c r="A4075" s="55">
        <v>42533.911562499998</v>
      </c>
      <c r="B4075" s="55">
        <v>42534.419803240737</v>
      </c>
      <c r="C4075" s="3">
        <v>43912</v>
      </c>
      <c r="D4075" s="56">
        <f t="shared" si="168"/>
        <v>0.50824074074074077</v>
      </c>
      <c r="N4075" s="55">
        <v>42726.523900462962</v>
      </c>
      <c r="O4075" s="55">
        <v>42752.327731481477</v>
      </c>
      <c r="P4075" s="3">
        <v>2229451</v>
      </c>
      <c r="Q4075" s="58">
        <f t="shared" si="169"/>
        <v>25.803831018518519</v>
      </c>
    </row>
    <row r="4076" spans="1:17" x14ac:dyDescent="0.75">
      <c r="A4076" s="55">
        <v>42534.626226851848</v>
      </c>
      <c r="B4076" s="55">
        <v>42556.584791666668</v>
      </c>
      <c r="C4076" s="3">
        <v>1897220</v>
      </c>
      <c r="D4076" s="56">
        <f t="shared" si="168"/>
        <v>21.958564814814814</v>
      </c>
      <c r="N4076" s="55">
        <v>42726.8824537037</v>
      </c>
      <c r="O4076" s="55">
        <v>42727.375127314815</v>
      </c>
      <c r="P4076" s="3">
        <v>42567</v>
      </c>
      <c r="Q4076" s="58">
        <f t="shared" si="169"/>
        <v>0.49267361111111113</v>
      </c>
    </row>
    <row r="4077" spans="1:17" x14ac:dyDescent="0.75">
      <c r="A4077" s="55">
        <v>42534.757847222223</v>
      </c>
      <c r="B4077" s="55">
        <v>42535.460798611108</v>
      </c>
      <c r="C4077" s="3">
        <v>60735</v>
      </c>
      <c r="D4077" s="56">
        <f t="shared" si="168"/>
        <v>0.70295138888888886</v>
      </c>
      <c r="N4077" s="55">
        <v>42727.39949074074</v>
      </c>
      <c r="O4077" s="55">
        <v>42727.409363425926</v>
      </c>
      <c r="P4077" s="3">
        <v>853</v>
      </c>
      <c r="Q4077" s="58">
        <f t="shared" si="169"/>
        <v>9.8726851851851857E-3</v>
      </c>
    </row>
    <row r="4078" spans="1:17" x14ac:dyDescent="0.75">
      <c r="A4078" s="55">
        <v>42535.421354166661</v>
      </c>
      <c r="B4078" s="55">
        <v>42535.496979166666</v>
      </c>
      <c r="C4078" s="3">
        <v>6534</v>
      </c>
      <c r="D4078" s="56">
        <f t="shared" si="168"/>
        <v>7.5624999999999998E-2</v>
      </c>
      <c r="N4078" s="55">
        <v>42727.888333333329</v>
      </c>
      <c r="O4078" s="55">
        <v>42738.49486111111</v>
      </c>
      <c r="P4078" s="3">
        <v>916404</v>
      </c>
      <c r="Q4078" s="58">
        <f t="shared" si="169"/>
        <v>10.606527777777778</v>
      </c>
    </row>
    <row r="4079" spans="1:17" x14ac:dyDescent="0.75">
      <c r="A4079" s="55">
        <v>42535.423854166664</v>
      </c>
      <c r="B4079" s="55">
        <v>42535.498865740738</v>
      </c>
      <c r="C4079" s="3">
        <v>6481</v>
      </c>
      <c r="D4079" s="56">
        <f t="shared" si="168"/>
        <v>7.5011574074074078E-2</v>
      </c>
      <c r="N4079" s="55">
        <v>42727.966157407405</v>
      </c>
      <c r="O4079" s="55">
        <v>42737.418877314813</v>
      </c>
      <c r="P4079" s="3">
        <v>816715</v>
      </c>
      <c r="Q4079" s="58">
        <f t="shared" si="169"/>
        <v>9.452719907407408</v>
      </c>
    </row>
    <row r="4080" spans="1:17" x14ac:dyDescent="0.75">
      <c r="A4080" s="55">
        <v>42535.480254629627</v>
      </c>
      <c r="B4080" s="55">
        <v>42535.496550925927</v>
      </c>
      <c r="C4080" s="3">
        <v>1408</v>
      </c>
      <c r="D4080" s="56">
        <f t="shared" si="168"/>
        <v>1.6296296296296295E-2</v>
      </c>
      <c r="N4080" s="55">
        <v>42728.288912037038</v>
      </c>
      <c r="O4080" s="55">
        <v>42846.40012731481</v>
      </c>
      <c r="P4080" s="3">
        <v>10201209</v>
      </c>
      <c r="Q4080" s="58">
        <f t="shared" si="169"/>
        <v>118.06954861111112</v>
      </c>
    </row>
    <row r="4081" spans="1:17" x14ac:dyDescent="0.75">
      <c r="A4081" s="55">
        <v>42535.491701388884</v>
      </c>
      <c r="B4081" s="55">
        <v>42535.502418981479</v>
      </c>
      <c r="C4081" s="3">
        <v>926</v>
      </c>
      <c r="D4081" s="56">
        <f t="shared" si="168"/>
        <v>1.0717592592592593E-2</v>
      </c>
      <c r="N4081" s="55">
        <v>42728.307488425926</v>
      </c>
      <c r="O4081" s="55">
        <v>42737.678935185184</v>
      </c>
      <c r="P4081" s="3">
        <v>809693</v>
      </c>
      <c r="Q4081" s="58">
        <f t="shared" si="169"/>
        <v>9.3714467592592587</v>
      </c>
    </row>
    <row r="4082" spans="1:17" x14ac:dyDescent="0.75">
      <c r="A4082" s="55">
        <v>42535.493518518517</v>
      </c>
      <c r="B4082" s="55">
        <v>42535.505497685182</v>
      </c>
      <c r="C4082" s="3">
        <v>1035</v>
      </c>
      <c r="D4082" s="56">
        <f t="shared" si="168"/>
        <v>1.1979166666666667E-2</v>
      </c>
      <c r="N4082" s="55">
        <v>42728.313344907408</v>
      </c>
      <c r="O4082" s="55">
        <v>42737.680115740739</v>
      </c>
      <c r="P4082" s="3">
        <v>809289</v>
      </c>
      <c r="Q4082" s="58">
        <f t="shared" si="169"/>
        <v>9.3667708333333337</v>
      </c>
    </row>
    <row r="4083" spans="1:17" x14ac:dyDescent="0.75">
      <c r="A4083" s="55">
        <v>42535.496898148143</v>
      </c>
      <c r="B4083" s="55">
        <v>42535.521944444445</v>
      </c>
      <c r="C4083" s="3">
        <v>2164</v>
      </c>
      <c r="D4083" s="56">
        <f t="shared" si="168"/>
        <v>2.5046296296296296E-2</v>
      </c>
      <c r="N4083" s="55">
        <v>42728.31350694444</v>
      </c>
      <c r="O4083" s="55">
        <v>42846.400243055556</v>
      </c>
      <c r="P4083" s="3">
        <v>10199094</v>
      </c>
      <c r="Q4083" s="58">
        <f t="shared" si="169"/>
        <v>118.04506944444445</v>
      </c>
    </row>
    <row r="4084" spans="1:17" x14ac:dyDescent="0.75">
      <c r="A4084" s="55">
        <v>42535.5</v>
      </c>
      <c r="B4084" s="55">
        <v>42535.591168981482</v>
      </c>
      <c r="C4084" s="3">
        <v>7877</v>
      </c>
      <c r="D4084" s="56">
        <f t="shared" si="168"/>
        <v>9.1168981481481476E-2</v>
      </c>
      <c r="N4084" s="55">
        <v>42728.334085648145</v>
      </c>
      <c r="O4084" s="55">
        <v>42737.681469907402</v>
      </c>
      <c r="P4084" s="3">
        <v>807614</v>
      </c>
      <c r="Q4084" s="58">
        <f t="shared" si="169"/>
        <v>9.3473842592592593</v>
      </c>
    </row>
    <row r="4085" spans="1:17" x14ac:dyDescent="0.75">
      <c r="A4085" s="55">
        <v>42535.505740740737</v>
      </c>
      <c r="B4085" s="55">
        <v>42535.839965277773</v>
      </c>
      <c r="C4085" s="3">
        <v>28877</v>
      </c>
      <c r="D4085" s="56">
        <f t="shared" si="168"/>
        <v>0.33422453703703703</v>
      </c>
      <c r="N4085" s="55">
        <v>42728.632569444446</v>
      </c>
      <c r="O4085" s="55">
        <v>42737.432916666665</v>
      </c>
      <c r="P4085" s="3">
        <v>760350</v>
      </c>
      <c r="Q4085" s="58">
        <f t="shared" si="169"/>
        <v>8.8003472222222214</v>
      </c>
    </row>
    <row r="4086" spans="1:17" x14ac:dyDescent="0.75">
      <c r="A4086" s="55">
        <v>42535.562743055554</v>
      </c>
      <c r="B4086" s="55">
        <v>42535.611956018518</v>
      </c>
      <c r="C4086" s="3">
        <v>4252</v>
      </c>
      <c r="D4086" s="56">
        <f t="shared" si="168"/>
        <v>4.9212962962962965E-2</v>
      </c>
      <c r="N4086" s="55">
        <v>42730.514907407407</v>
      </c>
      <c r="O4086" s="55">
        <v>42738.415127314816</v>
      </c>
      <c r="P4086" s="3">
        <v>682579</v>
      </c>
      <c r="Q4086" s="58">
        <f t="shared" si="169"/>
        <v>7.9002199074074078</v>
      </c>
    </row>
    <row r="4087" spans="1:17" x14ac:dyDescent="0.75">
      <c r="A4087" s="55">
        <v>42535.682395833333</v>
      </c>
      <c r="B4087" s="55">
        <v>42535.696493055555</v>
      </c>
      <c r="C4087" s="3">
        <v>1218</v>
      </c>
      <c r="D4087" s="56">
        <f t="shared" si="168"/>
        <v>1.4097222222222223E-2</v>
      </c>
      <c r="N4087" s="55">
        <v>42730.588703703703</v>
      </c>
      <c r="O4087" s="55">
        <v>42737.734027777777</v>
      </c>
      <c r="P4087" s="3">
        <v>617356</v>
      </c>
      <c r="Q4087" s="58">
        <f t="shared" si="169"/>
        <v>7.1453240740740744</v>
      </c>
    </row>
    <row r="4088" spans="1:17" x14ac:dyDescent="0.75">
      <c r="A4088" s="55">
        <v>42535.957349537035</v>
      </c>
      <c r="B4088" s="55">
        <v>42536.540706018517</v>
      </c>
      <c r="C4088" s="3">
        <v>50402</v>
      </c>
      <c r="D4088" s="56">
        <f t="shared" si="168"/>
        <v>0.58335648148148145</v>
      </c>
      <c r="N4088" s="55">
        <v>42730.589560185181</v>
      </c>
      <c r="O4088" s="55">
        <v>42737.734537037039</v>
      </c>
      <c r="P4088" s="3">
        <v>617326</v>
      </c>
      <c r="Q4088" s="58">
        <f t="shared" si="169"/>
        <v>7.1449768518518519</v>
      </c>
    </row>
    <row r="4089" spans="1:17" x14ac:dyDescent="0.75">
      <c r="A4089" s="55">
        <v>42536.487141203703</v>
      </c>
      <c r="B4089" s="55">
        <v>42536.60355324074</v>
      </c>
      <c r="C4089" s="3">
        <v>10058</v>
      </c>
      <c r="D4089" s="56">
        <f t="shared" si="168"/>
        <v>0.11641203703703704</v>
      </c>
      <c r="N4089" s="55">
        <v>42730.590127314812</v>
      </c>
      <c r="O4089" s="55">
        <v>42795.376134259255</v>
      </c>
      <c r="P4089" s="3">
        <v>5597511</v>
      </c>
      <c r="Q4089" s="58">
        <f t="shared" si="169"/>
        <v>64.786006944444438</v>
      </c>
    </row>
    <row r="4090" spans="1:17" x14ac:dyDescent="0.75">
      <c r="A4090" s="55">
        <v>42536.493356481478</v>
      </c>
      <c r="B4090" s="55">
        <v>42536.669907407406</v>
      </c>
      <c r="C4090" s="3">
        <v>15254</v>
      </c>
      <c r="D4090" s="56">
        <f t="shared" si="168"/>
        <v>0.17655092592592592</v>
      </c>
      <c r="N4090" s="55">
        <v>42730.715694444443</v>
      </c>
      <c r="O4090" s="55">
        <v>42737.413090277776</v>
      </c>
      <c r="P4090" s="3">
        <v>578655</v>
      </c>
      <c r="Q4090" s="58">
        <f t="shared" si="169"/>
        <v>6.6973958333333332</v>
      </c>
    </row>
    <row r="4091" spans="1:17" x14ac:dyDescent="0.75">
      <c r="A4091" s="55">
        <v>42536.537962962961</v>
      </c>
      <c r="B4091" s="55">
        <v>42536.650520833333</v>
      </c>
      <c r="C4091" s="3">
        <v>9725</v>
      </c>
      <c r="D4091" s="56">
        <f t="shared" si="168"/>
        <v>0.11255787037037036</v>
      </c>
      <c r="N4091" s="55">
        <v>42731.916446759256</v>
      </c>
      <c r="O4091" s="55">
        <v>42737.402187499996</v>
      </c>
      <c r="P4091" s="3">
        <v>473968</v>
      </c>
      <c r="Q4091" s="58">
        <f t="shared" si="169"/>
        <v>5.4857407407407406</v>
      </c>
    </row>
    <row r="4092" spans="1:17" x14ac:dyDescent="0.75">
      <c r="A4092" s="55">
        <v>42536.554178240738</v>
      </c>
      <c r="B4092" s="55">
        <v>42598.703587962962</v>
      </c>
      <c r="C4092" s="3">
        <v>5369709</v>
      </c>
      <c r="D4092" s="56">
        <f t="shared" si="168"/>
        <v>62.149409722222224</v>
      </c>
      <c r="N4092" s="55">
        <v>42731.942893518513</v>
      </c>
      <c r="O4092" s="55">
        <v>42737.402037037034</v>
      </c>
      <c r="P4092" s="3">
        <v>471670</v>
      </c>
      <c r="Q4092" s="58">
        <f t="shared" si="169"/>
        <v>5.4591435185185189</v>
      </c>
    </row>
    <row r="4093" spans="1:17" x14ac:dyDescent="0.75">
      <c r="A4093" s="55">
        <v>42536.649467592593</v>
      </c>
      <c r="B4093" s="55">
        <v>42536.662615740737</v>
      </c>
      <c r="C4093" s="3">
        <v>1136</v>
      </c>
      <c r="D4093" s="56">
        <f t="shared" si="168"/>
        <v>1.3148148148148148E-2</v>
      </c>
      <c r="N4093" s="55">
        <v>42732.906875000001</v>
      </c>
      <c r="O4093" s="55">
        <v>42737.503032407403</v>
      </c>
      <c r="P4093" s="3">
        <v>397108</v>
      </c>
      <c r="Q4093" s="58">
        <f t="shared" si="169"/>
        <v>4.5961574074074072</v>
      </c>
    </row>
    <row r="4094" spans="1:17" x14ac:dyDescent="0.75">
      <c r="A4094" s="55">
        <v>42536.664791666662</v>
      </c>
      <c r="B4094" s="55">
        <v>42598.698333333334</v>
      </c>
      <c r="C4094" s="3">
        <v>5359698</v>
      </c>
      <c r="D4094" s="56">
        <f t="shared" si="168"/>
        <v>62.033541666666665</v>
      </c>
      <c r="N4094" s="55">
        <v>42734.877951388888</v>
      </c>
      <c r="O4094" s="55">
        <v>42737.424791666665</v>
      </c>
      <c r="P4094" s="3">
        <v>220047</v>
      </c>
      <c r="Q4094" s="58">
        <f t="shared" si="169"/>
        <v>2.5468402777777777</v>
      </c>
    </row>
    <row r="4095" spans="1:17" x14ac:dyDescent="0.75">
      <c r="A4095" s="55">
        <v>42536.685856481483</v>
      </c>
      <c r="B4095" s="55">
        <v>42537.425706018519</v>
      </c>
      <c r="C4095" s="3">
        <v>63923</v>
      </c>
      <c r="D4095" s="56">
        <f t="shared" si="168"/>
        <v>0.73984953703703704</v>
      </c>
      <c r="N4095" s="55">
        <v>42734.902696759258</v>
      </c>
      <c r="O4095" s="55">
        <v>42737.745081018518</v>
      </c>
      <c r="P4095" s="3">
        <v>245582</v>
      </c>
      <c r="Q4095" s="58">
        <f t="shared" si="169"/>
        <v>2.8423842592592594</v>
      </c>
    </row>
    <row r="4096" spans="1:17" x14ac:dyDescent="0.75">
      <c r="A4096" s="55">
        <v>42536.709641203699</v>
      </c>
      <c r="B4096" s="55">
        <v>42537.450995370367</v>
      </c>
      <c r="C4096" s="3">
        <v>64053</v>
      </c>
      <c r="D4096" s="56">
        <f t="shared" si="168"/>
        <v>0.74135416666666665</v>
      </c>
      <c r="N4096" s="55">
        <v>42734.941828703704</v>
      </c>
      <c r="O4096" s="55">
        <v>42747.646921296291</v>
      </c>
      <c r="P4096" s="3">
        <v>1097720</v>
      </c>
      <c r="Q4096" s="58">
        <f t="shared" si="169"/>
        <v>12.705092592592592</v>
      </c>
    </row>
    <row r="4097" spans="1:17" x14ac:dyDescent="0.75">
      <c r="A4097" s="55">
        <v>42536.803472222222</v>
      </c>
      <c r="B4097" s="55">
        <v>42537.407800925925</v>
      </c>
      <c r="C4097" s="3">
        <v>52214</v>
      </c>
      <c r="D4097" s="56">
        <f t="shared" si="168"/>
        <v>0.60432870370370373</v>
      </c>
      <c r="N4097" s="55">
        <v>42735.825659722221</v>
      </c>
      <c r="O4097" s="55">
        <v>42737.746469907404</v>
      </c>
      <c r="P4097" s="3">
        <v>165958</v>
      </c>
      <c r="Q4097" s="58">
        <f t="shared" si="169"/>
        <v>1.9208101851851851</v>
      </c>
    </row>
    <row r="4098" spans="1:17" x14ac:dyDescent="0.75">
      <c r="A4098" s="55">
        <v>42536.894988425927</v>
      </c>
      <c r="B4098" s="55">
        <v>42537.434293981481</v>
      </c>
      <c r="C4098" s="3">
        <v>46596</v>
      </c>
      <c r="D4098" s="56">
        <f t="shared" si="168"/>
        <v>0.53930555555555559</v>
      </c>
      <c r="N4098" s="55">
        <v>42736.897569444445</v>
      </c>
      <c r="O4098" s="55">
        <v>42748.294861111106</v>
      </c>
      <c r="P4098" s="3">
        <v>984726</v>
      </c>
      <c r="Q4098" s="58">
        <f t="shared" si="169"/>
        <v>11.397291666666666</v>
      </c>
    </row>
    <row r="4099" spans="1:17" x14ac:dyDescent="0.75">
      <c r="A4099" s="55">
        <v>42537.304236111107</v>
      </c>
      <c r="B4099" s="55">
        <v>42537.402789351851</v>
      </c>
      <c r="C4099" s="3">
        <v>8515</v>
      </c>
      <c r="D4099" s="56">
        <f t="shared" ref="D4099:D4162" si="170">C4099/(24*60*60)</f>
        <v>9.8553240740740747E-2</v>
      </c>
      <c r="N4099" s="55">
        <v>42737.546030092592</v>
      </c>
      <c r="O4099" s="55">
        <v>42737.573333333334</v>
      </c>
      <c r="P4099" s="3">
        <v>2359</v>
      </c>
      <c r="Q4099" s="58">
        <f t="shared" ref="Q4099:Q4162" si="171">P4099/86400</f>
        <v>2.7303240740740739E-2</v>
      </c>
    </row>
    <row r="4100" spans="1:17" x14ac:dyDescent="0.75">
      <c r="A4100" s="55">
        <v>42537.393240740741</v>
      </c>
      <c r="B4100" s="55">
        <v>42537.407777777778</v>
      </c>
      <c r="C4100" s="3">
        <v>1256</v>
      </c>
      <c r="D4100" s="56">
        <f t="shared" si="170"/>
        <v>1.4537037037037038E-2</v>
      </c>
      <c r="N4100" s="55">
        <v>42737.642800925925</v>
      </c>
      <c r="O4100" s="55">
        <v>42737.709664351853</v>
      </c>
      <c r="P4100" s="3">
        <v>5777</v>
      </c>
      <c r="Q4100" s="58">
        <f t="shared" si="171"/>
        <v>6.6863425925925923E-2</v>
      </c>
    </row>
    <row r="4101" spans="1:17" x14ac:dyDescent="0.75">
      <c r="A4101" s="55">
        <v>42537.429293981477</v>
      </c>
      <c r="B4101" s="55">
        <v>42537.456979166665</v>
      </c>
      <c r="C4101" s="3">
        <v>2392</v>
      </c>
      <c r="D4101" s="56">
        <f t="shared" si="170"/>
        <v>2.7685185185185184E-2</v>
      </c>
      <c r="N4101" s="55">
        <v>42737.709872685184</v>
      </c>
      <c r="O4101" s="55">
        <v>42737.735312500001</v>
      </c>
      <c r="P4101" s="3">
        <v>2198</v>
      </c>
      <c r="Q4101" s="58">
        <f t="shared" si="171"/>
        <v>2.5439814814814814E-2</v>
      </c>
    </row>
    <row r="4102" spans="1:17" x14ac:dyDescent="0.75">
      <c r="A4102" s="55">
        <v>42537.44226851852</v>
      </c>
      <c r="B4102" s="55">
        <v>42537.585231481477</v>
      </c>
      <c r="C4102" s="3">
        <v>12352</v>
      </c>
      <c r="D4102" s="56">
        <f t="shared" si="170"/>
        <v>0.14296296296296296</v>
      </c>
      <c r="N4102" s="55">
        <v>42737.71670138889</v>
      </c>
      <c r="O4102" s="55">
        <v>42737.737719907404</v>
      </c>
      <c r="P4102" s="3">
        <v>1816</v>
      </c>
      <c r="Q4102" s="58">
        <f t="shared" si="171"/>
        <v>2.101851851851852E-2</v>
      </c>
    </row>
    <row r="4103" spans="1:17" x14ac:dyDescent="0.75">
      <c r="A4103" s="55">
        <v>42537.45344907407</v>
      </c>
      <c r="B4103" s="55">
        <v>42537.508055555554</v>
      </c>
      <c r="C4103" s="3">
        <v>4718</v>
      </c>
      <c r="D4103" s="56">
        <f t="shared" si="170"/>
        <v>5.4606481481481478E-2</v>
      </c>
      <c r="N4103" s="55">
        <v>42737.85533564815</v>
      </c>
      <c r="O4103" s="55">
        <v>42738.80668981481</v>
      </c>
      <c r="P4103" s="3">
        <v>82197</v>
      </c>
      <c r="Q4103" s="58">
        <f t="shared" si="171"/>
        <v>0.95135416666666661</v>
      </c>
    </row>
    <row r="4104" spans="1:17" x14ac:dyDescent="0.75">
      <c r="A4104" s="55">
        <v>42537.561284722222</v>
      </c>
      <c r="B4104" s="55">
        <v>42538.365127314813</v>
      </c>
      <c r="C4104" s="3">
        <v>69452</v>
      </c>
      <c r="D4104" s="56">
        <f t="shared" si="170"/>
        <v>0.80384259259259261</v>
      </c>
      <c r="N4104" s="55">
        <v>42737.877291666664</v>
      </c>
      <c r="O4104" s="55">
        <v>42738.455868055556</v>
      </c>
      <c r="P4104" s="3">
        <v>49989</v>
      </c>
      <c r="Q4104" s="58">
        <f t="shared" si="171"/>
        <v>0.57857638888888885</v>
      </c>
    </row>
    <row r="4105" spans="1:17" x14ac:dyDescent="0.75">
      <c r="A4105" s="55">
        <v>42537.565324074072</v>
      </c>
      <c r="B4105" s="55">
        <v>42542.457291666666</v>
      </c>
      <c r="C4105" s="3">
        <v>422666</v>
      </c>
      <c r="D4105" s="56">
        <f t="shared" si="170"/>
        <v>4.891967592592593</v>
      </c>
      <c r="N4105" s="55">
        <v>42737.904224537036</v>
      </c>
      <c r="O4105" s="55">
        <v>42738.463263888887</v>
      </c>
      <c r="P4105" s="3">
        <v>48301</v>
      </c>
      <c r="Q4105" s="58">
        <f t="shared" si="171"/>
        <v>0.55903935185185183</v>
      </c>
    </row>
    <row r="4106" spans="1:17" x14ac:dyDescent="0.75">
      <c r="A4106" s="55">
        <v>42537.567280092589</v>
      </c>
      <c r="B4106" s="55">
        <v>42538.659537037034</v>
      </c>
      <c r="C4106" s="3">
        <v>94371</v>
      </c>
      <c r="D4106" s="56">
        <f t="shared" si="170"/>
        <v>1.0922569444444445</v>
      </c>
      <c r="N4106" s="55">
        <v>42737.917881944442</v>
      </c>
      <c r="O4106" s="55">
        <v>42738.479907407404</v>
      </c>
      <c r="P4106" s="3">
        <v>48559</v>
      </c>
      <c r="Q4106" s="58">
        <f t="shared" si="171"/>
        <v>0.56202546296296296</v>
      </c>
    </row>
    <row r="4107" spans="1:17" x14ac:dyDescent="0.75">
      <c r="A4107" s="55">
        <v>42537.600972222222</v>
      </c>
      <c r="B4107" s="55">
        <v>42538.447511574072</v>
      </c>
      <c r="C4107" s="3">
        <v>73141</v>
      </c>
      <c r="D4107" s="56">
        <f t="shared" si="170"/>
        <v>0.84653935185185181</v>
      </c>
      <c r="N4107" s="55">
        <v>42737.921539351853</v>
      </c>
      <c r="O4107" s="55">
        <v>42738.480266203704</v>
      </c>
      <c r="P4107" s="3">
        <v>48274</v>
      </c>
      <c r="Q4107" s="58">
        <f t="shared" si="171"/>
        <v>0.55872685185185189</v>
      </c>
    </row>
    <row r="4108" spans="1:17" x14ac:dyDescent="0.75">
      <c r="A4108" s="55">
        <v>42537.650659722218</v>
      </c>
      <c r="B4108" s="55">
        <v>42598.698553240742</v>
      </c>
      <c r="C4108" s="3">
        <v>5274538</v>
      </c>
      <c r="D4108" s="56">
        <f t="shared" si="170"/>
        <v>61.047893518518521</v>
      </c>
      <c r="N4108" s="55">
        <v>42738.486874999995</v>
      </c>
      <c r="O4108" s="55">
        <v>42738.495127314811</v>
      </c>
      <c r="P4108" s="3">
        <v>713</v>
      </c>
      <c r="Q4108" s="58">
        <f t="shared" si="171"/>
        <v>8.2523148148148148E-3</v>
      </c>
    </row>
    <row r="4109" spans="1:17" x14ac:dyDescent="0.75">
      <c r="A4109" s="55">
        <v>42537.696504629625</v>
      </c>
      <c r="B4109" s="55">
        <v>42538.555034722223</v>
      </c>
      <c r="C4109" s="3">
        <v>74177</v>
      </c>
      <c r="D4109" s="56">
        <f t="shared" si="170"/>
        <v>0.85853009259259261</v>
      </c>
      <c r="N4109" s="55">
        <v>42738.914641203701</v>
      </c>
      <c r="O4109" s="55">
        <v>42748.593900462962</v>
      </c>
      <c r="P4109" s="3">
        <v>836288</v>
      </c>
      <c r="Q4109" s="58">
        <f t="shared" si="171"/>
        <v>9.6792592592592595</v>
      </c>
    </row>
    <row r="4110" spans="1:17" x14ac:dyDescent="0.75">
      <c r="A4110" s="55">
        <v>42537.700497685182</v>
      </c>
      <c r="B4110" s="55">
        <v>42541.583715277775</v>
      </c>
      <c r="C4110" s="3">
        <v>335510</v>
      </c>
      <c r="D4110" s="56">
        <f t="shared" si="170"/>
        <v>3.8832175925925925</v>
      </c>
      <c r="N4110" s="55">
        <v>42739.247048611112</v>
      </c>
      <c r="O4110" s="55">
        <v>42739.349664351852</v>
      </c>
      <c r="P4110" s="3">
        <v>8866</v>
      </c>
      <c r="Q4110" s="58">
        <f t="shared" si="171"/>
        <v>0.10261574074074074</v>
      </c>
    </row>
    <row r="4111" spans="1:17" x14ac:dyDescent="0.75">
      <c r="A4111" s="55">
        <v>42537.778564814813</v>
      </c>
      <c r="B4111" s="55">
        <v>42538.542615740742</v>
      </c>
      <c r="C4111" s="3">
        <v>66014</v>
      </c>
      <c r="D4111" s="56">
        <f t="shared" si="170"/>
        <v>0.76405092592592594</v>
      </c>
      <c r="N4111" s="55">
        <v>42739.361805555556</v>
      </c>
      <c r="O4111" s="55">
        <v>42739.662511574075</v>
      </c>
      <c r="P4111" s="3">
        <v>25981</v>
      </c>
      <c r="Q4111" s="58">
        <f t="shared" si="171"/>
        <v>0.30070601851851853</v>
      </c>
    </row>
    <row r="4112" spans="1:17" x14ac:dyDescent="0.75">
      <c r="A4112" s="55">
        <v>42537.782118055555</v>
      </c>
      <c r="B4112" s="55">
        <v>42538.543182870366</v>
      </c>
      <c r="C4112" s="3">
        <v>65756</v>
      </c>
      <c r="D4112" s="56">
        <f t="shared" si="170"/>
        <v>0.76106481481481481</v>
      </c>
      <c r="N4112" s="55">
        <v>42739.424525462964</v>
      </c>
      <c r="O4112" s="55">
        <v>42739.435694444444</v>
      </c>
      <c r="P4112" s="3">
        <v>965</v>
      </c>
      <c r="Q4112" s="58">
        <f t="shared" si="171"/>
        <v>1.1168981481481481E-2</v>
      </c>
    </row>
    <row r="4113" spans="1:17" x14ac:dyDescent="0.75">
      <c r="A4113" s="55">
        <v>42537.862800925926</v>
      </c>
      <c r="B4113" s="55">
        <v>42538.552060185182</v>
      </c>
      <c r="C4113" s="3">
        <v>59552</v>
      </c>
      <c r="D4113" s="56">
        <f t="shared" si="170"/>
        <v>0.68925925925925924</v>
      </c>
      <c r="N4113" s="55">
        <v>42739.462743055556</v>
      </c>
      <c r="O4113" s="55">
        <v>42740.688159722224</v>
      </c>
      <c r="P4113" s="3">
        <v>105876</v>
      </c>
      <c r="Q4113" s="58">
        <f t="shared" si="171"/>
        <v>1.2254166666666666</v>
      </c>
    </row>
    <row r="4114" spans="1:17" x14ac:dyDescent="0.75">
      <c r="A4114" s="55">
        <v>42538.071828703702</v>
      </c>
      <c r="B4114" s="55">
        <v>42541.499120370368</v>
      </c>
      <c r="C4114" s="3">
        <v>296118</v>
      </c>
      <c r="D4114" s="56">
        <f t="shared" si="170"/>
        <v>3.4272916666666666</v>
      </c>
      <c r="N4114" s="55">
        <v>42739.503460648149</v>
      </c>
      <c r="O4114" s="55">
        <v>42744.506412037037</v>
      </c>
      <c r="P4114" s="3">
        <v>432255</v>
      </c>
      <c r="Q4114" s="58">
        <f t="shared" si="171"/>
        <v>5.0029513888888886</v>
      </c>
    </row>
    <row r="4115" spans="1:17" x14ac:dyDescent="0.75">
      <c r="A4115" s="55">
        <v>42538.374930555554</v>
      </c>
      <c r="B4115" s="55">
        <v>42541.579375000001</v>
      </c>
      <c r="C4115" s="3">
        <v>276864</v>
      </c>
      <c r="D4115" s="56">
        <f t="shared" si="170"/>
        <v>3.2044444444444444</v>
      </c>
      <c r="N4115" s="55">
        <v>42739.785370370366</v>
      </c>
      <c r="O4115" s="55">
        <v>42752.470659722218</v>
      </c>
      <c r="P4115" s="3">
        <v>1096009</v>
      </c>
      <c r="Q4115" s="58">
        <f t="shared" si="171"/>
        <v>12.685289351851852</v>
      </c>
    </row>
    <row r="4116" spans="1:17" x14ac:dyDescent="0.75">
      <c r="A4116" s="55">
        <v>42538.44699074074</v>
      </c>
      <c r="B4116" s="55">
        <v>42541.560624999998</v>
      </c>
      <c r="C4116" s="3">
        <v>269018</v>
      </c>
      <c r="D4116" s="56">
        <f t="shared" si="170"/>
        <v>3.1136342592592592</v>
      </c>
      <c r="N4116" s="55">
        <v>42739.787638888884</v>
      </c>
      <c r="O4116" s="55">
        <v>42752.47075231481</v>
      </c>
      <c r="P4116" s="3">
        <v>1095821</v>
      </c>
      <c r="Q4116" s="58">
        <f t="shared" si="171"/>
        <v>12.683113425925926</v>
      </c>
    </row>
    <row r="4117" spans="1:17" x14ac:dyDescent="0.75">
      <c r="A4117" s="55">
        <v>42538.545949074076</v>
      </c>
      <c r="B4117" s="55">
        <v>42538.559641203705</v>
      </c>
      <c r="C4117" s="3">
        <v>1183</v>
      </c>
      <c r="D4117" s="56">
        <f t="shared" si="170"/>
        <v>1.369212962962963E-2</v>
      </c>
      <c r="N4117" s="55">
        <v>42739.921851851854</v>
      </c>
      <c r="O4117" s="55">
        <v>42740.493715277778</v>
      </c>
      <c r="P4117" s="3">
        <v>49409</v>
      </c>
      <c r="Q4117" s="58">
        <f t="shared" si="171"/>
        <v>0.57186342592592587</v>
      </c>
    </row>
    <row r="4118" spans="1:17" x14ac:dyDescent="0.75">
      <c r="A4118" s="55">
        <v>42538.59988425926</v>
      </c>
      <c r="B4118" s="55">
        <v>42541.47892361111</v>
      </c>
      <c r="C4118" s="3">
        <v>248749</v>
      </c>
      <c r="D4118" s="56">
        <f t="shared" si="170"/>
        <v>2.8790393518518518</v>
      </c>
      <c r="N4118" s="55">
        <v>42740.395104166666</v>
      </c>
      <c r="O4118" s="55">
        <v>42740.48196759259</v>
      </c>
      <c r="P4118" s="3">
        <v>7505</v>
      </c>
      <c r="Q4118" s="58">
        <f t="shared" si="171"/>
        <v>8.6863425925925927E-2</v>
      </c>
    </row>
    <row r="4119" spans="1:17" x14ac:dyDescent="0.75">
      <c r="A4119" s="55">
        <v>42538.600856481477</v>
      </c>
      <c r="B4119" s="55">
        <v>42541.499444444446</v>
      </c>
      <c r="C4119" s="3">
        <v>250438</v>
      </c>
      <c r="D4119" s="56">
        <f t="shared" si="170"/>
        <v>2.8985879629629632</v>
      </c>
      <c r="N4119" s="55">
        <v>42740.532685185186</v>
      </c>
      <c r="O4119" s="55">
        <v>42740.658738425926</v>
      </c>
      <c r="P4119" s="3">
        <v>10891</v>
      </c>
      <c r="Q4119" s="58">
        <f t="shared" si="171"/>
        <v>0.12605324074074073</v>
      </c>
    </row>
    <row r="4120" spans="1:17" x14ac:dyDescent="0.75">
      <c r="A4120" s="55">
        <v>42538.602372685185</v>
      </c>
      <c r="B4120" s="55">
        <v>42538.627824074072</v>
      </c>
      <c r="C4120" s="3">
        <v>2199</v>
      </c>
      <c r="D4120" s="56">
        <f t="shared" si="170"/>
        <v>2.5451388888888888E-2</v>
      </c>
      <c r="N4120" s="55">
        <v>42741.59480324074</v>
      </c>
      <c r="O4120" s="55">
        <v>42741.601655092592</v>
      </c>
      <c r="P4120" s="3">
        <v>592</v>
      </c>
      <c r="Q4120" s="58">
        <f t="shared" si="171"/>
        <v>6.851851851851852E-3</v>
      </c>
    </row>
    <row r="4121" spans="1:17" x14ac:dyDescent="0.75">
      <c r="A4121" s="55">
        <v>42538.609293981477</v>
      </c>
      <c r="B4121" s="55">
        <v>42541.458124999997</v>
      </c>
      <c r="C4121" s="3">
        <v>246139</v>
      </c>
      <c r="D4121" s="56">
        <f t="shared" si="170"/>
        <v>2.8488310185185184</v>
      </c>
      <c r="N4121" s="55">
        <v>42741.70207175926</v>
      </c>
      <c r="O4121" s="55">
        <v>42748.309074074074</v>
      </c>
      <c r="P4121" s="3">
        <v>570845</v>
      </c>
      <c r="Q4121" s="58">
        <f t="shared" si="171"/>
        <v>6.6070023148148147</v>
      </c>
    </row>
    <row r="4122" spans="1:17" x14ac:dyDescent="0.75">
      <c r="A4122" s="55">
        <v>42538.780972222223</v>
      </c>
      <c r="B4122" s="55">
        <v>42541.394699074073</v>
      </c>
      <c r="C4122" s="3">
        <v>225826</v>
      </c>
      <c r="D4122" s="56">
        <f t="shared" si="170"/>
        <v>2.6137268518518519</v>
      </c>
      <c r="N4122" s="55">
        <v>42742.416932870372</v>
      </c>
      <c r="O4122" s="55">
        <v>42744.462858796294</v>
      </c>
      <c r="P4122" s="3">
        <v>176768</v>
      </c>
      <c r="Q4122" s="58">
        <f t="shared" si="171"/>
        <v>2.0459259259259261</v>
      </c>
    </row>
    <row r="4123" spans="1:17" x14ac:dyDescent="0.75">
      <c r="A4123" s="55">
        <v>42538.846099537033</v>
      </c>
      <c r="B4123" s="55">
        <v>42541.426365740735</v>
      </c>
      <c r="C4123" s="3">
        <v>222935</v>
      </c>
      <c r="D4123" s="56">
        <f t="shared" si="170"/>
        <v>2.5802662037037036</v>
      </c>
      <c r="N4123" s="55">
        <v>42742.677175925921</v>
      </c>
      <c r="O4123" s="55">
        <v>42744.425960648143</v>
      </c>
      <c r="P4123" s="3">
        <v>151095</v>
      </c>
      <c r="Q4123" s="58">
        <f t="shared" si="171"/>
        <v>1.7487847222222221</v>
      </c>
    </row>
    <row r="4124" spans="1:17" x14ac:dyDescent="0.75">
      <c r="A4124" s="55">
        <v>42539.48951388889</v>
      </c>
      <c r="B4124" s="55">
        <v>42541.430173611108</v>
      </c>
      <c r="C4124" s="3">
        <v>167673</v>
      </c>
      <c r="D4124" s="56">
        <f t="shared" si="170"/>
        <v>1.9406597222222222</v>
      </c>
      <c r="N4124" s="55">
        <v>42742.732800925922</v>
      </c>
      <c r="O4124" s="55">
        <v>42744.408819444441</v>
      </c>
      <c r="P4124" s="3">
        <v>144808</v>
      </c>
      <c r="Q4124" s="58">
        <f t="shared" si="171"/>
        <v>1.6760185185185186</v>
      </c>
    </row>
    <row r="4125" spans="1:17" x14ac:dyDescent="0.75">
      <c r="A4125" s="55">
        <v>42539.497025462959</v>
      </c>
      <c r="B4125" s="55">
        <v>42598.699791666666</v>
      </c>
      <c r="C4125" s="3">
        <v>5115119</v>
      </c>
      <c r="D4125" s="56">
        <f t="shared" si="170"/>
        <v>59.202766203703703</v>
      </c>
      <c r="N4125" s="55">
        <v>42742.83081018518</v>
      </c>
      <c r="O4125" s="55">
        <v>42744.656145833331</v>
      </c>
      <c r="P4125" s="3">
        <v>157709</v>
      </c>
      <c r="Q4125" s="58">
        <f t="shared" si="171"/>
        <v>1.8253356481481482</v>
      </c>
    </row>
    <row r="4126" spans="1:17" x14ac:dyDescent="0.75">
      <c r="A4126" s="55">
        <v>42539.604907407404</v>
      </c>
      <c r="B4126" s="55">
        <v>42543.366585648146</v>
      </c>
      <c r="C4126" s="3">
        <v>325009</v>
      </c>
      <c r="D4126" s="56">
        <f t="shared" si="170"/>
        <v>3.7616782407407405</v>
      </c>
      <c r="N4126" s="55">
        <v>42743.126192129625</v>
      </c>
      <c r="O4126" s="55">
        <v>42744.473229166666</v>
      </c>
      <c r="P4126" s="3">
        <v>116384</v>
      </c>
      <c r="Q4126" s="58">
        <f t="shared" si="171"/>
        <v>1.347037037037037</v>
      </c>
    </row>
    <row r="4127" spans="1:17" x14ac:dyDescent="0.75">
      <c r="A4127" s="55">
        <v>42539.617395833331</v>
      </c>
      <c r="B4127" s="55">
        <v>42541.368576388886</v>
      </c>
      <c r="C4127" s="3">
        <v>151302</v>
      </c>
      <c r="D4127" s="56">
        <f t="shared" si="170"/>
        <v>1.7511805555555555</v>
      </c>
      <c r="N4127" s="55">
        <v>42743.135277777779</v>
      </c>
      <c r="O4127" s="55">
        <v>42744.547037037039</v>
      </c>
      <c r="P4127" s="3">
        <v>121976</v>
      </c>
      <c r="Q4127" s="58">
        <f t="shared" si="171"/>
        <v>1.4117592592592592</v>
      </c>
    </row>
    <row r="4128" spans="1:17" x14ac:dyDescent="0.75">
      <c r="A4128" s="55">
        <v>42539.993171296293</v>
      </c>
      <c r="B4128" s="55">
        <v>42541.401180555556</v>
      </c>
      <c r="C4128" s="3">
        <v>121652</v>
      </c>
      <c r="D4128" s="56">
        <f t="shared" si="170"/>
        <v>1.4080092592592592</v>
      </c>
      <c r="N4128" s="55">
        <v>42744.012025462958</v>
      </c>
      <c r="O4128" s="55">
        <v>42748.311273148145</v>
      </c>
      <c r="P4128" s="3">
        <v>371455</v>
      </c>
      <c r="Q4128" s="58">
        <f t="shared" si="171"/>
        <v>4.2992476851851853</v>
      </c>
    </row>
    <row r="4129" spans="1:17" x14ac:dyDescent="0.75">
      <c r="A4129" s="55">
        <v>42539.994537037033</v>
      </c>
      <c r="B4129" s="55">
        <v>42541.408391203702</v>
      </c>
      <c r="C4129" s="3">
        <v>122157</v>
      </c>
      <c r="D4129" s="56">
        <f t="shared" si="170"/>
        <v>1.4138541666666666</v>
      </c>
      <c r="N4129" s="55">
        <v>42744.392037037032</v>
      </c>
      <c r="O4129" s="55">
        <v>42744.531585648147</v>
      </c>
      <c r="P4129" s="3">
        <v>12057</v>
      </c>
      <c r="Q4129" s="58">
        <f t="shared" si="171"/>
        <v>0.13954861111111111</v>
      </c>
    </row>
    <row r="4130" spans="1:17" x14ac:dyDescent="0.75">
      <c r="A4130" s="55">
        <v>42540.019409722219</v>
      </c>
      <c r="B4130" s="55">
        <v>42541.406608796293</v>
      </c>
      <c r="C4130" s="3">
        <v>119854</v>
      </c>
      <c r="D4130" s="56">
        <f t="shared" si="170"/>
        <v>1.3871990740740741</v>
      </c>
      <c r="N4130" s="55">
        <v>42744.531469907408</v>
      </c>
      <c r="O4130" s="55">
        <v>42744.607094907406</v>
      </c>
      <c r="P4130" s="3">
        <v>6534</v>
      </c>
      <c r="Q4130" s="58">
        <f t="shared" si="171"/>
        <v>7.5624999999999998E-2</v>
      </c>
    </row>
    <row r="4131" spans="1:17" x14ac:dyDescent="0.75">
      <c r="A4131" s="55">
        <v>42540.023645833331</v>
      </c>
      <c r="B4131" s="55">
        <v>42541.412800925922</v>
      </c>
      <c r="C4131" s="3">
        <v>120023</v>
      </c>
      <c r="D4131" s="56">
        <f t="shared" si="170"/>
        <v>1.3891550925925926</v>
      </c>
      <c r="N4131" s="55">
        <v>42744.562592592592</v>
      </c>
      <c r="O4131" s="55">
        <v>42744.662048611106</v>
      </c>
      <c r="P4131" s="3">
        <v>8593</v>
      </c>
      <c r="Q4131" s="58">
        <f t="shared" si="171"/>
        <v>9.9456018518518513E-2</v>
      </c>
    </row>
    <row r="4132" spans="1:17" x14ac:dyDescent="0.75">
      <c r="A4132" s="55">
        <v>42540.591979166667</v>
      </c>
      <c r="B4132" s="55">
        <v>42541.433472222219</v>
      </c>
      <c r="C4132" s="3">
        <v>72705</v>
      </c>
      <c r="D4132" s="56">
        <f t="shared" si="170"/>
        <v>0.84149305555555554</v>
      </c>
      <c r="N4132" s="55">
        <v>42744.678530092591</v>
      </c>
      <c r="O4132" s="55">
        <v>42744.691990740735</v>
      </c>
      <c r="P4132" s="3">
        <v>1163</v>
      </c>
      <c r="Q4132" s="58">
        <f t="shared" si="171"/>
        <v>1.3460648148148149E-2</v>
      </c>
    </row>
    <row r="4133" spans="1:17" x14ac:dyDescent="0.75">
      <c r="A4133" s="55">
        <v>42541.610196759255</v>
      </c>
      <c r="B4133" s="55">
        <v>42541.619166666664</v>
      </c>
      <c r="C4133" s="3">
        <v>775</v>
      </c>
      <c r="D4133" s="56">
        <f t="shared" si="170"/>
        <v>8.9699074074074073E-3</v>
      </c>
      <c r="N4133" s="55">
        <v>42745.53633101852</v>
      </c>
      <c r="O4133" s="55">
        <v>42745.626840277779</v>
      </c>
      <c r="P4133" s="3">
        <v>7820</v>
      </c>
      <c r="Q4133" s="58">
        <f t="shared" si="171"/>
        <v>9.0509259259259262E-2</v>
      </c>
    </row>
    <row r="4134" spans="1:17" x14ac:dyDescent="0.75">
      <c r="A4134" s="55">
        <v>42541.629548611112</v>
      </c>
      <c r="B4134" s="55">
        <v>42542.349074074074</v>
      </c>
      <c r="C4134" s="3">
        <v>62167</v>
      </c>
      <c r="D4134" s="56">
        <f t="shared" si="170"/>
        <v>0.71952546296296294</v>
      </c>
      <c r="N4134" s="55">
        <v>42745.663113425922</v>
      </c>
      <c r="O4134" s="55">
        <v>42832.63989583333</v>
      </c>
      <c r="P4134" s="3">
        <v>7511194</v>
      </c>
      <c r="Q4134" s="58">
        <f t="shared" si="171"/>
        <v>86.935115740740741</v>
      </c>
    </row>
    <row r="4135" spans="1:17" x14ac:dyDescent="0.75">
      <c r="A4135" s="55">
        <v>42541.673796296294</v>
      </c>
      <c r="B4135" s="55">
        <v>42541.676249999997</v>
      </c>
      <c r="C4135" s="3">
        <v>212</v>
      </c>
      <c r="D4135" s="56">
        <f t="shared" si="170"/>
        <v>2.4537037037037036E-3</v>
      </c>
      <c r="N4135" s="55">
        <v>42746.580266203702</v>
      </c>
      <c r="O4135" s="55">
        <v>42751.442002314812</v>
      </c>
      <c r="P4135" s="3">
        <v>420054</v>
      </c>
      <c r="Q4135" s="58">
        <f t="shared" si="171"/>
        <v>4.861736111111111</v>
      </c>
    </row>
    <row r="4136" spans="1:17" x14ac:dyDescent="0.75">
      <c r="A4136" s="55">
        <v>42541.690601851849</v>
      </c>
      <c r="B4136" s="55">
        <v>42550.519456018519</v>
      </c>
      <c r="C4136" s="3">
        <v>762813</v>
      </c>
      <c r="D4136" s="56">
        <f t="shared" si="170"/>
        <v>8.828854166666666</v>
      </c>
      <c r="N4136" s="55">
        <v>42746.655717592592</v>
      </c>
      <c r="O4136" s="55">
        <v>42748.428796296292</v>
      </c>
      <c r="P4136" s="3">
        <v>153194</v>
      </c>
      <c r="Q4136" s="58">
        <f t="shared" si="171"/>
        <v>1.7730787037037037</v>
      </c>
    </row>
    <row r="4137" spans="1:17" x14ac:dyDescent="0.75">
      <c r="A4137" s="55">
        <v>42541.717476851853</v>
      </c>
      <c r="B4137" s="55">
        <v>42542.414849537032</v>
      </c>
      <c r="C4137" s="3">
        <v>60253</v>
      </c>
      <c r="D4137" s="56">
        <f t="shared" si="170"/>
        <v>0.69737268518518514</v>
      </c>
      <c r="N4137" s="55">
        <v>42746.65792824074</v>
      </c>
      <c r="O4137" s="55">
        <v>42747.364155092589</v>
      </c>
      <c r="P4137" s="3">
        <v>61018</v>
      </c>
      <c r="Q4137" s="58">
        <f t="shared" si="171"/>
        <v>0.70622685185185186</v>
      </c>
    </row>
    <row r="4138" spans="1:17" x14ac:dyDescent="0.75">
      <c r="A4138" s="55">
        <v>42541.729803240742</v>
      </c>
      <c r="B4138" s="55">
        <v>42542.50712962963</v>
      </c>
      <c r="C4138" s="3">
        <v>67161</v>
      </c>
      <c r="D4138" s="56">
        <f t="shared" si="170"/>
        <v>0.77732638888888894</v>
      </c>
      <c r="N4138" s="55">
        <v>42746.687696759254</v>
      </c>
      <c r="O4138" s="55">
        <v>42746.699374999997</v>
      </c>
      <c r="P4138" s="3">
        <v>1009</v>
      </c>
      <c r="Q4138" s="58">
        <f t="shared" si="171"/>
        <v>1.1678240740740741E-2</v>
      </c>
    </row>
    <row r="4139" spans="1:17" x14ac:dyDescent="0.75">
      <c r="A4139" s="55">
        <v>42541.930902777778</v>
      </c>
      <c r="B4139" s="55">
        <v>42542.416724537034</v>
      </c>
      <c r="C4139" s="3">
        <v>41975</v>
      </c>
      <c r="D4139" s="56">
        <f t="shared" si="170"/>
        <v>0.48582175925925924</v>
      </c>
      <c r="N4139" s="55">
        <v>42746.690648148149</v>
      </c>
      <c r="O4139" s="55">
        <v>42747.366620370369</v>
      </c>
      <c r="P4139" s="3">
        <v>58404</v>
      </c>
      <c r="Q4139" s="58">
        <f t="shared" si="171"/>
        <v>0.6759722222222222</v>
      </c>
    </row>
    <row r="4140" spans="1:17" x14ac:dyDescent="0.75">
      <c r="A4140" s="55">
        <v>42542.375879629624</v>
      </c>
      <c r="B4140" s="55">
        <v>42564.597303240742</v>
      </c>
      <c r="C4140" s="3">
        <v>1919931</v>
      </c>
      <c r="D4140" s="56">
        <f t="shared" si="170"/>
        <v>22.22142361111111</v>
      </c>
      <c r="N4140" s="55">
        <v>42746.696597222217</v>
      </c>
      <c r="O4140" s="55">
        <v>42747.370706018519</v>
      </c>
      <c r="P4140" s="3">
        <v>58243</v>
      </c>
      <c r="Q4140" s="58">
        <f t="shared" si="171"/>
        <v>0.67410879629629628</v>
      </c>
    </row>
    <row r="4141" spans="1:17" x14ac:dyDescent="0.75">
      <c r="A4141" s="55">
        <v>42542.386608796296</v>
      </c>
      <c r="B4141" s="55">
        <v>42542.441736111112</v>
      </c>
      <c r="C4141" s="3">
        <v>4763</v>
      </c>
      <c r="D4141" s="56">
        <f t="shared" si="170"/>
        <v>5.5127314814814816E-2</v>
      </c>
      <c r="N4141" s="55">
        <v>42746.790497685186</v>
      </c>
      <c r="O4141" s="55">
        <v>42748.315486111111</v>
      </c>
      <c r="P4141" s="3">
        <v>131759</v>
      </c>
      <c r="Q4141" s="58">
        <f t="shared" si="171"/>
        <v>1.5249884259259259</v>
      </c>
    </row>
    <row r="4142" spans="1:17" x14ac:dyDescent="0.75">
      <c r="A4142" s="55">
        <v>42542.431620370371</v>
      </c>
      <c r="B4142" s="55">
        <v>42544.430763888886</v>
      </c>
      <c r="C4142" s="3">
        <v>172726</v>
      </c>
      <c r="D4142" s="56">
        <f t="shared" si="170"/>
        <v>1.9991435185185185</v>
      </c>
      <c r="N4142" s="55">
        <v>42746.791550925926</v>
      </c>
      <c r="O4142" s="55">
        <v>42748.315115740741</v>
      </c>
      <c r="P4142" s="3">
        <v>131636</v>
      </c>
      <c r="Q4142" s="58">
        <f t="shared" si="171"/>
        <v>1.5235648148148149</v>
      </c>
    </row>
    <row r="4143" spans="1:17" x14ac:dyDescent="0.75">
      <c r="A4143" s="55">
        <v>42542.433344907404</v>
      </c>
      <c r="B4143" s="55">
        <v>42544.449027777773</v>
      </c>
      <c r="C4143" s="3">
        <v>174155</v>
      </c>
      <c r="D4143" s="56">
        <f t="shared" si="170"/>
        <v>2.0156828703703704</v>
      </c>
      <c r="N4143" s="55">
        <v>42746.800347222219</v>
      </c>
      <c r="O4143" s="55">
        <v>42747.376504629625</v>
      </c>
      <c r="P4143" s="3">
        <v>49780</v>
      </c>
      <c r="Q4143" s="58">
        <f t="shared" si="171"/>
        <v>0.5761574074074074</v>
      </c>
    </row>
    <row r="4144" spans="1:17" x14ac:dyDescent="0.75">
      <c r="A4144" s="55">
        <v>42542.528171296297</v>
      </c>
      <c r="B4144" s="55">
        <v>42544.453263888885</v>
      </c>
      <c r="C4144" s="3">
        <v>166328</v>
      </c>
      <c r="D4144" s="56">
        <f t="shared" si="170"/>
        <v>1.9250925925925926</v>
      </c>
      <c r="N4144" s="55">
        <v>42746.815219907403</v>
      </c>
      <c r="O4144" s="55">
        <v>42747.37332175926</v>
      </c>
      <c r="P4144" s="3">
        <v>48220</v>
      </c>
      <c r="Q4144" s="58">
        <f t="shared" si="171"/>
        <v>0.5581018518518519</v>
      </c>
    </row>
    <row r="4145" spans="1:17" x14ac:dyDescent="0.75">
      <c r="A4145" s="55">
        <v>42542.543483796297</v>
      </c>
      <c r="B4145" s="55">
        <v>42544.456226851849</v>
      </c>
      <c r="C4145" s="3">
        <v>165261</v>
      </c>
      <c r="D4145" s="56">
        <f t="shared" si="170"/>
        <v>1.9127430555555556</v>
      </c>
      <c r="N4145" s="55">
        <v>42747.549212962964</v>
      </c>
      <c r="O4145" s="55">
        <v>42747.671018518515</v>
      </c>
      <c r="P4145" s="3">
        <v>10524</v>
      </c>
      <c r="Q4145" s="58">
        <f t="shared" si="171"/>
        <v>0.12180555555555556</v>
      </c>
    </row>
    <row r="4146" spans="1:17" x14ac:dyDescent="0.75">
      <c r="A4146" s="55">
        <v>42542.553067129629</v>
      </c>
      <c r="B4146" s="55">
        <v>42544.456863425927</v>
      </c>
      <c r="C4146" s="3">
        <v>164488</v>
      </c>
      <c r="D4146" s="56">
        <f t="shared" si="170"/>
        <v>1.9037962962962962</v>
      </c>
      <c r="N4146" s="55">
        <v>42747.597175925926</v>
      </c>
      <c r="O4146" s="55">
        <v>42752.689675925925</v>
      </c>
      <c r="P4146" s="3">
        <v>439992</v>
      </c>
      <c r="Q4146" s="58">
        <f t="shared" si="171"/>
        <v>5.0925000000000002</v>
      </c>
    </row>
    <row r="4147" spans="1:17" x14ac:dyDescent="0.75">
      <c r="A4147" s="55">
        <v>42542.688935185186</v>
      </c>
      <c r="B4147" s="55">
        <v>42542.744652777779</v>
      </c>
      <c r="C4147" s="3">
        <v>4814</v>
      </c>
      <c r="D4147" s="56">
        <f t="shared" si="170"/>
        <v>5.5717592592592589E-2</v>
      </c>
      <c r="N4147" s="55">
        <v>42747.929664351854</v>
      </c>
      <c r="O4147" s="55">
        <v>42748.581226851849</v>
      </c>
      <c r="P4147" s="3">
        <v>56295</v>
      </c>
      <c r="Q4147" s="58">
        <f t="shared" si="171"/>
        <v>0.65156250000000004</v>
      </c>
    </row>
    <row r="4148" spans="1:17" x14ac:dyDescent="0.75">
      <c r="A4148" s="55">
        <v>42542.693148148144</v>
      </c>
      <c r="B4148" s="55">
        <v>42543.357476851852</v>
      </c>
      <c r="C4148" s="3">
        <v>57398</v>
      </c>
      <c r="D4148" s="56">
        <f t="shared" si="170"/>
        <v>0.66432870370370367</v>
      </c>
      <c r="N4148" s="55">
        <v>42748.105509259258</v>
      </c>
      <c r="O4148" s="55">
        <v>42748.566990740735</v>
      </c>
      <c r="P4148" s="3">
        <v>39872</v>
      </c>
      <c r="Q4148" s="58">
        <f t="shared" si="171"/>
        <v>0.46148148148148149</v>
      </c>
    </row>
    <row r="4149" spans="1:17" x14ac:dyDescent="0.75">
      <c r="A4149" s="55">
        <v>42542.802939814814</v>
      </c>
      <c r="B4149" s="55">
        <v>42544.57440972222</v>
      </c>
      <c r="C4149" s="3">
        <v>153055</v>
      </c>
      <c r="D4149" s="56">
        <f t="shared" si="170"/>
        <v>1.7714699074074074</v>
      </c>
      <c r="N4149" s="55">
        <v>42748.344143518516</v>
      </c>
      <c r="O4149" s="55">
        <v>42754.486180555556</v>
      </c>
      <c r="P4149" s="3">
        <v>530672</v>
      </c>
      <c r="Q4149" s="58">
        <f t="shared" si="171"/>
        <v>6.1420370370370367</v>
      </c>
    </row>
    <row r="4150" spans="1:17" x14ac:dyDescent="0.75">
      <c r="A4150" s="55">
        <v>42543.042881944442</v>
      </c>
      <c r="B4150" s="55">
        <v>42544.404293981483</v>
      </c>
      <c r="C4150" s="3">
        <v>117626</v>
      </c>
      <c r="D4150" s="56">
        <f t="shared" si="170"/>
        <v>1.3614120370370371</v>
      </c>
      <c r="N4150" s="55">
        <v>42748.451620370368</v>
      </c>
      <c r="O4150" s="55">
        <v>42795.365555555552</v>
      </c>
      <c r="P4150" s="3">
        <v>4053364</v>
      </c>
      <c r="Q4150" s="58">
        <f t="shared" si="171"/>
        <v>46.913935185185188</v>
      </c>
    </row>
    <row r="4151" spans="1:17" x14ac:dyDescent="0.75">
      <c r="A4151" s="55">
        <v>42543.390451388885</v>
      </c>
      <c r="B4151" s="55">
        <v>42545.709803240738</v>
      </c>
      <c r="C4151" s="3">
        <v>200392</v>
      </c>
      <c r="D4151" s="56">
        <f t="shared" si="170"/>
        <v>2.3193518518518519</v>
      </c>
      <c r="N4151" s="55">
        <v>42748.464189814811</v>
      </c>
      <c r="O4151" s="55">
        <v>42748.606539351851</v>
      </c>
      <c r="P4151" s="3">
        <v>12299</v>
      </c>
      <c r="Q4151" s="58">
        <f t="shared" si="171"/>
        <v>0.14234953703703704</v>
      </c>
    </row>
    <row r="4152" spans="1:17" x14ac:dyDescent="0.75">
      <c r="A4152" s="55">
        <v>42543.589594907404</v>
      </c>
      <c r="B4152" s="55">
        <v>42543.638912037037</v>
      </c>
      <c r="C4152" s="3">
        <v>4261</v>
      </c>
      <c r="D4152" s="56">
        <f t="shared" si="170"/>
        <v>4.9317129629629627E-2</v>
      </c>
      <c r="N4152" s="55">
        <v>42748.909166666665</v>
      </c>
      <c r="O4152" s="55">
        <v>42751.416041666664</v>
      </c>
      <c r="P4152" s="3">
        <v>216594</v>
      </c>
      <c r="Q4152" s="58">
        <f t="shared" si="171"/>
        <v>2.506875</v>
      </c>
    </row>
    <row r="4153" spans="1:17" x14ac:dyDescent="0.75">
      <c r="A4153" s="55">
        <v>42543.602349537032</v>
      </c>
      <c r="B4153" s="55">
        <v>42544.492337962962</v>
      </c>
      <c r="C4153" s="3">
        <v>76895</v>
      </c>
      <c r="D4153" s="56">
        <f t="shared" si="170"/>
        <v>0.88998842592592597</v>
      </c>
      <c r="N4153" s="55">
        <v>42748.93445601852</v>
      </c>
      <c r="O4153" s="55">
        <v>42752.469444444439</v>
      </c>
      <c r="P4153" s="3">
        <v>305423</v>
      </c>
      <c r="Q4153" s="58">
        <f t="shared" si="171"/>
        <v>3.5349884259259259</v>
      </c>
    </row>
    <row r="4154" spans="1:17" x14ac:dyDescent="0.75">
      <c r="A4154" s="55">
        <v>42543.614525462959</v>
      </c>
      <c r="B4154" s="55">
        <v>42549.489525462959</v>
      </c>
      <c r="C4154" s="3">
        <v>507600</v>
      </c>
      <c r="D4154" s="56">
        <f t="shared" si="170"/>
        <v>5.875</v>
      </c>
      <c r="N4154" s="55">
        <v>42749.772858796292</v>
      </c>
      <c r="O4154" s="55">
        <v>42751.440868055557</v>
      </c>
      <c r="P4154" s="3">
        <v>144116</v>
      </c>
      <c r="Q4154" s="58">
        <f t="shared" si="171"/>
        <v>1.6680092592592592</v>
      </c>
    </row>
    <row r="4155" spans="1:17" x14ac:dyDescent="0.75">
      <c r="A4155" s="55">
        <v>42543.688530092593</v>
      </c>
      <c r="B4155" s="55">
        <v>42543.698055555556</v>
      </c>
      <c r="C4155" s="3">
        <v>823</v>
      </c>
      <c r="D4155" s="56">
        <f t="shared" si="170"/>
        <v>9.525462962962963E-3</v>
      </c>
      <c r="N4155" s="55">
        <v>42750.693020833329</v>
      </c>
      <c r="O4155" s="55">
        <v>42751.480347222219</v>
      </c>
      <c r="P4155" s="3">
        <v>68025</v>
      </c>
      <c r="Q4155" s="58">
        <f t="shared" si="171"/>
        <v>0.78732638888888884</v>
      </c>
    </row>
    <row r="4156" spans="1:17" x14ac:dyDescent="0.75">
      <c r="A4156" s="55">
        <v>42544.468506944446</v>
      </c>
      <c r="B4156" s="55">
        <v>42544.482442129629</v>
      </c>
      <c r="C4156" s="3">
        <v>1204</v>
      </c>
      <c r="D4156" s="56">
        <f t="shared" si="170"/>
        <v>1.3935185185185186E-2</v>
      </c>
      <c r="N4156" s="55">
        <v>42750.720763888887</v>
      </c>
      <c r="O4156" s="55">
        <v>42751.397013888884</v>
      </c>
      <c r="P4156" s="3">
        <v>58428</v>
      </c>
      <c r="Q4156" s="58">
        <f t="shared" si="171"/>
        <v>0.67625000000000002</v>
      </c>
    </row>
    <row r="4157" spans="1:17" x14ac:dyDescent="0.75">
      <c r="A4157" s="55">
        <v>42544.682835648149</v>
      </c>
      <c r="B4157" s="55">
        <v>42544.719363425924</v>
      </c>
      <c r="C4157" s="3">
        <v>3156</v>
      </c>
      <c r="D4157" s="56">
        <f t="shared" si="170"/>
        <v>3.6527777777777777E-2</v>
      </c>
      <c r="N4157" s="55">
        <v>42750.723263888889</v>
      </c>
      <c r="O4157" s="55">
        <v>42751.436585648145</v>
      </c>
      <c r="P4157" s="3">
        <v>61631</v>
      </c>
      <c r="Q4157" s="58">
        <f t="shared" si="171"/>
        <v>0.71332175925925922</v>
      </c>
    </row>
    <row r="4158" spans="1:17" x14ac:dyDescent="0.75">
      <c r="A4158" s="55">
        <v>42544.899814814817</v>
      </c>
      <c r="B4158" s="55">
        <v>42550.571597222217</v>
      </c>
      <c r="C4158" s="3">
        <v>490042</v>
      </c>
      <c r="D4158" s="56">
        <f t="shared" si="170"/>
        <v>5.6717824074074077</v>
      </c>
      <c r="N4158" s="55">
        <v>42751.47347222222</v>
      </c>
      <c r="O4158" s="55">
        <v>42751.581631944442</v>
      </c>
      <c r="P4158" s="3">
        <v>9345</v>
      </c>
      <c r="Q4158" s="58">
        <f t="shared" si="171"/>
        <v>0.10815972222222223</v>
      </c>
    </row>
    <row r="4159" spans="1:17" x14ac:dyDescent="0.75">
      <c r="A4159" s="55">
        <v>42545.273229166662</v>
      </c>
      <c r="B4159" s="55">
        <v>42545.453703703701</v>
      </c>
      <c r="C4159" s="3">
        <v>15593</v>
      </c>
      <c r="D4159" s="56">
        <f t="shared" si="170"/>
        <v>0.18047453703703703</v>
      </c>
      <c r="N4159" s="55">
        <v>42751.571018518516</v>
      </c>
      <c r="O4159" s="55">
        <v>42752.475624999999</v>
      </c>
      <c r="P4159" s="3">
        <v>78158</v>
      </c>
      <c r="Q4159" s="58">
        <f t="shared" si="171"/>
        <v>0.90460648148148148</v>
      </c>
    </row>
    <row r="4160" spans="1:17" x14ac:dyDescent="0.75">
      <c r="A4160" s="55">
        <v>42545.306550925925</v>
      </c>
      <c r="B4160" s="55">
        <v>42545.422118055554</v>
      </c>
      <c r="C4160" s="3">
        <v>9985</v>
      </c>
      <c r="D4160" s="56">
        <f t="shared" si="170"/>
        <v>0.11556712962962963</v>
      </c>
      <c r="N4160" s="55">
        <v>42751.57262731481</v>
      </c>
      <c r="O4160" s="55">
        <v>42752.471296296295</v>
      </c>
      <c r="P4160" s="3">
        <v>77645</v>
      </c>
      <c r="Q4160" s="58">
        <f t="shared" si="171"/>
        <v>0.89866898148148144</v>
      </c>
    </row>
    <row r="4161" spans="1:17" x14ac:dyDescent="0.75">
      <c r="A4161" s="55">
        <v>42545.404861111107</v>
      </c>
      <c r="B4161" s="55">
        <v>42545.456203703703</v>
      </c>
      <c r="C4161" s="3">
        <v>4436</v>
      </c>
      <c r="D4161" s="56">
        <f t="shared" si="170"/>
        <v>5.1342592592592592E-2</v>
      </c>
      <c r="N4161" s="55">
        <v>42751.643657407403</v>
      </c>
      <c r="O4161" s="55">
        <v>42751.743125000001</v>
      </c>
      <c r="P4161" s="3">
        <v>8594</v>
      </c>
      <c r="Q4161" s="58">
        <f t="shared" si="171"/>
        <v>9.9467592592592594E-2</v>
      </c>
    </row>
    <row r="4162" spans="1:17" x14ac:dyDescent="0.75">
      <c r="A4162" s="55">
        <v>42545.489074074074</v>
      </c>
      <c r="B4162" s="55">
        <v>42549.370879629627</v>
      </c>
      <c r="C4162" s="3">
        <v>335388</v>
      </c>
      <c r="D4162" s="56">
        <f t="shared" si="170"/>
        <v>3.8818055555555557</v>
      </c>
      <c r="N4162" s="55">
        <v>42751.940902777773</v>
      </c>
      <c r="O4162" s="55">
        <v>42752.386932870366</v>
      </c>
      <c r="P4162" s="3">
        <v>38537</v>
      </c>
      <c r="Q4162" s="58">
        <f t="shared" si="171"/>
        <v>0.44603009259259258</v>
      </c>
    </row>
    <row r="4163" spans="1:17" x14ac:dyDescent="0.75">
      <c r="A4163" s="55">
        <v>42545.491481481477</v>
      </c>
      <c r="B4163" s="55">
        <v>42545.531006944446</v>
      </c>
      <c r="C4163" s="3">
        <v>3415</v>
      </c>
      <c r="D4163" s="56">
        <f t="shared" ref="D4163:D4226" si="172">C4163/(24*60*60)</f>
        <v>3.9525462962962964E-2</v>
      </c>
      <c r="N4163" s="55">
        <v>42752.336145833331</v>
      </c>
      <c r="O4163" s="55">
        <v>42752.424571759257</v>
      </c>
      <c r="P4163" s="3">
        <v>7640</v>
      </c>
      <c r="Q4163" s="58">
        <f t="shared" ref="Q4163:Q4226" si="173">P4163/86400</f>
        <v>8.8425925925925922E-2</v>
      </c>
    </row>
    <row r="4164" spans="1:17" x14ac:dyDescent="0.75">
      <c r="A4164" s="55">
        <v>42545.62049768518</v>
      </c>
      <c r="B4164" s="55">
        <v>42548.396516203698</v>
      </c>
      <c r="C4164" s="3">
        <v>239848</v>
      </c>
      <c r="D4164" s="56">
        <f t="shared" si="172"/>
        <v>2.7760185185185184</v>
      </c>
      <c r="N4164" s="55">
        <v>42752.387442129628</v>
      </c>
      <c r="O4164" s="55">
        <v>42795.383310185185</v>
      </c>
      <c r="P4164" s="3">
        <v>3714843</v>
      </c>
      <c r="Q4164" s="58">
        <f t="shared" si="173"/>
        <v>42.995868055555555</v>
      </c>
    </row>
    <row r="4165" spans="1:17" x14ac:dyDescent="0.75">
      <c r="A4165" s="55">
        <v>42545.648819444439</v>
      </c>
      <c r="B4165" s="55">
        <v>42548.399027777778</v>
      </c>
      <c r="C4165" s="3">
        <v>237618</v>
      </c>
      <c r="D4165" s="56">
        <f t="shared" si="172"/>
        <v>2.7502083333333331</v>
      </c>
      <c r="N4165" s="55">
        <v>42752.574988425928</v>
      </c>
      <c r="O4165" s="55">
        <v>42752.689108796294</v>
      </c>
      <c r="P4165" s="3">
        <v>9860</v>
      </c>
      <c r="Q4165" s="58">
        <f t="shared" si="173"/>
        <v>0.11412037037037037</v>
      </c>
    </row>
    <row r="4166" spans="1:17" x14ac:dyDescent="0.75">
      <c r="A4166" s="55">
        <v>42545.676736111112</v>
      </c>
      <c r="B4166" s="55">
        <v>42548.459675925922</v>
      </c>
      <c r="C4166" s="3">
        <v>240446</v>
      </c>
      <c r="D4166" s="56">
        <f t="shared" si="172"/>
        <v>2.782939814814815</v>
      </c>
      <c r="N4166" s="55">
        <v>42752.612071759257</v>
      </c>
      <c r="O4166" s="55">
        <v>42752.617025462961</v>
      </c>
      <c r="P4166" s="3">
        <v>428</v>
      </c>
      <c r="Q4166" s="58">
        <f t="shared" si="173"/>
        <v>4.9537037037037041E-3</v>
      </c>
    </row>
    <row r="4167" spans="1:17" x14ac:dyDescent="0.75">
      <c r="A4167" s="55">
        <v>42545.756724537037</v>
      </c>
      <c r="B4167" s="55">
        <v>42548.416898148149</v>
      </c>
      <c r="C4167" s="3">
        <v>229839</v>
      </c>
      <c r="D4167" s="56">
        <f t="shared" si="172"/>
        <v>2.6601736111111109</v>
      </c>
      <c r="N4167" s="55">
        <v>42752.697233796294</v>
      </c>
      <c r="O4167" s="55">
        <v>42753.371006944442</v>
      </c>
      <c r="P4167" s="3">
        <v>58214</v>
      </c>
      <c r="Q4167" s="58">
        <f t="shared" si="173"/>
        <v>0.67377314814814815</v>
      </c>
    </row>
    <row r="4168" spans="1:17" x14ac:dyDescent="0.75">
      <c r="A4168" s="55">
        <v>42545.757893518516</v>
      </c>
      <c r="B4168" s="55">
        <v>42548.41847222222</v>
      </c>
      <c r="C4168" s="3">
        <v>229874</v>
      </c>
      <c r="D4168" s="56">
        <f t="shared" si="172"/>
        <v>2.6605787037037039</v>
      </c>
      <c r="N4168" s="55">
        <v>42752.703425925924</v>
      </c>
      <c r="O4168" s="55">
        <v>42753.371168981481</v>
      </c>
      <c r="P4168" s="3">
        <v>57693</v>
      </c>
      <c r="Q4168" s="58">
        <f t="shared" si="173"/>
        <v>0.66774305555555558</v>
      </c>
    </row>
    <row r="4169" spans="1:17" x14ac:dyDescent="0.75">
      <c r="A4169" s="55">
        <v>42545.758877314816</v>
      </c>
      <c r="B4169" s="55">
        <v>42549.822094907402</v>
      </c>
      <c r="C4169" s="3">
        <v>351062</v>
      </c>
      <c r="D4169" s="56">
        <f t="shared" si="172"/>
        <v>4.0632175925925926</v>
      </c>
      <c r="N4169" s="55">
        <v>42752.732719907406</v>
      </c>
      <c r="O4169" s="55">
        <v>42753.639791666668</v>
      </c>
      <c r="P4169" s="3">
        <v>78371</v>
      </c>
      <c r="Q4169" s="58">
        <f t="shared" si="173"/>
        <v>0.90707175925925931</v>
      </c>
    </row>
    <row r="4170" spans="1:17" x14ac:dyDescent="0.75">
      <c r="A4170" s="55">
        <v>42545.760659722218</v>
      </c>
      <c r="B4170" s="55">
        <v>42548.420289351852</v>
      </c>
      <c r="C4170" s="3">
        <v>229792</v>
      </c>
      <c r="D4170" s="56">
        <f t="shared" si="172"/>
        <v>2.6596296296296296</v>
      </c>
      <c r="N4170" s="55">
        <v>42752.753611111111</v>
      </c>
      <c r="O4170" s="55">
        <v>42753.409236111111</v>
      </c>
      <c r="P4170" s="3">
        <v>56646</v>
      </c>
      <c r="Q4170" s="58">
        <f t="shared" si="173"/>
        <v>0.65562500000000001</v>
      </c>
    </row>
    <row r="4171" spans="1:17" x14ac:dyDescent="0.75">
      <c r="A4171" s="55">
        <v>42545.761655092589</v>
      </c>
      <c r="B4171" s="55">
        <v>42548.421458333331</v>
      </c>
      <c r="C4171" s="3">
        <v>229807</v>
      </c>
      <c r="D4171" s="56">
        <f t="shared" si="172"/>
        <v>2.6598032407407408</v>
      </c>
      <c r="N4171" s="55">
        <v>42752.774143518516</v>
      </c>
      <c r="O4171" s="55">
        <v>42753.405925925923</v>
      </c>
      <c r="P4171" s="3">
        <v>54586</v>
      </c>
      <c r="Q4171" s="58">
        <f t="shared" si="173"/>
        <v>0.63178240740740743</v>
      </c>
    </row>
    <row r="4172" spans="1:17" x14ac:dyDescent="0.75">
      <c r="A4172" s="55">
        <v>42545.762743055551</v>
      </c>
      <c r="B4172" s="55">
        <v>42545.771886574075</v>
      </c>
      <c r="C4172" s="3">
        <v>790</v>
      </c>
      <c r="D4172" s="56">
        <f t="shared" si="172"/>
        <v>9.1435185185185178E-3</v>
      </c>
      <c r="N4172" s="55">
        <v>42752.834826388884</v>
      </c>
      <c r="O4172" s="55">
        <v>42753.471030092594</v>
      </c>
      <c r="P4172" s="3">
        <v>54968</v>
      </c>
      <c r="Q4172" s="58">
        <f t="shared" si="173"/>
        <v>0.63620370370370372</v>
      </c>
    </row>
    <row r="4173" spans="1:17" x14ac:dyDescent="0.75">
      <c r="A4173" s="55">
        <v>42545.764131944445</v>
      </c>
      <c r="B4173" s="55">
        <v>42548.422615740739</v>
      </c>
      <c r="C4173" s="3">
        <v>229693</v>
      </c>
      <c r="D4173" s="56">
        <f t="shared" si="172"/>
        <v>2.6584837962962964</v>
      </c>
      <c r="N4173" s="55">
        <v>42752.843310185184</v>
      </c>
      <c r="O4173" s="55">
        <v>42753.465925925921</v>
      </c>
      <c r="P4173" s="3">
        <v>53794</v>
      </c>
      <c r="Q4173" s="58">
        <f t="shared" si="173"/>
        <v>0.62261574074074078</v>
      </c>
    </row>
    <row r="4174" spans="1:17" x14ac:dyDescent="0.75">
      <c r="A4174" s="55">
        <v>42546.759259259255</v>
      </c>
      <c r="B4174" s="55">
        <v>42549.511331018519</v>
      </c>
      <c r="C4174" s="3">
        <v>237779</v>
      </c>
      <c r="D4174" s="56">
        <f t="shared" si="172"/>
        <v>2.7520717592592594</v>
      </c>
      <c r="N4174" s="55">
        <v>42752.972615740742</v>
      </c>
      <c r="O4174" s="55">
        <v>42753.627905092588</v>
      </c>
      <c r="P4174" s="3">
        <v>56617</v>
      </c>
      <c r="Q4174" s="58">
        <f t="shared" si="173"/>
        <v>0.65528935185185189</v>
      </c>
    </row>
    <row r="4175" spans="1:17" x14ac:dyDescent="0.75">
      <c r="A4175" s="55">
        <v>42546.760694444441</v>
      </c>
      <c r="B4175" s="55">
        <v>42564.595358796294</v>
      </c>
      <c r="C4175" s="3">
        <v>1540915</v>
      </c>
      <c r="D4175" s="56">
        <f t="shared" si="172"/>
        <v>17.834664351851853</v>
      </c>
      <c r="N4175" s="55">
        <v>42752.982569444444</v>
      </c>
      <c r="O4175" s="55">
        <v>42753.644895833335</v>
      </c>
      <c r="P4175" s="3">
        <v>57225</v>
      </c>
      <c r="Q4175" s="58">
        <f t="shared" si="173"/>
        <v>0.66232638888888884</v>
      </c>
    </row>
    <row r="4176" spans="1:17" x14ac:dyDescent="0.75">
      <c r="A4176" s="55">
        <v>42546.761435185181</v>
      </c>
      <c r="B4176" s="55">
        <v>42598.699872685182</v>
      </c>
      <c r="C4176" s="3">
        <v>4487481</v>
      </c>
      <c r="D4176" s="56">
        <f t="shared" si="172"/>
        <v>51.938437499999999</v>
      </c>
      <c r="N4176" s="55">
        <v>42753.335324074069</v>
      </c>
      <c r="O4176" s="55">
        <v>42753.691886574074</v>
      </c>
      <c r="P4176" s="3">
        <v>30807</v>
      </c>
      <c r="Q4176" s="58">
        <f t="shared" si="173"/>
        <v>0.3565625</v>
      </c>
    </row>
    <row r="4177" spans="1:17" x14ac:dyDescent="0.75">
      <c r="A4177" s="55">
        <v>42546.766412037032</v>
      </c>
      <c r="B4177" s="55">
        <v>42548.456423611111</v>
      </c>
      <c r="C4177" s="3">
        <v>146017</v>
      </c>
      <c r="D4177" s="56">
        <f t="shared" si="172"/>
        <v>1.690011574074074</v>
      </c>
      <c r="N4177" s="55">
        <v>42753.347013888888</v>
      </c>
      <c r="O4177" s="55">
        <v>42753.484930555554</v>
      </c>
      <c r="P4177" s="3">
        <v>11916</v>
      </c>
      <c r="Q4177" s="58">
        <f t="shared" si="173"/>
        <v>0.13791666666666666</v>
      </c>
    </row>
    <row r="4178" spans="1:17" x14ac:dyDescent="0.75">
      <c r="A4178" s="55">
        <v>42547.829988425925</v>
      </c>
      <c r="B4178" s="55">
        <v>42598.700046296297</v>
      </c>
      <c r="C4178" s="3">
        <v>4395173</v>
      </c>
      <c r="D4178" s="56">
        <f t="shared" si="172"/>
        <v>50.870057870370367</v>
      </c>
      <c r="N4178" s="55">
        <v>42753.355578703704</v>
      </c>
      <c r="O4178" s="55">
        <v>42753.496701388889</v>
      </c>
      <c r="P4178" s="3">
        <v>12193</v>
      </c>
      <c r="Q4178" s="58">
        <f t="shared" si="173"/>
        <v>0.1411226851851852</v>
      </c>
    </row>
    <row r="4179" spans="1:17" x14ac:dyDescent="0.75">
      <c r="A4179" s="55">
        <v>42548.423657407402</v>
      </c>
      <c r="B4179" s="55">
        <v>42548.477673611109</v>
      </c>
      <c r="C4179" s="3">
        <v>4667</v>
      </c>
      <c r="D4179" s="56">
        <f t="shared" si="172"/>
        <v>5.4016203703703705E-2</v>
      </c>
      <c r="N4179" s="55">
        <v>42753.381342592591</v>
      </c>
      <c r="O4179" s="55">
        <v>42753.392592592594</v>
      </c>
      <c r="P4179" s="3">
        <v>972</v>
      </c>
      <c r="Q4179" s="58">
        <f t="shared" si="173"/>
        <v>1.125E-2</v>
      </c>
    </row>
    <row r="4180" spans="1:17" x14ac:dyDescent="0.75">
      <c r="A4180" s="55">
        <v>42548.445335648146</v>
      </c>
      <c r="B4180" s="55">
        <v>42548.450532407405</v>
      </c>
      <c r="C4180" s="3">
        <v>449</v>
      </c>
      <c r="D4180" s="56">
        <f t="shared" si="172"/>
        <v>5.1967592592592595E-3</v>
      </c>
      <c r="N4180" s="55">
        <v>42753.404467592591</v>
      </c>
      <c r="O4180" s="55">
        <v>42753.499722222223</v>
      </c>
      <c r="P4180" s="3">
        <v>8230</v>
      </c>
      <c r="Q4180" s="58">
        <f t="shared" si="173"/>
        <v>9.5254629629629634E-2</v>
      </c>
    </row>
    <row r="4181" spans="1:17" x14ac:dyDescent="0.75">
      <c r="A4181" s="55">
        <v>42548.471724537034</v>
      </c>
      <c r="B4181" s="55">
        <v>42549.826956018514</v>
      </c>
      <c r="C4181" s="3">
        <v>117092</v>
      </c>
      <c r="D4181" s="56">
        <f t="shared" si="172"/>
        <v>1.3552314814814814</v>
      </c>
      <c r="N4181" s="55">
        <v>42753.423645833333</v>
      </c>
      <c r="O4181" s="55">
        <v>42753.473240740735</v>
      </c>
      <c r="P4181" s="3">
        <v>4285</v>
      </c>
      <c r="Q4181" s="58">
        <f t="shared" si="173"/>
        <v>4.9594907407407407E-2</v>
      </c>
    </row>
    <row r="4182" spans="1:17" x14ac:dyDescent="0.75">
      <c r="A4182" s="55">
        <v>42548.58662037037</v>
      </c>
      <c r="B4182" s="55">
        <v>42550.539710648147</v>
      </c>
      <c r="C4182" s="3">
        <v>168747</v>
      </c>
      <c r="D4182" s="56">
        <f t="shared" si="172"/>
        <v>1.9530902777777779</v>
      </c>
      <c r="N4182" s="55">
        <v>42753.557233796295</v>
      </c>
      <c r="O4182" s="55">
        <v>42754.48165509259</v>
      </c>
      <c r="P4182" s="3">
        <v>79870</v>
      </c>
      <c r="Q4182" s="58">
        <f t="shared" si="173"/>
        <v>0.92442129629629632</v>
      </c>
    </row>
    <row r="4183" spans="1:17" x14ac:dyDescent="0.75">
      <c r="A4183" s="55">
        <v>42548.592604166668</v>
      </c>
      <c r="B4183" s="55">
        <v>42552.454525462963</v>
      </c>
      <c r="C4183" s="3">
        <v>333670</v>
      </c>
      <c r="D4183" s="56">
        <f t="shared" si="172"/>
        <v>3.8619212962962961</v>
      </c>
      <c r="N4183" s="55">
        <v>42753.55914351852</v>
      </c>
      <c r="O4183" s="55">
        <v>42758.373206018514</v>
      </c>
      <c r="P4183" s="3">
        <v>415935</v>
      </c>
      <c r="Q4183" s="58">
        <f t="shared" si="173"/>
        <v>4.8140625000000004</v>
      </c>
    </row>
    <row r="4184" spans="1:17" x14ac:dyDescent="0.75">
      <c r="A4184" s="55">
        <v>42548.622881944444</v>
      </c>
      <c r="B4184" s="55">
        <v>42550.514178240737</v>
      </c>
      <c r="C4184" s="3">
        <v>163408</v>
      </c>
      <c r="D4184" s="56">
        <f t="shared" si="172"/>
        <v>1.8912962962962963</v>
      </c>
      <c r="N4184" s="55">
        <v>42753.658460648148</v>
      </c>
      <c r="O4184" s="55">
        <v>42753.681157407409</v>
      </c>
      <c r="P4184" s="3">
        <v>1961</v>
      </c>
      <c r="Q4184" s="58">
        <f t="shared" si="173"/>
        <v>2.269675925925926E-2</v>
      </c>
    </row>
    <row r="4185" spans="1:17" x14ac:dyDescent="0.75">
      <c r="A4185" s="55">
        <v>42548.659201388888</v>
      </c>
      <c r="B4185" s="55">
        <v>42548.69195601852</v>
      </c>
      <c r="C4185" s="3">
        <v>2830</v>
      </c>
      <c r="D4185" s="56">
        <f t="shared" si="172"/>
        <v>3.2754629629629627E-2</v>
      </c>
      <c r="N4185" s="55">
        <v>42754.302395833329</v>
      </c>
      <c r="O4185" s="55">
        <v>42754.500925925924</v>
      </c>
      <c r="P4185" s="3">
        <v>17153</v>
      </c>
      <c r="Q4185" s="58">
        <f t="shared" si="173"/>
        <v>0.19853009259259261</v>
      </c>
    </row>
    <row r="4186" spans="1:17" x14ac:dyDescent="0.75">
      <c r="A4186" s="55">
        <v>42548.683668981481</v>
      </c>
      <c r="B4186" s="55">
        <v>42548.688321759255</v>
      </c>
      <c r="C4186" s="3">
        <v>402</v>
      </c>
      <c r="D4186" s="56">
        <f t="shared" si="172"/>
        <v>4.6527777777777774E-3</v>
      </c>
      <c r="N4186" s="55">
        <v>42754.418981481482</v>
      </c>
      <c r="O4186" s="55">
        <v>42755.361574074072</v>
      </c>
      <c r="P4186" s="3">
        <v>81440</v>
      </c>
      <c r="Q4186" s="58">
        <f t="shared" si="173"/>
        <v>0.94259259259259254</v>
      </c>
    </row>
    <row r="4187" spans="1:17" x14ac:dyDescent="0.75">
      <c r="A4187" s="55">
        <v>42548.708483796298</v>
      </c>
      <c r="B4187" s="55">
        <v>42548.77685185185</v>
      </c>
      <c r="C4187" s="3">
        <v>5907</v>
      </c>
      <c r="D4187" s="56">
        <f t="shared" si="172"/>
        <v>6.8368055555555557E-2</v>
      </c>
      <c r="N4187" s="55">
        <v>42754.438692129625</v>
      </c>
      <c r="O4187" s="55">
        <v>42754.485162037032</v>
      </c>
      <c r="P4187" s="3">
        <v>4015</v>
      </c>
      <c r="Q4187" s="58">
        <f t="shared" si="173"/>
        <v>4.6469907407407404E-2</v>
      </c>
    </row>
    <row r="4188" spans="1:17" x14ac:dyDescent="0.75">
      <c r="A4188" s="55">
        <v>42548.780497685184</v>
      </c>
      <c r="B4188" s="55">
        <v>42550.599456018514</v>
      </c>
      <c r="C4188" s="3">
        <v>157158</v>
      </c>
      <c r="D4188" s="56">
        <f t="shared" si="172"/>
        <v>1.8189583333333332</v>
      </c>
      <c r="N4188" s="55">
        <v>42754.625162037039</v>
      </c>
      <c r="O4188" s="55">
        <v>42755.397361111107</v>
      </c>
      <c r="P4188" s="3">
        <v>66718</v>
      </c>
      <c r="Q4188" s="58">
        <f t="shared" si="173"/>
        <v>0.77219907407407407</v>
      </c>
    </row>
    <row r="4189" spans="1:17" x14ac:dyDescent="0.75">
      <c r="A4189" s="55">
        <v>42549.320983796293</v>
      </c>
      <c r="B4189" s="55">
        <v>42549.483969907407</v>
      </c>
      <c r="C4189" s="3">
        <v>14082</v>
      </c>
      <c r="D4189" s="56">
        <f t="shared" si="172"/>
        <v>0.16298611111111111</v>
      </c>
      <c r="N4189" s="55">
        <v>42754.631840277776</v>
      </c>
      <c r="O4189" s="55">
        <v>42755.444780092592</v>
      </c>
      <c r="P4189" s="3">
        <v>70238</v>
      </c>
      <c r="Q4189" s="58">
        <f t="shared" si="173"/>
        <v>0.81293981481481481</v>
      </c>
    </row>
    <row r="4190" spans="1:17" x14ac:dyDescent="0.75">
      <c r="A4190" s="55">
        <v>42549.38554398148</v>
      </c>
      <c r="B4190" s="55">
        <v>42549.473587962959</v>
      </c>
      <c r="C4190" s="3">
        <v>7607</v>
      </c>
      <c r="D4190" s="56">
        <f t="shared" si="172"/>
        <v>8.8043981481481487E-2</v>
      </c>
      <c r="N4190" s="55">
        <v>42754.717962962961</v>
      </c>
      <c r="O4190" s="55">
        <v>42758.420092592591</v>
      </c>
      <c r="P4190" s="3">
        <v>319864</v>
      </c>
      <c r="Q4190" s="58">
        <f t="shared" si="173"/>
        <v>3.7021296296296295</v>
      </c>
    </row>
    <row r="4191" spans="1:17" x14ac:dyDescent="0.75">
      <c r="A4191" s="55">
        <v>42549.38925925926</v>
      </c>
      <c r="B4191" s="55">
        <v>42549.441678240742</v>
      </c>
      <c r="C4191" s="3">
        <v>4529</v>
      </c>
      <c r="D4191" s="56">
        <f t="shared" si="172"/>
        <v>5.2418981481481483E-2</v>
      </c>
      <c r="N4191" s="55">
        <v>42754.722372685181</v>
      </c>
      <c r="O4191" s="55">
        <v>42758.423831018517</v>
      </c>
      <c r="P4191" s="3">
        <v>319806</v>
      </c>
      <c r="Q4191" s="58">
        <f t="shared" si="173"/>
        <v>3.7014583333333335</v>
      </c>
    </row>
    <row r="4192" spans="1:17" x14ac:dyDescent="0.75">
      <c r="A4192" s="55">
        <v>42549.406377314815</v>
      </c>
      <c r="B4192" s="55">
        <v>42549.515127314815</v>
      </c>
      <c r="C4192" s="3">
        <v>9396</v>
      </c>
      <c r="D4192" s="56">
        <f t="shared" si="172"/>
        <v>0.10875</v>
      </c>
      <c r="N4192" s="55">
        <v>42754.759571759256</v>
      </c>
      <c r="O4192" s="55">
        <v>42755.470208333332</v>
      </c>
      <c r="P4192" s="3">
        <v>61399</v>
      </c>
      <c r="Q4192" s="58">
        <f t="shared" si="173"/>
        <v>0.7106365740740741</v>
      </c>
    </row>
    <row r="4193" spans="1:17" x14ac:dyDescent="0.75">
      <c r="A4193" s="55">
        <v>42549.439062500001</v>
      </c>
      <c r="B4193" s="55">
        <v>42549.807395833333</v>
      </c>
      <c r="C4193" s="3">
        <v>31824</v>
      </c>
      <c r="D4193" s="56">
        <f t="shared" si="172"/>
        <v>0.36833333333333335</v>
      </c>
      <c r="N4193" s="55">
        <v>42754.830266203702</v>
      </c>
      <c r="O4193" s="55">
        <v>42758.414525462962</v>
      </c>
      <c r="P4193" s="3">
        <v>309680</v>
      </c>
      <c r="Q4193" s="58">
        <f t="shared" si="173"/>
        <v>3.5842592592592593</v>
      </c>
    </row>
    <row r="4194" spans="1:17" x14ac:dyDescent="0.75">
      <c r="A4194" s="55">
        <v>42549.494085648148</v>
      </c>
      <c r="B4194" s="55">
        <v>42552.449236111112</v>
      </c>
      <c r="C4194" s="3">
        <v>255325</v>
      </c>
      <c r="D4194" s="56">
        <f t="shared" si="172"/>
        <v>2.9551504629629628</v>
      </c>
      <c r="N4194" s="55">
        <v>42755.461134259254</v>
      </c>
      <c r="O4194" s="55">
        <v>42758.429814814815</v>
      </c>
      <c r="P4194" s="3">
        <v>256494</v>
      </c>
      <c r="Q4194" s="58">
        <f t="shared" si="173"/>
        <v>2.9686805555555558</v>
      </c>
    </row>
    <row r="4195" spans="1:17" x14ac:dyDescent="0.75">
      <c r="A4195" s="55">
        <v>42549.535902777774</v>
      </c>
      <c r="B4195" s="55">
        <v>42549.591145833328</v>
      </c>
      <c r="C4195" s="3">
        <v>4773</v>
      </c>
      <c r="D4195" s="56">
        <f t="shared" si="172"/>
        <v>5.5243055555555552E-2</v>
      </c>
      <c r="N4195" s="55">
        <v>42755.463738425926</v>
      </c>
      <c r="O4195" s="55">
        <v>42795.37222222222</v>
      </c>
      <c r="P4195" s="3">
        <v>3448093</v>
      </c>
      <c r="Q4195" s="58">
        <f t="shared" si="173"/>
        <v>39.908483796296295</v>
      </c>
    </row>
    <row r="4196" spans="1:17" x14ac:dyDescent="0.75">
      <c r="A4196" s="55">
        <v>42549.537002314813</v>
      </c>
      <c r="B4196" s="55">
        <v>42549.588958333334</v>
      </c>
      <c r="C4196" s="3">
        <v>4489</v>
      </c>
      <c r="D4196" s="56">
        <f t="shared" si="172"/>
        <v>5.1956018518518519E-2</v>
      </c>
      <c r="N4196" s="55">
        <v>42755.466747685183</v>
      </c>
      <c r="O4196" s="55">
        <v>42795.372604166667</v>
      </c>
      <c r="P4196" s="3">
        <v>3447866</v>
      </c>
      <c r="Q4196" s="58">
        <f t="shared" si="173"/>
        <v>39.905856481481479</v>
      </c>
    </row>
    <row r="4197" spans="1:17" x14ac:dyDescent="0.75">
      <c r="A4197" s="55">
        <v>42549.607847222222</v>
      </c>
      <c r="B4197" s="55">
        <v>42549.618993055556</v>
      </c>
      <c r="C4197" s="3">
        <v>963</v>
      </c>
      <c r="D4197" s="56">
        <f t="shared" si="172"/>
        <v>1.1145833333333334E-2</v>
      </c>
      <c r="N4197" s="55">
        <v>42755.471331018518</v>
      </c>
      <c r="O4197" s="55">
        <v>42758.483900462961</v>
      </c>
      <c r="P4197" s="3">
        <v>260286</v>
      </c>
      <c r="Q4197" s="58">
        <f t="shared" si="173"/>
        <v>3.0125694444444444</v>
      </c>
    </row>
    <row r="4198" spans="1:17" x14ac:dyDescent="0.75">
      <c r="A4198" s="55">
        <v>42549.651527777773</v>
      </c>
      <c r="B4198" s="55">
        <v>42556.585046296292</v>
      </c>
      <c r="C4198" s="3">
        <v>599056</v>
      </c>
      <c r="D4198" s="56">
        <f t="shared" si="172"/>
        <v>6.9335185185185182</v>
      </c>
      <c r="N4198" s="55">
        <v>42755.473726851851</v>
      </c>
      <c r="O4198" s="55">
        <v>42758.485520833332</v>
      </c>
      <c r="P4198" s="3">
        <v>260219</v>
      </c>
      <c r="Q4198" s="58">
        <f t="shared" si="173"/>
        <v>3.0117939814814814</v>
      </c>
    </row>
    <row r="4199" spans="1:17" x14ac:dyDescent="0.75">
      <c r="A4199" s="55">
        <v>42549.698067129626</v>
      </c>
      <c r="B4199" s="55">
        <v>42549.707465277774</v>
      </c>
      <c r="C4199" s="3">
        <v>812</v>
      </c>
      <c r="D4199" s="56">
        <f t="shared" si="172"/>
        <v>9.3981481481481485E-3</v>
      </c>
      <c r="N4199" s="55">
        <v>42755.475729166668</v>
      </c>
      <c r="O4199" s="55">
        <v>42758.489108796297</v>
      </c>
      <c r="P4199" s="3">
        <v>260356</v>
      </c>
      <c r="Q4199" s="58">
        <f t="shared" si="173"/>
        <v>3.0133796296296298</v>
      </c>
    </row>
    <row r="4200" spans="1:17" x14ac:dyDescent="0.75">
      <c r="A4200" s="55">
        <v>42549.717280092591</v>
      </c>
      <c r="B4200" s="55">
        <v>42549.758379629631</v>
      </c>
      <c r="C4200" s="3">
        <v>3551</v>
      </c>
      <c r="D4200" s="56">
        <f t="shared" si="172"/>
        <v>4.1099537037037039E-2</v>
      </c>
      <c r="N4200" s="55">
        <v>42755.488078703704</v>
      </c>
      <c r="O4200" s="55">
        <v>42755.505752314813</v>
      </c>
      <c r="P4200" s="3">
        <v>1527</v>
      </c>
      <c r="Q4200" s="58">
        <f t="shared" si="173"/>
        <v>1.7673611111111112E-2</v>
      </c>
    </row>
    <row r="4201" spans="1:17" x14ac:dyDescent="0.75">
      <c r="A4201" s="55">
        <v>42549.832141203704</v>
      </c>
      <c r="B4201" s="55">
        <v>42550.489490740736</v>
      </c>
      <c r="C4201" s="3">
        <v>56795</v>
      </c>
      <c r="D4201" s="56">
        <f t="shared" si="172"/>
        <v>0.65734953703703702</v>
      </c>
      <c r="N4201" s="55">
        <v>42755.514189814814</v>
      </c>
      <c r="O4201" s="55">
        <v>42755.538726851853</v>
      </c>
      <c r="P4201" s="3">
        <v>2120</v>
      </c>
      <c r="Q4201" s="58">
        <f t="shared" si="173"/>
        <v>2.4537037037037038E-2</v>
      </c>
    </row>
    <row r="4202" spans="1:17" x14ac:dyDescent="0.75">
      <c r="A4202" s="55">
        <v>42549.839085648149</v>
      </c>
      <c r="B4202" s="55">
        <v>42550.42114583333</v>
      </c>
      <c r="C4202" s="3">
        <v>50290</v>
      </c>
      <c r="D4202" s="56">
        <f t="shared" si="172"/>
        <v>0.58206018518518521</v>
      </c>
      <c r="N4202" s="55">
        <v>42755.558761574073</v>
      </c>
      <c r="O4202" s="55">
        <v>42755.562569444446</v>
      </c>
      <c r="P4202" s="3">
        <v>329</v>
      </c>
      <c r="Q4202" s="58">
        <f t="shared" si="173"/>
        <v>3.8078703703703703E-3</v>
      </c>
    </row>
    <row r="4203" spans="1:17" x14ac:dyDescent="0.75">
      <c r="A4203" s="55">
        <v>42549.900138888886</v>
      </c>
      <c r="B4203" s="55">
        <v>42550.353368055556</v>
      </c>
      <c r="C4203" s="3">
        <v>39159</v>
      </c>
      <c r="D4203" s="56">
        <f t="shared" si="172"/>
        <v>0.45322916666666668</v>
      </c>
      <c r="N4203" s="55">
        <v>42756.429097222222</v>
      </c>
      <c r="O4203" s="55">
        <v>42758.290358796294</v>
      </c>
      <c r="P4203" s="3">
        <v>160813</v>
      </c>
      <c r="Q4203" s="58">
        <f t="shared" si="173"/>
        <v>1.8612615740740741</v>
      </c>
    </row>
    <row r="4204" spans="1:17" x14ac:dyDescent="0.75">
      <c r="A4204" s="55">
        <v>42549.913171296292</v>
      </c>
      <c r="B4204" s="55">
        <v>42550.820659722223</v>
      </c>
      <c r="C4204" s="3">
        <v>78407</v>
      </c>
      <c r="D4204" s="56">
        <f t="shared" si="172"/>
        <v>0.90748842592592593</v>
      </c>
      <c r="N4204" s="55">
        <v>42756.615543981483</v>
      </c>
      <c r="O4204" s="55">
        <v>42758.522696759261</v>
      </c>
      <c r="P4204" s="3">
        <v>164778</v>
      </c>
      <c r="Q4204" s="58">
        <f t="shared" si="173"/>
        <v>1.9071527777777777</v>
      </c>
    </row>
    <row r="4205" spans="1:17" x14ac:dyDescent="0.75">
      <c r="A4205" s="55">
        <v>42550.390671296293</v>
      </c>
      <c r="B4205" s="55">
        <v>42550.492129629631</v>
      </c>
      <c r="C4205" s="3">
        <v>8766</v>
      </c>
      <c r="D4205" s="56">
        <f t="shared" si="172"/>
        <v>0.10145833333333333</v>
      </c>
      <c r="N4205" s="55">
        <v>42756.616423611107</v>
      </c>
      <c r="O4205" s="55">
        <v>42758.537627314814</v>
      </c>
      <c r="P4205" s="3">
        <v>165992</v>
      </c>
      <c r="Q4205" s="58">
        <f t="shared" si="173"/>
        <v>1.9212037037037037</v>
      </c>
    </row>
    <row r="4206" spans="1:17" x14ac:dyDescent="0.75">
      <c r="A4206" s="55">
        <v>42550.541388888887</v>
      </c>
      <c r="B4206" s="55">
        <v>42550.57335648148</v>
      </c>
      <c r="C4206" s="3">
        <v>2762</v>
      </c>
      <c r="D4206" s="56">
        <f t="shared" si="172"/>
        <v>3.1967592592592596E-2</v>
      </c>
      <c r="N4206" s="55">
        <v>42756.725381944445</v>
      </c>
      <c r="O4206" s="55">
        <v>42758.628240740742</v>
      </c>
      <c r="P4206" s="3">
        <v>164407</v>
      </c>
      <c r="Q4206" s="58">
        <f t="shared" si="173"/>
        <v>1.9028587962962964</v>
      </c>
    </row>
    <row r="4207" spans="1:17" x14ac:dyDescent="0.75">
      <c r="A4207" s="55">
        <v>42550.56554398148</v>
      </c>
      <c r="B4207" s="55">
        <v>42550.572905092587</v>
      </c>
      <c r="C4207" s="3">
        <v>636</v>
      </c>
      <c r="D4207" s="56">
        <f t="shared" si="172"/>
        <v>7.3611111111111108E-3</v>
      </c>
      <c r="N4207" s="55">
        <v>42756.739942129629</v>
      </c>
      <c r="O4207" s="55">
        <v>42758.399652777778</v>
      </c>
      <c r="P4207" s="3">
        <v>143399</v>
      </c>
      <c r="Q4207" s="58">
        <f t="shared" si="173"/>
        <v>1.6597106481481481</v>
      </c>
    </row>
    <row r="4208" spans="1:17" x14ac:dyDescent="0.75">
      <c r="A4208" s="55">
        <v>42550.700983796298</v>
      </c>
      <c r="B4208" s="55">
        <v>42551.390810185185</v>
      </c>
      <c r="C4208" s="3">
        <v>59601</v>
      </c>
      <c r="D4208" s="56">
        <f t="shared" si="172"/>
        <v>0.68982638888888892</v>
      </c>
      <c r="N4208" s="55">
        <v>42757.042175925926</v>
      </c>
      <c r="O4208" s="55">
        <v>42758.427905092591</v>
      </c>
      <c r="P4208" s="3">
        <v>119727</v>
      </c>
      <c r="Q4208" s="58">
        <f t="shared" si="173"/>
        <v>1.3857291666666667</v>
      </c>
    </row>
    <row r="4209" spans="1:17" x14ac:dyDescent="0.75">
      <c r="A4209" s="55">
        <v>42550.737893518519</v>
      </c>
      <c r="B4209" s="55">
        <v>42551.392025462963</v>
      </c>
      <c r="C4209" s="3">
        <v>56517</v>
      </c>
      <c r="D4209" s="56">
        <f t="shared" si="172"/>
        <v>0.65413194444444445</v>
      </c>
      <c r="N4209" s="55">
        <v>42757.645682870367</v>
      </c>
      <c r="O4209" s="55">
        <v>42758.335335648146</v>
      </c>
      <c r="P4209" s="3">
        <v>59586</v>
      </c>
      <c r="Q4209" s="58">
        <f t="shared" si="173"/>
        <v>0.68965277777777778</v>
      </c>
    </row>
    <row r="4210" spans="1:17" x14ac:dyDescent="0.75">
      <c r="A4210" s="55">
        <v>42550.744074074071</v>
      </c>
      <c r="B4210" s="55">
        <v>42551.394293981481</v>
      </c>
      <c r="C4210" s="3">
        <v>56179</v>
      </c>
      <c r="D4210" s="56">
        <f t="shared" si="172"/>
        <v>0.65021990740740743</v>
      </c>
      <c r="N4210" s="55">
        <v>42757.698576388888</v>
      </c>
      <c r="O4210" s="55">
        <v>42758.379166666666</v>
      </c>
      <c r="P4210" s="3">
        <v>58803</v>
      </c>
      <c r="Q4210" s="58">
        <f t="shared" si="173"/>
        <v>0.68059027777777781</v>
      </c>
    </row>
    <row r="4211" spans="1:17" x14ac:dyDescent="0.75">
      <c r="A4211" s="55">
        <v>42550.839212962965</v>
      </c>
      <c r="B4211" s="55">
        <v>42564.603067129625</v>
      </c>
      <c r="C4211" s="3">
        <v>1189197</v>
      </c>
      <c r="D4211" s="56">
        <f t="shared" si="172"/>
        <v>13.763854166666667</v>
      </c>
      <c r="N4211" s="55">
        <v>42758.538090277776</v>
      </c>
      <c r="O4211" s="55">
        <v>42758.574259259258</v>
      </c>
      <c r="P4211" s="3">
        <v>3125</v>
      </c>
      <c r="Q4211" s="58">
        <f t="shared" si="173"/>
        <v>3.6168981481481483E-2</v>
      </c>
    </row>
    <row r="4212" spans="1:17" x14ac:dyDescent="0.75">
      <c r="A4212" s="55">
        <v>42550.979895833334</v>
      </c>
      <c r="B4212" s="55">
        <v>42551.426840277774</v>
      </c>
      <c r="C4212" s="3">
        <v>38616</v>
      </c>
      <c r="D4212" s="56">
        <f t="shared" si="172"/>
        <v>0.44694444444444442</v>
      </c>
      <c r="N4212" s="55">
        <v>42758.585671296292</v>
      </c>
      <c r="O4212" s="55">
        <v>42758.685335648144</v>
      </c>
      <c r="P4212" s="3">
        <v>8611</v>
      </c>
      <c r="Q4212" s="58">
        <f t="shared" si="173"/>
        <v>9.9664351851851851E-2</v>
      </c>
    </row>
    <row r="4213" spans="1:17" x14ac:dyDescent="0.75">
      <c r="A4213" s="55">
        <v>42551.463587962964</v>
      </c>
      <c r="B4213" s="55">
        <v>42551.527453703704</v>
      </c>
      <c r="C4213" s="3">
        <v>5518</v>
      </c>
      <c r="D4213" s="56">
        <f t="shared" si="172"/>
        <v>6.3865740740740737E-2</v>
      </c>
      <c r="N4213" s="55">
        <v>42758.738912037035</v>
      </c>
      <c r="O4213" s="55">
        <v>42758.753819444442</v>
      </c>
      <c r="P4213" s="3">
        <v>1288</v>
      </c>
      <c r="Q4213" s="58">
        <f t="shared" si="173"/>
        <v>1.4907407407407407E-2</v>
      </c>
    </row>
    <row r="4214" spans="1:17" x14ac:dyDescent="0.75">
      <c r="A4214" s="55">
        <v>42551.538912037038</v>
      </c>
      <c r="B4214" s="55">
        <v>42551.58384259259</v>
      </c>
      <c r="C4214" s="3">
        <v>3882</v>
      </c>
      <c r="D4214" s="56">
        <f t="shared" si="172"/>
        <v>4.4930555555555557E-2</v>
      </c>
      <c r="N4214" s="55">
        <v>42759.347708333335</v>
      </c>
      <c r="O4214" s="55">
        <v>42759.428113425922</v>
      </c>
      <c r="P4214" s="3">
        <v>6947</v>
      </c>
      <c r="Q4214" s="58">
        <f t="shared" si="173"/>
        <v>8.0405092592592597E-2</v>
      </c>
    </row>
    <row r="4215" spans="1:17" x14ac:dyDescent="0.75">
      <c r="A4215" s="55">
        <v>42551.559027777774</v>
      </c>
      <c r="B4215" s="55">
        <v>42551.601944444439</v>
      </c>
      <c r="C4215" s="3">
        <v>3708</v>
      </c>
      <c r="D4215" s="56">
        <f t="shared" si="172"/>
        <v>4.2916666666666665E-2</v>
      </c>
      <c r="N4215" s="55">
        <v>42759.456863425927</v>
      </c>
      <c r="O4215" s="55">
        <v>42761.392048611109</v>
      </c>
      <c r="P4215" s="3">
        <v>167200</v>
      </c>
      <c r="Q4215" s="58">
        <f t="shared" si="173"/>
        <v>1.9351851851851851</v>
      </c>
    </row>
    <row r="4216" spans="1:17" x14ac:dyDescent="0.75">
      <c r="A4216" s="55">
        <v>42551.56050925926</v>
      </c>
      <c r="B4216" s="55">
        <v>42551.602048611108</v>
      </c>
      <c r="C4216" s="3">
        <v>3589</v>
      </c>
      <c r="D4216" s="56">
        <f t="shared" si="172"/>
        <v>4.1539351851851855E-2</v>
      </c>
      <c r="N4216" s="55">
        <v>42760.472754629627</v>
      </c>
      <c r="O4216" s="55">
        <v>42760.508796296293</v>
      </c>
      <c r="P4216" s="3">
        <v>3114</v>
      </c>
      <c r="Q4216" s="58">
        <f t="shared" si="173"/>
        <v>3.6041666666666666E-2</v>
      </c>
    </row>
    <row r="4217" spans="1:17" x14ac:dyDescent="0.75">
      <c r="A4217" s="55">
        <v>42551.617905092593</v>
      </c>
      <c r="B4217" s="55">
        <v>42551.622094907405</v>
      </c>
      <c r="C4217" s="3">
        <v>362</v>
      </c>
      <c r="D4217" s="56">
        <f t="shared" si="172"/>
        <v>4.1898148148148146E-3</v>
      </c>
      <c r="N4217" s="55">
        <v>42760.48574074074</v>
      </c>
      <c r="O4217" s="55">
        <v>42761.417384259257</v>
      </c>
      <c r="P4217" s="3">
        <v>80494</v>
      </c>
      <c r="Q4217" s="58">
        <f t="shared" si="173"/>
        <v>0.93164351851851857</v>
      </c>
    </row>
    <row r="4218" spans="1:17" x14ac:dyDescent="0.75">
      <c r="A4218" s="55">
        <v>42551.651967592588</v>
      </c>
      <c r="B4218" s="55">
        <v>42598.701145833329</v>
      </c>
      <c r="C4218" s="3">
        <v>4065049</v>
      </c>
      <c r="D4218" s="56">
        <f t="shared" si="172"/>
        <v>47.049178240740744</v>
      </c>
      <c r="N4218" s="55">
        <v>42760.510381944441</v>
      </c>
      <c r="O4218" s="55">
        <v>42760.547233796293</v>
      </c>
      <c r="P4218" s="3">
        <v>3184</v>
      </c>
      <c r="Q4218" s="58">
        <f t="shared" si="173"/>
        <v>3.6851851851851851E-2</v>
      </c>
    </row>
    <row r="4219" spans="1:17" x14ac:dyDescent="0.75">
      <c r="A4219" s="55">
        <v>42551.682893518519</v>
      </c>
      <c r="B4219" s="55">
        <v>42551.717638888884</v>
      </c>
      <c r="C4219" s="3">
        <v>3002</v>
      </c>
      <c r="D4219" s="56">
        <f t="shared" si="172"/>
        <v>3.4745370370370371E-2</v>
      </c>
      <c r="N4219" s="55">
        <v>42760.593483796292</v>
      </c>
      <c r="O4219" s="55">
        <v>42761.555196759255</v>
      </c>
      <c r="P4219" s="3">
        <v>83092</v>
      </c>
      <c r="Q4219" s="58">
        <f t="shared" si="173"/>
        <v>0.96171296296296294</v>
      </c>
    </row>
    <row r="4220" spans="1:17" x14ac:dyDescent="0.75">
      <c r="A4220" s="55">
        <v>42552.609791666662</v>
      </c>
      <c r="B4220" s="55">
        <v>42555.382465277777</v>
      </c>
      <c r="C4220" s="3">
        <v>239559</v>
      </c>
      <c r="D4220" s="56">
        <f t="shared" si="172"/>
        <v>2.7726736111111112</v>
      </c>
      <c r="N4220" s="55">
        <v>42760.820196759254</v>
      </c>
      <c r="O4220" s="55">
        <v>42761.393113425926</v>
      </c>
      <c r="P4220" s="3">
        <v>49500</v>
      </c>
      <c r="Q4220" s="58">
        <f t="shared" si="173"/>
        <v>0.57291666666666663</v>
      </c>
    </row>
    <row r="4221" spans="1:17" x14ac:dyDescent="0.75">
      <c r="A4221" s="55">
        <v>42552.610937500001</v>
      </c>
      <c r="B4221" s="55">
        <v>42555.385011574072</v>
      </c>
      <c r="C4221" s="3">
        <v>239680</v>
      </c>
      <c r="D4221" s="56">
        <f t="shared" si="172"/>
        <v>2.7740740740740741</v>
      </c>
      <c r="N4221" s="55">
        <v>42761.429988425924</v>
      </c>
      <c r="O4221" s="55">
        <v>42761.446643518517</v>
      </c>
      <c r="P4221" s="3">
        <v>1439</v>
      </c>
      <c r="Q4221" s="58">
        <f t="shared" si="173"/>
        <v>1.6655092592592593E-2</v>
      </c>
    </row>
    <row r="4222" spans="1:17" x14ac:dyDescent="0.75">
      <c r="A4222" s="55">
        <v>42552.661087962959</v>
      </c>
      <c r="B4222" s="55">
        <v>42555.38722222222</v>
      </c>
      <c r="C4222" s="3">
        <v>235538</v>
      </c>
      <c r="D4222" s="56">
        <f t="shared" si="172"/>
        <v>2.7261342592592595</v>
      </c>
      <c r="N4222" s="55">
        <v>42761.497152777774</v>
      </c>
      <c r="O4222" s="55">
        <v>42761.502141203702</v>
      </c>
      <c r="P4222" s="3">
        <v>431</v>
      </c>
      <c r="Q4222" s="58">
        <f t="shared" si="173"/>
        <v>4.9884259259259257E-3</v>
      </c>
    </row>
    <row r="4223" spans="1:17" x14ac:dyDescent="0.75">
      <c r="A4223" s="55">
        <v>42552.665081018517</v>
      </c>
      <c r="B4223" s="55">
        <v>42552.679918981477</v>
      </c>
      <c r="C4223" s="3">
        <v>1282</v>
      </c>
      <c r="D4223" s="56">
        <f t="shared" si="172"/>
        <v>1.4837962962962963E-2</v>
      </c>
      <c r="N4223" s="55">
        <v>42761.499537037038</v>
      </c>
      <c r="O4223" s="55">
        <v>42772.405300925922</v>
      </c>
      <c r="P4223" s="3">
        <v>942258</v>
      </c>
      <c r="Q4223" s="58">
        <f t="shared" si="173"/>
        <v>10.905763888888888</v>
      </c>
    </row>
    <row r="4224" spans="1:17" x14ac:dyDescent="0.75">
      <c r="A4224" s="55">
        <v>42552.670416666668</v>
      </c>
      <c r="B4224" s="55">
        <v>42555.391689814816</v>
      </c>
      <c r="C4224" s="3">
        <v>235118</v>
      </c>
      <c r="D4224" s="56">
        <f t="shared" si="172"/>
        <v>2.721273148148148</v>
      </c>
      <c r="N4224" s="55">
        <v>42761.513240740736</v>
      </c>
      <c r="O4224" s="55">
        <v>42761.554618055554</v>
      </c>
      <c r="P4224" s="3">
        <v>3575</v>
      </c>
      <c r="Q4224" s="58">
        <f t="shared" si="173"/>
        <v>4.1377314814814818E-2</v>
      </c>
    </row>
    <row r="4225" spans="1:17" x14ac:dyDescent="0.75">
      <c r="A4225" s="55">
        <v>42552.776608796295</v>
      </c>
      <c r="B4225" s="55">
        <v>42555.403368055551</v>
      </c>
      <c r="C4225" s="3">
        <v>226952</v>
      </c>
      <c r="D4225" s="56">
        <f t="shared" si="172"/>
        <v>2.6267592592592592</v>
      </c>
      <c r="N4225" s="55">
        <v>42761.517060185186</v>
      </c>
      <c r="O4225" s="55">
        <v>42765.62164351852</v>
      </c>
      <c r="P4225" s="3">
        <v>354636</v>
      </c>
      <c r="Q4225" s="58">
        <f t="shared" si="173"/>
        <v>4.1045833333333333</v>
      </c>
    </row>
    <row r="4226" spans="1:17" x14ac:dyDescent="0.75">
      <c r="A4226" s="55">
        <v>42553.078831018516</v>
      </c>
      <c r="B4226" s="55">
        <v>42555.339421296296</v>
      </c>
      <c r="C4226" s="3">
        <v>195315</v>
      </c>
      <c r="D4226" s="56">
        <f t="shared" si="172"/>
        <v>2.2605902777777778</v>
      </c>
      <c r="N4226" s="55">
        <v>42761.524513888886</v>
      </c>
      <c r="O4226" s="55">
        <v>42765.62228009259</v>
      </c>
      <c r="P4226" s="3">
        <v>354047</v>
      </c>
      <c r="Q4226" s="58">
        <f t="shared" si="173"/>
        <v>4.0977662037037037</v>
      </c>
    </row>
    <row r="4227" spans="1:17" x14ac:dyDescent="0.75">
      <c r="A4227" s="55">
        <v>42553.658680555556</v>
      </c>
      <c r="B4227" s="55">
        <v>42555.397893518515</v>
      </c>
      <c r="C4227" s="3">
        <v>150268</v>
      </c>
      <c r="D4227" s="56">
        <f t="shared" ref="D4227:D4290" si="174">C4227/(24*60*60)</f>
        <v>1.7392129629629629</v>
      </c>
      <c r="N4227" s="55">
        <v>42761.560219907406</v>
      </c>
      <c r="O4227" s="55">
        <v>42761.604363425926</v>
      </c>
      <c r="P4227" s="3">
        <v>3814</v>
      </c>
      <c r="Q4227" s="58">
        <f t="shared" ref="Q4227:Q4290" si="175">P4227/86400</f>
        <v>4.4143518518518519E-2</v>
      </c>
    </row>
    <row r="4228" spans="1:17" x14ac:dyDescent="0.75">
      <c r="A4228" s="55">
        <v>42553.691296296296</v>
      </c>
      <c r="B4228" s="55">
        <v>42555.403645833328</v>
      </c>
      <c r="C4228" s="3">
        <v>147947</v>
      </c>
      <c r="D4228" s="56">
        <f t="shared" si="174"/>
        <v>1.712349537037037</v>
      </c>
      <c r="N4228" s="55">
        <v>42761.566620370366</v>
      </c>
      <c r="O4228" s="55">
        <v>42761.685532407406</v>
      </c>
      <c r="P4228" s="3">
        <v>10274</v>
      </c>
      <c r="Q4228" s="58">
        <f t="shared" si="175"/>
        <v>0.11891203703703704</v>
      </c>
    </row>
    <row r="4229" spans="1:17" x14ac:dyDescent="0.75">
      <c r="A4229" s="55">
        <v>42553.838009259256</v>
      </c>
      <c r="B4229" s="55">
        <v>42555.400324074071</v>
      </c>
      <c r="C4229" s="3">
        <v>134984</v>
      </c>
      <c r="D4229" s="56">
        <f t="shared" si="174"/>
        <v>1.5623148148148147</v>
      </c>
      <c r="N4229" s="55">
        <v>42761.624201388884</v>
      </c>
      <c r="O4229" s="55">
        <v>42761.72383101852</v>
      </c>
      <c r="P4229" s="3">
        <v>8608</v>
      </c>
      <c r="Q4229" s="58">
        <f t="shared" si="175"/>
        <v>9.9629629629629624E-2</v>
      </c>
    </row>
    <row r="4230" spans="1:17" x14ac:dyDescent="0.75">
      <c r="A4230" s="55">
        <v>42554.699745370366</v>
      </c>
      <c r="B4230" s="55">
        <v>42555.440023148149</v>
      </c>
      <c r="C4230" s="3">
        <v>63960</v>
      </c>
      <c r="D4230" s="56">
        <f t="shared" si="174"/>
        <v>0.74027777777777781</v>
      </c>
      <c r="N4230" s="55">
        <v>42761.714861111112</v>
      </c>
      <c r="O4230" s="55">
        <v>42762.386238425926</v>
      </c>
      <c r="P4230" s="3">
        <v>58007</v>
      </c>
      <c r="Q4230" s="58">
        <f t="shared" si="175"/>
        <v>0.67137731481481477</v>
      </c>
    </row>
    <row r="4231" spans="1:17" x14ac:dyDescent="0.75">
      <c r="A4231" s="55">
        <v>42554.779699074075</v>
      </c>
      <c r="B4231" s="55">
        <v>42555.402604166666</v>
      </c>
      <c r="C4231" s="3">
        <v>53819</v>
      </c>
      <c r="D4231" s="56">
        <f t="shared" si="174"/>
        <v>0.62290509259259264</v>
      </c>
      <c r="N4231" s="55">
        <v>42761.816712962958</v>
      </c>
      <c r="O4231" s="55">
        <v>42762.405011574076</v>
      </c>
      <c r="P4231" s="3">
        <v>50829</v>
      </c>
      <c r="Q4231" s="58">
        <f t="shared" si="175"/>
        <v>0.58829861111111115</v>
      </c>
    </row>
    <row r="4232" spans="1:17" x14ac:dyDescent="0.75">
      <c r="A4232" s="55">
        <v>42554.820358796293</v>
      </c>
      <c r="B4232" s="55">
        <v>42556.46466435185</v>
      </c>
      <c r="C4232" s="3">
        <v>142068</v>
      </c>
      <c r="D4232" s="56">
        <f t="shared" si="174"/>
        <v>1.6443055555555555</v>
      </c>
      <c r="N4232" s="55">
        <v>42761.847384259258</v>
      </c>
      <c r="O4232" s="55">
        <v>42762.387673611112</v>
      </c>
      <c r="P4232" s="3">
        <v>46681</v>
      </c>
      <c r="Q4232" s="58">
        <f t="shared" si="175"/>
        <v>0.5402893518518519</v>
      </c>
    </row>
    <row r="4233" spans="1:17" x14ac:dyDescent="0.75">
      <c r="A4233" s="55">
        <v>42555.382268518515</v>
      </c>
      <c r="B4233" s="55">
        <v>42555.408414351848</v>
      </c>
      <c r="C4233" s="3">
        <v>2259</v>
      </c>
      <c r="D4233" s="56">
        <f t="shared" si="174"/>
        <v>2.6145833333333333E-2</v>
      </c>
      <c r="N4233" s="55">
        <v>42761.954363425924</v>
      </c>
      <c r="O4233" s="55">
        <v>42762.349236111113</v>
      </c>
      <c r="P4233" s="3">
        <v>34117</v>
      </c>
      <c r="Q4233" s="58">
        <f t="shared" si="175"/>
        <v>0.3948726851851852</v>
      </c>
    </row>
    <row r="4234" spans="1:17" x14ac:dyDescent="0.75">
      <c r="A4234" s="55">
        <v>42555.546261574069</v>
      </c>
      <c r="B4234" s="55">
        <v>42562.591284722221</v>
      </c>
      <c r="C4234" s="3">
        <v>608690</v>
      </c>
      <c r="D4234" s="56">
        <f t="shared" si="174"/>
        <v>7.0450231481481485</v>
      </c>
      <c r="N4234" s="55">
        <v>42762.360543981478</v>
      </c>
      <c r="O4234" s="55">
        <v>42762.422442129631</v>
      </c>
      <c r="P4234" s="3">
        <v>5348</v>
      </c>
      <c r="Q4234" s="58">
        <f t="shared" si="175"/>
        <v>6.1898148148148147E-2</v>
      </c>
    </row>
    <row r="4235" spans="1:17" x14ac:dyDescent="0.75">
      <c r="A4235" s="55">
        <v>42555.605254629627</v>
      </c>
      <c r="B4235" s="55">
        <v>42555.655752314815</v>
      </c>
      <c r="C4235" s="3">
        <v>4363</v>
      </c>
      <c r="D4235" s="56">
        <f t="shared" si="174"/>
        <v>5.0497685185185187E-2</v>
      </c>
      <c r="N4235" s="55">
        <v>42762.43986111111</v>
      </c>
      <c r="O4235" s="55">
        <v>42765.400740740741</v>
      </c>
      <c r="P4235" s="3">
        <v>255820</v>
      </c>
      <c r="Q4235" s="58">
        <f t="shared" si="175"/>
        <v>2.9608796296296296</v>
      </c>
    </row>
    <row r="4236" spans="1:17" x14ac:dyDescent="0.75">
      <c r="A4236" s="55">
        <v>42555.6477662037</v>
      </c>
      <c r="B4236" s="55">
        <v>42555.666828703703</v>
      </c>
      <c r="C4236" s="3">
        <v>1647</v>
      </c>
      <c r="D4236" s="56">
        <f t="shared" si="174"/>
        <v>1.90625E-2</v>
      </c>
      <c r="N4236" s="55">
        <v>42762.451331018514</v>
      </c>
      <c r="O4236" s="55">
        <v>42762.528298611112</v>
      </c>
      <c r="P4236" s="3">
        <v>6650</v>
      </c>
      <c r="Q4236" s="58">
        <f t="shared" si="175"/>
        <v>7.6967592592592587E-2</v>
      </c>
    </row>
    <row r="4237" spans="1:17" x14ac:dyDescent="0.75">
      <c r="A4237" s="55">
        <v>42555.650138888886</v>
      </c>
      <c r="B4237" s="55">
        <v>42555.667430555557</v>
      </c>
      <c r="C4237" s="3">
        <v>1494</v>
      </c>
      <c r="D4237" s="56">
        <f t="shared" si="174"/>
        <v>1.7291666666666667E-2</v>
      </c>
      <c r="N4237" s="55">
        <v>42762.457824074074</v>
      </c>
      <c r="O4237" s="55">
        <v>42762.548634259256</v>
      </c>
      <c r="P4237" s="3">
        <v>7846</v>
      </c>
      <c r="Q4237" s="58">
        <f t="shared" si="175"/>
        <v>9.0810185185185188E-2</v>
      </c>
    </row>
    <row r="4238" spans="1:17" x14ac:dyDescent="0.75">
      <c r="A4238" s="55">
        <v>42555.65315972222</v>
      </c>
      <c r="B4238" s="55">
        <v>42555.667928240742</v>
      </c>
      <c r="C4238" s="3">
        <v>1276</v>
      </c>
      <c r="D4238" s="56">
        <f t="shared" si="174"/>
        <v>1.4768518518518519E-2</v>
      </c>
      <c r="N4238" s="55">
        <v>42762.4609375</v>
      </c>
      <c r="O4238" s="55">
        <v>42762.526469907403</v>
      </c>
      <c r="P4238" s="3">
        <v>5662</v>
      </c>
      <c r="Q4238" s="58">
        <f t="shared" si="175"/>
        <v>6.5532407407407414E-2</v>
      </c>
    </row>
    <row r="4239" spans="1:17" x14ac:dyDescent="0.75">
      <c r="A4239" s="55">
        <v>42555.663032407407</v>
      </c>
      <c r="B4239" s="55">
        <v>42598.704849537033</v>
      </c>
      <c r="C4239" s="3">
        <v>3718813</v>
      </c>
      <c r="D4239" s="56">
        <f t="shared" si="174"/>
        <v>43.041817129629628</v>
      </c>
      <c r="N4239" s="55">
        <v>42762.546354166661</v>
      </c>
      <c r="O4239" s="55">
        <v>42879.546111111107</v>
      </c>
      <c r="P4239" s="3">
        <v>10105179</v>
      </c>
      <c r="Q4239" s="58">
        <f t="shared" si="175"/>
        <v>116.95809027777777</v>
      </c>
    </row>
    <row r="4240" spans="1:17" x14ac:dyDescent="0.75">
      <c r="A4240" s="55">
        <v>42555.885960648149</v>
      </c>
      <c r="B4240" s="55">
        <v>42556.406851851847</v>
      </c>
      <c r="C4240" s="3">
        <v>45005</v>
      </c>
      <c r="D4240" s="56">
        <f t="shared" si="174"/>
        <v>0.52089120370370368</v>
      </c>
      <c r="N4240" s="55">
        <v>42762.602187500001</v>
      </c>
      <c r="O4240" s="55">
        <v>42762.618530092594</v>
      </c>
      <c r="P4240" s="3">
        <v>1412</v>
      </c>
      <c r="Q4240" s="58">
        <f t="shared" si="175"/>
        <v>1.6342592592592593E-2</v>
      </c>
    </row>
    <row r="4241" spans="1:17" x14ac:dyDescent="0.75">
      <c r="A4241" s="55">
        <v>42555.895810185182</v>
      </c>
      <c r="B4241" s="55">
        <v>42556.406967592593</v>
      </c>
      <c r="C4241" s="3">
        <v>44164</v>
      </c>
      <c r="D4241" s="56">
        <f t="shared" si="174"/>
        <v>0.51115740740740745</v>
      </c>
      <c r="N4241" s="55">
        <v>42762.607662037037</v>
      </c>
      <c r="O4241" s="55">
        <v>42765.330763888887</v>
      </c>
      <c r="P4241" s="3">
        <v>235276</v>
      </c>
      <c r="Q4241" s="58">
        <f t="shared" si="175"/>
        <v>2.7231018518518519</v>
      </c>
    </row>
    <row r="4242" spans="1:17" x14ac:dyDescent="0.75">
      <c r="A4242" s="55">
        <v>42555.907500000001</v>
      </c>
      <c r="B4242" s="55">
        <v>42556.426261574074</v>
      </c>
      <c r="C4242" s="3">
        <v>44821</v>
      </c>
      <c r="D4242" s="56">
        <f t="shared" si="174"/>
        <v>0.51876157407407408</v>
      </c>
      <c r="N4242" s="55">
        <v>42762.619270833333</v>
      </c>
      <c r="O4242" s="55">
        <v>42762.627696759257</v>
      </c>
      <c r="P4242" s="3">
        <v>728</v>
      </c>
      <c r="Q4242" s="58">
        <f t="shared" si="175"/>
        <v>8.4259259259259253E-3</v>
      </c>
    </row>
    <row r="4243" spans="1:17" x14ac:dyDescent="0.75">
      <c r="A4243" s="55">
        <v>42556.392164351848</v>
      </c>
      <c r="B4243" s="55">
        <v>42556.427627314813</v>
      </c>
      <c r="C4243" s="3">
        <v>3064</v>
      </c>
      <c r="D4243" s="56">
        <f t="shared" si="174"/>
        <v>3.546296296296296E-2</v>
      </c>
      <c r="N4243" s="55">
        <v>42762.799768518518</v>
      </c>
      <c r="O4243" s="55">
        <v>42765.600462962961</v>
      </c>
      <c r="P4243" s="3">
        <v>241980</v>
      </c>
      <c r="Q4243" s="58">
        <f t="shared" si="175"/>
        <v>2.8006944444444444</v>
      </c>
    </row>
    <row r="4244" spans="1:17" x14ac:dyDescent="0.75">
      <c r="A4244" s="55">
        <v>42556.456874999996</v>
      </c>
      <c r="B4244" s="55">
        <v>42556.544259259259</v>
      </c>
      <c r="C4244" s="3">
        <v>7550</v>
      </c>
      <c r="D4244" s="56">
        <f t="shared" si="174"/>
        <v>8.7384259259259259E-2</v>
      </c>
      <c r="N4244" s="55">
        <v>42762.806655092594</v>
      </c>
      <c r="O4244" s="55">
        <v>42765.305185185185</v>
      </c>
      <c r="P4244" s="3">
        <v>215873</v>
      </c>
      <c r="Q4244" s="58">
        <f t="shared" si="175"/>
        <v>2.4985300925925924</v>
      </c>
    </row>
    <row r="4245" spans="1:17" x14ac:dyDescent="0.75">
      <c r="A4245" s="55">
        <v>42556.504270833335</v>
      </c>
      <c r="B4245" s="55">
        <v>42556.608946759261</v>
      </c>
      <c r="C4245" s="3">
        <v>9044</v>
      </c>
      <c r="D4245" s="56">
        <f t="shared" si="174"/>
        <v>0.10467592592592592</v>
      </c>
      <c r="N4245" s="55">
        <v>42762.808217592588</v>
      </c>
      <c r="O4245" s="55">
        <v>42765.601064814815</v>
      </c>
      <c r="P4245" s="3">
        <v>241302</v>
      </c>
      <c r="Q4245" s="58">
        <f t="shared" si="175"/>
        <v>2.792847222222222</v>
      </c>
    </row>
    <row r="4246" spans="1:17" x14ac:dyDescent="0.75">
      <c r="A4246" s="55">
        <v>42556.505046296297</v>
      </c>
      <c r="B4246" s="55">
        <v>42556.586273148147</v>
      </c>
      <c r="C4246" s="3">
        <v>7018</v>
      </c>
      <c r="D4246" s="56">
        <f t="shared" si="174"/>
        <v>8.1226851851851856E-2</v>
      </c>
      <c r="N4246" s="55">
        <v>42762.871249999997</v>
      </c>
      <c r="O4246" s="55">
        <v>42765.452685185184</v>
      </c>
      <c r="P4246" s="3">
        <v>223036</v>
      </c>
      <c r="Q4246" s="58">
        <f t="shared" si="175"/>
        <v>2.5814351851851853</v>
      </c>
    </row>
    <row r="4247" spans="1:17" x14ac:dyDescent="0.75">
      <c r="A4247" s="55">
        <v>42556.508194444439</v>
      </c>
      <c r="B4247" s="55">
        <v>42556.590902777774</v>
      </c>
      <c r="C4247" s="3">
        <v>7146</v>
      </c>
      <c r="D4247" s="56">
        <f t="shared" si="174"/>
        <v>8.2708333333333328E-2</v>
      </c>
      <c r="N4247" s="55">
        <v>42763.48878472222</v>
      </c>
      <c r="O4247" s="55">
        <v>42765.452777777777</v>
      </c>
      <c r="P4247" s="3">
        <v>169689</v>
      </c>
      <c r="Q4247" s="58">
        <f t="shared" si="175"/>
        <v>1.9639930555555556</v>
      </c>
    </row>
    <row r="4248" spans="1:17" x14ac:dyDescent="0.75">
      <c r="A4248" s="55">
        <v>42556.509652777779</v>
      </c>
      <c r="B4248" s="55">
        <v>42556.600717592592</v>
      </c>
      <c r="C4248" s="3">
        <v>7868</v>
      </c>
      <c r="D4248" s="56">
        <f t="shared" si="174"/>
        <v>9.1064814814814821E-2</v>
      </c>
      <c r="N4248" s="55">
        <v>42763.75131944444</v>
      </c>
      <c r="O4248" s="55">
        <v>42773.600034722222</v>
      </c>
      <c r="P4248" s="3">
        <v>850929</v>
      </c>
      <c r="Q4248" s="58">
        <f t="shared" si="175"/>
        <v>9.848715277777778</v>
      </c>
    </row>
    <row r="4249" spans="1:17" x14ac:dyDescent="0.75">
      <c r="A4249" s="55">
        <v>42556.523993055554</v>
      </c>
      <c r="B4249" s="55">
        <v>42556.698032407403</v>
      </c>
      <c r="C4249" s="3">
        <v>15037</v>
      </c>
      <c r="D4249" s="56">
        <f t="shared" si="174"/>
        <v>0.17403935185185185</v>
      </c>
      <c r="N4249" s="55">
        <v>42763.775162037033</v>
      </c>
      <c r="O4249" s="55">
        <v>42765.29956018518</v>
      </c>
      <c r="P4249" s="3">
        <v>131708</v>
      </c>
      <c r="Q4249" s="58">
        <f t="shared" si="175"/>
        <v>1.5243981481481481</v>
      </c>
    </row>
    <row r="4250" spans="1:17" x14ac:dyDescent="0.75">
      <c r="A4250" s="55">
        <v>42556.632546296292</v>
      </c>
      <c r="B4250" s="55">
        <v>42557.34883101852</v>
      </c>
      <c r="C4250" s="3">
        <v>61887</v>
      </c>
      <c r="D4250" s="56">
        <f t="shared" si="174"/>
        <v>0.71628472222222217</v>
      </c>
      <c r="N4250" s="55">
        <v>42764.407743055555</v>
      </c>
      <c r="O4250" s="55">
        <v>42765.419930555552</v>
      </c>
      <c r="P4250" s="3">
        <v>87453</v>
      </c>
      <c r="Q4250" s="58">
        <f t="shared" si="175"/>
        <v>1.0121875</v>
      </c>
    </row>
    <row r="4251" spans="1:17" x14ac:dyDescent="0.75">
      <c r="A4251" s="55">
        <v>42556.645057870366</v>
      </c>
      <c r="B4251" s="55">
        <v>42556.718449074069</v>
      </c>
      <c r="C4251" s="3">
        <v>6341</v>
      </c>
      <c r="D4251" s="56">
        <f t="shared" si="174"/>
        <v>7.3391203703703708E-2</v>
      </c>
      <c r="N4251" s="55">
        <v>42764.655300925922</v>
      </c>
      <c r="O4251" s="55">
        <v>42765.383715277778</v>
      </c>
      <c r="P4251" s="3">
        <v>62935</v>
      </c>
      <c r="Q4251" s="58">
        <f t="shared" si="175"/>
        <v>0.72841435185185188</v>
      </c>
    </row>
    <row r="4252" spans="1:17" x14ac:dyDescent="0.75">
      <c r="A4252" s="55">
        <v>42556.710243055553</v>
      </c>
      <c r="B4252" s="55">
        <v>42556.713344907403</v>
      </c>
      <c r="C4252" s="3">
        <v>268</v>
      </c>
      <c r="D4252" s="56">
        <f t="shared" si="174"/>
        <v>3.1018518518518517E-3</v>
      </c>
      <c r="N4252" s="55">
        <v>42764.772673611107</v>
      </c>
      <c r="O4252" s="55">
        <v>42765.441076388888</v>
      </c>
      <c r="P4252" s="3">
        <v>57750</v>
      </c>
      <c r="Q4252" s="58">
        <f t="shared" si="175"/>
        <v>0.66840277777777779</v>
      </c>
    </row>
    <row r="4253" spans="1:17" x14ac:dyDescent="0.75">
      <c r="A4253" s="55">
        <v>42556.718576388885</v>
      </c>
      <c r="B4253" s="55">
        <v>42556.722557870366</v>
      </c>
      <c r="C4253" s="3">
        <v>344</v>
      </c>
      <c r="D4253" s="56">
        <f t="shared" si="174"/>
        <v>3.9814814814814817E-3</v>
      </c>
      <c r="N4253" s="55">
        <v>42764.88417824074</v>
      </c>
      <c r="O4253" s="55">
        <v>42765.378425925926</v>
      </c>
      <c r="P4253" s="3">
        <v>42703</v>
      </c>
      <c r="Q4253" s="58">
        <f t="shared" si="175"/>
        <v>0.49424768518518519</v>
      </c>
    </row>
    <row r="4254" spans="1:17" x14ac:dyDescent="0.75">
      <c r="A4254" s="55">
        <v>42557.454456018517</v>
      </c>
      <c r="B4254" s="55">
        <v>42557.476030092592</v>
      </c>
      <c r="C4254" s="3">
        <v>1864</v>
      </c>
      <c r="D4254" s="56">
        <f t="shared" si="174"/>
        <v>2.1574074074074075E-2</v>
      </c>
      <c r="N4254" s="55">
        <v>42764.896435185183</v>
      </c>
      <c r="O4254" s="55">
        <v>42765.470254629625</v>
      </c>
      <c r="P4254" s="3">
        <v>49578</v>
      </c>
      <c r="Q4254" s="58">
        <f t="shared" si="175"/>
        <v>0.57381944444444444</v>
      </c>
    </row>
    <row r="4255" spans="1:17" x14ac:dyDescent="0.75">
      <c r="A4255" s="55">
        <v>42557.489351851851</v>
      </c>
      <c r="B4255" s="55">
        <v>42557.495069444441</v>
      </c>
      <c r="C4255" s="3">
        <v>494</v>
      </c>
      <c r="D4255" s="56">
        <f t="shared" si="174"/>
        <v>5.7175925925925927E-3</v>
      </c>
      <c r="N4255" s="55">
        <v>42764.903437499997</v>
      </c>
      <c r="O4255" s="55">
        <v>42765.476643518516</v>
      </c>
      <c r="P4255" s="3">
        <v>49525</v>
      </c>
      <c r="Q4255" s="58">
        <f t="shared" si="175"/>
        <v>0.57320601851851849</v>
      </c>
    </row>
    <row r="4256" spans="1:17" x14ac:dyDescent="0.75">
      <c r="A4256" s="55">
        <v>42557.554664351854</v>
      </c>
      <c r="B4256" s="55">
        <v>42557.714085648149</v>
      </c>
      <c r="C4256" s="3">
        <v>13774</v>
      </c>
      <c r="D4256" s="56">
        <f t="shared" si="174"/>
        <v>0.15942129629629628</v>
      </c>
      <c r="N4256" s="55">
        <v>42765.016956018517</v>
      </c>
      <c r="O4256" s="55">
        <v>42765.442256944443</v>
      </c>
      <c r="P4256" s="3">
        <v>36746</v>
      </c>
      <c r="Q4256" s="58">
        <f t="shared" si="175"/>
        <v>0.42530092592592594</v>
      </c>
    </row>
    <row r="4257" spans="1:17" x14ac:dyDescent="0.75">
      <c r="A4257" s="55">
        <v>42557.558530092589</v>
      </c>
      <c r="B4257" s="55">
        <v>42557.715532407405</v>
      </c>
      <c r="C4257" s="3">
        <v>13565</v>
      </c>
      <c r="D4257" s="56">
        <f t="shared" si="174"/>
        <v>0.1570023148148148</v>
      </c>
      <c r="N4257" s="55">
        <v>42765.41673611111</v>
      </c>
      <c r="O4257" s="55">
        <v>42765.444097222222</v>
      </c>
      <c r="P4257" s="3">
        <v>2364</v>
      </c>
      <c r="Q4257" s="58">
        <f t="shared" si="175"/>
        <v>2.736111111111111E-2</v>
      </c>
    </row>
    <row r="4258" spans="1:17" x14ac:dyDescent="0.75">
      <c r="A4258" s="55">
        <v>42557.562002314815</v>
      </c>
      <c r="B4258" s="55">
        <v>42598.703900462962</v>
      </c>
      <c r="C4258" s="3">
        <v>3554660</v>
      </c>
      <c r="D4258" s="56">
        <f t="shared" si="174"/>
        <v>41.141898148148151</v>
      </c>
      <c r="N4258" s="55">
        <v>42765.418240740742</v>
      </c>
      <c r="O4258" s="55">
        <v>42765.445300925923</v>
      </c>
      <c r="P4258" s="3">
        <v>2338</v>
      </c>
      <c r="Q4258" s="58">
        <f t="shared" si="175"/>
        <v>2.7060185185185184E-2</v>
      </c>
    </row>
    <row r="4259" spans="1:17" x14ac:dyDescent="0.75">
      <c r="A4259" s="55">
        <v>42557.674803240741</v>
      </c>
      <c r="B4259" s="55">
        <v>42557.717013888891</v>
      </c>
      <c r="C4259" s="3">
        <v>3647</v>
      </c>
      <c r="D4259" s="56">
        <f t="shared" si="174"/>
        <v>4.221064814814815E-2</v>
      </c>
      <c r="N4259" s="55">
        <v>42765.52202546296</v>
      </c>
      <c r="O4259" s="55">
        <v>42765.608831018515</v>
      </c>
      <c r="P4259" s="3">
        <v>7500</v>
      </c>
      <c r="Q4259" s="58">
        <f t="shared" si="175"/>
        <v>8.6805555555555552E-2</v>
      </c>
    </row>
    <row r="4260" spans="1:17" x14ac:dyDescent="0.75">
      <c r="A4260" s="55">
        <v>42557.685127314813</v>
      </c>
      <c r="B4260" s="55">
        <v>42557.718090277776</v>
      </c>
      <c r="C4260" s="3">
        <v>2848</v>
      </c>
      <c r="D4260" s="56">
        <f t="shared" si="174"/>
        <v>3.2962962962962965E-2</v>
      </c>
      <c r="N4260" s="55">
        <v>42765.525405092594</v>
      </c>
      <c r="O4260" s="55">
        <v>42765.617048611108</v>
      </c>
      <c r="P4260" s="3">
        <v>7918</v>
      </c>
      <c r="Q4260" s="58">
        <f t="shared" si="175"/>
        <v>9.1643518518518513E-2</v>
      </c>
    </row>
    <row r="4261" spans="1:17" x14ac:dyDescent="0.75">
      <c r="A4261" s="55">
        <v>42558.356747685182</v>
      </c>
      <c r="B4261" s="55">
        <v>42558.402141203704</v>
      </c>
      <c r="C4261" s="3">
        <v>3922</v>
      </c>
      <c r="D4261" s="56">
        <f t="shared" si="174"/>
        <v>4.5393518518518521E-2</v>
      </c>
      <c r="N4261" s="55">
        <v>42765.58216435185</v>
      </c>
      <c r="O4261" s="55">
        <v>42765.599224537036</v>
      </c>
      <c r="P4261" s="3">
        <v>1474</v>
      </c>
      <c r="Q4261" s="58">
        <f t="shared" si="175"/>
        <v>1.7060185185185185E-2</v>
      </c>
    </row>
    <row r="4262" spans="1:17" x14ac:dyDescent="0.75">
      <c r="A4262" s="55">
        <v>42558.561608796292</v>
      </c>
      <c r="B4262" s="55">
        <v>42558.568888888884</v>
      </c>
      <c r="C4262" s="3">
        <v>629</v>
      </c>
      <c r="D4262" s="56">
        <f t="shared" si="174"/>
        <v>7.2800925925925923E-3</v>
      </c>
      <c r="N4262" s="55">
        <v>42765.633726851847</v>
      </c>
      <c r="O4262" s="55">
        <v>42765.692824074074</v>
      </c>
      <c r="P4262" s="3">
        <v>5106</v>
      </c>
      <c r="Q4262" s="58">
        <f t="shared" si="175"/>
        <v>5.9097222222222225E-2</v>
      </c>
    </row>
    <row r="4263" spans="1:17" x14ac:dyDescent="0.75">
      <c r="A4263" s="55">
        <v>42558.579548611109</v>
      </c>
      <c r="B4263" s="55">
        <v>42558.617685185185</v>
      </c>
      <c r="C4263" s="3">
        <v>3295</v>
      </c>
      <c r="D4263" s="56">
        <f t="shared" si="174"/>
        <v>3.8136574074074073E-2</v>
      </c>
      <c r="N4263" s="55">
        <v>42765.65148148148</v>
      </c>
      <c r="O4263" s="55">
        <v>42765.694108796291</v>
      </c>
      <c r="P4263" s="3">
        <v>3683</v>
      </c>
      <c r="Q4263" s="58">
        <f t="shared" si="175"/>
        <v>4.2627314814814812E-2</v>
      </c>
    </row>
    <row r="4264" spans="1:17" x14ac:dyDescent="0.75">
      <c r="A4264" s="55">
        <v>42558.580196759256</v>
      </c>
      <c r="B4264" s="55">
        <v>42559.405416666668</v>
      </c>
      <c r="C4264" s="3">
        <v>71299</v>
      </c>
      <c r="D4264" s="56">
        <f t="shared" si="174"/>
        <v>0.82521990740740736</v>
      </c>
      <c r="N4264" s="55">
        <v>42765.751076388886</v>
      </c>
      <c r="O4264" s="55">
        <v>42766.320856481478</v>
      </c>
      <c r="P4264" s="3">
        <v>49229</v>
      </c>
      <c r="Q4264" s="58">
        <f t="shared" si="175"/>
        <v>0.56978009259259255</v>
      </c>
    </row>
    <row r="4265" spans="1:17" x14ac:dyDescent="0.75">
      <c r="A4265" s="55">
        <v>42558.709953703699</v>
      </c>
      <c r="B4265" s="55">
        <v>42558.726006944446</v>
      </c>
      <c r="C4265" s="3">
        <v>1387</v>
      </c>
      <c r="D4265" s="56">
        <f t="shared" si="174"/>
        <v>1.6053240740740739E-2</v>
      </c>
      <c r="N4265" s="55">
        <v>42765.779074074075</v>
      </c>
      <c r="O4265" s="55">
        <v>42766.571851851848</v>
      </c>
      <c r="P4265" s="3">
        <v>68496</v>
      </c>
      <c r="Q4265" s="58">
        <f t="shared" si="175"/>
        <v>0.7927777777777778</v>
      </c>
    </row>
    <row r="4266" spans="1:17" x14ac:dyDescent="0.75">
      <c r="A4266" s="55">
        <v>42558.753680555557</v>
      </c>
      <c r="B4266" s="55">
        <v>42559.396921296291</v>
      </c>
      <c r="C4266" s="3">
        <v>55576</v>
      </c>
      <c r="D4266" s="56">
        <f t="shared" si="174"/>
        <v>0.64324074074074078</v>
      </c>
      <c r="N4266" s="55">
        <v>42765.784826388888</v>
      </c>
      <c r="O4266" s="55">
        <v>42767.328576388885</v>
      </c>
      <c r="P4266" s="3">
        <v>133380</v>
      </c>
      <c r="Q4266" s="58">
        <f t="shared" si="175"/>
        <v>1.54375</v>
      </c>
    </row>
    <row r="4267" spans="1:17" x14ac:dyDescent="0.75">
      <c r="A4267" s="55">
        <v>42558.794270833328</v>
      </c>
      <c r="B4267" s="55">
        <v>42559.399780092594</v>
      </c>
      <c r="C4267" s="3">
        <v>52316</v>
      </c>
      <c r="D4267" s="56">
        <f t="shared" si="174"/>
        <v>0.60550925925925925</v>
      </c>
      <c r="N4267" s="55">
        <v>42766.352824074071</v>
      </c>
      <c r="O4267" s="55">
        <v>42766.464849537035</v>
      </c>
      <c r="P4267" s="3">
        <v>9679</v>
      </c>
      <c r="Q4267" s="58">
        <f t="shared" si="175"/>
        <v>0.11202546296296297</v>
      </c>
    </row>
    <row r="4268" spans="1:17" x14ac:dyDescent="0.75">
      <c r="A4268" s="55">
        <v>42559.319131944445</v>
      </c>
      <c r="B4268" s="55">
        <v>42559.400729166664</v>
      </c>
      <c r="C4268" s="3">
        <v>7050</v>
      </c>
      <c r="D4268" s="56">
        <f t="shared" si="174"/>
        <v>8.1597222222222224E-2</v>
      </c>
      <c r="N4268" s="55">
        <v>42766.392337962963</v>
      </c>
      <c r="O4268" s="55">
        <v>42766.557129629626</v>
      </c>
      <c r="P4268" s="3">
        <v>14238</v>
      </c>
      <c r="Q4268" s="58">
        <f t="shared" si="175"/>
        <v>0.16479166666666667</v>
      </c>
    </row>
    <row r="4269" spans="1:17" x14ac:dyDescent="0.75">
      <c r="A4269" s="55">
        <v>42559.404560185183</v>
      </c>
      <c r="B4269" s="55">
        <v>42559.525196759256</v>
      </c>
      <c r="C4269" s="3">
        <v>10423</v>
      </c>
      <c r="D4269" s="56">
        <f t="shared" si="174"/>
        <v>0.12063657407407408</v>
      </c>
      <c r="N4269" s="55">
        <v>42766.404409722221</v>
      </c>
      <c r="O4269" s="55">
        <v>42766.555555555555</v>
      </c>
      <c r="P4269" s="3">
        <v>13059</v>
      </c>
      <c r="Q4269" s="58">
        <f t="shared" si="175"/>
        <v>0.15114583333333334</v>
      </c>
    </row>
    <row r="4270" spans="1:17" x14ac:dyDescent="0.75">
      <c r="A4270" s="55">
        <v>42559.481087962959</v>
      </c>
      <c r="B4270" s="55">
        <v>42559.647060185183</v>
      </c>
      <c r="C4270" s="3">
        <v>14340</v>
      </c>
      <c r="D4270" s="56">
        <f t="shared" si="174"/>
        <v>0.16597222222222222</v>
      </c>
      <c r="N4270" s="55">
        <v>42766.470509259256</v>
      </c>
      <c r="O4270" s="55">
        <v>42766.479039351849</v>
      </c>
      <c r="P4270" s="3">
        <v>737</v>
      </c>
      <c r="Q4270" s="58">
        <f t="shared" si="175"/>
        <v>8.5300925925925926E-3</v>
      </c>
    </row>
    <row r="4271" spans="1:17" x14ac:dyDescent="0.75">
      <c r="A4271" s="55">
        <v>42559.483969907407</v>
      </c>
      <c r="B4271" s="55">
        <v>42559.58153935185</v>
      </c>
      <c r="C4271" s="3">
        <v>8430</v>
      </c>
      <c r="D4271" s="56">
        <f t="shared" si="174"/>
        <v>9.7569444444444445E-2</v>
      </c>
      <c r="N4271" s="55">
        <v>42766.76725694444</v>
      </c>
      <c r="O4271" s="55">
        <v>42768.701956018514</v>
      </c>
      <c r="P4271" s="3">
        <v>167158</v>
      </c>
      <c r="Q4271" s="58">
        <f t="shared" si="175"/>
        <v>1.9346990740740742</v>
      </c>
    </row>
    <row r="4272" spans="1:17" x14ac:dyDescent="0.75">
      <c r="A4272" s="55">
        <v>42559.486331018517</v>
      </c>
      <c r="B4272" s="55">
        <v>42559.576631944445</v>
      </c>
      <c r="C4272" s="3">
        <v>7802</v>
      </c>
      <c r="D4272" s="56">
        <f t="shared" si="174"/>
        <v>9.0300925925925923E-2</v>
      </c>
      <c r="N4272" s="55">
        <v>42766.818391203698</v>
      </c>
      <c r="O4272" s="55">
        <v>42768.710231481477</v>
      </c>
      <c r="P4272" s="3">
        <v>163455</v>
      </c>
      <c r="Q4272" s="58">
        <f t="shared" si="175"/>
        <v>1.8918402777777779</v>
      </c>
    </row>
    <row r="4273" spans="1:17" x14ac:dyDescent="0.75">
      <c r="A4273" s="55">
        <v>42559.649976851848</v>
      </c>
      <c r="B4273" s="55">
        <v>42562.412893518514</v>
      </c>
      <c r="C4273" s="3">
        <v>238716</v>
      </c>
      <c r="D4273" s="56">
        <f t="shared" si="174"/>
        <v>2.7629166666666665</v>
      </c>
      <c r="N4273" s="55">
        <v>42767.427581018514</v>
      </c>
      <c r="O4273" s="55">
        <v>42767.511261574073</v>
      </c>
      <c r="P4273" s="3">
        <v>7230</v>
      </c>
      <c r="Q4273" s="58">
        <f t="shared" si="175"/>
        <v>8.368055555555555E-2</v>
      </c>
    </row>
    <row r="4274" spans="1:17" x14ac:dyDescent="0.75">
      <c r="A4274" s="55">
        <v>42559.650659722218</v>
      </c>
      <c r="B4274" s="55">
        <v>42562.413993055554</v>
      </c>
      <c r="C4274" s="3">
        <v>238752</v>
      </c>
      <c r="D4274" s="56">
        <f t="shared" si="174"/>
        <v>2.7633333333333332</v>
      </c>
      <c r="N4274" s="55">
        <v>42767.583414351851</v>
      </c>
      <c r="O4274" s="55">
        <v>42836.462048611109</v>
      </c>
      <c r="P4274" s="3">
        <v>5947514</v>
      </c>
      <c r="Q4274" s="58">
        <f t="shared" si="175"/>
        <v>68.836967592592586</v>
      </c>
    </row>
    <row r="4275" spans="1:17" x14ac:dyDescent="0.75">
      <c r="A4275" s="55">
        <v>42559.651307870372</v>
      </c>
      <c r="B4275" s="55">
        <v>42562.41501157407</v>
      </c>
      <c r="C4275" s="3">
        <v>238784</v>
      </c>
      <c r="D4275" s="56">
        <f t="shared" si="174"/>
        <v>2.7637037037037038</v>
      </c>
      <c r="N4275" s="55">
        <v>42767.670416666668</v>
      </c>
      <c r="O4275" s="55">
        <v>42772.405115740738</v>
      </c>
      <c r="P4275" s="3">
        <v>409078</v>
      </c>
      <c r="Q4275" s="58">
        <f t="shared" si="175"/>
        <v>4.734699074074074</v>
      </c>
    </row>
    <row r="4276" spans="1:17" x14ac:dyDescent="0.75">
      <c r="A4276" s="55">
        <v>42559.652361111112</v>
      </c>
      <c r="B4276" s="55">
        <v>42562.416249999995</v>
      </c>
      <c r="C4276" s="3">
        <v>238800</v>
      </c>
      <c r="D4276" s="56">
        <f t="shared" si="174"/>
        <v>2.7638888888888888</v>
      </c>
      <c r="N4276" s="55">
        <v>42767.690787037034</v>
      </c>
      <c r="O4276" s="55">
        <v>42772.380659722221</v>
      </c>
      <c r="P4276" s="3">
        <v>405205</v>
      </c>
      <c r="Q4276" s="58">
        <f t="shared" si="175"/>
        <v>4.6898726851851853</v>
      </c>
    </row>
    <row r="4277" spans="1:17" x14ac:dyDescent="0.75">
      <c r="A4277" s="55">
        <v>42559.655162037037</v>
      </c>
      <c r="B4277" s="55">
        <v>42562.419247685182</v>
      </c>
      <c r="C4277" s="3">
        <v>238817</v>
      </c>
      <c r="D4277" s="56">
        <f t="shared" si="174"/>
        <v>2.7640856481481482</v>
      </c>
      <c r="N4277" s="55">
        <v>42767.838124999995</v>
      </c>
      <c r="O4277" s="55">
        <v>42773.562326388885</v>
      </c>
      <c r="P4277" s="3">
        <v>494571</v>
      </c>
      <c r="Q4277" s="58">
        <f t="shared" si="175"/>
        <v>5.724201388888889</v>
      </c>
    </row>
    <row r="4278" spans="1:17" x14ac:dyDescent="0.75">
      <c r="A4278" s="55">
        <v>42559.671967592592</v>
      </c>
      <c r="B4278" s="55">
        <v>42562.709224537037</v>
      </c>
      <c r="C4278" s="3">
        <v>262419</v>
      </c>
      <c r="D4278" s="56">
        <f t="shared" si="174"/>
        <v>3.0372569444444446</v>
      </c>
      <c r="N4278" s="55">
        <v>42767.869606481479</v>
      </c>
      <c r="O4278" s="55">
        <v>42769.838726851849</v>
      </c>
      <c r="P4278" s="3">
        <v>170132</v>
      </c>
      <c r="Q4278" s="58">
        <f t="shared" si="175"/>
        <v>1.9691203703703704</v>
      </c>
    </row>
    <row r="4279" spans="1:17" x14ac:dyDescent="0.75">
      <c r="A4279" s="55">
        <v>42559.674004629625</v>
      </c>
      <c r="B4279" s="55">
        <v>42563.344085648147</v>
      </c>
      <c r="C4279" s="3">
        <v>317095</v>
      </c>
      <c r="D4279" s="56">
        <f t="shared" si="174"/>
        <v>3.6700810185185184</v>
      </c>
      <c r="N4279" s="55">
        <v>42768.454409722217</v>
      </c>
      <c r="O4279" s="55">
        <v>42768.475057870368</v>
      </c>
      <c r="P4279" s="3">
        <v>1784</v>
      </c>
      <c r="Q4279" s="58">
        <f t="shared" si="175"/>
        <v>2.0648148148148148E-2</v>
      </c>
    </row>
    <row r="4280" spans="1:17" x14ac:dyDescent="0.75">
      <c r="A4280" s="55">
        <v>42559.724409722221</v>
      </c>
      <c r="B4280" s="55">
        <v>42562.424016203702</v>
      </c>
      <c r="C4280" s="3">
        <v>233246</v>
      </c>
      <c r="D4280" s="56">
        <f t="shared" si="174"/>
        <v>2.6996064814814815</v>
      </c>
      <c r="N4280" s="55">
        <v>42768.48710648148</v>
      </c>
      <c r="O4280" s="55">
        <v>42768.489918981482</v>
      </c>
      <c r="P4280" s="3">
        <v>243</v>
      </c>
      <c r="Q4280" s="58">
        <f t="shared" si="175"/>
        <v>2.8124999999999999E-3</v>
      </c>
    </row>
    <row r="4281" spans="1:17" x14ac:dyDescent="0.75">
      <c r="A4281" s="55">
        <v>42559.754895833328</v>
      </c>
      <c r="B4281" s="55">
        <v>42562.427256944444</v>
      </c>
      <c r="C4281" s="3">
        <v>230892</v>
      </c>
      <c r="D4281" s="56">
        <f t="shared" si="174"/>
        <v>2.672361111111111</v>
      </c>
      <c r="N4281" s="55">
        <v>42768.487476851849</v>
      </c>
      <c r="O4281" s="55">
        <v>42769.572766203702</v>
      </c>
      <c r="P4281" s="3">
        <v>93769</v>
      </c>
      <c r="Q4281" s="58">
        <f t="shared" si="175"/>
        <v>1.0852893518518518</v>
      </c>
    </row>
    <row r="4282" spans="1:17" x14ac:dyDescent="0.75">
      <c r="A4282" s="55">
        <v>42559.955868055556</v>
      </c>
      <c r="B4282" s="55">
        <v>42562.31759259259</v>
      </c>
      <c r="C4282" s="3">
        <v>204053</v>
      </c>
      <c r="D4282" s="56">
        <f t="shared" si="174"/>
        <v>2.3617245370370372</v>
      </c>
      <c r="N4282" s="55">
        <v>42768.496793981481</v>
      </c>
      <c r="O4282" s="55">
        <v>42769.569004629629</v>
      </c>
      <c r="P4282" s="3">
        <v>92639</v>
      </c>
      <c r="Q4282" s="58">
        <f t="shared" si="175"/>
        <v>1.0722106481481481</v>
      </c>
    </row>
    <row r="4283" spans="1:17" x14ac:dyDescent="0.75">
      <c r="A4283" s="55">
        <v>42560.40725694444</v>
      </c>
      <c r="B4283" s="55">
        <v>42562.429108796292</v>
      </c>
      <c r="C4283" s="3">
        <v>174688</v>
      </c>
      <c r="D4283" s="56">
        <f t="shared" si="174"/>
        <v>2.021851851851852</v>
      </c>
      <c r="N4283" s="55">
        <v>42768.613310185181</v>
      </c>
      <c r="O4283" s="55">
        <v>42768.622743055552</v>
      </c>
      <c r="P4283" s="3">
        <v>815</v>
      </c>
      <c r="Q4283" s="58">
        <f t="shared" si="175"/>
        <v>9.432870370370371E-3</v>
      </c>
    </row>
    <row r="4284" spans="1:17" x14ac:dyDescent="0.75">
      <c r="A4284" s="55">
        <v>42560.451458333329</v>
      </c>
      <c r="B4284" s="55">
        <v>42565.636319444442</v>
      </c>
      <c r="C4284" s="3">
        <v>447972</v>
      </c>
      <c r="D4284" s="56">
        <f t="shared" si="174"/>
        <v>5.1848611111111111</v>
      </c>
      <c r="N4284" s="55">
        <v>42768.614201388889</v>
      </c>
      <c r="O4284" s="55">
        <v>42781.45653935185</v>
      </c>
      <c r="P4284" s="3">
        <v>1109578</v>
      </c>
      <c r="Q4284" s="58">
        <f t="shared" si="175"/>
        <v>12.842337962962963</v>
      </c>
    </row>
    <row r="4285" spans="1:17" x14ac:dyDescent="0.75">
      <c r="A4285" s="55">
        <v>42561.61168981481</v>
      </c>
      <c r="B4285" s="55">
        <v>42562.431782407402</v>
      </c>
      <c r="C4285" s="3">
        <v>70856</v>
      </c>
      <c r="D4285" s="56">
        <f t="shared" si="174"/>
        <v>0.8200925925925926</v>
      </c>
      <c r="N4285" s="55">
        <v>42768.667407407404</v>
      </c>
      <c r="O4285" s="55">
        <v>42772.404976851853</v>
      </c>
      <c r="P4285" s="3">
        <v>322926</v>
      </c>
      <c r="Q4285" s="58">
        <f t="shared" si="175"/>
        <v>3.7375694444444445</v>
      </c>
    </row>
    <row r="4286" spans="1:17" x14ac:dyDescent="0.75">
      <c r="A4286" s="55">
        <v>42561.698483796295</v>
      </c>
      <c r="B4286" s="55">
        <v>42562.432060185187</v>
      </c>
      <c r="C4286" s="3">
        <v>63381</v>
      </c>
      <c r="D4286" s="56">
        <f t="shared" si="174"/>
        <v>0.73357638888888888</v>
      </c>
      <c r="N4286" s="55">
        <v>42768.676446759258</v>
      </c>
      <c r="O4286" s="55">
        <v>42772.612557870365</v>
      </c>
      <c r="P4286" s="3">
        <v>340080</v>
      </c>
      <c r="Q4286" s="58">
        <f t="shared" si="175"/>
        <v>3.9361111111111109</v>
      </c>
    </row>
    <row r="4287" spans="1:17" x14ac:dyDescent="0.75">
      <c r="A4287" s="55">
        <v>42562.275636574072</v>
      </c>
      <c r="B4287" s="55">
        <v>42562.437534722223</v>
      </c>
      <c r="C4287" s="3">
        <v>13988</v>
      </c>
      <c r="D4287" s="56">
        <f t="shared" si="174"/>
        <v>0.16189814814814815</v>
      </c>
      <c r="N4287" s="55">
        <v>42768.689687499995</v>
      </c>
      <c r="O4287" s="55">
        <v>42769.564583333333</v>
      </c>
      <c r="P4287" s="3">
        <v>75591</v>
      </c>
      <c r="Q4287" s="58">
        <f t="shared" si="175"/>
        <v>0.87489583333333332</v>
      </c>
    </row>
    <row r="4288" spans="1:17" x14ac:dyDescent="0.75">
      <c r="A4288" s="55">
        <v>42562.410891203705</v>
      </c>
      <c r="B4288" s="55">
        <v>42562.653587962959</v>
      </c>
      <c r="C4288" s="3">
        <v>20969</v>
      </c>
      <c r="D4288" s="56">
        <f t="shared" si="174"/>
        <v>0.24269675925925926</v>
      </c>
      <c r="N4288" s="55">
        <v>42768.717083333329</v>
      </c>
      <c r="O4288" s="55">
        <v>42768.727303240739</v>
      </c>
      <c r="P4288" s="3">
        <v>883</v>
      </c>
      <c r="Q4288" s="58">
        <f t="shared" si="175"/>
        <v>1.0219907407407407E-2</v>
      </c>
    </row>
    <row r="4289" spans="1:17" x14ac:dyDescent="0.75">
      <c r="A4289" s="55">
        <v>42562.486261574071</v>
      </c>
      <c r="B4289" s="55">
        <v>42562.648518518516</v>
      </c>
      <c r="C4289" s="3">
        <v>14019</v>
      </c>
      <c r="D4289" s="56">
        <f t="shared" si="174"/>
        <v>0.16225694444444444</v>
      </c>
      <c r="N4289" s="55">
        <v>42769.537152777775</v>
      </c>
      <c r="O4289" s="55">
        <v>42769.541099537033</v>
      </c>
      <c r="P4289" s="3">
        <v>341</v>
      </c>
      <c r="Q4289" s="58">
        <f t="shared" si="175"/>
        <v>3.9467592592592592E-3</v>
      </c>
    </row>
    <row r="4290" spans="1:17" x14ac:dyDescent="0.75">
      <c r="A4290" s="55">
        <v>42562.488530092589</v>
      </c>
      <c r="B4290" s="55">
        <v>42562.649236111109</v>
      </c>
      <c r="C4290" s="3">
        <v>13885</v>
      </c>
      <c r="D4290" s="56">
        <f t="shared" si="174"/>
        <v>0.16070601851851851</v>
      </c>
      <c r="N4290" s="55">
        <v>42769.666631944441</v>
      </c>
      <c r="O4290" s="55">
        <v>42772.420798611107</v>
      </c>
      <c r="P4290" s="3">
        <v>237960</v>
      </c>
      <c r="Q4290" s="58">
        <f t="shared" si="175"/>
        <v>2.7541666666666669</v>
      </c>
    </row>
    <row r="4291" spans="1:17" x14ac:dyDescent="0.75">
      <c r="A4291" s="55">
        <v>42562.496122685181</v>
      </c>
      <c r="B4291" s="55">
        <v>42562.632291666661</v>
      </c>
      <c r="C4291" s="3">
        <v>11765</v>
      </c>
      <c r="D4291" s="56">
        <f t="shared" ref="D4291:D4354" si="176">C4291/(24*60*60)</f>
        <v>0.13616898148148149</v>
      </c>
      <c r="N4291" s="55">
        <v>42769.883356481478</v>
      </c>
      <c r="O4291" s="55">
        <v>42772.457106481481</v>
      </c>
      <c r="P4291" s="3">
        <v>222372</v>
      </c>
      <c r="Q4291" s="58">
        <f t="shared" ref="Q4291:Q4354" si="177">P4291/86400</f>
        <v>2.57375</v>
      </c>
    </row>
    <row r="4292" spans="1:17" x14ac:dyDescent="0.75">
      <c r="A4292" s="55">
        <v>42562.502662037034</v>
      </c>
      <c r="B4292" s="55">
        <v>42562.507326388884</v>
      </c>
      <c r="C4292" s="3">
        <v>403</v>
      </c>
      <c r="D4292" s="56">
        <f t="shared" si="176"/>
        <v>4.6643518518518518E-3</v>
      </c>
      <c r="N4292" s="55">
        <v>42769.937256944446</v>
      </c>
      <c r="O4292" s="55">
        <v>42772.47997685185</v>
      </c>
      <c r="P4292" s="3">
        <v>219691</v>
      </c>
      <c r="Q4292" s="58">
        <f t="shared" si="177"/>
        <v>2.5427199074074074</v>
      </c>
    </row>
    <row r="4293" spans="1:17" x14ac:dyDescent="0.75">
      <c r="A4293" s="55">
        <v>42562.544305555552</v>
      </c>
      <c r="B4293" s="55">
        <v>42562.704722222217</v>
      </c>
      <c r="C4293" s="3">
        <v>13860</v>
      </c>
      <c r="D4293" s="56">
        <f t="shared" si="176"/>
        <v>0.16041666666666668</v>
      </c>
      <c r="N4293" s="55">
        <v>42769.990925925922</v>
      </c>
      <c r="O4293" s="55">
        <v>42772.411064814813</v>
      </c>
      <c r="P4293" s="3">
        <v>209100</v>
      </c>
      <c r="Q4293" s="58">
        <f t="shared" si="177"/>
        <v>2.4201388888888888</v>
      </c>
    </row>
    <row r="4294" spans="1:17" x14ac:dyDescent="0.75">
      <c r="A4294" s="55">
        <v>42562.603032407409</v>
      </c>
      <c r="B4294" s="55">
        <v>42562.651377314811</v>
      </c>
      <c r="C4294" s="3">
        <v>4177</v>
      </c>
      <c r="D4294" s="56">
        <f t="shared" si="176"/>
        <v>4.8344907407407406E-2</v>
      </c>
      <c r="N4294" s="55">
        <v>42770.48201388889</v>
      </c>
      <c r="O4294" s="55">
        <v>42772.376215277778</v>
      </c>
      <c r="P4294" s="3">
        <v>163659</v>
      </c>
      <c r="Q4294" s="58">
        <f t="shared" si="177"/>
        <v>1.8942013888888889</v>
      </c>
    </row>
    <row r="4295" spans="1:17" x14ac:dyDescent="0.75">
      <c r="A4295" s="55">
        <v>42562.784861111111</v>
      </c>
      <c r="B4295" s="55">
        <v>42566.362905092588</v>
      </c>
      <c r="C4295" s="3">
        <v>309143</v>
      </c>
      <c r="D4295" s="56">
        <f t="shared" si="176"/>
        <v>3.5780439814814815</v>
      </c>
      <c r="N4295" s="55">
        <v>42770.559965277775</v>
      </c>
      <c r="O4295" s="55">
        <v>42772.368391203701</v>
      </c>
      <c r="P4295" s="3">
        <v>156248</v>
      </c>
      <c r="Q4295" s="58">
        <f t="shared" si="177"/>
        <v>1.8084259259259259</v>
      </c>
    </row>
    <row r="4296" spans="1:17" x14ac:dyDescent="0.75">
      <c r="A4296" s="55">
        <v>42563.573969907404</v>
      </c>
      <c r="B4296" s="55">
        <v>42565.461076388885</v>
      </c>
      <c r="C4296" s="3">
        <v>163046</v>
      </c>
      <c r="D4296" s="56">
        <f t="shared" si="176"/>
        <v>1.8871064814814815</v>
      </c>
      <c r="N4296" s="55">
        <v>42770.940266203703</v>
      </c>
      <c r="O4296" s="55">
        <v>42772.374513888884</v>
      </c>
      <c r="P4296" s="3">
        <v>123919</v>
      </c>
      <c r="Q4296" s="58">
        <f t="shared" si="177"/>
        <v>1.4342476851851851</v>
      </c>
    </row>
    <row r="4297" spans="1:17" x14ac:dyDescent="0.75">
      <c r="A4297" s="55">
        <v>42563.579560185186</v>
      </c>
      <c r="B4297" s="55">
        <v>42565.463055555556</v>
      </c>
      <c r="C4297" s="3">
        <v>162734</v>
      </c>
      <c r="D4297" s="56">
        <f t="shared" si="176"/>
        <v>1.8834953703703703</v>
      </c>
      <c r="N4297" s="55">
        <v>42771.478148148148</v>
      </c>
      <c r="O4297" s="55">
        <v>42795.381597222222</v>
      </c>
      <c r="P4297" s="3">
        <v>2065258</v>
      </c>
      <c r="Q4297" s="58">
        <f t="shared" si="177"/>
        <v>23.903449074074075</v>
      </c>
    </row>
    <row r="4298" spans="1:17" x14ac:dyDescent="0.75">
      <c r="A4298" s="55">
        <v>42563.594108796293</v>
      </c>
      <c r="B4298" s="55">
        <v>42583.539849537032</v>
      </c>
      <c r="C4298" s="3">
        <v>1723312</v>
      </c>
      <c r="D4298" s="56">
        <f t="shared" si="176"/>
        <v>19.945740740740742</v>
      </c>
      <c r="N4298" s="55">
        <v>42771.635462962964</v>
      </c>
      <c r="O4298" s="55">
        <v>42772.411805555552</v>
      </c>
      <c r="P4298" s="3">
        <v>67076</v>
      </c>
      <c r="Q4298" s="58">
        <f t="shared" si="177"/>
        <v>0.77634259259259264</v>
      </c>
    </row>
    <row r="4299" spans="1:17" x14ac:dyDescent="0.75">
      <c r="A4299" s="55">
        <v>42563.698773148149</v>
      </c>
      <c r="B4299" s="55">
        <v>42564.415266203701</v>
      </c>
      <c r="C4299" s="3">
        <v>61905</v>
      </c>
      <c r="D4299" s="56">
        <f t="shared" si="176"/>
        <v>0.71649305555555554</v>
      </c>
      <c r="N4299" s="55">
        <v>42771.903240740736</v>
      </c>
      <c r="O4299" s="55">
        <v>42772.415347222217</v>
      </c>
      <c r="P4299" s="3">
        <v>44246</v>
      </c>
      <c r="Q4299" s="58">
        <f t="shared" si="177"/>
        <v>0.51210648148148152</v>
      </c>
    </row>
    <row r="4300" spans="1:17" x14ac:dyDescent="0.75">
      <c r="A4300" s="55">
        <v>42563.701921296291</v>
      </c>
      <c r="B4300" s="55">
        <v>42564.415601851848</v>
      </c>
      <c r="C4300" s="3">
        <v>61662</v>
      </c>
      <c r="D4300" s="56">
        <f t="shared" si="176"/>
        <v>0.71368055555555554</v>
      </c>
      <c r="N4300" s="55">
        <v>42772.42150462963</v>
      </c>
      <c r="O4300" s="55">
        <v>42772.430277777778</v>
      </c>
      <c r="P4300" s="3">
        <v>758</v>
      </c>
      <c r="Q4300" s="58">
        <f t="shared" si="177"/>
        <v>8.773148148148148E-3</v>
      </c>
    </row>
    <row r="4301" spans="1:17" x14ac:dyDescent="0.75">
      <c r="A4301" s="55">
        <v>42563.70548611111</v>
      </c>
      <c r="B4301" s="55">
        <v>42564.419212962959</v>
      </c>
      <c r="C4301" s="3">
        <v>61666</v>
      </c>
      <c r="D4301" s="56">
        <f t="shared" si="176"/>
        <v>0.71372685185185181</v>
      </c>
      <c r="N4301" s="55">
        <v>42772.424259259256</v>
      </c>
      <c r="O4301" s="55">
        <v>42772.477430555555</v>
      </c>
      <c r="P4301" s="3">
        <v>4594</v>
      </c>
      <c r="Q4301" s="58">
        <f t="shared" si="177"/>
        <v>5.3171296296296293E-2</v>
      </c>
    </row>
    <row r="4302" spans="1:17" x14ac:dyDescent="0.75">
      <c r="A4302" s="55">
        <v>42564.417534722219</v>
      </c>
      <c r="B4302" s="55">
        <v>42564.480011574073</v>
      </c>
      <c r="C4302" s="3">
        <v>5398</v>
      </c>
      <c r="D4302" s="56">
        <f t="shared" si="176"/>
        <v>6.2476851851851853E-2</v>
      </c>
      <c r="N4302" s="55">
        <v>42772.428113425922</v>
      </c>
      <c r="O4302" s="55">
        <v>42832.636203703703</v>
      </c>
      <c r="P4302" s="3">
        <v>5198379</v>
      </c>
      <c r="Q4302" s="58">
        <f t="shared" si="177"/>
        <v>60.166423611111114</v>
      </c>
    </row>
    <row r="4303" spans="1:17" x14ac:dyDescent="0.75">
      <c r="A4303" s="55">
        <v>42564.418310185181</v>
      </c>
      <c r="B4303" s="55">
        <v>42564.482812499999</v>
      </c>
      <c r="C4303" s="3">
        <v>5573</v>
      </c>
      <c r="D4303" s="56">
        <f t="shared" si="176"/>
        <v>6.4502314814814818E-2</v>
      </c>
      <c r="N4303" s="55">
        <v>42772.536666666667</v>
      </c>
      <c r="O4303" s="55">
        <v>42772.559560185182</v>
      </c>
      <c r="P4303" s="3">
        <v>1978</v>
      </c>
      <c r="Q4303" s="58">
        <f t="shared" si="177"/>
        <v>2.2893518518518518E-2</v>
      </c>
    </row>
    <row r="4304" spans="1:17" x14ac:dyDescent="0.75">
      <c r="A4304" s="55">
        <v>42564.418749999997</v>
      </c>
      <c r="B4304" s="55">
        <v>42570.350393518514</v>
      </c>
      <c r="C4304" s="3">
        <v>512494</v>
      </c>
      <c r="D4304" s="56">
        <f t="shared" si="176"/>
        <v>5.9316435185185181</v>
      </c>
      <c r="N4304" s="55">
        <v>42772.550034722219</v>
      </c>
      <c r="O4304" s="55">
        <v>42772.575543981482</v>
      </c>
      <c r="P4304" s="3">
        <v>2204</v>
      </c>
      <c r="Q4304" s="58">
        <f t="shared" si="177"/>
        <v>2.5509259259259259E-2</v>
      </c>
    </row>
    <row r="4305" spans="1:17" x14ac:dyDescent="0.75">
      <c r="A4305" s="55">
        <v>42564.611331018517</v>
      </c>
      <c r="B4305" s="55">
        <v>42565.394571759258</v>
      </c>
      <c r="C4305" s="3">
        <v>67672</v>
      </c>
      <c r="D4305" s="56">
        <f t="shared" si="176"/>
        <v>0.78324074074074079</v>
      </c>
      <c r="N4305" s="55">
        <v>42772.73159722222</v>
      </c>
      <c r="O4305" s="55">
        <v>42773.380555555552</v>
      </c>
      <c r="P4305" s="3">
        <v>56070</v>
      </c>
      <c r="Q4305" s="58">
        <f t="shared" si="177"/>
        <v>0.6489583333333333</v>
      </c>
    </row>
    <row r="4306" spans="1:17" x14ac:dyDescent="0.75">
      <c r="A4306" s="55">
        <v>42564.672569444439</v>
      </c>
      <c r="B4306" s="55">
        <v>42565.303865740738</v>
      </c>
      <c r="C4306" s="3">
        <v>54544</v>
      </c>
      <c r="D4306" s="56">
        <f t="shared" si="176"/>
        <v>0.63129629629629624</v>
      </c>
      <c r="N4306" s="55">
        <v>42773.407835648148</v>
      </c>
      <c r="O4306" s="55">
        <v>42773.744560185187</v>
      </c>
      <c r="P4306" s="3">
        <v>29093</v>
      </c>
      <c r="Q4306" s="58">
        <f t="shared" si="177"/>
        <v>0.33672453703703703</v>
      </c>
    </row>
    <row r="4307" spans="1:17" x14ac:dyDescent="0.75">
      <c r="A4307" s="55">
        <v>42564.677812499998</v>
      </c>
      <c r="B4307" s="55">
        <v>42565.614525462959</v>
      </c>
      <c r="C4307" s="3">
        <v>80932</v>
      </c>
      <c r="D4307" s="56">
        <f t="shared" si="176"/>
        <v>0.93671296296296291</v>
      </c>
      <c r="N4307" s="55">
        <v>42773.43105324074</v>
      </c>
      <c r="O4307" s="55">
        <v>42773.560972222222</v>
      </c>
      <c r="P4307" s="3">
        <v>11225</v>
      </c>
      <c r="Q4307" s="58">
        <f t="shared" si="177"/>
        <v>0.12991898148148148</v>
      </c>
    </row>
    <row r="4308" spans="1:17" x14ac:dyDescent="0.75">
      <c r="A4308" s="55">
        <v>42565.388437499998</v>
      </c>
      <c r="B4308" s="55">
        <v>42565.398125</v>
      </c>
      <c r="C4308" s="3">
        <v>837</v>
      </c>
      <c r="D4308" s="56">
        <f t="shared" si="176"/>
        <v>9.6874999999999999E-3</v>
      </c>
      <c r="N4308" s="55">
        <v>42773.465046296296</v>
      </c>
      <c r="O4308" s="55">
        <v>42788.511516203704</v>
      </c>
      <c r="P4308" s="3">
        <v>1300015</v>
      </c>
      <c r="Q4308" s="58">
        <f t="shared" si="177"/>
        <v>15.046469907407408</v>
      </c>
    </row>
    <row r="4309" spans="1:17" x14ac:dyDescent="0.75">
      <c r="A4309" s="55">
        <v>42565.463229166664</v>
      </c>
      <c r="B4309" s="55">
        <v>42565.467997685184</v>
      </c>
      <c r="C4309" s="3">
        <v>412</v>
      </c>
      <c r="D4309" s="56">
        <f t="shared" si="176"/>
        <v>4.7685185185185183E-3</v>
      </c>
      <c r="N4309" s="55">
        <v>42773.479675925926</v>
      </c>
      <c r="O4309" s="55">
        <v>42773.4846875</v>
      </c>
      <c r="P4309" s="3">
        <v>433</v>
      </c>
      <c r="Q4309" s="58">
        <f t="shared" si="177"/>
        <v>5.0115740740740737E-3</v>
      </c>
    </row>
    <row r="4310" spans="1:17" x14ac:dyDescent="0.75">
      <c r="A4310" s="55">
        <v>42565.473136574074</v>
      </c>
      <c r="B4310" s="55">
        <v>42565.509733796294</v>
      </c>
      <c r="C4310" s="3">
        <v>3162</v>
      </c>
      <c r="D4310" s="56">
        <f t="shared" si="176"/>
        <v>3.6597222222222225E-2</v>
      </c>
      <c r="N4310" s="55">
        <v>42773.507557870369</v>
      </c>
      <c r="O4310" s="55">
        <v>42773.667129629626</v>
      </c>
      <c r="P4310" s="3">
        <v>13787</v>
      </c>
      <c r="Q4310" s="58">
        <f t="shared" si="177"/>
        <v>0.15957175925925926</v>
      </c>
    </row>
    <row r="4311" spans="1:17" x14ac:dyDescent="0.75">
      <c r="A4311" s="55">
        <v>42565.537418981483</v>
      </c>
      <c r="B4311" s="55">
        <v>42565.654768518514</v>
      </c>
      <c r="C4311" s="3">
        <v>10139</v>
      </c>
      <c r="D4311" s="56">
        <f t="shared" si="176"/>
        <v>0.11734953703703704</v>
      </c>
      <c r="N4311" s="55">
        <v>42773.525046296294</v>
      </c>
      <c r="O4311" s="55">
        <v>42773.53875</v>
      </c>
      <c r="P4311" s="3">
        <v>1184</v>
      </c>
      <c r="Q4311" s="58">
        <f t="shared" si="177"/>
        <v>1.3703703703703704E-2</v>
      </c>
    </row>
    <row r="4312" spans="1:17" x14ac:dyDescent="0.75">
      <c r="A4312" s="55">
        <v>42565.555104166662</v>
      </c>
      <c r="B4312" s="55">
        <v>42565.65626157407</v>
      </c>
      <c r="C4312" s="3">
        <v>8740</v>
      </c>
      <c r="D4312" s="56">
        <f t="shared" si="176"/>
        <v>0.1011574074074074</v>
      </c>
      <c r="N4312" s="55">
        <v>42773.574328703704</v>
      </c>
      <c r="O4312" s="55">
        <v>42782.445057870369</v>
      </c>
      <c r="P4312" s="3">
        <v>766431</v>
      </c>
      <c r="Q4312" s="58">
        <f t="shared" si="177"/>
        <v>8.870729166666667</v>
      </c>
    </row>
    <row r="4313" spans="1:17" x14ac:dyDescent="0.75">
      <c r="A4313" s="55">
        <v>42565.560254629629</v>
      </c>
      <c r="B4313" s="55">
        <v>42565.61681712963</v>
      </c>
      <c r="C4313" s="3">
        <v>4887</v>
      </c>
      <c r="D4313" s="56">
        <f t="shared" si="176"/>
        <v>5.6562500000000002E-2</v>
      </c>
      <c r="N4313" s="55">
        <v>42774.453067129631</v>
      </c>
      <c r="O4313" s="55">
        <v>42774.577141203699</v>
      </c>
      <c r="P4313" s="3">
        <v>10720</v>
      </c>
      <c r="Q4313" s="58">
        <f t="shared" si="177"/>
        <v>0.12407407407407407</v>
      </c>
    </row>
    <row r="4314" spans="1:17" x14ac:dyDescent="0.75">
      <c r="A4314" s="55">
        <v>42565.571296296293</v>
      </c>
      <c r="B4314" s="55">
        <v>42565.625474537039</v>
      </c>
      <c r="C4314" s="3">
        <v>4681</v>
      </c>
      <c r="D4314" s="56">
        <f t="shared" si="176"/>
        <v>5.4178240740740742E-2</v>
      </c>
      <c r="N4314" s="55">
        <v>42774.475358796291</v>
      </c>
      <c r="O4314" s="55">
        <v>42774.530231481476</v>
      </c>
      <c r="P4314" s="3">
        <v>4741</v>
      </c>
      <c r="Q4314" s="58">
        <f t="shared" si="177"/>
        <v>5.4872685185185184E-2</v>
      </c>
    </row>
    <row r="4315" spans="1:17" x14ac:dyDescent="0.75">
      <c r="A4315" s="55">
        <v>42565.572129629625</v>
      </c>
      <c r="B4315" s="55">
        <v>42565.628171296295</v>
      </c>
      <c r="C4315" s="3">
        <v>4842</v>
      </c>
      <c r="D4315" s="56">
        <f t="shared" si="176"/>
        <v>5.6041666666666663E-2</v>
      </c>
      <c r="N4315" s="55">
        <v>42774.487291666665</v>
      </c>
      <c r="O4315" s="55">
        <v>42774.545011574075</v>
      </c>
      <c r="P4315" s="3">
        <v>4987</v>
      </c>
      <c r="Q4315" s="58">
        <f t="shared" si="177"/>
        <v>5.7719907407407407E-2</v>
      </c>
    </row>
    <row r="4316" spans="1:17" x14ac:dyDescent="0.75">
      <c r="A4316" s="55">
        <v>42565.572893518518</v>
      </c>
      <c r="B4316" s="55">
        <v>42565.629293981481</v>
      </c>
      <c r="C4316" s="3">
        <v>4873</v>
      </c>
      <c r="D4316" s="56">
        <f t="shared" si="176"/>
        <v>5.6400462962962965E-2</v>
      </c>
      <c r="N4316" s="55">
        <v>42774.568298611106</v>
      </c>
      <c r="O4316" s="55">
        <v>42774.645844907405</v>
      </c>
      <c r="P4316" s="3">
        <v>6700</v>
      </c>
      <c r="Q4316" s="58">
        <f t="shared" si="177"/>
        <v>7.7546296296296294E-2</v>
      </c>
    </row>
    <row r="4317" spans="1:17" x14ac:dyDescent="0.75">
      <c r="A4317" s="55">
        <v>42565.574594907404</v>
      </c>
      <c r="B4317" s="55">
        <v>42565.629837962959</v>
      </c>
      <c r="C4317" s="3">
        <v>4773</v>
      </c>
      <c r="D4317" s="56">
        <f t="shared" si="176"/>
        <v>5.5243055555555552E-2</v>
      </c>
      <c r="N4317" s="55">
        <v>42774.609108796292</v>
      </c>
      <c r="O4317" s="55">
        <v>42774.713159722218</v>
      </c>
      <c r="P4317" s="3">
        <v>8990</v>
      </c>
      <c r="Q4317" s="58">
        <f t="shared" si="177"/>
        <v>0.10405092592592592</v>
      </c>
    </row>
    <row r="4318" spans="1:17" x14ac:dyDescent="0.75">
      <c r="A4318" s="55">
        <v>42565.575277777774</v>
      </c>
      <c r="B4318" s="55">
        <v>42565.633263888885</v>
      </c>
      <c r="C4318" s="3">
        <v>5010</v>
      </c>
      <c r="D4318" s="56">
        <f t="shared" si="176"/>
        <v>5.7986111111111113E-2</v>
      </c>
      <c r="N4318" s="55">
        <v>42774.688310185185</v>
      </c>
      <c r="O4318" s="55">
        <v>42775.447349537033</v>
      </c>
      <c r="P4318" s="3">
        <v>65581</v>
      </c>
      <c r="Q4318" s="58">
        <f t="shared" si="177"/>
        <v>0.7590393518518519</v>
      </c>
    </row>
    <row r="4319" spans="1:17" x14ac:dyDescent="0.75">
      <c r="A4319" s="55">
        <v>42565.57739583333</v>
      </c>
      <c r="B4319" s="55">
        <v>42565.619224537033</v>
      </c>
      <c r="C4319" s="3">
        <v>3614</v>
      </c>
      <c r="D4319" s="56">
        <f t="shared" si="176"/>
        <v>4.1828703703703701E-2</v>
      </c>
      <c r="N4319" s="55">
        <v>42775.402025462958</v>
      </c>
      <c r="O4319" s="55">
        <v>42775.404999999999</v>
      </c>
      <c r="P4319" s="3">
        <v>257</v>
      </c>
      <c r="Q4319" s="58">
        <f t="shared" si="177"/>
        <v>2.9745370370370373E-3</v>
      </c>
    </row>
    <row r="4320" spans="1:17" x14ac:dyDescent="0.75">
      <c r="A4320" s="55">
        <v>42565.624224537038</v>
      </c>
      <c r="B4320" s="55">
        <v>42565.664444444439</v>
      </c>
      <c r="C4320" s="3">
        <v>3475</v>
      </c>
      <c r="D4320" s="56">
        <f t="shared" si="176"/>
        <v>4.0219907407407406E-2</v>
      </c>
      <c r="N4320" s="55">
        <v>42775.446041666662</v>
      </c>
      <c r="O4320" s="55">
        <v>42776.361909722218</v>
      </c>
      <c r="P4320" s="3">
        <v>79131</v>
      </c>
      <c r="Q4320" s="58">
        <f t="shared" si="177"/>
        <v>0.9158680555555555</v>
      </c>
    </row>
    <row r="4321" spans="1:17" x14ac:dyDescent="0.75">
      <c r="A4321" s="55">
        <v>42565.661932870367</v>
      </c>
      <c r="B4321" s="55">
        <v>42565.715300925927</v>
      </c>
      <c r="C4321" s="3">
        <v>4611</v>
      </c>
      <c r="D4321" s="56">
        <f t="shared" si="176"/>
        <v>5.3368055555555557E-2</v>
      </c>
      <c r="N4321" s="55">
        <v>42775.495300925926</v>
      </c>
      <c r="O4321" s="55">
        <v>42775.592222222222</v>
      </c>
      <c r="P4321" s="3">
        <v>8374</v>
      </c>
      <c r="Q4321" s="58">
        <f t="shared" si="177"/>
        <v>9.6921296296296297E-2</v>
      </c>
    </row>
    <row r="4322" spans="1:17" x14ac:dyDescent="0.75">
      <c r="A4322" s="55">
        <v>42565.669930555552</v>
      </c>
      <c r="B4322" s="55">
        <v>42566.336493055554</v>
      </c>
      <c r="C4322" s="3">
        <v>57591</v>
      </c>
      <c r="D4322" s="56">
        <f t="shared" si="176"/>
        <v>0.66656249999999995</v>
      </c>
      <c r="N4322" s="55">
        <v>42775.507361111107</v>
      </c>
      <c r="O4322" s="55">
        <v>42775.59337962963</v>
      </c>
      <c r="P4322" s="3">
        <v>7432</v>
      </c>
      <c r="Q4322" s="58">
        <f t="shared" si="177"/>
        <v>8.6018518518518522E-2</v>
      </c>
    </row>
    <row r="4323" spans="1:17" x14ac:dyDescent="0.75">
      <c r="A4323" s="55">
        <v>42565.684293981481</v>
      </c>
      <c r="B4323" s="55">
        <v>42566.397118055553</v>
      </c>
      <c r="C4323" s="3">
        <v>61588</v>
      </c>
      <c r="D4323" s="56">
        <f t="shared" si="176"/>
        <v>0.71282407407407411</v>
      </c>
      <c r="N4323" s="55">
        <v>42775.600740740738</v>
      </c>
      <c r="O4323" s="55">
        <v>42776.39738425926</v>
      </c>
      <c r="P4323" s="3">
        <v>68830</v>
      </c>
      <c r="Q4323" s="58">
        <f t="shared" si="177"/>
        <v>0.79664351851851856</v>
      </c>
    </row>
    <row r="4324" spans="1:17" x14ac:dyDescent="0.75">
      <c r="A4324" s="55">
        <v>42565.698703703703</v>
      </c>
      <c r="B4324" s="55">
        <v>42566.404664351852</v>
      </c>
      <c r="C4324" s="3">
        <v>60995</v>
      </c>
      <c r="D4324" s="56">
        <f t="shared" si="176"/>
        <v>0.70596064814814818</v>
      </c>
      <c r="N4324" s="55">
        <v>42775.666331018518</v>
      </c>
      <c r="O4324" s="55">
        <v>42775.695439814815</v>
      </c>
      <c r="P4324" s="3">
        <v>2515</v>
      </c>
      <c r="Q4324" s="58">
        <f t="shared" si="177"/>
        <v>2.9108796296296296E-2</v>
      </c>
    </row>
    <row r="4325" spans="1:17" x14ac:dyDescent="0.75">
      <c r="A4325" s="55">
        <v>42565.742743055554</v>
      </c>
      <c r="B4325" s="55">
        <v>42566.398877314816</v>
      </c>
      <c r="C4325" s="3">
        <v>56690</v>
      </c>
      <c r="D4325" s="56">
        <f t="shared" si="176"/>
        <v>0.65613425925925928</v>
      </c>
      <c r="N4325" s="55">
        <v>42775.670844907407</v>
      </c>
      <c r="O4325" s="55">
        <v>42775.697523148148</v>
      </c>
      <c r="P4325" s="3">
        <v>2305</v>
      </c>
      <c r="Q4325" s="58">
        <f t="shared" si="177"/>
        <v>2.6678240740740742E-2</v>
      </c>
    </row>
    <row r="4326" spans="1:17" x14ac:dyDescent="0.75">
      <c r="A4326" s="55">
        <v>42565.779548611106</v>
      </c>
      <c r="B4326" s="55">
        <v>42566.416909722218</v>
      </c>
      <c r="C4326" s="3">
        <v>55068</v>
      </c>
      <c r="D4326" s="56">
        <f t="shared" si="176"/>
        <v>0.63736111111111116</v>
      </c>
      <c r="N4326" s="55">
        <v>42775.773541666662</v>
      </c>
      <c r="O4326" s="55">
        <v>42775.789872685185</v>
      </c>
      <c r="P4326" s="3">
        <v>1411</v>
      </c>
      <c r="Q4326" s="58">
        <f t="shared" si="177"/>
        <v>1.6331018518518519E-2</v>
      </c>
    </row>
    <row r="4327" spans="1:17" x14ac:dyDescent="0.75">
      <c r="A4327" s="55">
        <v>42565.797106481477</v>
      </c>
      <c r="B4327" s="55">
        <v>42566.421956018516</v>
      </c>
      <c r="C4327" s="3">
        <v>53987</v>
      </c>
      <c r="D4327" s="56">
        <f t="shared" si="176"/>
        <v>0.62484953703703705</v>
      </c>
      <c r="N4327" s="55">
        <v>42775.928090277775</v>
      </c>
      <c r="O4327" s="55">
        <v>42779.347268518519</v>
      </c>
      <c r="P4327" s="3">
        <v>295417</v>
      </c>
      <c r="Q4327" s="58">
        <f t="shared" si="177"/>
        <v>3.4191782407407407</v>
      </c>
    </row>
    <row r="4328" spans="1:17" x14ac:dyDescent="0.75">
      <c r="A4328" s="55">
        <v>42565.817557870367</v>
      </c>
      <c r="B4328" s="55">
        <v>42566.39398148148</v>
      </c>
      <c r="C4328" s="3">
        <v>49803</v>
      </c>
      <c r="D4328" s="56">
        <f t="shared" si="176"/>
        <v>0.57642361111111107</v>
      </c>
      <c r="N4328" s="55">
        <v>42775.929351851853</v>
      </c>
      <c r="O4328" s="55">
        <v>42779.357534722221</v>
      </c>
      <c r="P4328" s="3">
        <v>296195</v>
      </c>
      <c r="Q4328" s="58">
        <f t="shared" si="177"/>
        <v>3.4281828703703705</v>
      </c>
    </row>
    <row r="4329" spans="1:17" x14ac:dyDescent="0.75">
      <c r="A4329" s="55">
        <v>42565.831724537034</v>
      </c>
      <c r="B4329" s="55">
        <v>42566.393217592587</v>
      </c>
      <c r="C4329" s="3">
        <v>48513</v>
      </c>
      <c r="D4329" s="56">
        <f t="shared" si="176"/>
        <v>0.56149305555555551</v>
      </c>
      <c r="N4329" s="55">
        <v>42776.402905092589</v>
      </c>
      <c r="O4329" s="55">
        <v>42779.742650462962</v>
      </c>
      <c r="P4329" s="3">
        <v>288554</v>
      </c>
      <c r="Q4329" s="58">
        <f t="shared" si="177"/>
        <v>3.3397453703703706</v>
      </c>
    </row>
    <row r="4330" spans="1:17" x14ac:dyDescent="0.75">
      <c r="A4330" s="55">
        <v>42566.397685185184</v>
      </c>
      <c r="B4330" s="55">
        <v>42569.686238425922</v>
      </c>
      <c r="C4330" s="3">
        <v>284131</v>
      </c>
      <c r="D4330" s="56">
        <f t="shared" si="176"/>
        <v>3.288553240740741</v>
      </c>
      <c r="N4330" s="55">
        <v>42776.409467592588</v>
      </c>
      <c r="O4330" s="55">
        <v>42788.511666666665</v>
      </c>
      <c r="P4330" s="3">
        <v>1045630</v>
      </c>
      <c r="Q4330" s="58">
        <f t="shared" si="177"/>
        <v>12.102199074074074</v>
      </c>
    </row>
    <row r="4331" spans="1:17" x14ac:dyDescent="0.75">
      <c r="A4331" s="55">
        <v>42566.408194444441</v>
      </c>
      <c r="B4331" s="55">
        <v>42566.474629629629</v>
      </c>
      <c r="C4331" s="3">
        <v>5740</v>
      </c>
      <c r="D4331" s="56">
        <f t="shared" si="176"/>
        <v>6.643518518518518E-2</v>
      </c>
      <c r="N4331" s="55">
        <v>42776.446782407409</v>
      </c>
      <c r="O4331" s="55">
        <v>42782.413136574076</v>
      </c>
      <c r="P4331" s="3">
        <v>515493</v>
      </c>
      <c r="Q4331" s="58">
        <f t="shared" si="177"/>
        <v>5.9663541666666671</v>
      </c>
    </row>
    <row r="4332" spans="1:17" x14ac:dyDescent="0.75">
      <c r="A4332" s="55">
        <v>42566.409050925926</v>
      </c>
      <c r="B4332" s="55">
        <v>42566.477037037039</v>
      </c>
      <c r="C4332" s="3">
        <v>5874</v>
      </c>
      <c r="D4332" s="56">
        <f t="shared" si="176"/>
        <v>6.7986111111111108E-2</v>
      </c>
      <c r="N4332" s="55">
        <v>42776.482754629629</v>
      </c>
      <c r="O4332" s="55">
        <v>42776.554571759254</v>
      </c>
      <c r="P4332" s="3">
        <v>6205</v>
      </c>
      <c r="Q4332" s="58">
        <f t="shared" si="177"/>
        <v>7.1817129629629634E-2</v>
      </c>
    </row>
    <row r="4333" spans="1:17" x14ac:dyDescent="0.75">
      <c r="A4333" s="55">
        <v>42566.511388888888</v>
      </c>
      <c r="B4333" s="55">
        <v>42566.557222222218</v>
      </c>
      <c r="C4333" s="3">
        <v>3960</v>
      </c>
      <c r="D4333" s="56">
        <f t="shared" si="176"/>
        <v>4.583333333333333E-2</v>
      </c>
      <c r="N4333" s="55">
        <v>42776.524722222217</v>
      </c>
      <c r="O4333" s="55">
        <v>42776.568831018514</v>
      </c>
      <c r="P4333" s="3">
        <v>3811</v>
      </c>
      <c r="Q4333" s="58">
        <f t="shared" si="177"/>
        <v>4.4108796296296299E-2</v>
      </c>
    </row>
    <row r="4334" spans="1:17" x14ac:dyDescent="0.75">
      <c r="A4334" s="55">
        <v>42566.607199074075</v>
      </c>
      <c r="B4334" s="55">
        <v>42566.616631944446</v>
      </c>
      <c r="C4334" s="3">
        <v>815</v>
      </c>
      <c r="D4334" s="56">
        <f t="shared" si="176"/>
        <v>9.432870370370371E-3</v>
      </c>
      <c r="N4334" s="55">
        <v>42776.537048611106</v>
      </c>
      <c r="O4334" s="55">
        <v>42788.406087962961</v>
      </c>
      <c r="P4334" s="3">
        <v>1025485</v>
      </c>
      <c r="Q4334" s="58">
        <f t="shared" si="177"/>
        <v>11.869039351851852</v>
      </c>
    </row>
    <row r="4335" spans="1:17" x14ac:dyDescent="0.75">
      <c r="A4335" s="55">
        <v>42566.659097222218</v>
      </c>
      <c r="B4335" s="55">
        <v>42570.52306712963</v>
      </c>
      <c r="C4335" s="3">
        <v>333847</v>
      </c>
      <c r="D4335" s="56">
        <f t="shared" si="176"/>
        <v>3.8639699074074074</v>
      </c>
      <c r="N4335" s="55">
        <v>42776.561435185184</v>
      </c>
      <c r="O4335" s="55">
        <v>42776.630543981482</v>
      </c>
      <c r="P4335" s="3">
        <v>5971</v>
      </c>
      <c r="Q4335" s="58">
        <f t="shared" si="177"/>
        <v>6.9108796296296293E-2</v>
      </c>
    </row>
    <row r="4336" spans="1:17" x14ac:dyDescent="0.75">
      <c r="A4336" s="55">
        <v>42566.667361111111</v>
      </c>
      <c r="B4336" s="55">
        <v>42570.49015046296</v>
      </c>
      <c r="C4336" s="3">
        <v>330289</v>
      </c>
      <c r="D4336" s="56">
        <f t="shared" si="176"/>
        <v>3.8227893518518519</v>
      </c>
      <c r="N4336" s="55">
        <v>42776.735509259255</v>
      </c>
      <c r="O4336" s="55">
        <v>42779.28943287037</v>
      </c>
      <c r="P4336" s="3">
        <v>220659</v>
      </c>
      <c r="Q4336" s="58">
        <f t="shared" si="177"/>
        <v>2.5539236111111112</v>
      </c>
    </row>
    <row r="4337" spans="1:17" x14ac:dyDescent="0.75">
      <c r="A4337" s="55">
        <v>42566.675486111111</v>
      </c>
      <c r="B4337" s="55">
        <v>42570.490277777775</v>
      </c>
      <c r="C4337" s="3">
        <v>329598</v>
      </c>
      <c r="D4337" s="56">
        <f t="shared" si="176"/>
        <v>3.8147916666666668</v>
      </c>
      <c r="N4337" s="55">
        <v>42777.425115740742</v>
      </c>
      <c r="O4337" s="55">
        <v>42779.384027777778</v>
      </c>
      <c r="P4337" s="3">
        <v>169250</v>
      </c>
      <c r="Q4337" s="58">
        <f t="shared" si="177"/>
        <v>1.958912037037037</v>
      </c>
    </row>
    <row r="4338" spans="1:17" x14ac:dyDescent="0.75">
      <c r="A4338" s="55">
        <v>42566.67732638889</v>
      </c>
      <c r="B4338" s="55">
        <v>42570.49</v>
      </c>
      <c r="C4338" s="3">
        <v>329415</v>
      </c>
      <c r="D4338" s="56">
        <f t="shared" si="176"/>
        <v>3.8126736111111112</v>
      </c>
      <c r="N4338" s="55">
        <v>42777.661365740736</v>
      </c>
      <c r="O4338" s="55">
        <v>42779.49518518518</v>
      </c>
      <c r="P4338" s="3">
        <v>158442</v>
      </c>
      <c r="Q4338" s="58">
        <f t="shared" si="177"/>
        <v>1.8338194444444444</v>
      </c>
    </row>
    <row r="4339" spans="1:17" x14ac:dyDescent="0.75">
      <c r="A4339" s="55">
        <v>42566.693032407406</v>
      </c>
      <c r="B4339" s="55">
        <v>42566.706203703703</v>
      </c>
      <c r="C4339" s="3">
        <v>1138</v>
      </c>
      <c r="D4339" s="56">
        <f t="shared" si="176"/>
        <v>1.3171296296296296E-2</v>
      </c>
      <c r="N4339" s="55">
        <v>42778.484398148146</v>
      </c>
      <c r="O4339" s="55">
        <v>42779.380358796298</v>
      </c>
      <c r="P4339" s="3">
        <v>77411</v>
      </c>
      <c r="Q4339" s="58">
        <f t="shared" si="177"/>
        <v>0.89596064814814813</v>
      </c>
    </row>
    <row r="4340" spans="1:17" x14ac:dyDescent="0.75">
      <c r="A4340" s="55">
        <v>42566.836863425924</v>
      </c>
      <c r="B4340" s="55">
        <v>42570.315601851849</v>
      </c>
      <c r="C4340" s="3">
        <v>300563</v>
      </c>
      <c r="D4340" s="56">
        <f t="shared" si="176"/>
        <v>3.478738425925926</v>
      </c>
      <c r="N4340" s="55">
        <v>42778.76831018518</v>
      </c>
      <c r="O4340" s="55">
        <v>42779.751458333332</v>
      </c>
      <c r="P4340" s="3">
        <v>84944</v>
      </c>
      <c r="Q4340" s="58">
        <f t="shared" si="177"/>
        <v>0.9831481481481481</v>
      </c>
    </row>
    <row r="4341" spans="1:17" x14ac:dyDescent="0.75">
      <c r="A4341" s="55">
        <v>42567.466944444444</v>
      </c>
      <c r="B4341" s="55">
        <v>42569.413206018515</v>
      </c>
      <c r="C4341" s="3">
        <v>168157</v>
      </c>
      <c r="D4341" s="56">
        <f t="shared" si="176"/>
        <v>1.9462615740740741</v>
      </c>
      <c r="N4341" s="55">
        <v>42778.871238425927</v>
      </c>
      <c r="O4341" s="55">
        <v>42779.389317129629</v>
      </c>
      <c r="P4341" s="3">
        <v>44762</v>
      </c>
      <c r="Q4341" s="58">
        <f t="shared" si="177"/>
        <v>0.51807870370370368</v>
      </c>
    </row>
    <row r="4342" spans="1:17" x14ac:dyDescent="0.75">
      <c r="A4342" s="55">
        <v>42568.795682870368</v>
      </c>
      <c r="B4342" s="55">
        <v>42570.491666666661</v>
      </c>
      <c r="C4342" s="3">
        <v>146533</v>
      </c>
      <c r="D4342" s="56">
        <f t="shared" si="176"/>
        <v>1.6959837962962963</v>
      </c>
      <c r="N4342" s="55">
        <v>42779.475949074069</v>
      </c>
      <c r="O4342" s="55">
        <v>42782.424884259257</v>
      </c>
      <c r="P4342" s="3">
        <v>254788</v>
      </c>
      <c r="Q4342" s="58">
        <f t="shared" si="177"/>
        <v>2.948935185185185</v>
      </c>
    </row>
    <row r="4343" spans="1:17" x14ac:dyDescent="0.75">
      <c r="A4343" s="55">
        <v>42568.842233796291</v>
      </c>
      <c r="B4343" s="55">
        <v>42570.498194444444</v>
      </c>
      <c r="C4343" s="3">
        <v>143075</v>
      </c>
      <c r="D4343" s="56">
        <f t="shared" si="176"/>
        <v>1.6559606481481481</v>
      </c>
      <c r="N4343" s="55">
        <v>42779.481168981481</v>
      </c>
      <c r="O4343" s="55">
        <v>42779.486620370371</v>
      </c>
      <c r="P4343" s="3">
        <v>471</v>
      </c>
      <c r="Q4343" s="58">
        <f t="shared" si="177"/>
        <v>5.4513888888888893E-3</v>
      </c>
    </row>
    <row r="4344" spans="1:17" x14ac:dyDescent="0.75">
      <c r="A4344" s="55">
        <v>42569.494826388887</v>
      </c>
      <c r="B4344" s="55">
        <v>42570.510520833333</v>
      </c>
      <c r="C4344" s="3">
        <v>87756</v>
      </c>
      <c r="D4344" s="56">
        <f t="shared" si="176"/>
        <v>1.0156944444444445</v>
      </c>
      <c r="N4344" s="55">
        <v>42779.487025462964</v>
      </c>
      <c r="O4344" s="55">
        <v>42780.448923611111</v>
      </c>
      <c r="P4344" s="3">
        <v>83108</v>
      </c>
      <c r="Q4344" s="58">
        <f t="shared" si="177"/>
        <v>0.96189814814814811</v>
      </c>
    </row>
    <row r="4345" spans="1:17" x14ac:dyDescent="0.75">
      <c r="A4345" s="55">
        <v>42569.510787037034</v>
      </c>
      <c r="B4345" s="55">
        <v>42570.512106481481</v>
      </c>
      <c r="C4345" s="3">
        <v>86514</v>
      </c>
      <c r="D4345" s="56">
        <f t="shared" si="176"/>
        <v>1.0013194444444444</v>
      </c>
      <c r="N4345" s="55">
        <v>42779.501701388886</v>
      </c>
      <c r="O4345" s="55">
        <v>42779.628796296296</v>
      </c>
      <c r="P4345" s="3">
        <v>10981</v>
      </c>
      <c r="Q4345" s="58">
        <f t="shared" si="177"/>
        <v>0.12709490740740742</v>
      </c>
    </row>
    <row r="4346" spans="1:17" x14ac:dyDescent="0.75">
      <c r="A4346" s="55">
        <v>42569.571921296294</v>
      </c>
      <c r="B4346" s="55">
        <v>42569.781898148147</v>
      </c>
      <c r="C4346" s="3">
        <v>18142</v>
      </c>
      <c r="D4346" s="56">
        <f t="shared" si="176"/>
        <v>0.20997685185185186</v>
      </c>
      <c r="N4346" s="55">
        <v>42779.639745370368</v>
      </c>
      <c r="O4346" s="55">
        <v>42779.688032407408</v>
      </c>
      <c r="P4346" s="3">
        <v>4172</v>
      </c>
      <c r="Q4346" s="58">
        <f t="shared" si="177"/>
        <v>4.8287037037037038E-2</v>
      </c>
    </row>
    <row r="4347" spans="1:17" x14ac:dyDescent="0.75">
      <c r="A4347" s="55">
        <v>42569.621504629627</v>
      </c>
      <c r="B4347" s="55">
        <v>42569.639467592591</v>
      </c>
      <c r="C4347" s="3">
        <v>1552</v>
      </c>
      <c r="D4347" s="56">
        <f t="shared" si="176"/>
        <v>1.7962962962962962E-2</v>
      </c>
      <c r="N4347" s="55">
        <v>42779.658437499995</v>
      </c>
      <c r="O4347" s="55">
        <v>42780.424780092588</v>
      </c>
      <c r="P4347" s="3">
        <v>66212</v>
      </c>
      <c r="Q4347" s="58">
        <f t="shared" si="177"/>
        <v>0.76634259259259263</v>
      </c>
    </row>
    <row r="4348" spans="1:17" x14ac:dyDescent="0.75">
      <c r="A4348" s="55">
        <v>42569.660648148143</v>
      </c>
      <c r="B4348" s="55">
        <v>42570.514317129629</v>
      </c>
      <c r="C4348" s="3">
        <v>73757</v>
      </c>
      <c r="D4348" s="56">
        <f t="shared" si="176"/>
        <v>0.85366898148148151</v>
      </c>
      <c r="N4348" s="55">
        <v>42779.663969907408</v>
      </c>
      <c r="O4348" s="55">
        <v>42780.439143518517</v>
      </c>
      <c r="P4348" s="3">
        <v>66975</v>
      </c>
      <c r="Q4348" s="58">
        <f t="shared" si="177"/>
        <v>0.77517361111111116</v>
      </c>
    </row>
    <row r="4349" spans="1:17" x14ac:dyDescent="0.75">
      <c r="A4349" s="55">
        <v>42569.703009259254</v>
      </c>
      <c r="B4349" s="55">
        <v>42570.389861111107</v>
      </c>
      <c r="C4349" s="3">
        <v>59344</v>
      </c>
      <c r="D4349" s="56">
        <f t="shared" si="176"/>
        <v>0.68685185185185182</v>
      </c>
      <c r="N4349" s="55">
        <v>42779.75372685185</v>
      </c>
      <c r="O4349" s="55">
        <v>42780.387604166666</v>
      </c>
      <c r="P4349" s="3">
        <v>54767</v>
      </c>
      <c r="Q4349" s="58">
        <f t="shared" si="177"/>
        <v>0.6338773148148148</v>
      </c>
    </row>
    <row r="4350" spans="1:17" x14ac:dyDescent="0.75">
      <c r="A4350" s="55">
        <v>42570.472615740742</v>
      </c>
      <c r="B4350" s="55">
        <v>42579.5</v>
      </c>
      <c r="C4350" s="3">
        <v>779966</v>
      </c>
      <c r="D4350" s="56">
        <f t="shared" si="176"/>
        <v>9.027384259259259</v>
      </c>
      <c r="N4350" s="55">
        <v>42779.769050925926</v>
      </c>
      <c r="O4350" s="55">
        <v>42782.399953703702</v>
      </c>
      <c r="P4350" s="3">
        <v>227310</v>
      </c>
      <c r="Q4350" s="58">
        <f t="shared" si="177"/>
        <v>2.6309027777777776</v>
      </c>
    </row>
    <row r="4351" spans="1:17" x14ac:dyDescent="0.75">
      <c r="A4351" s="55">
        <v>42570.597916666666</v>
      </c>
      <c r="B4351" s="55">
        <v>42570.610543981478</v>
      </c>
      <c r="C4351" s="3">
        <v>1091</v>
      </c>
      <c r="D4351" s="56">
        <f t="shared" si="176"/>
        <v>1.2627314814814815E-2</v>
      </c>
      <c r="N4351" s="55">
        <v>42779.771724537037</v>
      </c>
      <c r="O4351" s="55">
        <v>42782.405821759261</v>
      </c>
      <c r="P4351" s="3">
        <v>227586</v>
      </c>
      <c r="Q4351" s="58">
        <f t="shared" si="177"/>
        <v>2.6340972222222221</v>
      </c>
    </row>
    <row r="4352" spans="1:17" x14ac:dyDescent="0.75">
      <c r="A4352" s="55">
        <v>42570.680405092593</v>
      </c>
      <c r="B4352" s="55">
        <v>42570.688263888886</v>
      </c>
      <c r="C4352" s="3">
        <v>679</v>
      </c>
      <c r="D4352" s="56">
        <f t="shared" si="176"/>
        <v>7.858796296296296E-3</v>
      </c>
      <c r="N4352" s="55">
        <v>42779.818692129629</v>
      </c>
      <c r="O4352" s="55">
        <v>42780.446122685185</v>
      </c>
      <c r="P4352" s="3">
        <v>54210</v>
      </c>
      <c r="Q4352" s="58">
        <f t="shared" si="177"/>
        <v>0.6274305555555556</v>
      </c>
    </row>
    <row r="4353" spans="1:17" x14ac:dyDescent="0.75">
      <c r="A4353" s="55">
        <v>42570.764467592591</v>
      </c>
      <c r="B4353" s="55">
        <v>42572.400555555556</v>
      </c>
      <c r="C4353" s="3">
        <v>141358</v>
      </c>
      <c r="D4353" s="56">
        <f t="shared" si="176"/>
        <v>1.636087962962963</v>
      </c>
      <c r="N4353" s="55">
        <v>42779.839687499996</v>
      </c>
      <c r="O4353" s="55">
        <v>42780.417604166665</v>
      </c>
      <c r="P4353" s="3">
        <v>49932</v>
      </c>
      <c r="Q4353" s="58">
        <f t="shared" si="177"/>
        <v>0.57791666666666663</v>
      </c>
    </row>
    <row r="4354" spans="1:17" x14ac:dyDescent="0.75">
      <c r="A4354" s="55">
        <v>42571.415798611109</v>
      </c>
      <c r="B4354" s="55">
        <v>42572.415231481478</v>
      </c>
      <c r="C4354" s="3">
        <v>86351</v>
      </c>
      <c r="D4354" s="56">
        <f t="shared" si="176"/>
        <v>0.99943287037037032</v>
      </c>
      <c r="N4354" s="55">
        <v>42779.922800925924</v>
      </c>
      <c r="O4354" s="55">
        <v>42780.382175925923</v>
      </c>
      <c r="P4354" s="3">
        <v>39690</v>
      </c>
      <c r="Q4354" s="58">
        <f t="shared" si="177"/>
        <v>0.45937499999999998</v>
      </c>
    </row>
    <row r="4355" spans="1:17" x14ac:dyDescent="0.75">
      <c r="A4355" s="55">
        <v>42571.4605787037</v>
      </c>
      <c r="B4355" s="55">
        <v>42571.513402777775</v>
      </c>
      <c r="C4355" s="3">
        <v>4564</v>
      </c>
      <c r="D4355" s="56">
        <f t="shared" ref="D4355:D4418" si="178">C4355/(24*60*60)</f>
        <v>5.2824074074074072E-2</v>
      </c>
      <c r="N4355" s="55">
        <v>42780.393599537034</v>
      </c>
      <c r="O4355" s="55">
        <v>42780.438402777778</v>
      </c>
      <c r="P4355" s="3">
        <v>3871</v>
      </c>
      <c r="Q4355" s="58">
        <f t="shared" ref="Q4355:Q4418" si="179">P4355/86400</f>
        <v>4.4803240740740741E-2</v>
      </c>
    </row>
    <row r="4356" spans="1:17" x14ac:dyDescent="0.75">
      <c r="A4356" s="55">
        <v>42571.494803240741</v>
      </c>
      <c r="B4356" s="55">
        <v>42572.423912037033</v>
      </c>
      <c r="C4356" s="3">
        <v>80275</v>
      </c>
      <c r="D4356" s="56">
        <f t="shared" si="178"/>
        <v>0.92910879629629628</v>
      </c>
      <c r="N4356" s="55">
        <v>42780.491550925923</v>
      </c>
      <c r="O4356" s="55">
        <v>42780.673425925925</v>
      </c>
      <c r="P4356" s="3">
        <v>15714</v>
      </c>
      <c r="Q4356" s="58">
        <f t="shared" si="179"/>
        <v>0.18187500000000001</v>
      </c>
    </row>
    <row r="4357" spans="1:17" x14ac:dyDescent="0.75">
      <c r="A4357" s="55">
        <v>42571.802847222221</v>
      </c>
      <c r="B4357" s="55">
        <v>42572.457777777774</v>
      </c>
      <c r="C4357" s="3">
        <v>56586</v>
      </c>
      <c r="D4357" s="56">
        <f t="shared" si="178"/>
        <v>0.65493055555555557</v>
      </c>
      <c r="N4357" s="55">
        <v>42780.767766203702</v>
      </c>
      <c r="O4357" s="55">
        <v>42781.352060185185</v>
      </c>
      <c r="P4357" s="3">
        <v>50483</v>
      </c>
      <c r="Q4357" s="58">
        <f t="shared" si="179"/>
        <v>0.58429398148148148</v>
      </c>
    </row>
    <row r="4358" spans="1:17" x14ac:dyDescent="0.75">
      <c r="A4358" s="55">
        <v>42571.810057870367</v>
      </c>
      <c r="B4358" s="55">
        <v>42572.466874999998</v>
      </c>
      <c r="C4358" s="3">
        <v>56749</v>
      </c>
      <c r="D4358" s="56">
        <f t="shared" si="178"/>
        <v>0.65681712962962968</v>
      </c>
      <c r="N4358" s="55">
        <v>42780.954571759255</v>
      </c>
      <c r="O4358" s="55">
        <v>42788.503564814811</v>
      </c>
      <c r="P4358" s="3">
        <v>652233</v>
      </c>
      <c r="Q4358" s="58">
        <f t="shared" si="179"/>
        <v>7.548993055555556</v>
      </c>
    </row>
    <row r="4359" spans="1:17" x14ac:dyDescent="0.75">
      <c r="A4359" s="55">
        <v>42571.899907407409</v>
      </c>
      <c r="B4359" s="55">
        <v>42572.426423611112</v>
      </c>
      <c r="C4359" s="3">
        <v>45491</v>
      </c>
      <c r="D4359" s="56">
        <f t="shared" si="178"/>
        <v>0.52651620370370367</v>
      </c>
      <c r="N4359" s="55">
        <v>42781.362800925926</v>
      </c>
      <c r="O4359" s="55">
        <v>42788.563657407409</v>
      </c>
      <c r="P4359" s="3">
        <v>622154</v>
      </c>
      <c r="Q4359" s="58">
        <f t="shared" si="179"/>
        <v>7.2008564814814813</v>
      </c>
    </row>
    <row r="4360" spans="1:17" x14ac:dyDescent="0.75">
      <c r="A4360" s="55">
        <v>42572.512523148143</v>
      </c>
      <c r="B4360" s="55">
        <v>42572.65048611111</v>
      </c>
      <c r="C4360" s="3">
        <v>11920</v>
      </c>
      <c r="D4360" s="56">
        <f t="shared" si="178"/>
        <v>0.13796296296296295</v>
      </c>
      <c r="N4360" s="55">
        <v>42781.405833333331</v>
      </c>
      <c r="O4360" s="55">
        <v>42781.524039351847</v>
      </c>
      <c r="P4360" s="3">
        <v>10213</v>
      </c>
      <c r="Q4360" s="58">
        <f t="shared" si="179"/>
        <v>0.11820601851851852</v>
      </c>
    </row>
    <row r="4361" spans="1:17" x14ac:dyDescent="0.75">
      <c r="A4361" s="55">
        <v>42573.306967592594</v>
      </c>
      <c r="B4361" s="55">
        <v>42573.392268518517</v>
      </c>
      <c r="C4361" s="3">
        <v>7370</v>
      </c>
      <c r="D4361" s="56">
        <f t="shared" si="178"/>
        <v>8.5300925925925933E-2</v>
      </c>
      <c r="N4361" s="55">
        <v>42781.410231481481</v>
      </c>
      <c r="O4361" s="55">
        <v>42782.688078703701</v>
      </c>
      <c r="P4361" s="3">
        <v>110406</v>
      </c>
      <c r="Q4361" s="58">
        <f t="shared" si="179"/>
        <v>1.2778472222222221</v>
      </c>
    </row>
    <row r="4362" spans="1:17" x14ac:dyDescent="0.75">
      <c r="A4362" s="55">
        <v>42573.392280092594</v>
      </c>
      <c r="B4362" s="55">
        <v>42573.394583333335</v>
      </c>
      <c r="C4362" s="3">
        <v>199</v>
      </c>
      <c r="D4362" s="56">
        <f t="shared" si="178"/>
        <v>2.3032407407407407E-3</v>
      </c>
      <c r="N4362" s="55">
        <v>42781.486944444441</v>
      </c>
      <c r="O4362" s="55">
        <v>42781.684212962959</v>
      </c>
      <c r="P4362" s="3">
        <v>17044</v>
      </c>
      <c r="Q4362" s="58">
        <f t="shared" si="179"/>
        <v>0.19726851851851851</v>
      </c>
    </row>
    <row r="4363" spans="1:17" x14ac:dyDescent="0.75">
      <c r="A4363" s="55">
        <v>42573.626134259255</v>
      </c>
      <c r="B4363" s="55">
        <v>42577.399560185186</v>
      </c>
      <c r="C4363" s="3">
        <v>326024</v>
      </c>
      <c r="D4363" s="56">
        <f t="shared" si="178"/>
        <v>3.7734259259259257</v>
      </c>
      <c r="N4363" s="55">
        <v>42781.608287037037</v>
      </c>
      <c r="O4363" s="55">
        <v>42781.626747685186</v>
      </c>
      <c r="P4363" s="3">
        <v>1595</v>
      </c>
      <c r="Q4363" s="58">
        <f t="shared" si="179"/>
        <v>1.846064814814815E-2</v>
      </c>
    </row>
    <row r="4364" spans="1:17" x14ac:dyDescent="0.75">
      <c r="A4364" s="55">
        <v>42573.93614583333</v>
      </c>
      <c r="B4364" s="55">
        <v>42576.423842592594</v>
      </c>
      <c r="C4364" s="3">
        <v>214937</v>
      </c>
      <c r="D4364" s="56">
        <f t="shared" si="178"/>
        <v>2.4876967592592591</v>
      </c>
      <c r="N4364" s="55">
        <v>42781.61100694444</v>
      </c>
      <c r="O4364" s="55">
        <v>42781.630243055552</v>
      </c>
      <c r="P4364" s="3">
        <v>1662</v>
      </c>
      <c r="Q4364" s="58">
        <f t="shared" si="179"/>
        <v>1.923611111111111E-2</v>
      </c>
    </row>
    <row r="4365" spans="1:17" x14ac:dyDescent="0.75">
      <c r="A4365" s="55">
        <v>42574.911203703705</v>
      </c>
      <c r="B4365" s="55">
        <v>42576.424108796295</v>
      </c>
      <c r="C4365" s="3">
        <v>130715</v>
      </c>
      <c r="D4365" s="56">
        <f t="shared" si="178"/>
        <v>1.5129050925925926</v>
      </c>
      <c r="N4365" s="55">
        <v>42781.619895833333</v>
      </c>
      <c r="O4365" s="55">
        <v>42782.693182870367</v>
      </c>
      <c r="P4365" s="3">
        <v>92732</v>
      </c>
      <c r="Q4365" s="58">
        <f t="shared" si="179"/>
        <v>1.0732870370370371</v>
      </c>
    </row>
    <row r="4366" spans="1:17" x14ac:dyDescent="0.75">
      <c r="A4366" s="55">
        <v>42574.915844907402</v>
      </c>
      <c r="B4366" s="55">
        <v>42576.422500000001</v>
      </c>
      <c r="C4366" s="3">
        <v>130175</v>
      </c>
      <c r="D4366" s="56">
        <f t="shared" si="178"/>
        <v>1.5066550925925926</v>
      </c>
      <c r="N4366" s="55">
        <v>42781.846712962964</v>
      </c>
      <c r="O4366" s="55">
        <v>42782.404641203699</v>
      </c>
      <c r="P4366" s="3">
        <v>48205</v>
      </c>
      <c r="Q4366" s="58">
        <f t="shared" si="179"/>
        <v>0.55792824074074077</v>
      </c>
    </row>
    <row r="4367" spans="1:17" x14ac:dyDescent="0.75">
      <c r="A4367" s="55">
        <v>42575.453344907408</v>
      </c>
      <c r="B4367" s="55">
        <v>42577.404120370367</v>
      </c>
      <c r="C4367" s="3">
        <v>168547</v>
      </c>
      <c r="D4367" s="56">
        <f t="shared" si="178"/>
        <v>1.950775462962963</v>
      </c>
      <c r="N4367" s="55">
        <v>42782.404409722221</v>
      </c>
      <c r="O4367" s="55">
        <v>42782.438587962963</v>
      </c>
      <c r="P4367" s="3">
        <v>2953</v>
      </c>
      <c r="Q4367" s="58">
        <f t="shared" si="179"/>
        <v>3.4178240740740738E-2</v>
      </c>
    </row>
    <row r="4368" spans="1:17" x14ac:dyDescent="0.75">
      <c r="A4368" s="55">
        <v>42575.620266203703</v>
      </c>
      <c r="B4368" s="55">
        <v>42576.431192129625</v>
      </c>
      <c r="C4368" s="3">
        <v>70064</v>
      </c>
      <c r="D4368" s="56">
        <f t="shared" si="178"/>
        <v>0.81092592592592594</v>
      </c>
      <c r="N4368" s="55">
        <v>42782.419282407405</v>
      </c>
      <c r="O4368" s="55">
        <v>42782.424004629625</v>
      </c>
      <c r="P4368" s="3">
        <v>408</v>
      </c>
      <c r="Q4368" s="58">
        <f t="shared" si="179"/>
        <v>4.7222222222222223E-3</v>
      </c>
    </row>
    <row r="4369" spans="1:17" x14ac:dyDescent="0.75">
      <c r="A4369" s="55">
        <v>42575.623773148145</v>
      </c>
      <c r="B4369" s="55">
        <v>42576.442118055551</v>
      </c>
      <c r="C4369" s="3">
        <v>70705</v>
      </c>
      <c r="D4369" s="56">
        <f t="shared" si="178"/>
        <v>0.8183449074074074</v>
      </c>
      <c r="N4369" s="55">
        <v>42782.423726851848</v>
      </c>
      <c r="O4369" s="55">
        <v>42782.428240740737</v>
      </c>
      <c r="P4369" s="3">
        <v>390</v>
      </c>
      <c r="Q4369" s="58">
        <f t="shared" si="179"/>
        <v>4.5138888888888885E-3</v>
      </c>
    </row>
    <row r="4370" spans="1:17" x14ac:dyDescent="0.75">
      <c r="A4370" s="55">
        <v>42576.458831018514</v>
      </c>
      <c r="B4370" s="55">
        <v>42576.470937499995</v>
      </c>
      <c r="C4370" s="3">
        <v>1046</v>
      </c>
      <c r="D4370" s="56">
        <f t="shared" si="178"/>
        <v>1.2106481481481482E-2</v>
      </c>
      <c r="N4370" s="55">
        <v>42782.445567129631</v>
      </c>
      <c r="O4370" s="55">
        <v>42782.45144675926</v>
      </c>
      <c r="P4370" s="3">
        <v>508</v>
      </c>
      <c r="Q4370" s="58">
        <f t="shared" si="179"/>
        <v>5.8796296296296296E-3</v>
      </c>
    </row>
    <row r="4371" spans="1:17" x14ac:dyDescent="0.75">
      <c r="A4371" s="55">
        <v>42576.531284722223</v>
      </c>
      <c r="B4371" s="55">
        <v>42576.676064814812</v>
      </c>
      <c r="C4371" s="3">
        <v>12509</v>
      </c>
      <c r="D4371" s="56">
        <f t="shared" si="178"/>
        <v>0.14478009259259259</v>
      </c>
      <c r="N4371" s="55">
        <v>42782.451377314814</v>
      </c>
      <c r="O4371" s="55">
        <v>42782.523506944446</v>
      </c>
      <c r="P4371" s="3">
        <v>6232</v>
      </c>
      <c r="Q4371" s="58">
        <f t="shared" si="179"/>
        <v>7.2129629629629627E-2</v>
      </c>
    </row>
    <row r="4372" spans="1:17" x14ac:dyDescent="0.75">
      <c r="A4372" s="55">
        <v>42576.573541666665</v>
      </c>
      <c r="B4372" s="55">
        <v>42576.677557870367</v>
      </c>
      <c r="C4372" s="3">
        <v>8987</v>
      </c>
      <c r="D4372" s="56">
        <f t="shared" si="178"/>
        <v>0.10401620370370371</v>
      </c>
      <c r="N4372" s="55">
        <v>42782.488344907404</v>
      </c>
      <c r="O4372" s="55">
        <v>42782.580740740741</v>
      </c>
      <c r="P4372" s="3">
        <v>7983</v>
      </c>
      <c r="Q4372" s="58">
        <f t="shared" si="179"/>
        <v>9.239583333333333E-2</v>
      </c>
    </row>
    <row r="4373" spans="1:17" x14ac:dyDescent="0.75">
      <c r="A4373" s="55">
        <v>42576.641712962963</v>
      </c>
      <c r="B4373" s="55">
        <v>42576.679340277777</v>
      </c>
      <c r="C4373" s="3">
        <v>3251</v>
      </c>
      <c r="D4373" s="56">
        <f t="shared" si="178"/>
        <v>3.7627314814814815E-2</v>
      </c>
      <c r="N4373" s="55">
        <v>42782.498159722221</v>
      </c>
      <c r="O4373" s="55">
        <v>42782.588101851848</v>
      </c>
      <c r="P4373" s="3">
        <v>7771</v>
      </c>
      <c r="Q4373" s="58">
        <f t="shared" si="179"/>
        <v>8.9942129629629636E-2</v>
      </c>
    </row>
    <row r="4374" spans="1:17" x14ac:dyDescent="0.75">
      <c r="A4374" s="55">
        <v>42576.643275462964</v>
      </c>
      <c r="B4374" s="55">
        <v>42576.679907407408</v>
      </c>
      <c r="C4374" s="3">
        <v>3165</v>
      </c>
      <c r="D4374" s="56">
        <f t="shared" si="178"/>
        <v>3.6631944444444446E-2</v>
      </c>
      <c r="N4374" s="55">
        <v>42782.662881944445</v>
      </c>
      <c r="O4374" s="55">
        <v>42787.808842592589</v>
      </c>
      <c r="P4374" s="3">
        <v>444611</v>
      </c>
      <c r="Q4374" s="58">
        <f t="shared" si="179"/>
        <v>5.1459606481481481</v>
      </c>
    </row>
    <row r="4375" spans="1:17" x14ac:dyDescent="0.75">
      <c r="A4375" s="55">
        <v>42576.644247685181</v>
      </c>
      <c r="B4375" s="55">
        <v>42576.680208333331</v>
      </c>
      <c r="C4375" s="3">
        <v>3107</v>
      </c>
      <c r="D4375" s="56">
        <f t="shared" si="178"/>
        <v>3.5960648148148151E-2</v>
      </c>
      <c r="N4375" s="55">
        <v>42782.672094907408</v>
      </c>
      <c r="O4375" s="55">
        <v>42782.674398148149</v>
      </c>
      <c r="P4375" s="3">
        <v>199</v>
      </c>
      <c r="Q4375" s="58">
        <f t="shared" si="179"/>
        <v>2.3032407407407407E-3</v>
      </c>
    </row>
    <row r="4376" spans="1:17" x14ac:dyDescent="0.75">
      <c r="A4376" s="55">
        <v>42576.645324074074</v>
      </c>
      <c r="B4376" s="55">
        <v>42576.682060185187</v>
      </c>
      <c r="C4376" s="3">
        <v>3174</v>
      </c>
      <c r="D4376" s="56">
        <f t="shared" si="178"/>
        <v>3.6736111111111108E-2</v>
      </c>
      <c r="N4376" s="55">
        <v>42782.775636574072</v>
      </c>
      <c r="O4376" s="55">
        <v>42783.393749999996</v>
      </c>
      <c r="P4376" s="3">
        <v>53405</v>
      </c>
      <c r="Q4376" s="58">
        <f t="shared" si="179"/>
        <v>0.61811342592592589</v>
      </c>
    </row>
    <row r="4377" spans="1:17" x14ac:dyDescent="0.75">
      <c r="A4377" s="55">
        <v>42576.64634259259</v>
      </c>
      <c r="B4377" s="55">
        <v>42576.68236111111</v>
      </c>
      <c r="C4377" s="3">
        <v>3112</v>
      </c>
      <c r="D4377" s="56">
        <f t="shared" si="178"/>
        <v>3.6018518518518519E-2</v>
      </c>
      <c r="N4377" s="55">
        <v>42783.447615740741</v>
      </c>
      <c r="O4377" s="55">
        <v>42786.417719907404</v>
      </c>
      <c r="P4377" s="3">
        <v>256617</v>
      </c>
      <c r="Q4377" s="58">
        <f t="shared" si="179"/>
        <v>2.9701041666666668</v>
      </c>
    </row>
    <row r="4378" spans="1:17" x14ac:dyDescent="0.75">
      <c r="A4378" s="55">
        <v>42576.647256944445</v>
      </c>
      <c r="B4378" s="55">
        <v>42576.682627314811</v>
      </c>
      <c r="C4378" s="3">
        <v>3056</v>
      </c>
      <c r="D4378" s="56">
        <f t="shared" si="178"/>
        <v>3.5370370370370371E-2</v>
      </c>
      <c r="N4378" s="55">
        <v>42783.459270833329</v>
      </c>
      <c r="O4378" s="55">
        <v>42783.553749999999</v>
      </c>
      <c r="P4378" s="3">
        <v>8163</v>
      </c>
      <c r="Q4378" s="58">
        <f t="shared" si="179"/>
        <v>9.447916666666667E-2</v>
      </c>
    </row>
    <row r="4379" spans="1:17" x14ac:dyDescent="0.75">
      <c r="A4379" s="55">
        <v>42576.648634259254</v>
      </c>
      <c r="B4379" s="55">
        <v>42576.683171296296</v>
      </c>
      <c r="C4379" s="3">
        <v>2984</v>
      </c>
      <c r="D4379" s="56">
        <f t="shared" si="178"/>
        <v>3.453703703703704E-2</v>
      </c>
      <c r="N4379" s="55">
        <v>42783.479166666664</v>
      </c>
      <c r="O4379" s="55">
        <v>42783.501469907409</v>
      </c>
      <c r="P4379" s="3">
        <v>1927</v>
      </c>
      <c r="Q4379" s="58">
        <f t="shared" si="179"/>
        <v>2.2303240740740742E-2</v>
      </c>
    </row>
    <row r="4380" spans="1:17" x14ac:dyDescent="0.75">
      <c r="A4380" s="55">
        <v>42576.672662037032</v>
      </c>
      <c r="B4380" s="55">
        <v>42576.683969907404</v>
      </c>
      <c r="C4380" s="3">
        <v>977</v>
      </c>
      <c r="D4380" s="56">
        <f t="shared" si="178"/>
        <v>1.1307870370370371E-2</v>
      </c>
      <c r="N4380" s="55">
        <v>42783.489247685182</v>
      </c>
      <c r="O4380" s="55">
        <v>42788.418379629627</v>
      </c>
      <c r="P4380" s="3">
        <v>425877</v>
      </c>
      <c r="Q4380" s="58">
        <f t="shared" si="179"/>
        <v>4.9291319444444444</v>
      </c>
    </row>
    <row r="4381" spans="1:17" x14ac:dyDescent="0.75">
      <c r="A4381" s="55">
        <v>42576.751793981479</v>
      </c>
      <c r="B4381" s="55">
        <v>42577.659513888888</v>
      </c>
      <c r="C4381" s="3">
        <v>78427</v>
      </c>
      <c r="D4381" s="56">
        <f t="shared" si="178"/>
        <v>0.90771990740740738</v>
      </c>
      <c r="N4381" s="55">
        <v>42783.98706018518</v>
      </c>
      <c r="O4381" s="55">
        <v>42787.513229166667</v>
      </c>
      <c r="P4381" s="3">
        <v>304661</v>
      </c>
      <c r="Q4381" s="58">
        <f t="shared" si="179"/>
        <v>3.5261689814814816</v>
      </c>
    </row>
    <row r="4382" spans="1:17" x14ac:dyDescent="0.75">
      <c r="A4382" s="55">
        <v>42576.957546296297</v>
      </c>
      <c r="B4382" s="55">
        <v>42577.361909722218</v>
      </c>
      <c r="C4382" s="3">
        <v>34937</v>
      </c>
      <c r="D4382" s="56">
        <f t="shared" si="178"/>
        <v>0.40436342592592595</v>
      </c>
      <c r="N4382" s="55">
        <v>42783.992534722223</v>
      </c>
      <c r="O4382" s="55">
        <v>42787.645567129628</v>
      </c>
      <c r="P4382" s="3">
        <v>315622</v>
      </c>
      <c r="Q4382" s="58">
        <f t="shared" si="179"/>
        <v>3.6530324074074074</v>
      </c>
    </row>
    <row r="4383" spans="1:17" x14ac:dyDescent="0.75">
      <c r="A4383" s="55">
        <v>42577.386863425927</v>
      </c>
      <c r="B4383" s="55">
        <v>42613.664270833331</v>
      </c>
      <c r="C4383" s="3">
        <v>3134368</v>
      </c>
      <c r="D4383" s="56">
        <f t="shared" si="178"/>
        <v>36.277407407407409</v>
      </c>
      <c r="N4383" s="55">
        <v>42784.628900462958</v>
      </c>
      <c r="O4383" s="55">
        <v>42786.372060185182</v>
      </c>
      <c r="P4383" s="3">
        <v>150609</v>
      </c>
      <c r="Q4383" s="58">
        <f t="shared" si="179"/>
        <v>1.7431597222222222</v>
      </c>
    </row>
    <row r="4384" spans="1:17" x14ac:dyDescent="0.75">
      <c r="A4384" s="55">
        <v>42577.437291666662</v>
      </c>
      <c r="B4384" s="55">
        <v>42577.519641203704</v>
      </c>
      <c r="C4384" s="3">
        <v>7115</v>
      </c>
      <c r="D4384" s="56">
        <f t="shared" si="178"/>
        <v>8.2349537037037041E-2</v>
      </c>
      <c r="N4384" s="55">
        <v>42784.739201388889</v>
      </c>
      <c r="O4384" s="55">
        <v>42786.352719907409</v>
      </c>
      <c r="P4384" s="3">
        <v>139408</v>
      </c>
      <c r="Q4384" s="58">
        <f t="shared" si="179"/>
        <v>1.6135185185185186</v>
      </c>
    </row>
    <row r="4385" spans="1:17" x14ac:dyDescent="0.75">
      <c r="A4385" s="55">
        <v>42577.43981481481</v>
      </c>
      <c r="B4385" s="55">
        <v>42577.521620370368</v>
      </c>
      <c r="C4385" s="3">
        <v>7068</v>
      </c>
      <c r="D4385" s="56">
        <f t="shared" si="178"/>
        <v>8.1805555555555562E-2</v>
      </c>
      <c r="N4385" s="55">
        <v>42785.485821759255</v>
      </c>
      <c r="O4385" s="55">
        <v>42786.664537037039</v>
      </c>
      <c r="P4385" s="3">
        <v>101841</v>
      </c>
      <c r="Q4385" s="58">
        <f t="shared" si="179"/>
        <v>1.1787152777777778</v>
      </c>
    </row>
    <row r="4386" spans="1:17" x14ac:dyDescent="0.75">
      <c r="A4386" s="55">
        <v>42577.486851851849</v>
      </c>
      <c r="B4386" s="55">
        <v>42577.517013888886</v>
      </c>
      <c r="C4386" s="3">
        <v>2606</v>
      </c>
      <c r="D4386" s="56">
        <f t="shared" si="178"/>
        <v>3.0162037037037036E-2</v>
      </c>
      <c r="N4386" s="55">
        <v>42786.425543981481</v>
      </c>
      <c r="O4386" s="55">
        <v>42786.645902777775</v>
      </c>
      <c r="P4386" s="3">
        <v>19039</v>
      </c>
      <c r="Q4386" s="58">
        <f t="shared" si="179"/>
        <v>0.22035879629629629</v>
      </c>
    </row>
    <row r="4387" spans="1:17" x14ac:dyDescent="0.75">
      <c r="A4387" s="55">
        <v>42577.505659722221</v>
      </c>
      <c r="B4387" s="55">
        <v>42577.662893518514</v>
      </c>
      <c r="C4387" s="3">
        <v>13585</v>
      </c>
      <c r="D4387" s="56">
        <f t="shared" si="178"/>
        <v>0.1572337962962963</v>
      </c>
      <c r="N4387" s="55">
        <v>42786.537905092591</v>
      </c>
      <c r="O4387" s="55">
        <v>42787.807199074072</v>
      </c>
      <c r="P4387" s="3">
        <v>109667</v>
      </c>
      <c r="Q4387" s="58">
        <f t="shared" si="179"/>
        <v>1.2692939814814814</v>
      </c>
    </row>
    <row r="4388" spans="1:17" x14ac:dyDescent="0.75">
      <c r="A4388" s="55">
        <v>42577.536597222221</v>
      </c>
      <c r="B4388" s="55">
        <v>42577.672835648147</v>
      </c>
      <c r="C4388" s="3">
        <v>11771</v>
      </c>
      <c r="D4388" s="56">
        <f t="shared" si="178"/>
        <v>0.13623842592592592</v>
      </c>
      <c r="N4388" s="55">
        <v>42786.553206018514</v>
      </c>
      <c r="O4388" s="55">
        <v>42787.698379629626</v>
      </c>
      <c r="P4388" s="3">
        <v>98943</v>
      </c>
      <c r="Q4388" s="58">
        <f t="shared" si="179"/>
        <v>1.145173611111111</v>
      </c>
    </row>
    <row r="4389" spans="1:17" x14ac:dyDescent="0.75">
      <c r="A4389" s="55">
        <v>42577.559490740736</v>
      </c>
      <c r="B4389" s="55">
        <v>42577.59171296296</v>
      </c>
      <c r="C4389" s="3">
        <v>2784</v>
      </c>
      <c r="D4389" s="56">
        <f t="shared" si="178"/>
        <v>3.2222222222222222E-2</v>
      </c>
      <c r="N4389" s="55">
        <v>42786.554502314815</v>
      </c>
      <c r="O4389" s="55">
        <v>42787.699895833335</v>
      </c>
      <c r="P4389" s="3">
        <v>98962</v>
      </c>
      <c r="Q4389" s="58">
        <f t="shared" si="179"/>
        <v>1.1453935185185184</v>
      </c>
    </row>
    <row r="4390" spans="1:17" x14ac:dyDescent="0.75">
      <c r="A4390" s="55">
        <v>42578.799328703702</v>
      </c>
      <c r="B4390" s="55">
        <v>42583.732187499998</v>
      </c>
      <c r="C4390" s="3">
        <v>426199</v>
      </c>
      <c r="D4390" s="56">
        <f t="shared" si="178"/>
        <v>4.932858796296296</v>
      </c>
      <c r="N4390" s="55">
        <v>42786.61923611111</v>
      </c>
      <c r="O4390" s="55">
        <v>42788.463703703703</v>
      </c>
      <c r="P4390" s="3">
        <v>159362</v>
      </c>
      <c r="Q4390" s="58">
        <f t="shared" si="179"/>
        <v>1.8444675925925926</v>
      </c>
    </row>
    <row r="4391" spans="1:17" x14ac:dyDescent="0.75">
      <c r="A4391" s="55">
        <v>42579.373888888884</v>
      </c>
      <c r="B4391" s="55">
        <v>42579.459699074076</v>
      </c>
      <c r="C4391" s="3">
        <v>7414</v>
      </c>
      <c r="D4391" s="56">
        <f t="shared" si="178"/>
        <v>8.5810185185185184E-2</v>
      </c>
      <c r="N4391" s="55">
        <v>42786.638877314814</v>
      </c>
      <c r="O4391" s="55">
        <v>42787.806840277779</v>
      </c>
      <c r="P4391" s="3">
        <v>100912</v>
      </c>
      <c r="Q4391" s="58">
        <f t="shared" si="179"/>
        <v>1.1679629629629629</v>
      </c>
    </row>
    <row r="4392" spans="1:17" x14ac:dyDescent="0.75">
      <c r="A4392" s="55">
        <v>42579.375462962962</v>
      </c>
      <c r="B4392" s="55">
        <v>42579.460868055554</v>
      </c>
      <c r="C4392" s="3">
        <v>7379</v>
      </c>
      <c r="D4392" s="56">
        <f t="shared" si="178"/>
        <v>8.5405092592592588E-2</v>
      </c>
      <c r="N4392" s="55">
        <v>42786.992673611108</v>
      </c>
      <c r="O4392" s="55">
        <v>42787.803680555553</v>
      </c>
      <c r="P4392" s="3">
        <v>70071</v>
      </c>
      <c r="Q4392" s="58">
        <f t="shared" si="179"/>
        <v>0.81100694444444443</v>
      </c>
    </row>
    <row r="4393" spans="1:17" x14ac:dyDescent="0.75">
      <c r="A4393" s="55">
        <v>42579.434895833328</v>
      </c>
      <c r="B4393" s="55">
        <v>42579.463321759256</v>
      </c>
      <c r="C4393" s="3">
        <v>2456</v>
      </c>
      <c r="D4393" s="56">
        <f t="shared" si="178"/>
        <v>2.8425925925925927E-2</v>
      </c>
      <c r="N4393" s="55">
        <v>42787.333761574075</v>
      </c>
      <c r="O4393" s="55">
        <v>42787.804861111108</v>
      </c>
      <c r="P4393" s="3">
        <v>40703</v>
      </c>
      <c r="Q4393" s="58">
        <f t="shared" si="179"/>
        <v>0.47109953703703705</v>
      </c>
    </row>
    <row r="4394" spans="1:17" x14ac:dyDescent="0.75">
      <c r="A4394" s="55">
        <v>42579.494884259257</v>
      </c>
      <c r="B4394" s="55">
        <v>42579.696331018517</v>
      </c>
      <c r="C4394" s="3">
        <v>17405</v>
      </c>
      <c r="D4394" s="56">
        <f t="shared" si="178"/>
        <v>0.20144675925925926</v>
      </c>
      <c r="N4394" s="55">
        <v>42787.423900462964</v>
      </c>
      <c r="O4394" s="55">
        <v>42787.805763888886</v>
      </c>
      <c r="P4394" s="3">
        <v>32993</v>
      </c>
      <c r="Q4394" s="58">
        <f t="shared" si="179"/>
        <v>0.38186342592592593</v>
      </c>
    </row>
    <row r="4395" spans="1:17" x14ac:dyDescent="0.75">
      <c r="A4395" s="55">
        <v>42579.575624999998</v>
      </c>
      <c r="B4395" s="55">
        <v>42598.695625</v>
      </c>
      <c r="C4395" s="3">
        <v>1651968</v>
      </c>
      <c r="D4395" s="56">
        <f t="shared" si="178"/>
        <v>19.12</v>
      </c>
      <c r="N4395" s="55">
        <v>42787.494317129625</v>
      </c>
      <c r="O4395" s="55">
        <v>42788.408912037034</v>
      </c>
      <c r="P4395" s="3">
        <v>79021</v>
      </c>
      <c r="Q4395" s="58">
        <f t="shared" si="179"/>
        <v>0.91459490740740745</v>
      </c>
    </row>
    <row r="4396" spans="1:17" x14ac:dyDescent="0.75">
      <c r="A4396" s="55">
        <v>42579.634108796294</v>
      </c>
      <c r="B4396" s="55">
        <v>42579.638993055552</v>
      </c>
      <c r="C4396" s="3">
        <v>422</v>
      </c>
      <c r="D4396" s="56">
        <f t="shared" si="178"/>
        <v>4.8842592592592592E-3</v>
      </c>
      <c r="N4396" s="55">
        <v>42787.500671296293</v>
      </c>
      <c r="O4396" s="55">
        <v>42788.511874999997</v>
      </c>
      <c r="P4396" s="3">
        <v>87368</v>
      </c>
      <c r="Q4396" s="58">
        <f t="shared" si="179"/>
        <v>1.0112037037037036</v>
      </c>
    </row>
    <row r="4397" spans="1:17" x14ac:dyDescent="0.75">
      <c r="A4397" s="55">
        <v>42579.701180555552</v>
      </c>
      <c r="B4397" s="55">
        <v>42580.397731481477</v>
      </c>
      <c r="C4397" s="3">
        <v>60182</v>
      </c>
      <c r="D4397" s="56">
        <f t="shared" si="178"/>
        <v>0.69655092592592593</v>
      </c>
      <c r="N4397" s="55">
        <v>42787.504791666666</v>
      </c>
      <c r="O4397" s="55">
        <v>42788.418171296296</v>
      </c>
      <c r="P4397" s="3">
        <v>78916</v>
      </c>
      <c r="Q4397" s="58">
        <f t="shared" si="179"/>
        <v>0.9133796296296296</v>
      </c>
    </row>
    <row r="4398" spans="1:17" x14ac:dyDescent="0.75">
      <c r="A4398" s="55">
        <v>42579.70244212963</v>
      </c>
      <c r="B4398" s="55">
        <v>42580.411898148144</v>
      </c>
      <c r="C4398" s="3">
        <v>61297</v>
      </c>
      <c r="D4398" s="56">
        <f t="shared" si="178"/>
        <v>0.70945601851851847</v>
      </c>
      <c r="N4398" s="55">
        <v>42787.509710648148</v>
      </c>
      <c r="O4398" s="55">
        <v>42787.806643518517</v>
      </c>
      <c r="P4398" s="3">
        <v>25655</v>
      </c>
      <c r="Q4398" s="58">
        <f t="shared" si="179"/>
        <v>0.29693287037037036</v>
      </c>
    </row>
    <row r="4399" spans="1:17" x14ac:dyDescent="0.75">
      <c r="A4399" s="55">
        <v>42579.703576388885</v>
      </c>
      <c r="B4399" s="55">
        <v>42580.412256944444</v>
      </c>
      <c r="C4399" s="3">
        <v>61230</v>
      </c>
      <c r="D4399" s="56">
        <f t="shared" si="178"/>
        <v>0.70868055555555554</v>
      </c>
      <c r="N4399" s="55">
        <v>42787.578750000001</v>
      </c>
      <c r="O4399" s="55">
        <v>42789.351782407408</v>
      </c>
      <c r="P4399" s="3">
        <v>153190</v>
      </c>
      <c r="Q4399" s="58">
        <f t="shared" si="179"/>
        <v>1.7730324074074073</v>
      </c>
    </row>
    <row r="4400" spans="1:17" x14ac:dyDescent="0.75">
      <c r="A4400" s="55">
        <v>42579.70481481481</v>
      </c>
      <c r="B4400" s="55">
        <v>42583.461469907408</v>
      </c>
      <c r="C4400" s="3">
        <v>324575</v>
      </c>
      <c r="D4400" s="56">
        <f t="shared" si="178"/>
        <v>3.7566550925925926</v>
      </c>
      <c r="N4400" s="55">
        <v>42787.638159722221</v>
      </c>
      <c r="O4400" s="55">
        <v>42788.417893518519</v>
      </c>
      <c r="P4400" s="3">
        <v>67369</v>
      </c>
      <c r="Q4400" s="58">
        <f t="shared" si="179"/>
        <v>0.77973379629629624</v>
      </c>
    </row>
    <row r="4401" spans="1:17" x14ac:dyDescent="0.75">
      <c r="A4401" s="55">
        <v>42579.719502314816</v>
      </c>
      <c r="B4401" s="55">
        <v>42598.695381944446</v>
      </c>
      <c r="C4401" s="3">
        <v>1639516</v>
      </c>
      <c r="D4401" s="56">
        <f t="shared" si="178"/>
        <v>18.975879629629631</v>
      </c>
      <c r="N4401" s="55">
        <v>42787.715150462958</v>
      </c>
      <c r="O4401" s="55">
        <v>42787.80332175926</v>
      </c>
      <c r="P4401" s="3">
        <v>7618</v>
      </c>
      <c r="Q4401" s="58">
        <f t="shared" si="179"/>
        <v>8.8171296296296303E-2</v>
      </c>
    </row>
    <row r="4402" spans="1:17" x14ac:dyDescent="0.75">
      <c r="A4402" s="55">
        <v>42580.546666666662</v>
      </c>
      <c r="B4402" s="55">
        <v>42580.550509259258</v>
      </c>
      <c r="C4402" s="3">
        <v>332</v>
      </c>
      <c r="D4402" s="56">
        <f t="shared" si="178"/>
        <v>3.8425925925925928E-3</v>
      </c>
      <c r="N4402" s="55">
        <v>42787.902708333335</v>
      </c>
      <c r="O4402" s="55">
        <v>42788.407685185186</v>
      </c>
      <c r="P4402" s="3">
        <v>43630</v>
      </c>
      <c r="Q4402" s="58">
        <f t="shared" si="179"/>
        <v>0.50497685185185182</v>
      </c>
    </row>
    <row r="4403" spans="1:17" x14ac:dyDescent="0.75">
      <c r="A4403" s="55">
        <v>42581.350057870368</v>
      </c>
      <c r="B4403" s="55">
        <v>42583.45590277778</v>
      </c>
      <c r="C4403" s="3">
        <v>181945</v>
      </c>
      <c r="D4403" s="56">
        <f t="shared" si="178"/>
        <v>2.1058449074074073</v>
      </c>
      <c r="N4403" s="55">
        <v>42788.42895833333</v>
      </c>
      <c r="O4403" s="55">
        <v>42788.576655092591</v>
      </c>
      <c r="P4403" s="3">
        <v>12761</v>
      </c>
      <c r="Q4403" s="58">
        <f t="shared" si="179"/>
        <v>0.14769675925925926</v>
      </c>
    </row>
    <row r="4404" spans="1:17" x14ac:dyDescent="0.75">
      <c r="A4404" s="55">
        <v>42581.487592592588</v>
      </c>
      <c r="B4404" s="55">
        <v>42583.466666666667</v>
      </c>
      <c r="C4404" s="3">
        <v>170992</v>
      </c>
      <c r="D4404" s="56">
        <f t="shared" si="178"/>
        <v>1.979074074074074</v>
      </c>
      <c r="N4404" s="55">
        <v>42788.561805555553</v>
      </c>
      <c r="O4404" s="55">
        <v>42788.704305555555</v>
      </c>
      <c r="P4404" s="3">
        <v>12312</v>
      </c>
      <c r="Q4404" s="58">
        <f t="shared" si="179"/>
        <v>0.14249999999999999</v>
      </c>
    </row>
    <row r="4405" spans="1:17" x14ac:dyDescent="0.75">
      <c r="A4405" s="55">
        <v>42581.513425925921</v>
      </c>
      <c r="B4405" s="55">
        <v>42583.512719907405</v>
      </c>
      <c r="C4405" s="3">
        <v>172739</v>
      </c>
      <c r="D4405" s="56">
        <f t="shared" si="178"/>
        <v>1.9992939814814814</v>
      </c>
      <c r="N4405" s="55">
        <v>42788.56895833333</v>
      </c>
      <c r="O4405" s="55">
        <v>42788.700439814813</v>
      </c>
      <c r="P4405" s="3">
        <v>11360</v>
      </c>
      <c r="Q4405" s="58">
        <f t="shared" si="179"/>
        <v>0.13148148148148148</v>
      </c>
    </row>
    <row r="4406" spans="1:17" x14ac:dyDescent="0.75">
      <c r="A4406" s="55">
        <v>42582.459745370368</v>
      </c>
      <c r="B4406" s="55">
        <v>42583.513043981482</v>
      </c>
      <c r="C4406" s="3">
        <v>91005</v>
      </c>
      <c r="D4406" s="56">
        <f t="shared" si="178"/>
        <v>1.0532986111111111</v>
      </c>
      <c r="N4406" s="55">
        <v>42788.623391203699</v>
      </c>
      <c r="O4406" s="55">
        <v>42788.772650462961</v>
      </c>
      <c r="P4406" s="3">
        <v>12896</v>
      </c>
      <c r="Q4406" s="58">
        <f t="shared" si="179"/>
        <v>0.14925925925925926</v>
      </c>
    </row>
    <row r="4407" spans="1:17" x14ac:dyDescent="0.75">
      <c r="A4407" s="55">
        <v>42582.497604166667</v>
      </c>
      <c r="B4407" s="55">
        <v>42583.338101851848</v>
      </c>
      <c r="C4407" s="3">
        <v>72619</v>
      </c>
      <c r="D4407" s="56">
        <f t="shared" si="178"/>
        <v>0.84049768518518519</v>
      </c>
      <c r="N4407" s="55">
        <v>42788.644768518519</v>
      </c>
      <c r="O4407" s="55">
        <v>42796.620324074072</v>
      </c>
      <c r="P4407" s="3">
        <v>689088</v>
      </c>
      <c r="Q4407" s="58">
        <f t="shared" si="179"/>
        <v>7.9755555555555553</v>
      </c>
    </row>
    <row r="4408" spans="1:17" x14ac:dyDescent="0.75">
      <c r="A4408" s="55">
        <v>42582.929548611108</v>
      </c>
      <c r="B4408" s="55">
        <v>42583.520532407405</v>
      </c>
      <c r="C4408" s="3">
        <v>51061</v>
      </c>
      <c r="D4408" s="56">
        <f t="shared" si="178"/>
        <v>0.59098379629629627</v>
      </c>
      <c r="N4408" s="55">
        <v>42788.645578703705</v>
      </c>
      <c r="O4408" s="55">
        <v>42788.77275462963</v>
      </c>
      <c r="P4408" s="3">
        <v>10988</v>
      </c>
      <c r="Q4408" s="58">
        <f t="shared" si="179"/>
        <v>0.12717592592592591</v>
      </c>
    </row>
    <row r="4409" spans="1:17" x14ac:dyDescent="0.75">
      <c r="A4409" s="55">
        <v>42583.347384259258</v>
      </c>
      <c r="B4409" s="55">
        <v>42583.361296296294</v>
      </c>
      <c r="C4409" s="3">
        <v>1202</v>
      </c>
      <c r="D4409" s="56">
        <f t="shared" si="178"/>
        <v>1.3912037037037037E-2</v>
      </c>
      <c r="N4409" s="55">
        <v>42788.691504629627</v>
      </c>
      <c r="O4409" s="55">
        <v>42788.773425925923</v>
      </c>
      <c r="P4409" s="3">
        <v>7078</v>
      </c>
      <c r="Q4409" s="58">
        <f t="shared" si="179"/>
        <v>8.1921296296296298E-2</v>
      </c>
    </row>
    <row r="4410" spans="1:17" x14ac:dyDescent="0.75">
      <c r="A4410" s="55">
        <v>42583.386458333334</v>
      </c>
      <c r="B4410" s="55">
        <v>42583.472951388889</v>
      </c>
      <c r="C4410" s="3">
        <v>7473</v>
      </c>
      <c r="D4410" s="56">
        <f t="shared" si="178"/>
        <v>8.6493055555555559E-2</v>
      </c>
      <c r="N4410" s="55">
        <v>42789.39340277778</v>
      </c>
      <c r="O4410" s="55">
        <v>42789.421493055554</v>
      </c>
      <c r="P4410" s="3">
        <v>2427</v>
      </c>
      <c r="Q4410" s="58">
        <f t="shared" si="179"/>
        <v>2.8090277777777777E-2</v>
      </c>
    </row>
    <row r="4411" spans="1:17" x14ac:dyDescent="0.75">
      <c r="A4411" s="55">
        <v>42583.482083333329</v>
      </c>
      <c r="B4411" s="55">
        <v>42583.487696759257</v>
      </c>
      <c r="C4411" s="3">
        <v>485</v>
      </c>
      <c r="D4411" s="56">
        <f t="shared" si="178"/>
        <v>5.6134259259259262E-3</v>
      </c>
      <c r="N4411" s="55">
        <v>42789.430763888886</v>
      </c>
      <c r="O4411" s="55">
        <v>42789.441724537035</v>
      </c>
      <c r="P4411" s="3">
        <v>947</v>
      </c>
      <c r="Q4411" s="58">
        <f t="shared" si="179"/>
        <v>1.0960648148148148E-2</v>
      </c>
    </row>
    <row r="4412" spans="1:17" x14ac:dyDescent="0.75">
      <c r="A4412" s="55">
        <v>42583.591736111106</v>
      </c>
      <c r="B4412" s="55">
        <v>42583.602835648147</v>
      </c>
      <c r="C4412" s="3">
        <v>959</v>
      </c>
      <c r="D4412" s="56">
        <f t="shared" si="178"/>
        <v>1.1099537037037036E-2</v>
      </c>
      <c r="N4412" s="55">
        <v>42789.457812499997</v>
      </c>
      <c r="O4412" s="55">
        <v>42789.464108796295</v>
      </c>
      <c r="P4412" s="3">
        <v>544</v>
      </c>
      <c r="Q4412" s="58">
        <f t="shared" si="179"/>
        <v>6.2962962962962964E-3</v>
      </c>
    </row>
    <row r="4413" spans="1:17" x14ac:dyDescent="0.75">
      <c r="A4413" s="55">
        <v>42583.634641203702</v>
      </c>
      <c r="B4413" s="55">
        <v>42583.65006944444</v>
      </c>
      <c r="C4413" s="3">
        <v>1333</v>
      </c>
      <c r="D4413" s="56">
        <f t="shared" si="178"/>
        <v>1.5428240740740741E-2</v>
      </c>
      <c r="N4413" s="55">
        <v>42789.707442129627</v>
      </c>
      <c r="O4413" s="55">
        <v>42796.621168981481</v>
      </c>
      <c r="P4413" s="3">
        <v>597346</v>
      </c>
      <c r="Q4413" s="58">
        <f t="shared" si="179"/>
        <v>6.9137268518518518</v>
      </c>
    </row>
    <row r="4414" spans="1:17" x14ac:dyDescent="0.75">
      <c r="A4414" s="55">
        <v>42583.643368055556</v>
      </c>
      <c r="B4414" s="55">
        <v>42584.336724537032</v>
      </c>
      <c r="C4414" s="3">
        <v>59906</v>
      </c>
      <c r="D4414" s="56">
        <f t="shared" si="178"/>
        <v>0.69335648148148143</v>
      </c>
      <c r="N4414" s="55">
        <v>42789.878067129626</v>
      </c>
      <c r="O4414" s="55">
        <v>42790.37668981481</v>
      </c>
      <c r="P4414" s="3">
        <v>43081</v>
      </c>
      <c r="Q4414" s="58">
        <f t="shared" si="179"/>
        <v>0.49862268518518521</v>
      </c>
    </row>
    <row r="4415" spans="1:17" x14ac:dyDescent="0.75">
      <c r="A4415" s="55">
        <v>42583.789351851847</v>
      </c>
      <c r="B4415" s="55">
        <v>42584.370949074073</v>
      </c>
      <c r="C4415" s="3">
        <v>50250</v>
      </c>
      <c r="D4415" s="56">
        <f t="shared" si="178"/>
        <v>0.58159722222222221</v>
      </c>
      <c r="N4415" s="55">
        <v>42789.982615740737</v>
      </c>
      <c r="O4415" s="55">
        <v>42796.681134259255</v>
      </c>
      <c r="P4415" s="3">
        <v>578752</v>
      </c>
      <c r="Q4415" s="58">
        <f t="shared" si="179"/>
        <v>6.6985185185185188</v>
      </c>
    </row>
    <row r="4416" spans="1:17" x14ac:dyDescent="0.75">
      <c r="A4416" s="55">
        <v>42583.867083333331</v>
      </c>
      <c r="B4416" s="55">
        <v>42584.531215277777</v>
      </c>
      <c r="C4416" s="3">
        <v>57381</v>
      </c>
      <c r="D4416" s="56">
        <f t="shared" si="178"/>
        <v>0.66413194444444446</v>
      </c>
      <c r="N4416" s="55">
        <v>42790.416469907403</v>
      </c>
      <c r="O4416" s="55">
        <v>42790.442152777774</v>
      </c>
      <c r="P4416" s="3">
        <v>2219</v>
      </c>
      <c r="Q4416" s="58">
        <f t="shared" si="179"/>
        <v>2.568287037037037E-2</v>
      </c>
    </row>
    <row r="4417" spans="1:17" x14ac:dyDescent="0.75">
      <c r="A4417" s="55">
        <v>42584.423078703701</v>
      </c>
      <c r="B4417" s="55">
        <v>42584.546168981477</v>
      </c>
      <c r="C4417" s="3">
        <v>10635</v>
      </c>
      <c r="D4417" s="56">
        <f t="shared" si="178"/>
        <v>0.12309027777777778</v>
      </c>
      <c r="N4417" s="55">
        <v>42790.466909722221</v>
      </c>
      <c r="O4417" s="55">
        <v>42790.487719907404</v>
      </c>
      <c r="P4417" s="3">
        <v>1798</v>
      </c>
      <c r="Q4417" s="58">
        <f t="shared" si="179"/>
        <v>2.0810185185185185E-2</v>
      </c>
    </row>
    <row r="4418" spans="1:17" x14ac:dyDescent="0.75">
      <c r="A4418" s="55">
        <v>42584.433055555557</v>
      </c>
      <c r="B4418" s="55">
        <v>42584.549328703702</v>
      </c>
      <c r="C4418" s="3">
        <v>10046</v>
      </c>
      <c r="D4418" s="56">
        <f t="shared" si="178"/>
        <v>0.11627314814814815</v>
      </c>
      <c r="N4418" s="55">
        <v>42790.519745370366</v>
      </c>
      <c r="O4418" s="55">
        <v>42796.362534722219</v>
      </c>
      <c r="P4418" s="3">
        <v>504817</v>
      </c>
      <c r="Q4418" s="58">
        <f t="shared" si="179"/>
        <v>5.8427893518518514</v>
      </c>
    </row>
    <row r="4419" spans="1:17" x14ac:dyDescent="0.75">
      <c r="A4419" s="55">
        <v>42584.440555555557</v>
      </c>
      <c r="B4419" s="55">
        <v>42584.554375</v>
      </c>
      <c r="C4419" s="3">
        <v>9834</v>
      </c>
      <c r="D4419" s="56">
        <f t="shared" ref="D4419:D4482" si="180">C4419/(24*60*60)</f>
        <v>0.11381944444444445</v>
      </c>
      <c r="N4419" s="55">
        <v>42790.551203703704</v>
      </c>
      <c r="O4419" s="55">
        <v>42790.59337962963</v>
      </c>
      <c r="P4419" s="3">
        <v>3644</v>
      </c>
      <c r="Q4419" s="58">
        <f t="shared" ref="Q4419:Q4482" si="181">P4419/86400</f>
        <v>4.2175925925925929E-2</v>
      </c>
    </row>
    <row r="4420" spans="1:17" x14ac:dyDescent="0.75">
      <c r="A4420" s="55">
        <v>42584.561851851853</v>
      </c>
      <c r="B4420" s="55">
        <v>42584.573692129627</v>
      </c>
      <c r="C4420" s="3">
        <v>1023</v>
      </c>
      <c r="D4420" s="56">
        <f t="shared" si="180"/>
        <v>1.1840277777777778E-2</v>
      </c>
      <c r="N4420" s="55">
        <v>42790.563530092593</v>
      </c>
      <c r="O4420" s="55">
        <v>42790.796585648146</v>
      </c>
      <c r="P4420" s="3">
        <v>20136</v>
      </c>
      <c r="Q4420" s="58">
        <f t="shared" si="181"/>
        <v>0.23305555555555554</v>
      </c>
    </row>
    <row r="4421" spans="1:17" x14ac:dyDescent="0.75">
      <c r="A4421" s="55">
        <v>42584.59275462963</v>
      </c>
      <c r="B4421" s="55">
        <v>42584.655023148145</v>
      </c>
      <c r="C4421" s="3">
        <v>5380</v>
      </c>
      <c r="D4421" s="56">
        <f t="shared" si="180"/>
        <v>6.2268518518518522E-2</v>
      </c>
      <c r="N4421" s="55">
        <v>42790.624259259261</v>
      </c>
      <c r="O4421" s="55">
        <v>42790.694884259261</v>
      </c>
      <c r="P4421" s="3">
        <v>6102</v>
      </c>
      <c r="Q4421" s="58">
        <f t="shared" si="181"/>
        <v>7.0624999999999993E-2</v>
      </c>
    </row>
    <row r="4422" spans="1:17" x14ac:dyDescent="0.75">
      <c r="A4422" s="55">
        <v>42584.656597222223</v>
      </c>
      <c r="B4422" s="55">
        <v>42584.660150462958</v>
      </c>
      <c r="C4422" s="3">
        <v>307</v>
      </c>
      <c r="D4422" s="56">
        <f t="shared" si="180"/>
        <v>3.5532407407407409E-3</v>
      </c>
      <c r="N4422" s="55">
        <v>42790.661377314813</v>
      </c>
      <c r="O4422" s="55">
        <v>42790.798946759256</v>
      </c>
      <c r="P4422" s="3">
        <v>11886</v>
      </c>
      <c r="Q4422" s="58">
        <f t="shared" si="181"/>
        <v>0.13756944444444444</v>
      </c>
    </row>
    <row r="4423" spans="1:17" x14ac:dyDescent="0.75">
      <c r="A4423" s="55">
        <v>42584.687719907408</v>
      </c>
      <c r="B4423" s="55">
        <v>42584.691921296297</v>
      </c>
      <c r="C4423" s="3">
        <v>363</v>
      </c>
      <c r="D4423" s="56">
        <f t="shared" si="180"/>
        <v>4.2013888888888891E-3</v>
      </c>
      <c r="N4423" s="55">
        <v>42790.871365740742</v>
      </c>
      <c r="O4423" s="55">
        <v>42797.752847222218</v>
      </c>
      <c r="P4423" s="3">
        <v>594560</v>
      </c>
      <c r="Q4423" s="58">
        <f t="shared" si="181"/>
        <v>6.8814814814814813</v>
      </c>
    </row>
    <row r="4424" spans="1:17" x14ac:dyDescent="0.75">
      <c r="A4424" s="55">
        <v>42585.455150462964</v>
      </c>
      <c r="B4424" s="55">
        <v>42586.477303240739</v>
      </c>
      <c r="C4424" s="3">
        <v>88314</v>
      </c>
      <c r="D4424" s="56">
        <f t="shared" si="180"/>
        <v>1.0221527777777777</v>
      </c>
      <c r="N4424" s="55">
        <v>42790.946053240739</v>
      </c>
      <c r="O4424" s="55">
        <v>42793.614317129628</v>
      </c>
      <c r="P4424" s="3">
        <v>230538</v>
      </c>
      <c r="Q4424" s="58">
        <f t="shared" si="181"/>
        <v>2.6682638888888888</v>
      </c>
    </row>
    <row r="4425" spans="1:17" x14ac:dyDescent="0.75">
      <c r="A4425" s="55">
        <v>42585.459224537037</v>
      </c>
      <c r="B4425" s="55">
        <v>42585.479803240742</v>
      </c>
      <c r="C4425" s="3">
        <v>1778</v>
      </c>
      <c r="D4425" s="56">
        <f t="shared" si="180"/>
        <v>2.0578703703703703E-2</v>
      </c>
      <c r="N4425" s="55">
        <v>42791.66443287037</v>
      </c>
      <c r="O4425" s="55">
        <v>42795.364999999998</v>
      </c>
      <c r="P4425" s="3">
        <v>319729</v>
      </c>
      <c r="Q4425" s="58">
        <f t="shared" si="181"/>
        <v>3.7005671296296296</v>
      </c>
    </row>
    <row r="4426" spans="1:17" x14ac:dyDescent="0.75">
      <c r="A4426" s="55">
        <v>42585.464074074072</v>
      </c>
      <c r="B4426" s="55">
        <v>42585.579780092594</v>
      </c>
      <c r="C4426" s="3">
        <v>9997</v>
      </c>
      <c r="D4426" s="56">
        <f t="shared" si="180"/>
        <v>0.11570601851851851</v>
      </c>
      <c r="N4426" s="55">
        <v>42791.671354166661</v>
      </c>
      <c r="O4426" s="55">
        <v>42796.490439814814</v>
      </c>
      <c r="P4426" s="3">
        <v>416369</v>
      </c>
      <c r="Q4426" s="58">
        <f t="shared" si="181"/>
        <v>4.8190856481481479</v>
      </c>
    </row>
    <row r="4427" spans="1:17" x14ac:dyDescent="0.75">
      <c r="A4427" s="55">
        <v>42585.472581018519</v>
      </c>
      <c r="B4427" s="55">
        <v>42585.487175925926</v>
      </c>
      <c r="C4427" s="3">
        <v>1261</v>
      </c>
      <c r="D4427" s="56">
        <f t="shared" si="180"/>
        <v>1.4594907407407407E-2</v>
      </c>
      <c r="N4427" s="55">
        <v>42791.80060185185</v>
      </c>
      <c r="O4427" s="55">
        <v>42793.418298611112</v>
      </c>
      <c r="P4427" s="3">
        <v>139769</v>
      </c>
      <c r="Q4427" s="58">
        <f t="shared" si="181"/>
        <v>1.6176967592592593</v>
      </c>
    </row>
    <row r="4428" spans="1:17" x14ac:dyDescent="0.75">
      <c r="A4428" s="55">
        <v>42585.554525462961</v>
      </c>
      <c r="B4428" s="55">
        <v>42585.567708333328</v>
      </c>
      <c r="C4428" s="3">
        <v>1139</v>
      </c>
      <c r="D4428" s="56">
        <f t="shared" si="180"/>
        <v>1.3182870370370371E-2</v>
      </c>
      <c r="N4428" s="55">
        <v>42792.443356481483</v>
      </c>
      <c r="O4428" s="55">
        <v>42793.614039351851</v>
      </c>
      <c r="P4428" s="3">
        <v>101147</v>
      </c>
      <c r="Q4428" s="58">
        <f t="shared" si="181"/>
        <v>1.1706828703703704</v>
      </c>
    </row>
    <row r="4429" spans="1:17" x14ac:dyDescent="0.75">
      <c r="A4429" s="55">
        <v>42585.691527777773</v>
      </c>
      <c r="B4429" s="55">
        <v>42585.720243055555</v>
      </c>
      <c r="C4429" s="3">
        <v>2481</v>
      </c>
      <c r="D4429" s="56">
        <f t="shared" si="180"/>
        <v>2.8715277777777777E-2</v>
      </c>
      <c r="N4429" s="55">
        <v>42792.752418981479</v>
      </c>
      <c r="O4429" s="55">
        <v>42793.43100694444</v>
      </c>
      <c r="P4429" s="3">
        <v>58630</v>
      </c>
      <c r="Q4429" s="58">
        <f t="shared" si="181"/>
        <v>0.67858796296296298</v>
      </c>
    </row>
    <row r="4430" spans="1:17" x14ac:dyDescent="0.75">
      <c r="A4430" s="55">
        <v>42585.762800925921</v>
      </c>
      <c r="B4430" s="55">
        <v>42585.776041666664</v>
      </c>
      <c r="C4430" s="3">
        <v>1144</v>
      </c>
      <c r="D4430" s="56">
        <f t="shared" si="180"/>
        <v>1.324074074074074E-2</v>
      </c>
      <c r="N4430" s="55">
        <v>42793.541180555556</v>
      </c>
      <c r="O4430" s="55">
        <v>42796.515486111108</v>
      </c>
      <c r="P4430" s="3">
        <v>256980</v>
      </c>
      <c r="Q4430" s="58">
        <f t="shared" si="181"/>
        <v>2.9743055555555555</v>
      </c>
    </row>
    <row r="4431" spans="1:17" x14ac:dyDescent="0.75">
      <c r="A4431" s="55">
        <v>42585.794120370367</v>
      </c>
      <c r="B4431" s="55">
        <v>42586.547013888885</v>
      </c>
      <c r="C4431" s="3">
        <v>65050</v>
      </c>
      <c r="D4431" s="56">
        <f t="shared" si="180"/>
        <v>0.75289351851851849</v>
      </c>
      <c r="N4431" s="55">
        <v>42793.545219907406</v>
      </c>
      <c r="O4431" s="55">
        <v>42795.347233796296</v>
      </c>
      <c r="P4431" s="3">
        <v>155694</v>
      </c>
      <c r="Q4431" s="58">
        <f t="shared" si="181"/>
        <v>1.8020138888888888</v>
      </c>
    </row>
    <row r="4432" spans="1:17" x14ac:dyDescent="0.75">
      <c r="A4432" s="55">
        <v>42585.91369212963</v>
      </c>
      <c r="B4432" s="55">
        <v>42586.29550925926</v>
      </c>
      <c r="C4432" s="3">
        <v>32989</v>
      </c>
      <c r="D4432" s="56">
        <f t="shared" si="180"/>
        <v>0.3818171296296296</v>
      </c>
      <c r="N4432" s="55">
        <v>42793.56350694444</v>
      </c>
      <c r="O4432" s="55">
        <v>42796.515682870369</v>
      </c>
      <c r="P4432" s="3">
        <v>255068</v>
      </c>
      <c r="Q4432" s="58">
        <f t="shared" si="181"/>
        <v>2.9521759259259261</v>
      </c>
    </row>
    <row r="4433" spans="1:17" x14ac:dyDescent="0.75">
      <c r="A4433" s="55">
        <v>42586.007233796292</v>
      </c>
      <c r="B4433" s="55">
        <v>42586.406365740739</v>
      </c>
      <c r="C4433" s="3">
        <v>34485</v>
      </c>
      <c r="D4433" s="56">
        <f t="shared" si="180"/>
        <v>0.39913194444444444</v>
      </c>
      <c r="N4433" s="55">
        <v>42793.647962962961</v>
      </c>
      <c r="O4433" s="55">
        <v>42793.716145833328</v>
      </c>
      <c r="P4433" s="3">
        <v>5891</v>
      </c>
      <c r="Q4433" s="58">
        <f t="shared" si="181"/>
        <v>6.8182870370370366E-2</v>
      </c>
    </row>
    <row r="4434" spans="1:17" x14ac:dyDescent="0.75">
      <c r="A4434" s="55">
        <v>42586.072060185186</v>
      </c>
      <c r="B4434" s="55">
        <v>42642.335081018515</v>
      </c>
      <c r="C4434" s="3">
        <v>4861125</v>
      </c>
      <c r="D4434" s="56">
        <f t="shared" si="180"/>
        <v>56.263020833333336</v>
      </c>
      <c r="N4434" s="55">
        <v>42794.380104166667</v>
      </c>
      <c r="O4434" s="55">
        <v>42802.628553240742</v>
      </c>
      <c r="P4434" s="3">
        <v>712666</v>
      </c>
      <c r="Q4434" s="58">
        <f t="shared" si="181"/>
        <v>8.2484490740740739</v>
      </c>
    </row>
    <row r="4435" spans="1:17" x14ac:dyDescent="0.75">
      <c r="A4435" s="55">
        <v>42586.482893518514</v>
      </c>
      <c r="B4435" s="55">
        <v>42586.495578703703</v>
      </c>
      <c r="C4435" s="3">
        <v>1096</v>
      </c>
      <c r="D4435" s="56">
        <f t="shared" si="180"/>
        <v>1.2685185185185185E-2</v>
      </c>
      <c r="N4435" s="55">
        <v>42794.399745370371</v>
      </c>
      <c r="O4435" s="55">
        <v>42796.640428240738</v>
      </c>
      <c r="P4435" s="3">
        <v>193595</v>
      </c>
      <c r="Q4435" s="58">
        <f t="shared" si="181"/>
        <v>2.2406828703703705</v>
      </c>
    </row>
    <row r="4436" spans="1:17" x14ac:dyDescent="0.75">
      <c r="A4436" s="55">
        <v>42586.537824074076</v>
      </c>
      <c r="B4436" s="55">
        <v>42586.559421296297</v>
      </c>
      <c r="C4436" s="3">
        <v>1866</v>
      </c>
      <c r="D4436" s="56">
        <f t="shared" si="180"/>
        <v>2.1597222222222223E-2</v>
      </c>
      <c r="N4436" s="55">
        <v>42794.471412037034</v>
      </c>
      <c r="O4436" s="55">
        <v>42794.569421296292</v>
      </c>
      <c r="P4436" s="3">
        <v>8468</v>
      </c>
      <c r="Q4436" s="58">
        <f t="shared" si="181"/>
        <v>9.8009259259259254E-2</v>
      </c>
    </row>
    <row r="4437" spans="1:17" x14ac:dyDescent="0.75">
      <c r="A4437" s="55">
        <v>42586.573402777773</v>
      </c>
      <c r="B4437" s="55">
        <v>42587.798425925925</v>
      </c>
      <c r="C4437" s="3">
        <v>105842</v>
      </c>
      <c r="D4437" s="56">
        <f t="shared" si="180"/>
        <v>1.2250231481481482</v>
      </c>
      <c r="N4437" s="55">
        <v>42794.514479166668</v>
      </c>
      <c r="O4437" s="55">
        <v>42796.640787037039</v>
      </c>
      <c r="P4437" s="3">
        <v>183713</v>
      </c>
      <c r="Q4437" s="58">
        <f t="shared" si="181"/>
        <v>2.1263078703703702</v>
      </c>
    </row>
    <row r="4438" spans="1:17" x14ac:dyDescent="0.75">
      <c r="A4438" s="55">
        <v>42586.574374999997</v>
      </c>
      <c r="B4438" s="55">
        <v>42586.604224537034</v>
      </c>
      <c r="C4438" s="3">
        <v>2579</v>
      </c>
      <c r="D4438" s="56">
        <f t="shared" si="180"/>
        <v>2.9849537037037036E-2</v>
      </c>
      <c r="N4438" s="55">
        <v>42794.519525462958</v>
      </c>
      <c r="O4438" s="55">
        <v>42794.59</v>
      </c>
      <c r="P4438" s="3">
        <v>6089</v>
      </c>
      <c r="Q4438" s="58">
        <f t="shared" si="181"/>
        <v>7.0474537037037044E-2</v>
      </c>
    </row>
    <row r="4439" spans="1:17" x14ac:dyDescent="0.75">
      <c r="A4439" s="55">
        <v>42586.598969907405</v>
      </c>
      <c r="B4439" s="55">
        <v>42587.799490740741</v>
      </c>
      <c r="C4439" s="3">
        <v>103725</v>
      </c>
      <c r="D4439" s="56">
        <f t="shared" si="180"/>
        <v>1.2005208333333333</v>
      </c>
      <c r="N4439" s="55">
        <v>42794.608275462961</v>
      </c>
      <c r="O4439" s="55">
        <v>42796.605219907404</v>
      </c>
      <c r="P4439" s="3">
        <v>172536</v>
      </c>
      <c r="Q4439" s="58">
        <f t="shared" si="181"/>
        <v>1.9969444444444444</v>
      </c>
    </row>
    <row r="4440" spans="1:17" x14ac:dyDescent="0.75">
      <c r="A4440" s="55">
        <v>42586.628460648149</v>
      </c>
      <c r="B4440" s="55">
        <v>42587.327870370369</v>
      </c>
      <c r="C4440" s="3">
        <v>60429</v>
      </c>
      <c r="D4440" s="56">
        <f t="shared" si="180"/>
        <v>0.6994097222222222</v>
      </c>
      <c r="N4440" s="55">
        <v>42794.62462962963</v>
      </c>
      <c r="O4440" s="55">
        <v>42795.730069444442</v>
      </c>
      <c r="P4440" s="3">
        <v>95510</v>
      </c>
      <c r="Q4440" s="58">
        <f t="shared" si="181"/>
        <v>1.1054398148148148</v>
      </c>
    </row>
    <row r="4441" spans="1:17" x14ac:dyDescent="0.75">
      <c r="A4441" s="55">
        <v>42586.637546296297</v>
      </c>
      <c r="B4441" s="55">
        <v>42586.750462962962</v>
      </c>
      <c r="C4441" s="3">
        <v>9756</v>
      </c>
      <c r="D4441" s="56">
        <f t="shared" si="180"/>
        <v>0.11291666666666667</v>
      </c>
      <c r="N4441" s="55">
        <v>42794.645914351851</v>
      </c>
      <c r="O4441" s="55">
        <v>42796.605092592588</v>
      </c>
      <c r="P4441" s="3">
        <v>169273</v>
      </c>
      <c r="Q4441" s="58">
        <f t="shared" si="181"/>
        <v>1.9591782407407408</v>
      </c>
    </row>
    <row r="4442" spans="1:17" x14ac:dyDescent="0.75">
      <c r="A4442" s="55">
        <v>42586.910613425927</v>
      </c>
      <c r="B4442" s="55">
        <v>42587.399421296293</v>
      </c>
      <c r="C4442" s="3">
        <v>42233</v>
      </c>
      <c r="D4442" s="56">
        <f t="shared" si="180"/>
        <v>0.48880787037037038</v>
      </c>
      <c r="N4442" s="55">
        <v>42794.651412037034</v>
      </c>
      <c r="O4442" s="55">
        <v>42796.676053240742</v>
      </c>
      <c r="P4442" s="3">
        <v>174929</v>
      </c>
      <c r="Q4442" s="58">
        <f t="shared" si="181"/>
        <v>2.0246412037037036</v>
      </c>
    </row>
    <row r="4443" spans="1:17" x14ac:dyDescent="0.75">
      <c r="A4443" s="55">
        <v>42587.357060185182</v>
      </c>
      <c r="B4443" s="55">
        <v>42587.394328703704</v>
      </c>
      <c r="C4443" s="3">
        <v>3220</v>
      </c>
      <c r="D4443" s="56">
        <f t="shared" si="180"/>
        <v>3.726851851851852E-2</v>
      </c>
      <c r="N4443" s="55">
        <v>42794.658680555556</v>
      </c>
      <c r="O4443" s="55">
        <v>42795.358877314815</v>
      </c>
      <c r="P4443" s="3">
        <v>60497</v>
      </c>
      <c r="Q4443" s="58">
        <f t="shared" si="181"/>
        <v>0.70019675925925928</v>
      </c>
    </row>
    <row r="4444" spans="1:17" x14ac:dyDescent="0.75">
      <c r="A4444" s="55">
        <v>42587.601365740738</v>
      </c>
      <c r="B4444" s="55">
        <v>42590.30704861111</v>
      </c>
      <c r="C4444" s="3">
        <v>233771</v>
      </c>
      <c r="D4444" s="56">
        <f t="shared" si="180"/>
        <v>2.7056828703703704</v>
      </c>
      <c r="N4444" s="55">
        <v>42794.689004629625</v>
      </c>
      <c r="O4444" s="55">
        <v>42796.618773148148</v>
      </c>
      <c r="P4444" s="3">
        <v>166732</v>
      </c>
      <c r="Q4444" s="58">
        <f t="shared" si="181"/>
        <v>1.9297685185185185</v>
      </c>
    </row>
    <row r="4445" spans="1:17" x14ac:dyDescent="0.75">
      <c r="A4445" s="55">
        <v>42587.639641203699</v>
      </c>
      <c r="B4445" s="55">
        <v>42587.666469907403</v>
      </c>
      <c r="C4445" s="3">
        <v>2318</v>
      </c>
      <c r="D4445" s="56">
        <f t="shared" si="180"/>
        <v>2.6828703703703705E-2</v>
      </c>
      <c r="N4445" s="55">
        <v>42794.713807870372</v>
      </c>
      <c r="O4445" s="55">
        <v>42796.684270833335</v>
      </c>
      <c r="P4445" s="3">
        <v>170248</v>
      </c>
      <c r="Q4445" s="58">
        <f t="shared" si="181"/>
        <v>1.9704629629629629</v>
      </c>
    </row>
    <row r="4446" spans="1:17" x14ac:dyDescent="0.75">
      <c r="A4446" s="55">
        <v>42587.791770833333</v>
      </c>
      <c r="B4446" s="55">
        <v>42590.31013888889</v>
      </c>
      <c r="C4446" s="3">
        <v>217587</v>
      </c>
      <c r="D4446" s="56">
        <f t="shared" si="180"/>
        <v>2.5183680555555554</v>
      </c>
      <c r="N4446" s="55">
        <v>42794.80810185185</v>
      </c>
      <c r="O4446" s="55">
        <v>42795.396273148144</v>
      </c>
      <c r="P4446" s="3">
        <v>50818</v>
      </c>
      <c r="Q4446" s="58">
        <f t="shared" si="181"/>
        <v>0.58817129629629628</v>
      </c>
    </row>
    <row r="4447" spans="1:17" x14ac:dyDescent="0.75">
      <c r="A4447" s="55">
        <v>42587.911817129629</v>
      </c>
      <c r="B4447" s="55">
        <v>42590.416527777779</v>
      </c>
      <c r="C4447" s="3">
        <v>216407</v>
      </c>
      <c r="D4447" s="56">
        <f t="shared" si="180"/>
        <v>2.5047106481481483</v>
      </c>
      <c r="N4447" s="55">
        <v>42795.490682870368</v>
      </c>
      <c r="O4447" s="55">
        <v>42796.635138888887</v>
      </c>
      <c r="P4447" s="3">
        <v>98881</v>
      </c>
      <c r="Q4447" s="58">
        <f t="shared" si="181"/>
        <v>1.1444560185185184</v>
      </c>
    </row>
    <row r="4448" spans="1:17" x14ac:dyDescent="0.75">
      <c r="A4448" s="55">
        <v>42588.353472222218</v>
      </c>
      <c r="B4448" s="55">
        <v>42590.418981481482</v>
      </c>
      <c r="C4448" s="3">
        <v>178460</v>
      </c>
      <c r="D4448" s="56">
        <f t="shared" si="180"/>
        <v>2.0655092592592594</v>
      </c>
      <c r="N4448" s="55">
        <v>42795.549374999995</v>
      </c>
      <c r="O4448" s="55">
        <v>42795.63008101852</v>
      </c>
      <c r="P4448" s="3">
        <v>6973</v>
      </c>
      <c r="Q4448" s="58">
        <f t="shared" si="181"/>
        <v>8.0706018518518524E-2</v>
      </c>
    </row>
    <row r="4449" spans="1:17" x14ac:dyDescent="0.75">
      <c r="A4449" s="55">
        <v>42588.360127314816</v>
      </c>
      <c r="B4449" s="55">
        <v>42590.423263888886</v>
      </c>
      <c r="C4449" s="3">
        <v>178255</v>
      </c>
      <c r="D4449" s="56">
        <f t="shared" si="180"/>
        <v>2.0631365740740741</v>
      </c>
      <c r="N4449" s="55">
        <v>42795.623414351852</v>
      </c>
      <c r="O4449" s="55">
        <v>42796.342951388884</v>
      </c>
      <c r="P4449" s="3">
        <v>62168</v>
      </c>
      <c r="Q4449" s="58">
        <f t="shared" si="181"/>
        <v>0.71953703703703709</v>
      </c>
    </row>
    <row r="4450" spans="1:17" x14ac:dyDescent="0.75">
      <c r="A4450" s="55">
        <v>42588.851296296292</v>
      </c>
      <c r="B4450" s="55">
        <v>42590.4299537037</v>
      </c>
      <c r="C4450" s="3">
        <v>136396</v>
      </c>
      <c r="D4450" s="56">
        <f t="shared" si="180"/>
        <v>1.5786574074074073</v>
      </c>
      <c r="N4450" s="55">
        <v>42795.71539351852</v>
      </c>
      <c r="O4450" s="55">
        <v>42800.392557870371</v>
      </c>
      <c r="P4450" s="3">
        <v>404107</v>
      </c>
      <c r="Q4450" s="58">
        <f t="shared" si="181"/>
        <v>4.677164351851852</v>
      </c>
    </row>
    <row r="4451" spans="1:17" x14ac:dyDescent="0.75">
      <c r="A4451" s="55">
        <v>42588.917685185181</v>
      </c>
      <c r="B4451" s="55">
        <v>42590.449062499996</v>
      </c>
      <c r="C4451" s="3">
        <v>132311</v>
      </c>
      <c r="D4451" s="56">
        <f t="shared" si="180"/>
        <v>1.5313773148148149</v>
      </c>
      <c r="N4451" s="55">
        <v>42795.76357638889</v>
      </c>
      <c r="O4451" s="55">
        <v>42796.498194444444</v>
      </c>
      <c r="P4451" s="3">
        <v>63471</v>
      </c>
      <c r="Q4451" s="58">
        <f t="shared" si="181"/>
        <v>0.73461805555555559</v>
      </c>
    </row>
    <row r="4452" spans="1:17" x14ac:dyDescent="0.75">
      <c r="A4452" s="55">
        <v>42588.921087962961</v>
      </c>
      <c r="B4452" s="55">
        <v>42590.45894675926</v>
      </c>
      <c r="C4452" s="3">
        <v>132871</v>
      </c>
      <c r="D4452" s="56">
        <f t="shared" si="180"/>
        <v>1.5378587962962964</v>
      </c>
      <c r="N4452" s="55">
        <v>42796.366643518515</v>
      </c>
      <c r="O4452" s="55">
        <v>42796.372766203705</v>
      </c>
      <c r="P4452" s="3">
        <v>529</v>
      </c>
      <c r="Q4452" s="58">
        <f t="shared" si="181"/>
        <v>6.122685185185185E-3</v>
      </c>
    </row>
    <row r="4453" spans="1:17" x14ac:dyDescent="0.75">
      <c r="A4453" s="55">
        <v>42588.927476851852</v>
      </c>
      <c r="B4453" s="55">
        <v>42590.467847222222</v>
      </c>
      <c r="C4453" s="3">
        <v>133088</v>
      </c>
      <c r="D4453" s="56">
        <f t="shared" si="180"/>
        <v>1.5403703703703704</v>
      </c>
      <c r="N4453" s="55">
        <v>42796.532013888886</v>
      </c>
      <c r="O4453" s="55">
        <v>42796.668449074074</v>
      </c>
      <c r="P4453" s="3">
        <v>11788</v>
      </c>
      <c r="Q4453" s="58">
        <f t="shared" si="181"/>
        <v>0.13643518518518519</v>
      </c>
    </row>
    <row r="4454" spans="1:17" x14ac:dyDescent="0.75">
      <c r="A4454" s="55">
        <v>42588.99554398148</v>
      </c>
      <c r="B4454" s="55">
        <v>42590.315949074073</v>
      </c>
      <c r="C4454" s="3">
        <v>114083</v>
      </c>
      <c r="D4454" s="56">
        <f t="shared" si="180"/>
        <v>1.3204050925925925</v>
      </c>
      <c r="N4454" s="55">
        <v>42796.624513888884</v>
      </c>
      <c r="O4454" s="55">
        <v>42797.424317129626</v>
      </c>
      <c r="P4454" s="3">
        <v>69103</v>
      </c>
      <c r="Q4454" s="58">
        <f t="shared" si="181"/>
        <v>0.79980324074074072</v>
      </c>
    </row>
    <row r="4455" spans="1:17" x14ac:dyDescent="0.75">
      <c r="A4455" s="55">
        <v>42589.006712962961</v>
      </c>
      <c r="B4455" s="55">
        <v>42590.318449074075</v>
      </c>
      <c r="C4455" s="3">
        <v>113334</v>
      </c>
      <c r="D4455" s="56">
        <f t="shared" si="180"/>
        <v>1.3117361111111112</v>
      </c>
      <c r="N4455" s="55">
        <v>42796.626886574071</v>
      </c>
      <c r="O4455" s="55">
        <v>42797.432210648149</v>
      </c>
      <c r="P4455" s="3">
        <v>69580</v>
      </c>
      <c r="Q4455" s="58">
        <f t="shared" si="181"/>
        <v>0.80532407407407403</v>
      </c>
    </row>
    <row r="4456" spans="1:17" x14ac:dyDescent="0.75">
      <c r="A4456" s="55">
        <v>42589.285960648143</v>
      </c>
      <c r="B4456" s="55">
        <v>42590.473217592589</v>
      </c>
      <c r="C4456" s="3">
        <v>102579</v>
      </c>
      <c r="D4456" s="56">
        <f t="shared" si="180"/>
        <v>1.1872569444444445</v>
      </c>
      <c r="N4456" s="55">
        <v>42796.62909722222</v>
      </c>
      <c r="O4456" s="55">
        <v>42797.432430555556</v>
      </c>
      <c r="P4456" s="3">
        <v>69408</v>
      </c>
      <c r="Q4456" s="58">
        <f t="shared" si="181"/>
        <v>0.80333333333333334</v>
      </c>
    </row>
    <row r="4457" spans="1:17" x14ac:dyDescent="0.75">
      <c r="A4457" s="55">
        <v>42589.526180555556</v>
      </c>
      <c r="B4457" s="55">
        <v>42590.482777777775</v>
      </c>
      <c r="C4457" s="3">
        <v>82650</v>
      </c>
      <c r="D4457" s="56">
        <f t="shared" si="180"/>
        <v>0.95659722222222221</v>
      </c>
      <c r="N4457" s="55">
        <v>42796.629733796297</v>
      </c>
      <c r="O4457" s="55">
        <v>42797.432523148149</v>
      </c>
      <c r="P4457" s="3">
        <v>69361</v>
      </c>
      <c r="Q4457" s="58">
        <f t="shared" si="181"/>
        <v>0.80278935185185185</v>
      </c>
    </row>
    <row r="4458" spans="1:17" x14ac:dyDescent="0.75">
      <c r="A4458" s="55">
        <v>42589.766435185185</v>
      </c>
      <c r="B4458" s="55">
        <v>42590.501076388886</v>
      </c>
      <c r="C4458" s="3">
        <v>63473</v>
      </c>
      <c r="D4458" s="56">
        <f t="shared" si="180"/>
        <v>0.73464120370370367</v>
      </c>
      <c r="N4458" s="55">
        <v>42796.630740740737</v>
      </c>
      <c r="O4458" s="55">
        <v>42797.432604166665</v>
      </c>
      <c r="P4458" s="3">
        <v>69281</v>
      </c>
      <c r="Q4458" s="58">
        <f t="shared" si="181"/>
        <v>0.80186342592592597</v>
      </c>
    </row>
    <row r="4459" spans="1:17" x14ac:dyDescent="0.75">
      <c r="A4459" s="55">
        <v>42590.436307870368</v>
      </c>
      <c r="B4459" s="55">
        <v>42590.510381944441</v>
      </c>
      <c r="C4459" s="3">
        <v>6400</v>
      </c>
      <c r="D4459" s="56">
        <f t="shared" si="180"/>
        <v>7.407407407407407E-2</v>
      </c>
      <c r="N4459" s="55">
        <v>42796.650335648148</v>
      </c>
      <c r="O4459" s="55">
        <v>42800.391747685186</v>
      </c>
      <c r="P4459" s="3">
        <v>323258</v>
      </c>
      <c r="Q4459" s="58">
        <f t="shared" si="181"/>
        <v>3.741412037037037</v>
      </c>
    </row>
    <row r="4460" spans="1:17" x14ac:dyDescent="0.75">
      <c r="A4460" s="55">
        <v>42590.711597222224</v>
      </c>
      <c r="B4460" s="55">
        <v>42590.723946759259</v>
      </c>
      <c r="C4460" s="3">
        <v>1067</v>
      </c>
      <c r="D4460" s="56">
        <f t="shared" si="180"/>
        <v>1.2349537037037037E-2</v>
      </c>
      <c r="N4460" s="55">
        <v>42796.830324074072</v>
      </c>
      <c r="O4460" s="55">
        <v>42797.584502314814</v>
      </c>
      <c r="P4460" s="3">
        <v>65161</v>
      </c>
      <c r="Q4460" s="58">
        <f t="shared" si="181"/>
        <v>0.75417824074074069</v>
      </c>
    </row>
    <row r="4461" spans="1:17" x14ac:dyDescent="0.75">
      <c r="A4461" s="55">
        <v>42590.71503472222</v>
      </c>
      <c r="B4461" s="55">
        <v>42591.317187499997</v>
      </c>
      <c r="C4461" s="3">
        <v>52026</v>
      </c>
      <c r="D4461" s="56">
        <f t="shared" si="180"/>
        <v>0.60215277777777776</v>
      </c>
      <c r="N4461" s="55">
        <v>42796.851423611108</v>
      </c>
      <c r="O4461" s="55">
        <v>42797.411111111112</v>
      </c>
      <c r="P4461" s="3">
        <v>48357</v>
      </c>
      <c r="Q4461" s="58">
        <f t="shared" si="181"/>
        <v>0.5596875</v>
      </c>
    </row>
    <row r="4462" spans="1:17" x14ac:dyDescent="0.75">
      <c r="A4462" s="55">
        <v>42590.737777777773</v>
      </c>
      <c r="B4462" s="55">
        <v>42591.329340277778</v>
      </c>
      <c r="C4462" s="3">
        <v>51111</v>
      </c>
      <c r="D4462" s="56">
        <f t="shared" si="180"/>
        <v>0.59156249999999999</v>
      </c>
      <c r="N4462" s="55">
        <v>42797.340428240735</v>
      </c>
      <c r="O4462" s="55">
        <v>42797.358483796292</v>
      </c>
      <c r="P4462" s="3">
        <v>1560</v>
      </c>
      <c r="Q4462" s="58">
        <f t="shared" si="181"/>
        <v>1.8055555555555554E-2</v>
      </c>
    </row>
    <row r="4463" spans="1:17" x14ac:dyDescent="0.75">
      <c r="A4463" s="55">
        <v>42590.855798611112</v>
      </c>
      <c r="B4463" s="55">
        <v>42591.42282407407</v>
      </c>
      <c r="C4463" s="3">
        <v>48991</v>
      </c>
      <c r="D4463" s="56">
        <f t="shared" si="180"/>
        <v>0.56702546296296297</v>
      </c>
      <c r="N4463" s="55">
        <v>42797.483900462961</v>
      </c>
      <c r="O4463" s="55">
        <v>42797.587280092594</v>
      </c>
      <c r="P4463" s="3">
        <v>8932</v>
      </c>
      <c r="Q4463" s="58">
        <f t="shared" si="181"/>
        <v>0.10337962962962963</v>
      </c>
    </row>
    <row r="4464" spans="1:17" x14ac:dyDescent="0.75">
      <c r="A4464" s="55">
        <v>42590.86173611111</v>
      </c>
      <c r="B4464" s="55">
        <v>42591.434224537035</v>
      </c>
      <c r="C4464" s="3">
        <v>49463</v>
      </c>
      <c r="D4464" s="56">
        <f t="shared" si="180"/>
        <v>0.57248842592592597</v>
      </c>
      <c r="N4464" s="55">
        <v>42797.499050925922</v>
      </c>
      <c r="O4464" s="55">
        <v>42797.600023148145</v>
      </c>
      <c r="P4464" s="3">
        <v>8724</v>
      </c>
      <c r="Q4464" s="58">
        <f t="shared" si="181"/>
        <v>0.10097222222222223</v>
      </c>
    </row>
    <row r="4465" spans="1:17" x14ac:dyDescent="0.75">
      <c r="A4465" s="55">
        <v>42591.393831018519</v>
      </c>
      <c r="B4465" s="55">
        <v>42591.406759259255</v>
      </c>
      <c r="C4465" s="3">
        <v>1117</v>
      </c>
      <c r="D4465" s="56">
        <f t="shared" si="180"/>
        <v>1.292824074074074E-2</v>
      </c>
      <c r="N4465" s="55">
        <v>42797.722615740742</v>
      </c>
      <c r="O4465" s="55">
        <v>42797.736446759256</v>
      </c>
      <c r="P4465" s="3">
        <v>1195</v>
      </c>
      <c r="Q4465" s="58">
        <f t="shared" si="181"/>
        <v>1.3831018518518519E-2</v>
      </c>
    </row>
    <row r="4466" spans="1:17" x14ac:dyDescent="0.75">
      <c r="A4466" s="55">
        <v>42591.434618055551</v>
      </c>
      <c r="B4466" s="55">
        <v>42591.443645833329</v>
      </c>
      <c r="C4466" s="3">
        <v>780</v>
      </c>
      <c r="D4466" s="56">
        <f t="shared" si="180"/>
        <v>9.0277777777777769E-3</v>
      </c>
      <c r="N4466" s="55">
        <v>42797.873263888891</v>
      </c>
      <c r="O4466" s="55">
        <v>42800.391238425924</v>
      </c>
      <c r="P4466" s="3">
        <v>217553</v>
      </c>
      <c r="Q4466" s="58">
        <f t="shared" si="181"/>
        <v>2.5179745370370372</v>
      </c>
    </row>
    <row r="4467" spans="1:17" x14ac:dyDescent="0.75">
      <c r="A4467" s="55">
        <v>42591.473715277774</v>
      </c>
      <c r="B4467" s="55">
        <v>42591.689641203702</v>
      </c>
      <c r="C4467" s="3">
        <v>18656</v>
      </c>
      <c r="D4467" s="56">
        <f t="shared" si="180"/>
        <v>0.21592592592592594</v>
      </c>
      <c r="N4467" s="55">
        <v>42797.929097222222</v>
      </c>
      <c r="O4467" s="55">
        <v>42800.64644675926</v>
      </c>
      <c r="P4467" s="3">
        <v>234779</v>
      </c>
      <c r="Q4467" s="58">
        <f t="shared" si="181"/>
        <v>2.7173495370370371</v>
      </c>
    </row>
    <row r="4468" spans="1:17" x14ac:dyDescent="0.75">
      <c r="A4468" s="55">
        <v>42591.491666666661</v>
      </c>
      <c r="B4468" s="55">
        <v>42591.514027777775</v>
      </c>
      <c r="C4468" s="3">
        <v>1932</v>
      </c>
      <c r="D4468" s="56">
        <f t="shared" si="180"/>
        <v>2.2361111111111109E-2</v>
      </c>
      <c r="N4468" s="55">
        <v>42798.506585648145</v>
      </c>
      <c r="O4468" s="55">
        <v>42857.445162037038</v>
      </c>
      <c r="P4468" s="3">
        <v>5088693</v>
      </c>
      <c r="Q4468" s="58">
        <f t="shared" si="181"/>
        <v>58.896909722222219</v>
      </c>
    </row>
    <row r="4469" spans="1:17" x14ac:dyDescent="0.75">
      <c r="A4469" s="55">
        <v>42591.517557870371</v>
      </c>
      <c r="B4469" s="55">
        <v>42591.519652777773</v>
      </c>
      <c r="C4469" s="3">
        <v>181</v>
      </c>
      <c r="D4469" s="56">
        <f t="shared" si="180"/>
        <v>2.0949074074074073E-3</v>
      </c>
      <c r="N4469" s="55">
        <v>42798.752453703702</v>
      </c>
      <c r="O4469" s="55">
        <v>42803.49622685185</v>
      </c>
      <c r="P4469" s="3">
        <v>409862</v>
      </c>
      <c r="Q4469" s="58">
        <f t="shared" si="181"/>
        <v>4.743773148148148</v>
      </c>
    </row>
    <row r="4470" spans="1:17" x14ac:dyDescent="0.75">
      <c r="A4470" s="55">
        <v>42591.546851851854</v>
      </c>
      <c r="B4470" s="55">
        <v>42591.613379629627</v>
      </c>
      <c r="C4470" s="3">
        <v>5748</v>
      </c>
      <c r="D4470" s="56">
        <f t="shared" si="180"/>
        <v>6.6527777777777783E-2</v>
      </c>
      <c r="N4470" s="55">
        <v>42799.360335648147</v>
      </c>
      <c r="O4470" s="55">
        <v>42804.53466435185</v>
      </c>
      <c r="P4470" s="3">
        <v>447062</v>
      </c>
      <c r="Q4470" s="58">
        <f t="shared" si="181"/>
        <v>5.1743287037037033</v>
      </c>
    </row>
    <row r="4471" spans="1:17" x14ac:dyDescent="0.75">
      <c r="A4471" s="55">
        <v>42591.595034722217</v>
      </c>
      <c r="B4471" s="55">
        <v>42591.622476851851</v>
      </c>
      <c r="C4471" s="3">
        <v>2371</v>
      </c>
      <c r="D4471" s="56">
        <f t="shared" si="180"/>
        <v>2.7442129629629629E-2</v>
      </c>
      <c r="N4471" s="55">
        <v>42799.501620370371</v>
      </c>
      <c r="O4471" s="55">
        <v>42857.445763888885</v>
      </c>
      <c r="P4471" s="3">
        <v>5002774</v>
      </c>
      <c r="Q4471" s="58">
        <f t="shared" si="181"/>
        <v>57.902476851851851</v>
      </c>
    </row>
    <row r="4472" spans="1:17" x14ac:dyDescent="0.75">
      <c r="A4472" s="55">
        <v>42591.662974537037</v>
      </c>
      <c r="B4472" s="55">
        <v>42591.688206018516</v>
      </c>
      <c r="C4472" s="3">
        <v>2180</v>
      </c>
      <c r="D4472" s="56">
        <f t="shared" si="180"/>
        <v>2.5231481481481483E-2</v>
      </c>
      <c r="N4472" s="55">
        <v>42799.502986111111</v>
      </c>
      <c r="O4472" s="55">
        <v>42800.384074074071</v>
      </c>
      <c r="P4472" s="3">
        <v>76126</v>
      </c>
      <c r="Q4472" s="58">
        <f t="shared" si="181"/>
        <v>0.88108796296296299</v>
      </c>
    </row>
    <row r="4473" spans="1:17" x14ac:dyDescent="0.75">
      <c r="A4473" s="55">
        <v>42591.674328703702</v>
      </c>
      <c r="B4473" s="55">
        <v>42592.349074074074</v>
      </c>
      <c r="C4473" s="3">
        <v>58298</v>
      </c>
      <c r="D4473" s="56">
        <f t="shared" si="180"/>
        <v>0.67474537037037041</v>
      </c>
      <c r="N4473" s="55">
        <v>42799.543402777774</v>
      </c>
      <c r="O4473" s="55">
        <v>42803.652546296296</v>
      </c>
      <c r="P4473" s="3">
        <v>355030</v>
      </c>
      <c r="Q4473" s="58">
        <f t="shared" si="181"/>
        <v>4.1091435185185183</v>
      </c>
    </row>
    <row r="4474" spans="1:17" x14ac:dyDescent="0.75">
      <c r="A4474" s="55">
        <v>42591.785381944443</v>
      </c>
      <c r="B4474" s="55">
        <v>42592.315624999996</v>
      </c>
      <c r="C4474" s="3">
        <v>45813</v>
      </c>
      <c r="D4474" s="56">
        <f t="shared" si="180"/>
        <v>0.53024305555555551</v>
      </c>
      <c r="N4474" s="55">
        <v>42799.915775462963</v>
      </c>
      <c r="O4474" s="55">
        <v>42803.669432870367</v>
      </c>
      <c r="P4474" s="3">
        <v>324316</v>
      </c>
      <c r="Q4474" s="58">
        <f t="shared" si="181"/>
        <v>3.7536574074074074</v>
      </c>
    </row>
    <row r="4475" spans="1:17" x14ac:dyDescent="0.75">
      <c r="A4475" s="55">
        <v>42591.886400462958</v>
      </c>
      <c r="B4475" s="55">
        <v>42592.416921296295</v>
      </c>
      <c r="C4475" s="3">
        <v>45837</v>
      </c>
      <c r="D4475" s="56">
        <f t="shared" si="180"/>
        <v>0.53052083333333333</v>
      </c>
      <c r="N4475" s="55">
        <v>42800.426898148144</v>
      </c>
      <c r="O4475" s="55">
        <v>42824.345300925925</v>
      </c>
      <c r="P4475" s="3">
        <v>2062950</v>
      </c>
      <c r="Q4475" s="58">
        <f t="shared" si="181"/>
        <v>23.876736111111111</v>
      </c>
    </row>
    <row r="4476" spans="1:17" x14ac:dyDescent="0.75">
      <c r="A4476" s="55">
        <v>42591.894733796296</v>
      </c>
      <c r="B4476" s="55">
        <v>42592.417337962965</v>
      </c>
      <c r="C4476" s="3">
        <v>45153</v>
      </c>
      <c r="D4476" s="56">
        <f t="shared" si="180"/>
        <v>0.52260416666666665</v>
      </c>
      <c r="N4476" s="55">
        <v>42800.637465277774</v>
      </c>
      <c r="O4476" s="55">
        <v>42800.685671296298</v>
      </c>
      <c r="P4476" s="3">
        <v>4165</v>
      </c>
      <c r="Q4476" s="58">
        <f t="shared" si="181"/>
        <v>4.8206018518518516E-2</v>
      </c>
    </row>
    <row r="4477" spans="1:17" x14ac:dyDescent="0.75">
      <c r="A4477" s="55">
        <v>42591.923449074071</v>
      </c>
      <c r="B4477" s="55">
        <v>42592.402361111112</v>
      </c>
      <c r="C4477" s="3">
        <v>41378</v>
      </c>
      <c r="D4477" s="56">
        <f t="shared" si="180"/>
        <v>0.47891203703703705</v>
      </c>
      <c r="N4477" s="55">
        <v>42800.882557870369</v>
      </c>
      <c r="O4477" s="55">
        <v>42801.438275462962</v>
      </c>
      <c r="P4477" s="3">
        <v>48014</v>
      </c>
      <c r="Q4477" s="58">
        <f t="shared" si="181"/>
        <v>0.55571759259259257</v>
      </c>
    </row>
    <row r="4478" spans="1:17" x14ac:dyDescent="0.75">
      <c r="A4478" s="55">
        <v>42592.530405092592</v>
      </c>
      <c r="B4478" s="55">
        <v>42592.651331018518</v>
      </c>
      <c r="C4478" s="3">
        <v>10448</v>
      </c>
      <c r="D4478" s="56">
        <f t="shared" si="180"/>
        <v>0.12092592592592592</v>
      </c>
      <c r="N4478" s="55">
        <v>42801.544560185182</v>
      </c>
      <c r="O4478" s="55">
        <v>42807.603865740741</v>
      </c>
      <c r="P4478" s="3">
        <v>523524</v>
      </c>
      <c r="Q4478" s="58">
        <f t="shared" si="181"/>
        <v>6.0593055555555555</v>
      </c>
    </row>
    <row r="4479" spans="1:17" x14ac:dyDescent="0.75">
      <c r="A4479" s="55">
        <v>42592.601527777777</v>
      </c>
      <c r="B4479" s="55">
        <v>42599.657430555555</v>
      </c>
      <c r="C4479" s="3">
        <v>609630</v>
      </c>
      <c r="D4479" s="56">
        <f t="shared" si="180"/>
        <v>7.0559027777777779</v>
      </c>
      <c r="N4479" s="55">
        <v>42801.649340277778</v>
      </c>
      <c r="O4479" s="55">
        <v>42803.674409722218</v>
      </c>
      <c r="P4479" s="3">
        <v>174966</v>
      </c>
      <c r="Q4479" s="58">
        <f t="shared" si="181"/>
        <v>2.0250694444444446</v>
      </c>
    </row>
    <row r="4480" spans="1:17" x14ac:dyDescent="0.75">
      <c r="A4480" s="55">
        <v>42592.641539351847</v>
      </c>
      <c r="B4480" s="55">
        <v>42593.338333333333</v>
      </c>
      <c r="C4480" s="3">
        <v>60203</v>
      </c>
      <c r="D4480" s="56">
        <f t="shared" si="180"/>
        <v>0.69679398148148153</v>
      </c>
      <c r="N4480" s="55">
        <v>42801.651319444441</v>
      </c>
      <c r="O4480" s="55">
        <v>42803.675671296296</v>
      </c>
      <c r="P4480" s="3">
        <v>174904</v>
      </c>
      <c r="Q4480" s="58">
        <f t="shared" si="181"/>
        <v>2.024351851851852</v>
      </c>
    </row>
    <row r="4481" spans="1:17" x14ac:dyDescent="0.75">
      <c r="A4481" s="55">
        <v>42592.688784722217</v>
      </c>
      <c r="B4481" s="55">
        <v>42593.393692129626</v>
      </c>
      <c r="C4481" s="3">
        <v>60904</v>
      </c>
      <c r="D4481" s="56">
        <f t="shared" si="180"/>
        <v>0.70490740740740743</v>
      </c>
      <c r="N4481" s="55">
        <v>42801.653113425928</v>
      </c>
      <c r="O4481" s="55">
        <v>42803.676979166667</v>
      </c>
      <c r="P4481" s="3">
        <v>174862</v>
      </c>
      <c r="Q4481" s="58">
        <f t="shared" si="181"/>
        <v>2.0238657407407405</v>
      </c>
    </row>
    <row r="4482" spans="1:17" x14ac:dyDescent="0.75">
      <c r="A4482" s="55">
        <v>42592.697395833333</v>
      </c>
      <c r="B4482" s="55">
        <v>42593.555763888886</v>
      </c>
      <c r="C4482" s="3">
        <v>74163</v>
      </c>
      <c r="D4482" s="56">
        <f t="shared" si="180"/>
        <v>0.85836805555555551</v>
      </c>
      <c r="N4482" s="55">
        <v>42801.895243055551</v>
      </c>
      <c r="O4482" s="55">
        <v>42802.417581018519</v>
      </c>
      <c r="P4482" s="3">
        <v>45130</v>
      </c>
      <c r="Q4482" s="58">
        <f t="shared" si="181"/>
        <v>0.52233796296296298</v>
      </c>
    </row>
    <row r="4483" spans="1:17" x14ac:dyDescent="0.75">
      <c r="A4483" s="55">
        <v>42592.910694444443</v>
      </c>
      <c r="B4483" s="55">
        <v>42593.405138888884</v>
      </c>
      <c r="C4483" s="3">
        <v>42720</v>
      </c>
      <c r="D4483" s="56">
        <f t="shared" ref="D4483:D4546" si="182">C4483/(24*60*60)</f>
        <v>0.49444444444444446</v>
      </c>
      <c r="N4483" s="55">
        <v>42801.923078703701</v>
      </c>
      <c r="O4483" s="55">
        <v>42824.347280092588</v>
      </c>
      <c r="P4483" s="3">
        <v>1933851</v>
      </c>
      <c r="Q4483" s="58">
        <f t="shared" ref="Q4483:Q4546" si="183">P4483/86400</f>
        <v>22.382534722222221</v>
      </c>
    </row>
    <row r="4484" spans="1:17" x14ac:dyDescent="0.75">
      <c r="A4484" s="55">
        <v>42593.405185185184</v>
      </c>
      <c r="B4484" s="55">
        <v>42657.360081018516</v>
      </c>
      <c r="C4484" s="3">
        <v>5525703</v>
      </c>
      <c r="D4484" s="56">
        <f t="shared" si="182"/>
        <v>63.954895833333332</v>
      </c>
      <c r="N4484" s="55">
        <v>42802.327199074076</v>
      </c>
      <c r="O4484" s="55">
        <v>42803.688287037032</v>
      </c>
      <c r="P4484" s="3">
        <v>117598</v>
      </c>
      <c r="Q4484" s="58">
        <f t="shared" si="183"/>
        <v>1.3610879629629629</v>
      </c>
    </row>
    <row r="4485" spans="1:17" x14ac:dyDescent="0.75">
      <c r="A4485" s="55">
        <v>42593.583877314813</v>
      </c>
      <c r="B4485" s="55">
        <v>42593.602673611109</v>
      </c>
      <c r="C4485" s="3">
        <v>1624</v>
      </c>
      <c r="D4485" s="56">
        <f t="shared" si="182"/>
        <v>1.8796296296296297E-2</v>
      </c>
      <c r="N4485" s="55">
        <v>42802.497303240736</v>
      </c>
      <c r="O4485" s="55">
        <v>42829.496689814812</v>
      </c>
      <c r="P4485" s="3">
        <v>2329147</v>
      </c>
      <c r="Q4485" s="58">
        <f t="shared" si="183"/>
        <v>26.957719907407409</v>
      </c>
    </row>
    <row r="4486" spans="1:17" x14ac:dyDescent="0.75">
      <c r="A4486" s="55">
        <v>42594.430497685185</v>
      </c>
      <c r="B4486" s="55">
        <v>42594.4843287037</v>
      </c>
      <c r="C4486" s="3">
        <v>4651</v>
      </c>
      <c r="D4486" s="56">
        <f t="shared" si="182"/>
        <v>5.3831018518518521E-2</v>
      </c>
      <c r="N4486" s="55">
        <v>42802.508553240739</v>
      </c>
      <c r="O4486" s="55">
        <v>42824.347627314812</v>
      </c>
      <c r="P4486" s="3">
        <v>1883296</v>
      </c>
      <c r="Q4486" s="58">
        <f t="shared" si="183"/>
        <v>21.797407407407409</v>
      </c>
    </row>
    <row r="4487" spans="1:17" x14ac:dyDescent="0.75">
      <c r="A4487" s="55">
        <v>42594.475254629629</v>
      </c>
      <c r="B4487" s="55">
        <v>42594.496504629627</v>
      </c>
      <c r="C4487" s="3">
        <v>1836</v>
      </c>
      <c r="D4487" s="56">
        <f t="shared" si="182"/>
        <v>2.1250000000000002E-2</v>
      </c>
      <c r="N4487" s="55">
        <v>42802.525243055556</v>
      </c>
      <c r="O4487" s="55">
        <v>42803.643055555556</v>
      </c>
      <c r="P4487" s="3">
        <v>96579</v>
      </c>
      <c r="Q4487" s="58">
        <f t="shared" si="183"/>
        <v>1.1178125000000001</v>
      </c>
    </row>
    <row r="4488" spans="1:17" x14ac:dyDescent="0.75">
      <c r="A4488" s="55">
        <v>42594.512569444443</v>
      </c>
      <c r="B4488" s="55">
        <v>42598.694722222222</v>
      </c>
      <c r="C4488" s="3">
        <v>361338</v>
      </c>
      <c r="D4488" s="56">
        <f t="shared" si="182"/>
        <v>4.1821527777777776</v>
      </c>
      <c r="N4488" s="55">
        <v>42802.536423611113</v>
      </c>
      <c r="O4488" s="55">
        <v>42803.704039351847</v>
      </c>
      <c r="P4488" s="3">
        <v>100882</v>
      </c>
      <c r="Q4488" s="58">
        <f t="shared" si="183"/>
        <v>1.1676157407407408</v>
      </c>
    </row>
    <row r="4489" spans="1:17" x14ac:dyDescent="0.75">
      <c r="A4489" s="55">
        <v>42594.527951388889</v>
      </c>
      <c r="B4489" s="55">
        <v>42594.567569444444</v>
      </c>
      <c r="C4489" s="3">
        <v>3423</v>
      </c>
      <c r="D4489" s="56">
        <f t="shared" si="182"/>
        <v>3.9618055555555552E-2</v>
      </c>
      <c r="N4489" s="55">
        <v>42802.598958333328</v>
      </c>
      <c r="O4489" s="55">
        <v>42824.347708333335</v>
      </c>
      <c r="P4489" s="3">
        <v>1875492</v>
      </c>
      <c r="Q4489" s="58">
        <f t="shared" si="183"/>
        <v>21.707083333333333</v>
      </c>
    </row>
    <row r="4490" spans="1:17" x14ac:dyDescent="0.75">
      <c r="A4490" s="55">
        <v>42595.558159722219</v>
      </c>
      <c r="B4490" s="55">
        <v>42633.735555555555</v>
      </c>
      <c r="C4490" s="3">
        <v>3298527</v>
      </c>
      <c r="D4490" s="56">
        <f t="shared" si="182"/>
        <v>38.177395833333335</v>
      </c>
      <c r="N4490" s="55">
        <v>42802.606087962959</v>
      </c>
      <c r="O4490" s="55">
        <v>42802.619791666664</v>
      </c>
      <c r="P4490" s="3">
        <v>1184</v>
      </c>
      <c r="Q4490" s="58">
        <f t="shared" si="183"/>
        <v>1.3703703703703704E-2</v>
      </c>
    </row>
    <row r="4491" spans="1:17" x14ac:dyDescent="0.75">
      <c r="A4491" s="55">
        <v>42595.5703125</v>
      </c>
      <c r="B4491" s="55">
        <v>42597.383645833332</v>
      </c>
      <c r="C4491" s="3">
        <v>156672</v>
      </c>
      <c r="D4491" s="56">
        <f t="shared" si="182"/>
        <v>1.8133333333333332</v>
      </c>
      <c r="N4491" s="55">
        <v>42802.70517361111</v>
      </c>
      <c r="O4491" s="55">
        <v>42803.711331018516</v>
      </c>
      <c r="P4491" s="3">
        <v>86932</v>
      </c>
      <c r="Q4491" s="58">
        <f t="shared" si="183"/>
        <v>1.0061574074074073</v>
      </c>
    </row>
    <row r="4492" spans="1:17" x14ac:dyDescent="0.75">
      <c r="A4492" s="55">
        <v>42595.900590277779</v>
      </c>
      <c r="B4492" s="55">
        <v>42597.311631944445</v>
      </c>
      <c r="C4492" s="3">
        <v>121914</v>
      </c>
      <c r="D4492" s="56">
        <f t="shared" si="182"/>
        <v>1.4110416666666667</v>
      </c>
      <c r="N4492" s="55">
        <v>42802.743738425925</v>
      </c>
      <c r="O4492" s="55">
        <v>42803.446967592594</v>
      </c>
      <c r="P4492" s="3">
        <v>60759</v>
      </c>
      <c r="Q4492" s="58">
        <f t="shared" si="183"/>
        <v>0.70322916666666668</v>
      </c>
    </row>
    <row r="4493" spans="1:17" x14ac:dyDescent="0.75">
      <c r="A4493" s="55">
        <v>42595.902719907404</v>
      </c>
      <c r="B4493" s="55">
        <v>42597.311493055553</v>
      </c>
      <c r="C4493" s="3">
        <v>121718</v>
      </c>
      <c r="D4493" s="56">
        <f t="shared" si="182"/>
        <v>1.4087731481481482</v>
      </c>
      <c r="N4493" s="55">
        <v>42802.746921296297</v>
      </c>
      <c r="O4493" s="55">
        <v>42804.381226851852</v>
      </c>
      <c r="P4493" s="3">
        <v>141204</v>
      </c>
      <c r="Q4493" s="58">
        <f t="shared" si="183"/>
        <v>1.6343055555555555</v>
      </c>
    </row>
    <row r="4494" spans="1:17" x14ac:dyDescent="0.75">
      <c r="A4494" s="55">
        <v>42596.610925925925</v>
      </c>
      <c r="B4494" s="55">
        <v>42597.396724537037</v>
      </c>
      <c r="C4494" s="3">
        <v>67893</v>
      </c>
      <c r="D4494" s="56">
        <f t="shared" si="182"/>
        <v>0.78579861111111116</v>
      </c>
      <c r="N4494" s="55">
        <v>42802.748101851852</v>
      </c>
      <c r="O4494" s="55">
        <v>42804.385775462964</v>
      </c>
      <c r="P4494" s="3">
        <v>141495</v>
      </c>
      <c r="Q4494" s="58">
        <f t="shared" si="183"/>
        <v>1.6376736111111112</v>
      </c>
    </row>
    <row r="4495" spans="1:17" x14ac:dyDescent="0.75">
      <c r="A4495" s="55">
        <v>42596.637013888889</v>
      </c>
      <c r="B4495" s="55">
        <v>42597.402453703704</v>
      </c>
      <c r="C4495" s="3">
        <v>66134</v>
      </c>
      <c r="D4495" s="56">
        <f t="shared" si="182"/>
        <v>0.76543981481481482</v>
      </c>
      <c r="N4495" s="55">
        <v>42802.862094907403</v>
      </c>
      <c r="O4495" s="55">
        <v>42824.348020833335</v>
      </c>
      <c r="P4495" s="3">
        <v>1852784</v>
      </c>
      <c r="Q4495" s="58">
        <f t="shared" si="183"/>
        <v>21.444259259259258</v>
      </c>
    </row>
    <row r="4496" spans="1:17" x14ac:dyDescent="0.75">
      <c r="A4496" s="55">
        <v>42596.650694444441</v>
      </c>
      <c r="B4496" s="55">
        <v>42597.411215277774</v>
      </c>
      <c r="C4496" s="3">
        <v>65709</v>
      </c>
      <c r="D4496" s="56">
        <f t="shared" si="182"/>
        <v>0.76052083333333331</v>
      </c>
      <c r="N4496" s="55">
        <v>42803.015115740738</v>
      </c>
      <c r="O4496" s="55">
        <v>42804.398888888885</v>
      </c>
      <c r="P4496" s="3">
        <v>119558</v>
      </c>
      <c r="Q4496" s="58">
        <f t="shared" si="183"/>
        <v>1.3837731481481481</v>
      </c>
    </row>
    <row r="4497" spans="1:17" x14ac:dyDescent="0.75">
      <c r="A4497" s="55">
        <v>42596.938344907408</v>
      </c>
      <c r="B4497" s="55">
        <v>42597.423831018517</v>
      </c>
      <c r="C4497" s="3">
        <v>41946</v>
      </c>
      <c r="D4497" s="56">
        <f t="shared" si="182"/>
        <v>0.48548611111111112</v>
      </c>
      <c r="N4497" s="55">
        <v>42803.42392361111</v>
      </c>
      <c r="O4497" s="55">
        <v>42803.447141203702</v>
      </c>
      <c r="P4497" s="3">
        <v>2006</v>
      </c>
      <c r="Q4497" s="58">
        <f t="shared" si="183"/>
        <v>2.3217592592592592E-2</v>
      </c>
    </row>
    <row r="4498" spans="1:17" x14ac:dyDescent="0.75">
      <c r="A4498" s="55">
        <v>42597.571111111109</v>
      </c>
      <c r="B4498" s="55">
        <v>42597.642037037032</v>
      </c>
      <c r="C4498" s="3">
        <v>6128</v>
      </c>
      <c r="D4498" s="56">
        <f t="shared" si="182"/>
        <v>7.092592592592592E-2</v>
      </c>
      <c r="N4498" s="55">
        <v>42803.566145833334</v>
      </c>
      <c r="O4498" s="55">
        <v>42807.465960648144</v>
      </c>
      <c r="P4498" s="3">
        <v>336944</v>
      </c>
      <c r="Q4498" s="58">
        <f t="shared" si="183"/>
        <v>3.8998148148148148</v>
      </c>
    </row>
    <row r="4499" spans="1:17" x14ac:dyDescent="0.75">
      <c r="A4499" s="55">
        <v>42597.590914351851</v>
      </c>
      <c r="B4499" s="55">
        <v>42597.633854166663</v>
      </c>
      <c r="C4499" s="3">
        <v>3710</v>
      </c>
      <c r="D4499" s="56">
        <f t="shared" si="182"/>
        <v>4.2939814814814813E-2</v>
      </c>
      <c r="N4499" s="55">
        <v>42803.571435185186</v>
      </c>
      <c r="O4499" s="55">
        <v>42804.411527777775</v>
      </c>
      <c r="P4499" s="3">
        <v>72584</v>
      </c>
      <c r="Q4499" s="58">
        <f t="shared" si="183"/>
        <v>0.84009259259259261</v>
      </c>
    </row>
    <row r="4500" spans="1:17" x14ac:dyDescent="0.75">
      <c r="A4500" s="55">
        <v>42597.621562499997</v>
      </c>
      <c r="B4500" s="55">
        <v>42597.649201388886</v>
      </c>
      <c r="C4500" s="3">
        <v>2388</v>
      </c>
      <c r="D4500" s="56">
        <f t="shared" si="182"/>
        <v>2.763888888888889E-2</v>
      </c>
      <c r="N4500" s="55">
        <v>42803.626134259255</v>
      </c>
      <c r="O4500" s="55">
        <v>42829.497175925921</v>
      </c>
      <c r="P4500" s="3">
        <v>2231658</v>
      </c>
      <c r="Q4500" s="58">
        <f t="shared" si="183"/>
        <v>25.829374999999999</v>
      </c>
    </row>
    <row r="4501" spans="1:17" x14ac:dyDescent="0.75">
      <c r="A4501" s="55">
        <v>42597.623726851853</v>
      </c>
      <c r="B4501" s="55">
        <v>42597.650416666664</v>
      </c>
      <c r="C4501" s="3">
        <v>2306</v>
      </c>
      <c r="D4501" s="56">
        <f t="shared" si="182"/>
        <v>2.6689814814814816E-2</v>
      </c>
      <c r="N4501" s="55">
        <v>42803.653252314813</v>
      </c>
      <c r="O4501" s="55">
        <v>42829.497499999998</v>
      </c>
      <c r="P4501" s="3">
        <v>2229343</v>
      </c>
      <c r="Q4501" s="58">
        <f t="shared" si="183"/>
        <v>25.80258101851852</v>
      </c>
    </row>
    <row r="4502" spans="1:17" x14ac:dyDescent="0.75">
      <c r="A4502" s="55">
        <v>42597.625405092593</v>
      </c>
      <c r="B4502" s="55">
        <v>42597.668333333335</v>
      </c>
      <c r="C4502" s="3">
        <v>3709</v>
      </c>
      <c r="D4502" s="56">
        <f t="shared" si="182"/>
        <v>4.2928240740740739E-2</v>
      </c>
      <c r="N4502" s="55">
        <v>42803.703148148146</v>
      </c>
      <c r="O4502" s="55">
        <v>42807.4609375</v>
      </c>
      <c r="P4502" s="3">
        <v>324673</v>
      </c>
      <c r="Q4502" s="58">
        <f t="shared" si="183"/>
        <v>3.7577893518518519</v>
      </c>
    </row>
    <row r="4503" spans="1:17" x14ac:dyDescent="0.75">
      <c r="A4503" s="55">
        <v>42597.711145833331</v>
      </c>
      <c r="B4503" s="55">
        <v>42599.544548611113</v>
      </c>
      <c r="C4503" s="3">
        <v>158406</v>
      </c>
      <c r="D4503" s="56">
        <f t="shared" si="182"/>
        <v>1.8334027777777777</v>
      </c>
      <c r="N4503" s="55">
        <v>42803.731469907405</v>
      </c>
      <c r="O4503" s="55">
        <v>42807.605069444442</v>
      </c>
      <c r="P4503" s="3">
        <v>334679</v>
      </c>
      <c r="Q4503" s="58">
        <f t="shared" si="183"/>
        <v>3.8735995370370371</v>
      </c>
    </row>
    <row r="4504" spans="1:17" x14ac:dyDescent="0.75">
      <c r="A4504" s="55">
        <v>42597.980995370366</v>
      </c>
      <c r="B4504" s="55">
        <v>42598.694351851853</v>
      </c>
      <c r="C4504" s="3">
        <v>61634</v>
      </c>
      <c r="D4504" s="56">
        <f t="shared" si="182"/>
        <v>0.71335648148148145</v>
      </c>
      <c r="N4504" s="55">
        <v>42804.400659722218</v>
      </c>
      <c r="O4504" s="55">
        <v>42804.418981481482</v>
      </c>
      <c r="P4504" s="3">
        <v>1583</v>
      </c>
      <c r="Q4504" s="58">
        <f t="shared" si="183"/>
        <v>1.832175925925926E-2</v>
      </c>
    </row>
    <row r="4505" spans="1:17" x14ac:dyDescent="0.75">
      <c r="A4505" s="55">
        <v>42597.981180555551</v>
      </c>
      <c r="B4505" s="55">
        <v>42598.522418981476</v>
      </c>
      <c r="C4505" s="3">
        <v>46763</v>
      </c>
      <c r="D4505" s="56">
        <f t="shared" si="182"/>
        <v>0.54123842592592597</v>
      </c>
      <c r="N4505" s="55">
        <v>42804.434293981481</v>
      </c>
      <c r="O4505" s="55">
        <v>42804.43981481481</v>
      </c>
      <c r="P4505" s="3">
        <v>477</v>
      </c>
      <c r="Q4505" s="58">
        <f t="shared" si="183"/>
        <v>5.5208333333333333E-3</v>
      </c>
    </row>
    <row r="4506" spans="1:17" x14ac:dyDescent="0.75">
      <c r="A4506" s="55">
        <v>42598.47152777778</v>
      </c>
      <c r="B4506" s="55">
        <v>42674.611759259256</v>
      </c>
      <c r="C4506" s="3">
        <v>6582116</v>
      </c>
      <c r="D4506" s="56">
        <f t="shared" si="182"/>
        <v>76.18189814814815</v>
      </c>
      <c r="N4506" s="55">
        <v>42804.437546296293</v>
      </c>
      <c r="O4506" s="55">
        <v>42804.456724537034</v>
      </c>
      <c r="P4506" s="3">
        <v>1657</v>
      </c>
      <c r="Q4506" s="58">
        <f t="shared" si="183"/>
        <v>1.9178240740740742E-2</v>
      </c>
    </row>
    <row r="4507" spans="1:17" x14ac:dyDescent="0.75">
      <c r="A4507" s="55">
        <v>42598.489756944444</v>
      </c>
      <c r="B4507" s="55">
        <v>42598.530995370369</v>
      </c>
      <c r="C4507" s="3">
        <v>3563</v>
      </c>
      <c r="D4507" s="56">
        <f t="shared" si="182"/>
        <v>4.1238425925925928E-2</v>
      </c>
      <c r="N4507" s="55">
        <v>42804.524456018517</v>
      </c>
      <c r="O4507" s="55">
        <v>42829.497939814813</v>
      </c>
      <c r="P4507" s="3">
        <v>2154109</v>
      </c>
      <c r="Q4507" s="58">
        <f t="shared" si="183"/>
        <v>24.931817129629628</v>
      </c>
    </row>
    <row r="4508" spans="1:17" x14ac:dyDescent="0.75">
      <c r="A4508" s="55">
        <v>42598.564664351848</v>
      </c>
      <c r="B4508" s="55">
        <v>42598.693194444444</v>
      </c>
      <c r="C4508" s="3">
        <v>11105</v>
      </c>
      <c r="D4508" s="56">
        <f t="shared" si="182"/>
        <v>0.1285300925925926</v>
      </c>
      <c r="N4508" s="55">
        <v>42804.539259259254</v>
      </c>
      <c r="O4508" s="55">
        <v>42818.627291666664</v>
      </c>
      <c r="P4508" s="3">
        <v>1217206</v>
      </c>
      <c r="Q4508" s="58">
        <f t="shared" si="183"/>
        <v>14.088032407407407</v>
      </c>
    </row>
    <row r="4509" spans="1:17" x14ac:dyDescent="0.75">
      <c r="A4509" s="55">
        <v>42598.569930555554</v>
      </c>
      <c r="B4509" s="55">
        <v>42598.663460648146</v>
      </c>
      <c r="C4509" s="3">
        <v>8081</v>
      </c>
      <c r="D4509" s="56">
        <f t="shared" si="182"/>
        <v>9.3530092592592595E-2</v>
      </c>
      <c r="N4509" s="55">
        <v>42804.651192129626</v>
      </c>
      <c r="O4509" s="55">
        <v>42807.608773148146</v>
      </c>
      <c r="P4509" s="3">
        <v>255535</v>
      </c>
      <c r="Q4509" s="58">
        <f t="shared" si="183"/>
        <v>2.9575810185185185</v>
      </c>
    </row>
    <row r="4510" spans="1:17" x14ac:dyDescent="0.75">
      <c r="A4510" s="55">
        <v>42598.60083333333</v>
      </c>
      <c r="B4510" s="55">
        <v>42598.693171296298</v>
      </c>
      <c r="C4510" s="3">
        <v>7978</v>
      </c>
      <c r="D4510" s="56">
        <f t="shared" si="182"/>
        <v>9.2337962962962969E-2</v>
      </c>
      <c r="N4510" s="55">
        <v>42804.704097222224</v>
      </c>
      <c r="O4510" s="55">
        <v>42804.718738425923</v>
      </c>
      <c r="P4510" s="3">
        <v>1265</v>
      </c>
      <c r="Q4510" s="58">
        <f t="shared" si="183"/>
        <v>1.4641203703703703E-2</v>
      </c>
    </row>
    <row r="4511" spans="1:17" x14ac:dyDescent="0.75">
      <c r="A4511" s="55">
        <v>42598.70884259259</v>
      </c>
      <c r="B4511" s="55">
        <v>42599.391354166662</v>
      </c>
      <c r="C4511" s="3">
        <v>58969</v>
      </c>
      <c r="D4511" s="56">
        <f t="shared" si="182"/>
        <v>0.68251157407407403</v>
      </c>
      <c r="N4511" s="55">
        <v>42804.706782407404</v>
      </c>
      <c r="O4511" s="55">
        <v>42807.613923611112</v>
      </c>
      <c r="P4511" s="3">
        <v>251177</v>
      </c>
      <c r="Q4511" s="58">
        <f t="shared" si="183"/>
        <v>2.9071412037037039</v>
      </c>
    </row>
    <row r="4512" spans="1:17" x14ac:dyDescent="0.75">
      <c r="A4512" s="55">
        <v>42598.718483796292</v>
      </c>
      <c r="B4512" s="55">
        <v>42599.301828703705</v>
      </c>
      <c r="C4512" s="3">
        <v>50401</v>
      </c>
      <c r="D4512" s="56">
        <f t="shared" si="182"/>
        <v>0.58334490740740741</v>
      </c>
      <c r="N4512" s="55">
        <v>42804.7262037037</v>
      </c>
      <c r="O4512" s="55">
        <v>42804.733611111107</v>
      </c>
      <c r="P4512" s="3">
        <v>640</v>
      </c>
      <c r="Q4512" s="58">
        <f t="shared" si="183"/>
        <v>7.4074074074074077E-3</v>
      </c>
    </row>
    <row r="4513" spans="1:17" x14ac:dyDescent="0.75">
      <c r="A4513" s="55">
        <v>42598.774224537032</v>
      </c>
      <c r="B4513" s="55">
        <v>42599.392928240741</v>
      </c>
      <c r="C4513" s="3">
        <v>53456</v>
      </c>
      <c r="D4513" s="56">
        <f t="shared" si="182"/>
        <v>0.61870370370370376</v>
      </c>
      <c r="N4513" s="55">
        <v>42804.948946759258</v>
      </c>
      <c r="O4513" s="55">
        <v>42807.336759259255</v>
      </c>
      <c r="P4513" s="3">
        <v>206307</v>
      </c>
      <c r="Q4513" s="58">
        <f t="shared" si="183"/>
        <v>2.3878124999999999</v>
      </c>
    </row>
    <row r="4514" spans="1:17" x14ac:dyDescent="0.75">
      <c r="A4514" s="55">
        <v>42598.804768518516</v>
      </c>
      <c r="B4514" s="55">
        <v>42599.40388888889</v>
      </c>
      <c r="C4514" s="3">
        <v>51764</v>
      </c>
      <c r="D4514" s="56">
        <f t="shared" si="182"/>
        <v>0.59912037037037036</v>
      </c>
      <c r="N4514" s="55">
        <v>42805.390335648146</v>
      </c>
      <c r="O4514" s="55">
        <v>42807.338680555556</v>
      </c>
      <c r="P4514" s="3">
        <v>168337</v>
      </c>
      <c r="Q4514" s="58">
        <f t="shared" si="183"/>
        <v>1.9483449074074075</v>
      </c>
    </row>
    <row r="4515" spans="1:17" x14ac:dyDescent="0.75">
      <c r="A4515" s="55">
        <v>42599.01457175926</v>
      </c>
      <c r="B4515" s="55">
        <v>42599.405127314814</v>
      </c>
      <c r="C4515" s="3">
        <v>33744</v>
      </c>
      <c r="D4515" s="56">
        <f t="shared" si="182"/>
        <v>0.39055555555555554</v>
      </c>
      <c r="N4515" s="55">
        <v>42805.445740740739</v>
      </c>
      <c r="O4515" s="55">
        <v>42807.383969907409</v>
      </c>
      <c r="P4515" s="3">
        <v>167463</v>
      </c>
      <c r="Q4515" s="58">
        <f t="shared" si="183"/>
        <v>1.9382291666666667</v>
      </c>
    </row>
    <row r="4516" spans="1:17" x14ac:dyDescent="0.75">
      <c r="A4516" s="55">
        <v>42599.015763888885</v>
      </c>
      <c r="B4516" s="55">
        <v>42599.408402777779</v>
      </c>
      <c r="C4516" s="3">
        <v>33924</v>
      </c>
      <c r="D4516" s="56">
        <f t="shared" si="182"/>
        <v>0.39263888888888887</v>
      </c>
      <c r="N4516" s="55">
        <v>42805.454293981478</v>
      </c>
      <c r="O4516" s="55">
        <v>42807.382106481477</v>
      </c>
      <c r="P4516" s="3">
        <v>166563</v>
      </c>
      <c r="Q4516" s="58">
        <f t="shared" si="183"/>
        <v>1.9278124999999999</v>
      </c>
    </row>
    <row r="4517" spans="1:17" x14ac:dyDescent="0.75">
      <c r="A4517" s="55">
        <v>42599.412395833329</v>
      </c>
      <c r="B4517" s="55">
        <v>42599.437222222223</v>
      </c>
      <c r="C4517" s="3">
        <v>2145</v>
      </c>
      <c r="D4517" s="56">
        <f t="shared" si="182"/>
        <v>2.4826388888888887E-2</v>
      </c>
      <c r="N4517" s="55">
        <v>42806.543425925927</v>
      </c>
      <c r="O4517" s="55">
        <v>42807.386967592589</v>
      </c>
      <c r="P4517" s="3">
        <v>72882</v>
      </c>
      <c r="Q4517" s="58">
        <f t="shared" si="183"/>
        <v>0.84354166666666663</v>
      </c>
    </row>
    <row r="4518" spans="1:17" x14ac:dyDescent="0.75">
      <c r="A4518" s="55">
        <v>42599.413969907408</v>
      </c>
      <c r="B4518" s="55">
        <v>42599.437592592592</v>
      </c>
      <c r="C4518" s="3">
        <v>2041</v>
      </c>
      <c r="D4518" s="56">
        <f t="shared" si="182"/>
        <v>2.3622685185185184E-2</v>
      </c>
      <c r="N4518" s="55">
        <v>42806.56313657407</v>
      </c>
      <c r="O4518" s="55">
        <v>42807.343715277777</v>
      </c>
      <c r="P4518" s="3">
        <v>67442</v>
      </c>
      <c r="Q4518" s="58">
        <f t="shared" si="183"/>
        <v>0.78057870370370375</v>
      </c>
    </row>
    <row r="4519" spans="1:17" x14ac:dyDescent="0.75">
      <c r="A4519" s="55">
        <v>42599.464849537035</v>
      </c>
      <c r="B4519" s="55">
        <v>42599.468784722223</v>
      </c>
      <c r="C4519" s="3">
        <v>340</v>
      </c>
      <c r="D4519" s="56">
        <f t="shared" si="182"/>
        <v>3.9351851851851848E-3</v>
      </c>
      <c r="N4519" s="55">
        <v>42806.682476851849</v>
      </c>
      <c r="O4519" s="55">
        <v>42807.544999999998</v>
      </c>
      <c r="P4519" s="3">
        <v>74522</v>
      </c>
      <c r="Q4519" s="58">
        <f t="shared" si="183"/>
        <v>0.86252314814814812</v>
      </c>
    </row>
    <row r="4520" spans="1:17" x14ac:dyDescent="0.75">
      <c r="A4520" s="55">
        <v>42599.474236111113</v>
      </c>
      <c r="B4520" s="55">
        <v>42599.574282407404</v>
      </c>
      <c r="C4520" s="3">
        <v>8644</v>
      </c>
      <c r="D4520" s="56">
        <f t="shared" si="182"/>
        <v>0.1000462962962963</v>
      </c>
      <c r="N4520" s="55">
        <v>42806.684282407405</v>
      </c>
      <c r="O4520" s="55">
        <v>42808.368611111109</v>
      </c>
      <c r="P4520" s="3">
        <v>145526</v>
      </c>
      <c r="Q4520" s="58">
        <f t="shared" si="183"/>
        <v>1.6843287037037038</v>
      </c>
    </row>
    <row r="4521" spans="1:17" x14ac:dyDescent="0.75">
      <c r="A4521" s="55">
        <v>42599.500381944439</v>
      </c>
      <c r="B4521" s="55">
        <v>42599.592361111107</v>
      </c>
      <c r="C4521" s="3">
        <v>7947</v>
      </c>
      <c r="D4521" s="56">
        <f t="shared" si="182"/>
        <v>9.1979166666666667E-2</v>
      </c>
      <c r="N4521" s="55">
        <v>42807.651076388887</v>
      </c>
      <c r="O4521" s="55">
        <v>42836.470393518517</v>
      </c>
      <c r="P4521" s="3">
        <v>2486389</v>
      </c>
      <c r="Q4521" s="58">
        <f t="shared" si="183"/>
        <v>28.777650462962963</v>
      </c>
    </row>
    <row r="4522" spans="1:17" x14ac:dyDescent="0.75">
      <c r="A4522" s="55">
        <v>42599.501643518517</v>
      </c>
      <c r="B4522" s="55">
        <v>42600.371967592589</v>
      </c>
      <c r="C4522" s="3">
        <v>75196</v>
      </c>
      <c r="D4522" s="56">
        <f t="shared" si="182"/>
        <v>0.87032407407407408</v>
      </c>
      <c r="N4522" s="55">
        <v>42807.658194444441</v>
      </c>
      <c r="O4522" s="55">
        <v>42808.337997685187</v>
      </c>
      <c r="P4522" s="3">
        <v>58735</v>
      </c>
      <c r="Q4522" s="58">
        <f t="shared" si="183"/>
        <v>0.67980324074074072</v>
      </c>
    </row>
    <row r="4523" spans="1:17" x14ac:dyDescent="0.75">
      <c r="A4523" s="55">
        <v>42599.50876157407</v>
      </c>
      <c r="B4523" s="55">
        <v>42605.45612268518</v>
      </c>
      <c r="C4523" s="3">
        <v>513852</v>
      </c>
      <c r="D4523" s="56">
        <f t="shared" si="182"/>
        <v>5.9473611111111113</v>
      </c>
      <c r="N4523" s="55">
        <v>42807.686793981477</v>
      </c>
      <c r="O4523" s="55">
        <v>42807.698229166665</v>
      </c>
      <c r="P4523" s="3">
        <v>988</v>
      </c>
      <c r="Q4523" s="58">
        <f t="shared" si="183"/>
        <v>1.1435185185185185E-2</v>
      </c>
    </row>
    <row r="4524" spans="1:17" x14ac:dyDescent="0.75">
      <c r="A4524" s="55">
        <v>42599.543888888889</v>
      </c>
      <c r="B4524" s="55">
        <v>42674.62195601852</v>
      </c>
      <c r="C4524" s="3">
        <v>6490345</v>
      </c>
      <c r="D4524" s="56">
        <f t="shared" si="182"/>
        <v>75.119733796296302</v>
      </c>
      <c r="N4524" s="55">
        <v>42807.707974537036</v>
      </c>
      <c r="O4524" s="55">
        <v>42835.517106481479</v>
      </c>
      <c r="P4524" s="3">
        <v>2399109</v>
      </c>
      <c r="Q4524" s="58">
        <f t="shared" si="183"/>
        <v>27.767465277777777</v>
      </c>
    </row>
    <row r="4525" spans="1:17" x14ac:dyDescent="0.75">
      <c r="A4525" s="55">
        <v>42599.622141203705</v>
      </c>
      <c r="B4525" s="55">
        <v>42599.686979166661</v>
      </c>
      <c r="C4525" s="3">
        <v>5602</v>
      </c>
      <c r="D4525" s="56">
        <f t="shared" si="182"/>
        <v>6.4837962962962958E-2</v>
      </c>
      <c r="N4525" s="55">
        <v>42807.726458333331</v>
      </c>
      <c r="O4525" s="55">
        <v>42808.366215277776</v>
      </c>
      <c r="P4525" s="3">
        <v>55275</v>
      </c>
      <c r="Q4525" s="58">
        <f t="shared" si="183"/>
        <v>0.63975694444444442</v>
      </c>
    </row>
    <row r="4526" spans="1:17" x14ac:dyDescent="0.75">
      <c r="A4526" s="55">
        <v>42599.771319444444</v>
      </c>
      <c r="B4526" s="55">
        <v>42600.475590277776</v>
      </c>
      <c r="C4526" s="3">
        <v>60849</v>
      </c>
      <c r="D4526" s="56">
        <f t="shared" si="182"/>
        <v>0.70427083333333329</v>
      </c>
      <c r="N4526" s="55">
        <v>42807.743472222217</v>
      </c>
      <c r="O4526" s="55">
        <v>42808.388333333329</v>
      </c>
      <c r="P4526" s="3">
        <v>55716</v>
      </c>
      <c r="Q4526" s="58">
        <f t="shared" si="183"/>
        <v>0.64486111111111111</v>
      </c>
    </row>
    <row r="4527" spans="1:17" x14ac:dyDescent="0.75">
      <c r="A4527" s="55">
        <v>42599.823078703703</v>
      </c>
      <c r="B4527" s="55">
        <v>42600.437731481477</v>
      </c>
      <c r="C4527" s="3">
        <v>53106</v>
      </c>
      <c r="D4527" s="56">
        <f t="shared" si="182"/>
        <v>0.61465277777777783</v>
      </c>
      <c r="N4527" s="55">
        <v>42807.770590277774</v>
      </c>
      <c r="O4527" s="55">
        <v>42811.438460648147</v>
      </c>
      <c r="P4527" s="3">
        <v>316904</v>
      </c>
      <c r="Q4527" s="58">
        <f t="shared" si="183"/>
        <v>3.6678703703703706</v>
      </c>
    </row>
    <row r="4528" spans="1:17" x14ac:dyDescent="0.75">
      <c r="A4528" s="55">
        <v>42599.888043981482</v>
      </c>
      <c r="B4528" s="55">
        <v>42600.439062500001</v>
      </c>
      <c r="C4528" s="3">
        <v>47608</v>
      </c>
      <c r="D4528" s="56">
        <f t="shared" si="182"/>
        <v>0.55101851851851846</v>
      </c>
      <c r="N4528" s="55">
        <v>42807.77065972222</v>
      </c>
      <c r="O4528" s="55">
        <v>42811.438518518517</v>
      </c>
      <c r="P4528" s="3">
        <v>316903</v>
      </c>
      <c r="Q4528" s="58">
        <f t="shared" si="183"/>
        <v>3.6678587962962963</v>
      </c>
    </row>
    <row r="4529" spans="1:17" x14ac:dyDescent="0.75">
      <c r="A4529" s="55">
        <v>42600.593634259254</v>
      </c>
      <c r="B4529" s="55">
        <v>42600.6090625</v>
      </c>
      <c r="C4529" s="3">
        <v>1333</v>
      </c>
      <c r="D4529" s="56">
        <f t="shared" si="182"/>
        <v>1.5428240740740741E-2</v>
      </c>
      <c r="N4529" s="55">
        <v>42807.784004629626</v>
      </c>
      <c r="O4529" s="55">
        <v>42808.368854166663</v>
      </c>
      <c r="P4529" s="3">
        <v>50531</v>
      </c>
      <c r="Q4529" s="58">
        <f t="shared" si="183"/>
        <v>0.58484953703703701</v>
      </c>
    </row>
    <row r="4530" spans="1:17" x14ac:dyDescent="0.75">
      <c r="A4530" s="55">
        <v>42600.680416666662</v>
      </c>
      <c r="B4530" s="55">
        <v>42600.68918981481</v>
      </c>
      <c r="C4530" s="3">
        <v>758</v>
      </c>
      <c r="D4530" s="56">
        <f t="shared" si="182"/>
        <v>8.773148148148148E-3</v>
      </c>
      <c r="N4530" s="55">
        <v>42808.091284722221</v>
      </c>
      <c r="O4530" s="55">
        <v>42811.438634259255</v>
      </c>
      <c r="P4530" s="3">
        <v>289211</v>
      </c>
      <c r="Q4530" s="58">
        <f t="shared" si="183"/>
        <v>3.347349537037037</v>
      </c>
    </row>
    <row r="4531" spans="1:17" x14ac:dyDescent="0.75">
      <c r="A4531" s="55">
        <v>42600.683495370366</v>
      </c>
      <c r="B4531" s="55">
        <v>42601.400879629626</v>
      </c>
      <c r="C4531" s="3">
        <v>61982</v>
      </c>
      <c r="D4531" s="56">
        <f t="shared" si="182"/>
        <v>0.7173842592592593</v>
      </c>
      <c r="N4531" s="55">
        <v>42808.320243055554</v>
      </c>
      <c r="O4531" s="55">
        <v>42810.591562499998</v>
      </c>
      <c r="P4531" s="3">
        <v>196242</v>
      </c>
      <c r="Q4531" s="58">
        <f t="shared" si="183"/>
        <v>2.2713194444444444</v>
      </c>
    </row>
    <row r="4532" spans="1:17" x14ac:dyDescent="0.75">
      <c r="A4532" s="55">
        <v>42600.694456018515</v>
      </c>
      <c r="B4532" s="55">
        <v>42642.335451388884</v>
      </c>
      <c r="C4532" s="3">
        <v>3597782</v>
      </c>
      <c r="D4532" s="56">
        <f t="shared" si="182"/>
        <v>41.640995370370369</v>
      </c>
      <c r="N4532" s="55">
        <v>42808.34101851852</v>
      </c>
      <c r="O4532" s="55">
        <v>42808.36440972222</v>
      </c>
      <c r="P4532" s="3">
        <v>2021</v>
      </c>
      <c r="Q4532" s="58">
        <f t="shared" si="183"/>
        <v>2.3391203703703702E-2</v>
      </c>
    </row>
    <row r="4533" spans="1:17" x14ac:dyDescent="0.75">
      <c r="A4533" s="55">
        <v>42600.992291666662</v>
      </c>
      <c r="B4533" s="55">
        <v>42605.665555555555</v>
      </c>
      <c r="C4533" s="3">
        <v>403770</v>
      </c>
      <c r="D4533" s="56">
        <f t="shared" si="182"/>
        <v>4.6732638888888891</v>
      </c>
      <c r="N4533" s="55">
        <v>42808.362094907403</v>
      </c>
      <c r="O4533" s="55">
        <v>42808.556770833333</v>
      </c>
      <c r="P4533" s="3">
        <v>16820</v>
      </c>
      <c r="Q4533" s="58">
        <f t="shared" si="183"/>
        <v>0.19467592592592592</v>
      </c>
    </row>
    <row r="4534" spans="1:17" x14ac:dyDescent="0.75">
      <c r="A4534" s="55">
        <v>42601.436932870369</v>
      </c>
      <c r="B4534" s="55">
        <v>42601.448032407403</v>
      </c>
      <c r="C4534" s="3">
        <v>959</v>
      </c>
      <c r="D4534" s="56">
        <f t="shared" si="182"/>
        <v>1.1099537037037036E-2</v>
      </c>
      <c r="N4534" s="55">
        <v>42808.420358796291</v>
      </c>
      <c r="O4534" s="55">
        <v>42808.550092592588</v>
      </c>
      <c r="P4534" s="3">
        <v>11209</v>
      </c>
      <c r="Q4534" s="58">
        <f t="shared" si="183"/>
        <v>0.12973379629629631</v>
      </c>
    </row>
    <row r="4535" spans="1:17" x14ac:dyDescent="0.75">
      <c r="A4535" s="55">
        <v>42601.447453703702</v>
      </c>
      <c r="B4535" s="55">
        <v>42601.553587962961</v>
      </c>
      <c r="C4535" s="3">
        <v>9170</v>
      </c>
      <c r="D4535" s="56">
        <f t="shared" si="182"/>
        <v>0.10613425925925926</v>
      </c>
      <c r="N4535" s="55">
        <v>42808.472800925927</v>
      </c>
      <c r="O4535" s="55">
        <v>42824.348611111112</v>
      </c>
      <c r="P4535" s="3">
        <v>1368070</v>
      </c>
      <c r="Q4535" s="58">
        <f t="shared" si="183"/>
        <v>15.834143518518518</v>
      </c>
    </row>
    <row r="4536" spans="1:17" x14ac:dyDescent="0.75">
      <c r="A4536" s="55">
        <v>42601.447662037033</v>
      </c>
      <c r="B4536" s="55">
        <v>42601.55505787037</v>
      </c>
      <c r="C4536" s="3">
        <v>9279</v>
      </c>
      <c r="D4536" s="56">
        <f t="shared" si="182"/>
        <v>0.10739583333333333</v>
      </c>
      <c r="N4536" s="55">
        <v>42808.723877314813</v>
      </c>
      <c r="O4536" s="55">
        <v>42808.744212962964</v>
      </c>
      <c r="P4536" s="3">
        <v>1757</v>
      </c>
      <c r="Q4536" s="58">
        <f t="shared" si="183"/>
        <v>2.0335648148148148E-2</v>
      </c>
    </row>
    <row r="4537" spans="1:17" x14ac:dyDescent="0.75">
      <c r="A4537" s="55">
        <v>42601.449363425927</v>
      </c>
      <c r="B4537" s="55">
        <v>42605.662210648145</v>
      </c>
      <c r="C4537" s="3">
        <v>363990</v>
      </c>
      <c r="D4537" s="56">
        <f t="shared" si="182"/>
        <v>4.212847222222222</v>
      </c>
      <c r="N4537" s="55">
        <v>42808.88958333333</v>
      </c>
      <c r="O4537" s="55">
        <v>42824.348726851851</v>
      </c>
      <c r="P4537" s="3">
        <v>1332070</v>
      </c>
      <c r="Q4537" s="58">
        <f t="shared" si="183"/>
        <v>15.417476851851852</v>
      </c>
    </row>
    <row r="4538" spans="1:17" x14ac:dyDescent="0.75">
      <c r="A4538" s="55">
        <v>42601.450740740736</v>
      </c>
      <c r="B4538" s="55">
        <v>42601.558090277773</v>
      </c>
      <c r="C4538" s="3">
        <v>9275</v>
      </c>
      <c r="D4538" s="56">
        <f t="shared" si="182"/>
        <v>0.10734953703703703</v>
      </c>
      <c r="N4538" s="55">
        <v>42809.368854166663</v>
      </c>
      <c r="O4538" s="55">
        <v>42810.596574074072</v>
      </c>
      <c r="P4538" s="3">
        <v>106075</v>
      </c>
      <c r="Q4538" s="58">
        <f t="shared" si="183"/>
        <v>1.2277199074074074</v>
      </c>
    </row>
    <row r="4539" spans="1:17" x14ac:dyDescent="0.75">
      <c r="A4539" s="55">
        <v>42601.453506944439</v>
      </c>
      <c r="B4539" s="55">
        <v>42601.558229166665</v>
      </c>
      <c r="C4539" s="3">
        <v>9048</v>
      </c>
      <c r="D4539" s="56">
        <f t="shared" si="182"/>
        <v>0.10472222222222222</v>
      </c>
      <c r="N4539" s="55">
        <v>42809.375914351847</v>
      </c>
      <c r="O4539" s="55">
        <v>42828.668402777774</v>
      </c>
      <c r="P4539" s="3">
        <v>1663271</v>
      </c>
      <c r="Q4539" s="58">
        <f t="shared" si="183"/>
        <v>19.25082175925926</v>
      </c>
    </row>
    <row r="4540" spans="1:17" x14ac:dyDescent="0.75">
      <c r="A4540" s="55">
        <v>42601.454305555555</v>
      </c>
      <c r="B4540" s="55">
        <v>42601.558391203704</v>
      </c>
      <c r="C4540" s="3">
        <v>8993</v>
      </c>
      <c r="D4540" s="56">
        <f t="shared" si="182"/>
        <v>0.10408564814814815</v>
      </c>
      <c r="N4540" s="55">
        <v>42809.387928240736</v>
      </c>
      <c r="O4540" s="55">
        <v>42824.348854166667</v>
      </c>
      <c r="P4540" s="3">
        <v>1289024</v>
      </c>
      <c r="Q4540" s="58">
        <f t="shared" si="183"/>
        <v>14.91925925925926</v>
      </c>
    </row>
    <row r="4541" spans="1:17" x14ac:dyDescent="0.75">
      <c r="A4541" s="55">
        <v>42601.45543981481</v>
      </c>
      <c r="B4541" s="55">
        <v>42601.559930555552</v>
      </c>
      <c r="C4541" s="3">
        <v>9028</v>
      </c>
      <c r="D4541" s="56">
        <f t="shared" si="182"/>
        <v>0.10449074074074075</v>
      </c>
      <c r="N4541" s="55">
        <v>42809.427303240736</v>
      </c>
      <c r="O4541" s="55">
        <v>42815.560011574074</v>
      </c>
      <c r="P4541" s="3">
        <v>529866</v>
      </c>
      <c r="Q4541" s="58">
        <f t="shared" si="183"/>
        <v>6.1327083333333334</v>
      </c>
    </row>
    <row r="4542" spans="1:17" x14ac:dyDescent="0.75">
      <c r="A4542" s="55">
        <v>42601.456516203703</v>
      </c>
      <c r="B4542" s="55">
        <v>42601.560358796298</v>
      </c>
      <c r="C4542" s="3">
        <v>8972</v>
      </c>
      <c r="D4542" s="56">
        <f t="shared" si="182"/>
        <v>0.1038425925925926</v>
      </c>
      <c r="N4542" s="55">
        <v>42809.839641203704</v>
      </c>
      <c r="O4542" s="55">
        <v>42810.396296296298</v>
      </c>
      <c r="P4542" s="3">
        <v>48095</v>
      </c>
      <c r="Q4542" s="58">
        <f t="shared" si="183"/>
        <v>0.5566550925925926</v>
      </c>
    </row>
    <row r="4543" spans="1:17" x14ac:dyDescent="0.75">
      <c r="A4543" s="55">
        <v>42601.456770833334</v>
      </c>
      <c r="B4543" s="55">
        <v>42601.562638888885</v>
      </c>
      <c r="C4543" s="3">
        <v>9147</v>
      </c>
      <c r="D4543" s="56">
        <f t="shared" si="182"/>
        <v>0.10586805555555556</v>
      </c>
      <c r="N4543" s="55">
        <v>42810.420729166668</v>
      </c>
      <c r="O4543" s="55">
        <v>42811.806597222218</v>
      </c>
      <c r="P4543" s="3">
        <v>119739</v>
      </c>
      <c r="Q4543" s="58">
        <f t="shared" si="183"/>
        <v>1.3858680555555556</v>
      </c>
    </row>
    <row r="4544" spans="1:17" x14ac:dyDescent="0.75">
      <c r="A4544" s="55">
        <v>42601.459432870368</v>
      </c>
      <c r="B4544" s="55">
        <v>42601.563055555554</v>
      </c>
      <c r="C4544" s="3">
        <v>8953</v>
      </c>
      <c r="D4544" s="56">
        <f t="shared" si="182"/>
        <v>0.10362268518518518</v>
      </c>
      <c r="N4544" s="55">
        <v>42810.426099537035</v>
      </c>
      <c r="O4544" s="55">
        <v>42817.584131944444</v>
      </c>
      <c r="P4544" s="3">
        <v>618454</v>
      </c>
      <c r="Q4544" s="58">
        <f t="shared" si="183"/>
        <v>7.1580324074074078</v>
      </c>
    </row>
    <row r="4545" spans="1:17" x14ac:dyDescent="0.75">
      <c r="A4545" s="55">
        <v>42601.551655092589</v>
      </c>
      <c r="B4545" s="55">
        <v>42605.662430555552</v>
      </c>
      <c r="C4545" s="3">
        <v>355171</v>
      </c>
      <c r="D4545" s="56">
        <f t="shared" si="182"/>
        <v>4.1107754629629634</v>
      </c>
      <c r="N4545" s="55">
        <v>42810.475254629629</v>
      </c>
      <c r="O4545" s="55">
        <v>42810.520208333335</v>
      </c>
      <c r="P4545" s="3">
        <v>3884</v>
      </c>
      <c r="Q4545" s="58">
        <f t="shared" si="183"/>
        <v>4.4953703703703704E-2</v>
      </c>
    </row>
    <row r="4546" spans="1:17" x14ac:dyDescent="0.75">
      <c r="A4546" s="55">
        <v>42601.647939814815</v>
      </c>
      <c r="B4546" s="55">
        <v>42605.419328703705</v>
      </c>
      <c r="C4546" s="3">
        <v>325848</v>
      </c>
      <c r="D4546" s="56">
        <f t="shared" si="182"/>
        <v>3.7713888888888887</v>
      </c>
      <c r="N4546" s="55">
        <v>42810.478171296294</v>
      </c>
      <c r="O4546" s="55">
        <v>42810.809224537035</v>
      </c>
      <c r="P4546" s="3">
        <v>28603</v>
      </c>
      <c r="Q4546" s="58">
        <f t="shared" si="183"/>
        <v>0.33105324074074072</v>
      </c>
    </row>
    <row r="4547" spans="1:17" x14ac:dyDescent="0.75">
      <c r="A4547" s="55">
        <v>42604.35733796296</v>
      </c>
      <c r="B4547" s="55">
        <v>42604.41611111111</v>
      </c>
      <c r="C4547" s="3">
        <v>5078</v>
      </c>
      <c r="D4547" s="56">
        <f t="shared" ref="D4547:D4610" si="184">C4547/(24*60*60)</f>
        <v>5.8773148148148151E-2</v>
      </c>
      <c r="N4547" s="55">
        <v>42810.512476851851</v>
      </c>
      <c r="O4547" s="55">
        <v>42829.498379629629</v>
      </c>
      <c r="P4547" s="3">
        <v>1636782</v>
      </c>
      <c r="Q4547" s="58">
        <f t="shared" ref="Q4547:Q4610" si="185">P4547/86400</f>
        <v>18.94423611111111</v>
      </c>
    </row>
    <row r="4548" spans="1:17" x14ac:dyDescent="0.75">
      <c r="A4548" s="55">
        <v>42604.369374999995</v>
      </c>
      <c r="B4548" s="55">
        <v>42605.471990740742</v>
      </c>
      <c r="C4548" s="3">
        <v>95266</v>
      </c>
      <c r="D4548" s="56">
        <f t="shared" si="184"/>
        <v>1.1026157407407406</v>
      </c>
      <c r="N4548" s="55">
        <v>42810.628784722219</v>
      </c>
      <c r="O4548" s="55">
        <v>42810.639502314814</v>
      </c>
      <c r="P4548" s="3">
        <v>926</v>
      </c>
      <c r="Q4548" s="58">
        <f t="shared" si="185"/>
        <v>1.0717592592592593E-2</v>
      </c>
    </row>
    <row r="4549" spans="1:17" x14ac:dyDescent="0.75">
      <c r="A4549" s="55">
        <v>42604.459016203698</v>
      </c>
      <c r="B4549" s="55">
        <v>42604.506678240738</v>
      </c>
      <c r="C4549" s="3">
        <v>4118</v>
      </c>
      <c r="D4549" s="56">
        <f t="shared" si="184"/>
        <v>4.7662037037037037E-2</v>
      </c>
      <c r="N4549" s="55">
        <v>42810.964618055557</v>
      </c>
      <c r="O4549" s="55">
        <v>42811.433472222219</v>
      </c>
      <c r="P4549" s="3">
        <v>40509</v>
      </c>
      <c r="Q4549" s="58">
        <f t="shared" si="185"/>
        <v>0.46885416666666668</v>
      </c>
    </row>
    <row r="4550" spans="1:17" x14ac:dyDescent="0.75">
      <c r="A4550" s="55">
        <v>42604.481736111113</v>
      </c>
      <c r="B4550" s="55">
        <v>42604.496064814812</v>
      </c>
      <c r="C4550" s="3">
        <v>1238</v>
      </c>
      <c r="D4550" s="56">
        <f t="shared" si="184"/>
        <v>1.4328703703703703E-2</v>
      </c>
      <c r="N4550" s="55">
        <v>42811.612222222218</v>
      </c>
      <c r="O4550" s="55">
        <v>42815.479363425926</v>
      </c>
      <c r="P4550" s="3">
        <v>334121</v>
      </c>
      <c r="Q4550" s="58">
        <f t="shared" si="185"/>
        <v>3.8671412037037038</v>
      </c>
    </row>
    <row r="4551" spans="1:17" x14ac:dyDescent="0.75">
      <c r="A4551" s="55">
        <v>42604.527557870366</v>
      </c>
      <c r="B4551" s="55">
        <v>42604.682349537034</v>
      </c>
      <c r="C4551" s="3">
        <v>13374</v>
      </c>
      <c r="D4551" s="56">
        <f t="shared" si="184"/>
        <v>0.15479166666666666</v>
      </c>
      <c r="N4551" s="55">
        <v>42812.018229166664</v>
      </c>
      <c r="O4551" s="55">
        <v>42815.401620370365</v>
      </c>
      <c r="P4551" s="3">
        <v>292325</v>
      </c>
      <c r="Q4551" s="58">
        <f t="shared" si="185"/>
        <v>3.3833912037037037</v>
      </c>
    </row>
    <row r="4552" spans="1:17" x14ac:dyDescent="0.75">
      <c r="A4552" s="55">
        <v>42604.544791666667</v>
      </c>
      <c r="B4552" s="55">
        <v>42674.621527777774</v>
      </c>
      <c r="C4552" s="3">
        <v>6058230</v>
      </c>
      <c r="D4552" s="56">
        <f t="shared" si="184"/>
        <v>70.118402777777774</v>
      </c>
      <c r="N4552" s="55">
        <v>42812.02270833333</v>
      </c>
      <c r="O4552" s="55">
        <v>42815.402222222219</v>
      </c>
      <c r="P4552" s="3">
        <v>291990</v>
      </c>
      <c r="Q4552" s="58">
        <f t="shared" si="185"/>
        <v>3.3795138888888889</v>
      </c>
    </row>
    <row r="4553" spans="1:17" x14ac:dyDescent="0.75">
      <c r="A4553" s="55">
        <v>42604.615381944444</v>
      </c>
      <c r="B4553" s="55">
        <v>42604.685960648145</v>
      </c>
      <c r="C4553" s="3">
        <v>6098</v>
      </c>
      <c r="D4553" s="56">
        <f t="shared" si="184"/>
        <v>7.0578703703703699E-2</v>
      </c>
      <c r="N4553" s="55">
        <v>42812.50876157407</v>
      </c>
      <c r="O4553" s="55">
        <v>42815.402962962959</v>
      </c>
      <c r="P4553" s="3">
        <v>250059</v>
      </c>
      <c r="Q4553" s="58">
        <f t="shared" si="185"/>
        <v>2.8942013888888889</v>
      </c>
    </row>
    <row r="4554" spans="1:17" x14ac:dyDescent="0.75">
      <c r="A4554" s="55">
        <v>42604.618564814817</v>
      </c>
      <c r="B4554" s="55">
        <v>42604.684120370366</v>
      </c>
      <c r="C4554" s="3">
        <v>5664</v>
      </c>
      <c r="D4554" s="56">
        <f t="shared" si="184"/>
        <v>6.5555555555555561E-2</v>
      </c>
      <c r="N4554" s="55">
        <v>42812.510428240741</v>
      </c>
      <c r="O4554" s="55">
        <v>42815.403761574074</v>
      </c>
      <c r="P4554" s="3">
        <v>249984</v>
      </c>
      <c r="Q4554" s="58">
        <f t="shared" si="185"/>
        <v>2.8933333333333335</v>
      </c>
    </row>
    <row r="4555" spans="1:17" x14ac:dyDescent="0.75">
      <c r="A4555" s="55">
        <v>42604.687997685185</v>
      </c>
      <c r="B4555" s="55">
        <v>42605.697685185187</v>
      </c>
      <c r="C4555" s="3">
        <v>87237</v>
      </c>
      <c r="D4555" s="56">
        <f t="shared" si="184"/>
        <v>1.0096875000000001</v>
      </c>
      <c r="N4555" s="55">
        <v>42812.52512731481</v>
      </c>
      <c r="O4555" s="55">
        <v>42815.404305555552</v>
      </c>
      <c r="P4555" s="3">
        <v>248761</v>
      </c>
      <c r="Q4555" s="58">
        <f t="shared" si="185"/>
        <v>2.8791782407407407</v>
      </c>
    </row>
    <row r="4556" spans="1:17" x14ac:dyDescent="0.75">
      <c r="A4556" s="55">
        <v>42604.689039351848</v>
      </c>
      <c r="B4556" s="55">
        <v>42605.693472222221</v>
      </c>
      <c r="C4556" s="3">
        <v>86783</v>
      </c>
      <c r="D4556" s="56">
        <f t="shared" si="184"/>
        <v>1.0044328703703704</v>
      </c>
      <c r="N4556" s="55">
        <v>42812.535810185182</v>
      </c>
      <c r="O4556" s="55">
        <v>42815.4055787037</v>
      </c>
      <c r="P4556" s="3">
        <v>247948</v>
      </c>
      <c r="Q4556" s="58">
        <f t="shared" si="185"/>
        <v>2.8697685185185184</v>
      </c>
    </row>
    <row r="4557" spans="1:17" x14ac:dyDescent="0.75">
      <c r="A4557" s="55">
        <v>42604.689675925925</v>
      </c>
      <c r="B4557" s="55">
        <v>42642.337881944441</v>
      </c>
      <c r="C4557" s="3">
        <v>3252805</v>
      </c>
      <c r="D4557" s="56">
        <f t="shared" si="184"/>
        <v>37.648206018518522</v>
      </c>
      <c r="N4557" s="55">
        <v>42812.690150462964</v>
      </c>
      <c r="O4557" s="55">
        <v>42815.470590277779</v>
      </c>
      <c r="P4557" s="3">
        <v>240230</v>
      </c>
      <c r="Q4557" s="58">
        <f t="shared" si="185"/>
        <v>2.7804398148148146</v>
      </c>
    </row>
    <row r="4558" spans="1:17" x14ac:dyDescent="0.75">
      <c r="A4558" s="55">
        <v>42604.690995370365</v>
      </c>
      <c r="B4558" s="55">
        <v>42605.493055555555</v>
      </c>
      <c r="C4558" s="3">
        <v>69298</v>
      </c>
      <c r="D4558" s="56">
        <f t="shared" si="184"/>
        <v>0.80206018518518518</v>
      </c>
      <c r="N4558" s="55">
        <v>42814.56518518518</v>
      </c>
      <c r="O4558" s="55">
        <v>42815.65825231481</v>
      </c>
      <c r="P4558" s="3">
        <v>94441</v>
      </c>
      <c r="Q4558" s="58">
        <f t="shared" si="185"/>
        <v>1.0930671296296297</v>
      </c>
    </row>
    <row r="4559" spans="1:17" x14ac:dyDescent="0.75">
      <c r="A4559" s="55">
        <v>42605.002060185187</v>
      </c>
      <c r="B4559" s="55">
        <v>42605.518865740742</v>
      </c>
      <c r="C4559" s="3">
        <v>44652</v>
      </c>
      <c r="D4559" s="56">
        <f t="shared" si="184"/>
        <v>0.51680555555555552</v>
      </c>
      <c r="N4559" s="55">
        <v>42814.607673611106</v>
      </c>
      <c r="O4559" s="55">
        <v>42815.479780092588</v>
      </c>
      <c r="P4559" s="3">
        <v>75350</v>
      </c>
      <c r="Q4559" s="58">
        <f t="shared" si="185"/>
        <v>0.87210648148148151</v>
      </c>
    </row>
    <row r="4560" spans="1:17" x14ac:dyDescent="0.75">
      <c r="A4560" s="55">
        <v>42605.458611111113</v>
      </c>
      <c r="B4560" s="55">
        <v>42605.488252314812</v>
      </c>
      <c r="C4560" s="3">
        <v>2561</v>
      </c>
      <c r="D4560" s="56">
        <f t="shared" si="184"/>
        <v>2.9641203703703704E-2</v>
      </c>
      <c r="N4560" s="55">
        <v>42814.651192129626</v>
      </c>
      <c r="O4560" s="55">
        <v>42814.661111111112</v>
      </c>
      <c r="P4560" s="3">
        <v>857</v>
      </c>
      <c r="Q4560" s="58">
        <f t="shared" si="185"/>
        <v>9.9189814814814817E-3</v>
      </c>
    </row>
    <row r="4561" spans="1:17" x14ac:dyDescent="0.75">
      <c r="A4561" s="55">
        <v>42605.538958333331</v>
      </c>
      <c r="B4561" s="55">
        <v>42605.639780092592</v>
      </c>
      <c r="C4561" s="3">
        <v>8711</v>
      </c>
      <c r="D4561" s="56">
        <f t="shared" si="184"/>
        <v>0.10082175925925926</v>
      </c>
      <c r="N4561" s="55">
        <v>42814.661678240736</v>
      </c>
      <c r="O4561" s="55">
        <v>42816.626516203702</v>
      </c>
      <c r="P4561" s="3">
        <v>169762</v>
      </c>
      <c r="Q4561" s="58">
        <f t="shared" si="185"/>
        <v>1.9648379629629629</v>
      </c>
    </row>
    <row r="4562" spans="1:17" x14ac:dyDescent="0.75">
      <c r="A4562" s="55">
        <v>42605.557025462964</v>
      </c>
      <c r="B4562" s="55">
        <v>42606.610752314817</v>
      </c>
      <c r="C4562" s="3">
        <v>91042</v>
      </c>
      <c r="D4562" s="56">
        <f t="shared" si="184"/>
        <v>1.0537268518518519</v>
      </c>
      <c r="N4562" s="55">
        <v>42814.870277777773</v>
      </c>
      <c r="O4562" s="55">
        <v>42815.410208333335</v>
      </c>
      <c r="P4562" s="3">
        <v>46650</v>
      </c>
      <c r="Q4562" s="58">
        <f t="shared" si="185"/>
        <v>0.53993055555555558</v>
      </c>
    </row>
    <row r="4563" spans="1:17" x14ac:dyDescent="0.75">
      <c r="A4563" s="55">
        <v>42605.591574074075</v>
      </c>
      <c r="B4563" s="55">
        <v>42606.557835648149</v>
      </c>
      <c r="C4563" s="3">
        <v>83485</v>
      </c>
      <c r="D4563" s="56">
        <f t="shared" si="184"/>
        <v>0.96626157407407409</v>
      </c>
      <c r="N4563" s="55">
        <v>42815.440150462964</v>
      </c>
      <c r="O4563" s="55">
        <v>42829.499039351853</v>
      </c>
      <c r="P4563" s="3">
        <v>1211088</v>
      </c>
      <c r="Q4563" s="58">
        <f t="shared" si="185"/>
        <v>14.017222222222221</v>
      </c>
    </row>
    <row r="4564" spans="1:17" x14ac:dyDescent="0.75">
      <c r="A4564" s="55">
        <v>42605.622210648144</v>
      </c>
      <c r="B4564" s="55">
        <v>42674.622175925921</v>
      </c>
      <c r="C4564" s="3">
        <v>5965197</v>
      </c>
      <c r="D4564" s="56">
        <f t="shared" si="184"/>
        <v>69.041631944444447</v>
      </c>
      <c r="N4564" s="55">
        <v>42815.49282407407</v>
      </c>
      <c r="O4564" s="55">
        <v>42815.676666666666</v>
      </c>
      <c r="P4564" s="3">
        <v>15884</v>
      </c>
      <c r="Q4564" s="58">
        <f t="shared" si="185"/>
        <v>0.18384259259259259</v>
      </c>
    </row>
    <row r="4565" spans="1:17" x14ac:dyDescent="0.75">
      <c r="A4565" s="55">
        <v>42605.655810185184</v>
      </c>
      <c r="B4565" s="55">
        <v>42605.661539351851</v>
      </c>
      <c r="C4565" s="3">
        <v>495</v>
      </c>
      <c r="D4565" s="56">
        <f t="shared" si="184"/>
        <v>5.7291666666666663E-3</v>
      </c>
      <c r="N4565" s="55">
        <v>42815.495949074073</v>
      </c>
      <c r="O4565" s="55">
        <v>42815.678298611107</v>
      </c>
      <c r="P4565" s="3">
        <v>15755</v>
      </c>
      <c r="Q4565" s="58">
        <f t="shared" si="185"/>
        <v>0.18234953703703705</v>
      </c>
    </row>
    <row r="4566" spans="1:17" x14ac:dyDescent="0.75">
      <c r="A4566" s="55">
        <v>42605.709722222222</v>
      </c>
      <c r="B4566" s="55">
        <v>42606.382256944446</v>
      </c>
      <c r="C4566" s="3">
        <v>58107</v>
      </c>
      <c r="D4566" s="56">
        <f t="shared" si="184"/>
        <v>0.67253472222222221</v>
      </c>
      <c r="N4566" s="55">
        <v>42815.673113425924</v>
      </c>
      <c r="O4566" s="55">
        <v>42816.565972222219</v>
      </c>
      <c r="P4566" s="3">
        <v>77143</v>
      </c>
      <c r="Q4566" s="58">
        <f t="shared" si="185"/>
        <v>0.89285879629629628</v>
      </c>
    </row>
    <row r="4567" spans="1:17" x14ac:dyDescent="0.75">
      <c r="A4567" s="55">
        <v>42605.721018518518</v>
      </c>
      <c r="B4567" s="55">
        <v>42606.505381944444</v>
      </c>
      <c r="C4567" s="3">
        <v>67769</v>
      </c>
      <c r="D4567" s="56">
        <f t="shared" si="184"/>
        <v>0.78436342592592589</v>
      </c>
      <c r="N4567" s="55">
        <v>42815.674895833334</v>
      </c>
      <c r="O4567" s="55">
        <v>42816.378495370365</v>
      </c>
      <c r="P4567" s="3">
        <v>60791</v>
      </c>
      <c r="Q4567" s="58">
        <f t="shared" si="185"/>
        <v>0.70359953703703704</v>
      </c>
    </row>
    <row r="4568" spans="1:17" x14ac:dyDescent="0.75">
      <c r="A4568" s="55">
        <v>42605.913425925923</v>
      </c>
      <c r="B4568" s="55">
        <v>42606.512928240736</v>
      </c>
      <c r="C4568" s="3">
        <v>51797</v>
      </c>
      <c r="D4568" s="56">
        <f t="shared" si="184"/>
        <v>0.59950231481481486</v>
      </c>
      <c r="N4568" s="55">
        <v>42815.957928240736</v>
      </c>
      <c r="O4568" s="55">
        <v>42817.398969907408</v>
      </c>
      <c r="P4568" s="3">
        <v>124506</v>
      </c>
      <c r="Q4568" s="58">
        <f t="shared" si="185"/>
        <v>1.4410416666666668</v>
      </c>
    </row>
    <row r="4569" spans="1:17" x14ac:dyDescent="0.75">
      <c r="A4569" s="55">
        <v>42605.954722222217</v>
      </c>
      <c r="B4569" s="55">
        <v>42606.506747685184</v>
      </c>
      <c r="C4569" s="3">
        <v>47695</v>
      </c>
      <c r="D4569" s="56">
        <f t="shared" si="184"/>
        <v>0.55202546296296295</v>
      </c>
      <c r="N4569" s="55">
        <v>42816.348391203705</v>
      </c>
      <c r="O4569" s="55">
        <v>42817.401076388887</v>
      </c>
      <c r="P4569" s="3">
        <v>90952</v>
      </c>
      <c r="Q4569" s="58">
        <f t="shared" si="185"/>
        <v>1.0526851851851853</v>
      </c>
    </row>
    <row r="4570" spans="1:17" x14ac:dyDescent="0.75">
      <c r="A4570" s="55">
        <v>42606.432754629626</v>
      </c>
      <c r="B4570" s="55">
        <v>42606.509432870371</v>
      </c>
      <c r="C4570" s="3">
        <v>6625</v>
      </c>
      <c r="D4570" s="56">
        <f t="shared" si="184"/>
        <v>7.6678240740740741E-2</v>
      </c>
      <c r="N4570" s="55">
        <v>42816.358946759261</v>
      </c>
      <c r="O4570" s="55">
        <v>42816.367361111108</v>
      </c>
      <c r="P4570" s="3">
        <v>727</v>
      </c>
      <c r="Q4570" s="58">
        <f t="shared" si="185"/>
        <v>8.4143518518518517E-3</v>
      </c>
    </row>
    <row r="4571" spans="1:17" x14ac:dyDescent="0.75">
      <c r="A4571" s="55">
        <v>42606.508703703701</v>
      </c>
      <c r="B4571" s="55">
        <v>42606.627060185187</v>
      </c>
      <c r="C4571" s="3">
        <v>10226</v>
      </c>
      <c r="D4571" s="56">
        <f t="shared" si="184"/>
        <v>0.11835648148148148</v>
      </c>
      <c r="N4571" s="55">
        <v>42816.518101851849</v>
      </c>
      <c r="O4571" s="55">
        <v>42816.568483796298</v>
      </c>
      <c r="P4571" s="3">
        <v>4353</v>
      </c>
      <c r="Q4571" s="58">
        <f t="shared" si="185"/>
        <v>5.0381944444444444E-2</v>
      </c>
    </row>
    <row r="4572" spans="1:17" x14ac:dyDescent="0.75">
      <c r="A4572" s="55">
        <v>42606.518067129626</v>
      </c>
      <c r="B4572" s="55">
        <v>42606.519502314812</v>
      </c>
      <c r="C4572" s="3">
        <v>124</v>
      </c>
      <c r="D4572" s="56">
        <f t="shared" si="184"/>
        <v>1.4351851851851852E-3</v>
      </c>
      <c r="N4572" s="55">
        <v>42816.561979166661</v>
      </c>
      <c r="O4572" s="55">
        <v>42822.480127314811</v>
      </c>
      <c r="P4572" s="3">
        <v>507728</v>
      </c>
      <c r="Q4572" s="58">
        <f t="shared" si="185"/>
        <v>5.8764814814814814</v>
      </c>
    </row>
    <row r="4573" spans="1:17" x14ac:dyDescent="0.75">
      <c r="A4573" s="55">
        <v>42606.546585648146</v>
      </c>
      <c r="B4573" s="55">
        <v>42606.593923611108</v>
      </c>
      <c r="C4573" s="3">
        <v>4090</v>
      </c>
      <c r="D4573" s="56">
        <f t="shared" si="184"/>
        <v>4.7337962962962964E-2</v>
      </c>
      <c r="N4573" s="55">
        <v>42816.806782407402</v>
      </c>
      <c r="O4573" s="55">
        <v>42817.377581018518</v>
      </c>
      <c r="P4573" s="3">
        <v>49317</v>
      </c>
      <c r="Q4573" s="58">
        <f t="shared" si="185"/>
        <v>0.57079861111111108</v>
      </c>
    </row>
    <row r="4574" spans="1:17" x14ac:dyDescent="0.75">
      <c r="A4574" s="55">
        <v>42606.551817129628</v>
      </c>
      <c r="B4574" s="55">
        <v>42606.623067129629</v>
      </c>
      <c r="C4574" s="3">
        <v>6156</v>
      </c>
      <c r="D4574" s="56">
        <f t="shared" si="184"/>
        <v>7.1249999999999994E-2</v>
      </c>
      <c r="N4574" s="55">
        <v>42817.430254629631</v>
      </c>
      <c r="O4574" s="55">
        <v>42817.679074074069</v>
      </c>
      <c r="P4574" s="3">
        <v>21498</v>
      </c>
      <c r="Q4574" s="58">
        <f t="shared" si="185"/>
        <v>0.24881944444444445</v>
      </c>
    </row>
    <row r="4575" spans="1:17" x14ac:dyDescent="0.75">
      <c r="A4575" s="55">
        <v>42606.559467592589</v>
      </c>
      <c r="B4575" s="55">
        <v>42606.612511574072</v>
      </c>
      <c r="C4575" s="3">
        <v>4583</v>
      </c>
      <c r="D4575" s="56">
        <f t="shared" si="184"/>
        <v>5.3043981481481484E-2</v>
      </c>
      <c r="N4575" s="55">
        <v>42817.466990740737</v>
      </c>
      <c r="O4575" s="55">
        <v>42817.634583333333</v>
      </c>
      <c r="P4575" s="3">
        <v>14480</v>
      </c>
      <c r="Q4575" s="58">
        <f t="shared" si="185"/>
        <v>0.1675925925925926</v>
      </c>
    </row>
    <row r="4576" spans="1:17" x14ac:dyDescent="0.75">
      <c r="A4576" s="55">
        <v>42606.611527777779</v>
      </c>
      <c r="B4576" s="55">
        <v>42606.649861111109</v>
      </c>
      <c r="C4576" s="3">
        <v>3312</v>
      </c>
      <c r="D4576" s="56">
        <f t="shared" si="184"/>
        <v>3.833333333333333E-2</v>
      </c>
      <c r="N4576" s="55">
        <v>42817.515023148146</v>
      </c>
      <c r="O4576" s="55">
        <v>42817.53224537037</v>
      </c>
      <c r="P4576" s="3">
        <v>1488</v>
      </c>
      <c r="Q4576" s="58">
        <f t="shared" si="185"/>
        <v>1.7222222222222222E-2</v>
      </c>
    </row>
    <row r="4577" spans="1:17" x14ac:dyDescent="0.75">
      <c r="A4577" s="55">
        <v>42606.647962962961</v>
      </c>
      <c r="B4577" s="55">
        <v>42606.668611111112</v>
      </c>
      <c r="C4577" s="3">
        <v>1784</v>
      </c>
      <c r="D4577" s="56">
        <f t="shared" si="184"/>
        <v>2.0648148148148148E-2</v>
      </c>
      <c r="N4577" s="55">
        <v>42817.555590277778</v>
      </c>
      <c r="O4577" s="55">
        <v>42822.479490740741</v>
      </c>
      <c r="P4577" s="3">
        <v>421825</v>
      </c>
      <c r="Q4577" s="58">
        <f t="shared" si="185"/>
        <v>4.8822337962962967</v>
      </c>
    </row>
    <row r="4578" spans="1:17" x14ac:dyDescent="0.75">
      <c r="A4578" s="55">
        <v>42606.829965277779</v>
      </c>
      <c r="B4578" s="55">
        <v>42608.411157407405</v>
      </c>
      <c r="C4578" s="3">
        <v>136615</v>
      </c>
      <c r="D4578" s="56">
        <f t="shared" si="184"/>
        <v>1.5811921296296296</v>
      </c>
      <c r="N4578" s="55">
        <v>42817.621076388888</v>
      </c>
      <c r="O4578" s="55">
        <v>42817.641250000001</v>
      </c>
      <c r="P4578" s="3">
        <v>1743</v>
      </c>
      <c r="Q4578" s="58">
        <f t="shared" si="185"/>
        <v>2.0173611111111111E-2</v>
      </c>
    </row>
    <row r="4579" spans="1:17" x14ac:dyDescent="0.75">
      <c r="A4579" s="55">
        <v>42606.920127314814</v>
      </c>
      <c r="B4579" s="55">
        <v>42607.396643518514</v>
      </c>
      <c r="C4579" s="3">
        <v>41171</v>
      </c>
      <c r="D4579" s="56">
        <f t="shared" si="184"/>
        <v>0.47651620370370368</v>
      </c>
      <c r="N4579" s="55">
        <v>42817.636192129627</v>
      </c>
      <c r="O4579" s="55">
        <v>42818.396435185183</v>
      </c>
      <c r="P4579" s="3">
        <v>65685</v>
      </c>
      <c r="Q4579" s="58">
        <f t="shared" si="185"/>
        <v>0.7602430555555556</v>
      </c>
    </row>
    <row r="4580" spans="1:17" x14ac:dyDescent="0.75">
      <c r="A4580" s="55">
        <v>42606.922627314816</v>
      </c>
      <c r="B4580" s="55">
        <v>42607.630520833329</v>
      </c>
      <c r="C4580" s="3">
        <v>61162</v>
      </c>
      <c r="D4580" s="56">
        <f t="shared" si="184"/>
        <v>0.70789351851851856</v>
      </c>
      <c r="N4580" s="55">
        <v>42817.637743055551</v>
      </c>
      <c r="O4580" s="55">
        <v>42818.395960648144</v>
      </c>
      <c r="P4580" s="3">
        <v>65510</v>
      </c>
      <c r="Q4580" s="58">
        <f t="shared" si="185"/>
        <v>0.75821759259259258</v>
      </c>
    </row>
    <row r="4581" spans="1:17" x14ac:dyDescent="0.75">
      <c r="A4581" s="55">
        <v>42606.960138888884</v>
      </c>
      <c r="B4581" s="55">
        <v>42674.622303240736</v>
      </c>
      <c r="C4581" s="3">
        <v>5849611</v>
      </c>
      <c r="D4581" s="56">
        <f t="shared" si="184"/>
        <v>67.703831018518514</v>
      </c>
      <c r="N4581" s="55">
        <v>42817.639525462961</v>
      </c>
      <c r="O4581" s="55">
        <v>42818.395543981482</v>
      </c>
      <c r="P4581" s="3">
        <v>65320</v>
      </c>
      <c r="Q4581" s="58">
        <f t="shared" si="185"/>
        <v>0.75601851851851853</v>
      </c>
    </row>
    <row r="4582" spans="1:17" x14ac:dyDescent="0.75">
      <c r="A4582" s="55">
        <v>42607.176458333335</v>
      </c>
      <c r="B4582" s="55">
        <v>42611.417743055557</v>
      </c>
      <c r="C4582" s="3">
        <v>366447</v>
      </c>
      <c r="D4582" s="56">
        <f t="shared" si="184"/>
        <v>4.2412847222222219</v>
      </c>
      <c r="N4582" s="55">
        <v>42817.715208333335</v>
      </c>
      <c r="O4582" s="55">
        <v>42818.406793981478</v>
      </c>
      <c r="P4582" s="3">
        <v>59753</v>
      </c>
      <c r="Q4582" s="58">
        <f t="shared" si="185"/>
        <v>0.69158564814814816</v>
      </c>
    </row>
    <row r="4583" spans="1:17" x14ac:dyDescent="0.75">
      <c r="A4583" s="55">
        <v>42607.356979166667</v>
      </c>
      <c r="B4583" s="55">
        <v>42607.444432870368</v>
      </c>
      <c r="C4583" s="3">
        <v>7556</v>
      </c>
      <c r="D4583" s="56">
        <f t="shared" si="184"/>
        <v>8.74537037037037E-2</v>
      </c>
      <c r="N4583" s="55">
        <v>42817.81517361111</v>
      </c>
      <c r="O4583" s="55">
        <v>42818.42251157407</v>
      </c>
      <c r="P4583" s="3">
        <v>52474</v>
      </c>
      <c r="Q4583" s="58">
        <f t="shared" si="185"/>
        <v>0.60733796296296294</v>
      </c>
    </row>
    <row r="4584" spans="1:17" x14ac:dyDescent="0.75">
      <c r="A4584" s="55">
        <v>42607.539502314816</v>
      </c>
      <c r="B4584" s="55">
        <v>42607.676898148144</v>
      </c>
      <c r="C4584" s="3">
        <v>11871</v>
      </c>
      <c r="D4584" s="56">
        <f t="shared" si="184"/>
        <v>0.13739583333333333</v>
      </c>
      <c r="N4584" s="55">
        <v>42817.95789351852</v>
      </c>
      <c r="O4584" s="55">
        <v>42818.398819444439</v>
      </c>
      <c r="P4584" s="3">
        <v>38096</v>
      </c>
      <c r="Q4584" s="58">
        <f t="shared" si="185"/>
        <v>0.44092592592592594</v>
      </c>
    </row>
    <row r="4585" spans="1:17" x14ac:dyDescent="0.75">
      <c r="A4585" s="55">
        <v>42607.55327546296</v>
      </c>
      <c r="B4585" s="55">
        <v>42607.677743055552</v>
      </c>
      <c r="C4585" s="3">
        <v>10754</v>
      </c>
      <c r="D4585" s="56">
        <f t="shared" si="184"/>
        <v>0.12446759259259259</v>
      </c>
      <c r="N4585" s="55">
        <v>42818.456388888888</v>
      </c>
      <c r="O4585" s="55">
        <v>42818.500925925924</v>
      </c>
      <c r="P4585" s="3">
        <v>3848</v>
      </c>
      <c r="Q4585" s="58">
        <f t="shared" si="185"/>
        <v>4.4537037037037035E-2</v>
      </c>
    </row>
    <row r="4586" spans="1:17" x14ac:dyDescent="0.75">
      <c r="A4586" s="55">
        <v>42607.55976851852</v>
      </c>
      <c r="B4586" s="55">
        <v>42607.568530092591</v>
      </c>
      <c r="C4586" s="3">
        <v>757</v>
      </c>
      <c r="D4586" s="56">
        <f t="shared" si="184"/>
        <v>8.7615740740740744E-3</v>
      </c>
      <c r="N4586" s="55">
        <v>42818.477407407408</v>
      </c>
      <c r="O4586" s="55">
        <v>42821.460717592592</v>
      </c>
      <c r="P4586" s="3">
        <v>254158</v>
      </c>
      <c r="Q4586" s="58">
        <f t="shared" si="185"/>
        <v>2.9416435185185184</v>
      </c>
    </row>
    <row r="4587" spans="1:17" x14ac:dyDescent="0.75">
      <c r="A4587" s="55">
        <v>42607.652465277773</v>
      </c>
      <c r="B4587" s="55">
        <v>42611.457037037035</v>
      </c>
      <c r="C4587" s="3">
        <v>328715</v>
      </c>
      <c r="D4587" s="56">
        <f t="shared" si="184"/>
        <v>3.8045717592592592</v>
      </c>
      <c r="N4587" s="55">
        <v>42818.492037037038</v>
      </c>
      <c r="O4587" s="55">
        <v>42821.366759259261</v>
      </c>
      <c r="P4587" s="3">
        <v>244776</v>
      </c>
      <c r="Q4587" s="58">
        <f t="shared" si="185"/>
        <v>2.8330555555555557</v>
      </c>
    </row>
    <row r="4588" spans="1:17" x14ac:dyDescent="0.75">
      <c r="A4588" s="55">
        <v>42608.349039351851</v>
      </c>
      <c r="B4588" s="55">
        <v>42608.54142361111</v>
      </c>
      <c r="C4588" s="3">
        <v>16622</v>
      </c>
      <c r="D4588" s="56">
        <f t="shared" si="184"/>
        <v>0.19238425925925925</v>
      </c>
      <c r="N4588" s="55">
        <v>42818.505173611113</v>
      </c>
      <c r="O4588" s="55">
        <v>42818.562060185184</v>
      </c>
      <c r="P4588" s="3">
        <v>4915</v>
      </c>
      <c r="Q4588" s="58">
        <f t="shared" si="185"/>
        <v>5.6886574074074076E-2</v>
      </c>
    </row>
    <row r="4589" spans="1:17" x14ac:dyDescent="0.75">
      <c r="A4589" s="55">
        <v>42608.398194444446</v>
      </c>
      <c r="B4589" s="55">
        <v>42612.615312499998</v>
      </c>
      <c r="C4589" s="3">
        <v>364359</v>
      </c>
      <c r="D4589" s="56">
        <f t="shared" si="184"/>
        <v>4.2171180555555559</v>
      </c>
      <c r="N4589" s="55">
        <v>42819.350763888884</v>
      </c>
      <c r="O4589" s="55">
        <v>42821.564166666663</v>
      </c>
      <c r="P4589" s="3">
        <v>187638</v>
      </c>
      <c r="Q4589" s="58">
        <f t="shared" si="185"/>
        <v>2.1717361111111111</v>
      </c>
    </row>
    <row r="4590" spans="1:17" x14ac:dyDescent="0.75">
      <c r="A4590" s="55">
        <v>42608.467361111107</v>
      </c>
      <c r="B4590" s="55">
        <v>42611.48715277778</v>
      </c>
      <c r="C4590" s="3">
        <v>260910</v>
      </c>
      <c r="D4590" s="56">
        <f t="shared" si="184"/>
        <v>3.0197916666666669</v>
      </c>
      <c r="N4590" s="55">
        <v>42819.500462962962</v>
      </c>
      <c r="O4590" s="55">
        <v>42821.404791666668</v>
      </c>
      <c r="P4590" s="3">
        <v>160934</v>
      </c>
      <c r="Q4590" s="58">
        <f t="shared" si="185"/>
        <v>1.862662037037037</v>
      </c>
    </row>
    <row r="4591" spans="1:17" x14ac:dyDescent="0.75">
      <c r="A4591" s="55">
        <v>42608.481365740736</v>
      </c>
      <c r="B4591" s="55">
        <v>42611.755474537036</v>
      </c>
      <c r="C4591" s="3">
        <v>282883</v>
      </c>
      <c r="D4591" s="56">
        <f t="shared" si="184"/>
        <v>3.2741087962962965</v>
      </c>
      <c r="N4591" s="55">
        <v>42819.642164351848</v>
      </c>
      <c r="O4591" s="55">
        <v>42821.605104166665</v>
      </c>
      <c r="P4591" s="3">
        <v>165998</v>
      </c>
      <c r="Q4591" s="58">
        <f t="shared" si="185"/>
        <v>1.9212731481481482</v>
      </c>
    </row>
    <row r="4592" spans="1:17" x14ac:dyDescent="0.75">
      <c r="A4592" s="55">
        <v>42608.5624537037</v>
      </c>
      <c r="B4592" s="55">
        <v>42608.749143518515</v>
      </c>
      <c r="C4592" s="3">
        <v>16130</v>
      </c>
      <c r="D4592" s="56">
        <f t="shared" si="184"/>
        <v>0.18668981481481481</v>
      </c>
      <c r="N4592" s="55">
        <v>42820.757407407407</v>
      </c>
      <c r="O4592" s="55">
        <v>42830.501122685186</v>
      </c>
      <c r="P4592" s="3">
        <v>841857</v>
      </c>
      <c r="Q4592" s="58">
        <f t="shared" si="185"/>
        <v>9.7437152777777776</v>
      </c>
    </row>
    <row r="4593" spans="1:17" x14ac:dyDescent="0.75">
      <c r="A4593" s="55">
        <v>42608.563055555554</v>
      </c>
      <c r="B4593" s="55">
        <v>42608.750300925924</v>
      </c>
      <c r="C4593" s="3">
        <v>16178</v>
      </c>
      <c r="D4593" s="56">
        <f t="shared" si="184"/>
        <v>0.18724537037037037</v>
      </c>
      <c r="N4593" s="55">
        <v>42820.757708333331</v>
      </c>
      <c r="O4593" s="55">
        <v>42831.419571759259</v>
      </c>
      <c r="P4593" s="3">
        <v>921185</v>
      </c>
      <c r="Q4593" s="58">
        <f t="shared" si="185"/>
        <v>10.661863425925926</v>
      </c>
    </row>
    <row r="4594" spans="1:17" x14ac:dyDescent="0.75">
      <c r="A4594" s="55">
        <v>42608.565601851849</v>
      </c>
      <c r="B4594" s="55">
        <v>42611.419745370367</v>
      </c>
      <c r="C4594" s="3">
        <v>246598</v>
      </c>
      <c r="D4594" s="56">
        <f t="shared" si="184"/>
        <v>2.8541435185185184</v>
      </c>
      <c r="N4594" s="55">
        <v>42820.991932870369</v>
      </c>
      <c r="O4594" s="55">
        <v>42821.410729166666</v>
      </c>
      <c r="P4594" s="3">
        <v>36184</v>
      </c>
      <c r="Q4594" s="58">
        <f t="shared" si="185"/>
        <v>0.41879629629629628</v>
      </c>
    </row>
    <row r="4595" spans="1:17" x14ac:dyDescent="0.75">
      <c r="A4595" s="55">
        <v>42608.670555555553</v>
      </c>
      <c r="B4595" s="55">
        <v>42614.699803240735</v>
      </c>
      <c r="C4595" s="3">
        <v>520927</v>
      </c>
      <c r="D4595" s="56">
        <f t="shared" si="184"/>
        <v>6.0292476851851848</v>
      </c>
      <c r="N4595" s="55">
        <v>42821.286921296298</v>
      </c>
      <c r="O4595" s="55">
        <v>42821.417488425926</v>
      </c>
      <c r="P4595" s="3">
        <v>11281</v>
      </c>
      <c r="Q4595" s="58">
        <f t="shared" si="185"/>
        <v>0.13056712962962963</v>
      </c>
    </row>
    <row r="4596" spans="1:17" x14ac:dyDescent="0.75">
      <c r="A4596" s="55">
        <v>42609.60087962963</v>
      </c>
      <c r="B4596" s="55">
        <v>42611.410740740735</v>
      </c>
      <c r="C4596" s="3">
        <v>156372</v>
      </c>
      <c r="D4596" s="56">
        <f t="shared" si="184"/>
        <v>1.8098611111111111</v>
      </c>
      <c r="N4596" s="55">
        <v>42821.394606481481</v>
      </c>
      <c r="O4596" s="55">
        <v>42821.419502314813</v>
      </c>
      <c r="P4596" s="3">
        <v>2151</v>
      </c>
      <c r="Q4596" s="58">
        <f t="shared" si="185"/>
        <v>2.4895833333333332E-2</v>
      </c>
    </row>
    <row r="4597" spans="1:17" x14ac:dyDescent="0.75">
      <c r="A4597" s="55">
        <v>42609.658912037034</v>
      </c>
      <c r="B4597" s="55">
        <v>42611.413842592592</v>
      </c>
      <c r="C4597" s="3">
        <v>151626</v>
      </c>
      <c r="D4597" s="56">
        <f t="shared" si="184"/>
        <v>1.7549305555555557</v>
      </c>
      <c r="N4597" s="55">
        <v>42821.502407407403</v>
      </c>
      <c r="O4597" s="55">
        <v>42821.585300925923</v>
      </c>
      <c r="P4597" s="3">
        <v>7162</v>
      </c>
      <c r="Q4597" s="58">
        <f t="shared" si="185"/>
        <v>8.2893518518518519E-2</v>
      </c>
    </row>
    <row r="4598" spans="1:17" x14ac:dyDescent="0.75">
      <c r="A4598" s="55">
        <v>42609.977106481478</v>
      </c>
      <c r="B4598" s="55">
        <v>42611.595185185186</v>
      </c>
      <c r="C4598" s="3">
        <v>139802</v>
      </c>
      <c r="D4598" s="56">
        <f t="shared" si="184"/>
        <v>1.6180787037037037</v>
      </c>
      <c r="N4598" s="55">
        <v>42821.502523148149</v>
      </c>
      <c r="O4598" s="55">
        <v>42821.584328703699</v>
      </c>
      <c r="P4598" s="3">
        <v>7068</v>
      </c>
      <c r="Q4598" s="58">
        <f t="shared" si="185"/>
        <v>8.1805555555555562E-2</v>
      </c>
    </row>
    <row r="4599" spans="1:17" x14ac:dyDescent="0.75">
      <c r="A4599" s="55">
        <v>42610.88008101852</v>
      </c>
      <c r="B4599" s="55">
        <v>42611.413784722223</v>
      </c>
      <c r="C4599" s="3">
        <v>46112</v>
      </c>
      <c r="D4599" s="56">
        <f t="shared" si="184"/>
        <v>0.53370370370370368</v>
      </c>
      <c r="N4599" s="55">
        <v>42821.528599537036</v>
      </c>
      <c r="O4599" s="55">
        <v>42822.368287037032</v>
      </c>
      <c r="P4599" s="3">
        <v>72549</v>
      </c>
      <c r="Q4599" s="58">
        <f t="shared" si="185"/>
        <v>0.83968750000000003</v>
      </c>
    </row>
    <row r="4600" spans="1:17" x14ac:dyDescent="0.75">
      <c r="A4600" s="55">
        <v>42610.886041666665</v>
      </c>
      <c r="B4600" s="55">
        <v>42611.418020833335</v>
      </c>
      <c r="C4600" s="3">
        <v>45963</v>
      </c>
      <c r="D4600" s="56">
        <f t="shared" si="184"/>
        <v>0.53197916666666667</v>
      </c>
      <c r="N4600" s="55">
        <v>42821.568136574075</v>
      </c>
      <c r="O4600" s="55">
        <v>42823.538842592592</v>
      </c>
      <c r="P4600" s="3">
        <v>170269</v>
      </c>
      <c r="Q4600" s="58">
        <f t="shared" si="185"/>
        <v>1.9707060185185186</v>
      </c>
    </row>
    <row r="4601" spans="1:17" x14ac:dyDescent="0.75">
      <c r="A4601" s="55">
        <v>42610.888090277775</v>
      </c>
      <c r="B4601" s="55">
        <v>42611.421851851854</v>
      </c>
      <c r="C4601" s="3">
        <v>46117</v>
      </c>
      <c r="D4601" s="56">
        <f t="shared" si="184"/>
        <v>0.5337615740740741</v>
      </c>
      <c r="N4601" s="55">
        <v>42821.865844907406</v>
      </c>
      <c r="O4601" s="55">
        <v>42822.508472222224</v>
      </c>
      <c r="P4601" s="3">
        <v>55523</v>
      </c>
      <c r="Q4601" s="58">
        <f t="shared" si="185"/>
        <v>0.64262731481481483</v>
      </c>
    </row>
    <row r="4602" spans="1:17" x14ac:dyDescent="0.75">
      <c r="A4602" s="55">
        <v>42610.921574074069</v>
      </c>
      <c r="B4602" s="55">
        <v>42611.418819444443</v>
      </c>
      <c r="C4602" s="3">
        <v>42962</v>
      </c>
      <c r="D4602" s="56">
        <f t="shared" si="184"/>
        <v>0.49724537037037037</v>
      </c>
      <c r="N4602" s="55">
        <v>42822.415081018517</v>
      </c>
      <c r="O4602" s="55">
        <v>42822.443865740737</v>
      </c>
      <c r="P4602" s="3">
        <v>2487</v>
      </c>
      <c r="Q4602" s="58">
        <f t="shared" si="185"/>
        <v>2.8784722222222222E-2</v>
      </c>
    </row>
    <row r="4603" spans="1:17" x14ac:dyDescent="0.75">
      <c r="A4603" s="55">
        <v>42611.42796296296</v>
      </c>
      <c r="B4603" s="55">
        <v>42611.508333333331</v>
      </c>
      <c r="C4603" s="3">
        <v>6944</v>
      </c>
      <c r="D4603" s="56">
        <f t="shared" si="184"/>
        <v>8.037037037037037E-2</v>
      </c>
      <c r="N4603" s="55">
        <v>42822.460821759254</v>
      </c>
      <c r="O4603" s="55">
        <v>42822.478576388887</v>
      </c>
      <c r="P4603" s="3">
        <v>1534</v>
      </c>
      <c r="Q4603" s="58">
        <f t="shared" si="185"/>
        <v>1.7754629629629631E-2</v>
      </c>
    </row>
    <row r="4604" spans="1:17" x14ac:dyDescent="0.75">
      <c r="A4604" s="55">
        <v>42611.435694444444</v>
      </c>
      <c r="B4604" s="55">
        <v>42611.509965277779</v>
      </c>
      <c r="C4604" s="3">
        <v>6417</v>
      </c>
      <c r="D4604" s="56">
        <f t="shared" si="184"/>
        <v>7.4270833333333328E-2</v>
      </c>
      <c r="N4604" s="55">
        <v>42822.46262731481</v>
      </c>
      <c r="O4604" s="55">
        <v>42822.489907407406</v>
      </c>
      <c r="P4604" s="3">
        <v>2357</v>
      </c>
      <c r="Q4604" s="58">
        <f t="shared" si="185"/>
        <v>2.7280092592592592E-2</v>
      </c>
    </row>
    <row r="4605" spans="1:17" x14ac:dyDescent="0.75">
      <c r="A4605" s="55">
        <v>42611.438333333332</v>
      </c>
      <c r="B4605" s="55">
        <v>42611.512106481481</v>
      </c>
      <c r="C4605" s="3">
        <v>6374</v>
      </c>
      <c r="D4605" s="56">
        <f t="shared" si="184"/>
        <v>7.3773148148148143E-2</v>
      </c>
      <c r="N4605" s="55">
        <v>42823.492222222223</v>
      </c>
      <c r="O4605" s="55">
        <v>42825.395231481481</v>
      </c>
      <c r="P4605" s="3">
        <v>164420</v>
      </c>
      <c r="Q4605" s="58">
        <f t="shared" si="185"/>
        <v>1.9030092592592593</v>
      </c>
    </row>
    <row r="4606" spans="1:17" x14ac:dyDescent="0.75">
      <c r="A4606" s="55">
        <v>42611.483969907407</v>
      </c>
      <c r="B4606" s="55">
        <v>42611.513692129629</v>
      </c>
      <c r="C4606" s="3">
        <v>2568</v>
      </c>
      <c r="D4606" s="56">
        <f t="shared" si="184"/>
        <v>2.9722222222222223E-2</v>
      </c>
      <c r="N4606" s="55">
        <v>42823.507372685184</v>
      </c>
      <c r="O4606" s="55">
        <v>42825.40111111111</v>
      </c>
      <c r="P4606" s="3">
        <v>163619</v>
      </c>
      <c r="Q4606" s="58">
        <f t="shared" si="185"/>
        <v>1.893738425925926</v>
      </c>
    </row>
    <row r="4607" spans="1:17" x14ac:dyDescent="0.75">
      <c r="A4607" s="55">
        <v>42611.560624999998</v>
      </c>
      <c r="B4607" s="55">
        <v>42674.620752314811</v>
      </c>
      <c r="C4607" s="3">
        <v>5451995</v>
      </c>
      <c r="D4607" s="56">
        <f t="shared" si="184"/>
        <v>63.101793981481478</v>
      </c>
      <c r="N4607" s="55">
        <v>42823.510011574072</v>
      </c>
      <c r="O4607" s="55">
        <v>42825.397824074069</v>
      </c>
      <c r="P4607" s="3">
        <v>163107</v>
      </c>
      <c r="Q4607" s="58">
        <f t="shared" si="185"/>
        <v>1.8878124999999999</v>
      </c>
    </row>
    <row r="4608" spans="1:17" x14ac:dyDescent="0.75">
      <c r="A4608" s="55">
        <v>42611.683900462958</v>
      </c>
      <c r="B4608" s="55">
        <v>42612.400601851848</v>
      </c>
      <c r="C4608" s="3">
        <v>61923</v>
      </c>
      <c r="D4608" s="56">
        <f t="shared" si="184"/>
        <v>0.7167013888888889</v>
      </c>
      <c r="N4608" s="55">
        <v>42823.515821759254</v>
      </c>
      <c r="O4608" s="55">
        <v>42825.396666666667</v>
      </c>
      <c r="P4608" s="3">
        <v>162505</v>
      </c>
      <c r="Q4608" s="58">
        <f t="shared" si="185"/>
        <v>1.8808449074074074</v>
      </c>
    </row>
    <row r="4609" spans="1:17" x14ac:dyDescent="0.75">
      <c r="A4609" s="55">
        <v>42611.982048611113</v>
      </c>
      <c r="B4609" s="55">
        <v>42612.397326388884</v>
      </c>
      <c r="C4609" s="3">
        <v>35880</v>
      </c>
      <c r="D4609" s="56">
        <f t="shared" si="184"/>
        <v>0.4152777777777778</v>
      </c>
      <c r="N4609" s="55">
        <v>42823.572951388887</v>
      </c>
      <c r="O4609" s="55">
        <v>42832.391724537032</v>
      </c>
      <c r="P4609" s="3">
        <v>761942</v>
      </c>
      <c r="Q4609" s="58">
        <f t="shared" si="185"/>
        <v>8.8187731481481482</v>
      </c>
    </row>
    <row r="4610" spans="1:17" x14ac:dyDescent="0.75">
      <c r="A4610" s="55">
        <v>42612.301099537035</v>
      </c>
      <c r="B4610" s="55">
        <v>42612.468981481477</v>
      </c>
      <c r="C4610" s="3">
        <v>14505</v>
      </c>
      <c r="D4610" s="56">
        <f t="shared" si="184"/>
        <v>0.16788194444444443</v>
      </c>
      <c r="N4610" s="55">
        <v>42823.60019675926</v>
      </c>
      <c r="O4610" s="55">
        <v>42825.402581018519</v>
      </c>
      <c r="P4610" s="3">
        <v>155726</v>
      </c>
      <c r="Q4610" s="58">
        <f t="shared" si="185"/>
        <v>1.8023842592592592</v>
      </c>
    </row>
    <row r="4611" spans="1:17" x14ac:dyDescent="0.75">
      <c r="A4611" s="55">
        <v>42612.479108796295</v>
      </c>
      <c r="B4611" s="55">
        <v>42612.574004629627</v>
      </c>
      <c r="C4611" s="3">
        <v>8199</v>
      </c>
      <c r="D4611" s="56">
        <f t="shared" ref="D4611:D4674" si="186">C4611/(24*60*60)</f>
        <v>9.4895833333333332E-2</v>
      </c>
      <c r="N4611" s="55">
        <v>42823.602488425924</v>
      </c>
      <c r="O4611" s="55">
        <v>42823.634618055556</v>
      </c>
      <c r="P4611" s="3">
        <v>2776</v>
      </c>
      <c r="Q4611" s="58">
        <f t="shared" ref="Q4611:Q4674" si="187">P4611/86400</f>
        <v>3.2129629629629633E-2</v>
      </c>
    </row>
    <row r="4612" spans="1:17" x14ac:dyDescent="0.75">
      <c r="A4612" s="55">
        <v>42612.497187499997</v>
      </c>
      <c r="B4612" s="55">
        <v>42614.568749999999</v>
      </c>
      <c r="C4612" s="3">
        <v>178983</v>
      </c>
      <c r="D4612" s="56">
        <f t="shared" si="186"/>
        <v>2.0715625000000002</v>
      </c>
      <c r="N4612" s="55">
        <v>42823.680763888886</v>
      </c>
      <c r="O4612" s="55">
        <v>42824.344641203701</v>
      </c>
      <c r="P4612" s="3">
        <v>57359</v>
      </c>
      <c r="Q4612" s="58">
        <f t="shared" si="187"/>
        <v>0.66387731481481482</v>
      </c>
    </row>
    <row r="4613" spans="1:17" x14ac:dyDescent="0.75">
      <c r="A4613" s="55">
        <v>42613.374722222223</v>
      </c>
      <c r="B4613" s="55">
        <v>42613.664664351847</v>
      </c>
      <c r="C4613" s="3">
        <v>25051</v>
      </c>
      <c r="D4613" s="56">
        <f t="shared" si="186"/>
        <v>0.28994212962962962</v>
      </c>
      <c r="N4613" s="55">
        <v>42823.684537037036</v>
      </c>
      <c r="O4613" s="55">
        <v>42828.653229166666</v>
      </c>
      <c r="P4613" s="3">
        <v>429295</v>
      </c>
      <c r="Q4613" s="58">
        <f t="shared" si="187"/>
        <v>4.9686921296296296</v>
      </c>
    </row>
    <row r="4614" spans="1:17" x14ac:dyDescent="0.75">
      <c r="A4614" s="55">
        <v>42613.395231481481</v>
      </c>
      <c r="B4614" s="55">
        <v>42614.562256944446</v>
      </c>
      <c r="C4614" s="3">
        <v>100831</v>
      </c>
      <c r="D4614" s="56">
        <f t="shared" si="186"/>
        <v>1.1670254629629631</v>
      </c>
      <c r="N4614" s="55">
        <v>42823.689375000002</v>
      </c>
      <c r="O4614" s="55">
        <v>42828.653124999997</v>
      </c>
      <c r="P4614" s="3">
        <v>428868</v>
      </c>
      <c r="Q4614" s="58">
        <f t="shared" si="187"/>
        <v>4.9637500000000001</v>
      </c>
    </row>
    <row r="4615" spans="1:17" x14ac:dyDescent="0.75">
      <c r="A4615" s="55">
        <v>42613.511342592588</v>
      </c>
      <c r="B4615" s="55">
        <v>42613.575486111113</v>
      </c>
      <c r="C4615" s="3">
        <v>5542</v>
      </c>
      <c r="D4615" s="56">
        <f t="shared" si="186"/>
        <v>6.4143518518518516E-2</v>
      </c>
      <c r="N4615" s="55">
        <v>42823.692025462959</v>
      </c>
      <c r="O4615" s="55">
        <v>42828.653356481482</v>
      </c>
      <c r="P4615" s="3">
        <v>428659</v>
      </c>
      <c r="Q4615" s="58">
        <f t="shared" si="187"/>
        <v>4.9613310185185187</v>
      </c>
    </row>
    <row r="4616" spans="1:17" x14ac:dyDescent="0.75">
      <c r="A4616" s="55">
        <v>42613.56585648148</v>
      </c>
      <c r="B4616" s="55">
        <v>42613.581053240741</v>
      </c>
      <c r="C4616" s="3">
        <v>1313</v>
      </c>
      <c r="D4616" s="56">
        <f t="shared" si="186"/>
        <v>1.5196759259259259E-2</v>
      </c>
      <c r="N4616" s="55">
        <v>42823.732152777775</v>
      </c>
      <c r="O4616" s="55">
        <v>42824.424768518518</v>
      </c>
      <c r="P4616" s="3">
        <v>59842</v>
      </c>
      <c r="Q4616" s="58">
        <f t="shared" si="187"/>
        <v>0.69261574074074073</v>
      </c>
    </row>
    <row r="4617" spans="1:17" x14ac:dyDescent="0.75">
      <c r="A4617" s="55">
        <v>42613.568333333329</v>
      </c>
      <c r="B4617" s="55">
        <v>42613.589386574073</v>
      </c>
      <c r="C4617" s="3">
        <v>1819</v>
      </c>
      <c r="D4617" s="56">
        <f t="shared" si="186"/>
        <v>2.105324074074074E-2</v>
      </c>
      <c r="N4617" s="55">
        <v>42823.735810185186</v>
      </c>
      <c r="O4617" s="55">
        <v>42836.477048611108</v>
      </c>
      <c r="P4617" s="3">
        <v>1100843</v>
      </c>
      <c r="Q4617" s="58">
        <f t="shared" si="187"/>
        <v>12.741238425925927</v>
      </c>
    </row>
    <row r="4618" spans="1:17" x14ac:dyDescent="0.75">
      <c r="A4618" s="55">
        <v>42613.595358796294</v>
      </c>
      <c r="B4618" s="55">
        <v>42642.338287037033</v>
      </c>
      <c r="C4618" s="3">
        <v>2483389</v>
      </c>
      <c r="D4618" s="56">
        <f t="shared" si="186"/>
        <v>28.742928240740742</v>
      </c>
      <c r="N4618" s="55">
        <v>42823.934247685182</v>
      </c>
      <c r="O4618" s="55">
        <v>42824.414733796293</v>
      </c>
      <c r="P4618" s="3">
        <v>41514</v>
      </c>
      <c r="Q4618" s="58">
        <f t="shared" si="187"/>
        <v>0.48048611111111111</v>
      </c>
    </row>
    <row r="4619" spans="1:17" x14ac:dyDescent="0.75">
      <c r="A4619" s="55">
        <v>42613.640370370369</v>
      </c>
      <c r="B4619" s="55">
        <v>42614.494004629625</v>
      </c>
      <c r="C4619" s="3">
        <v>73754</v>
      </c>
      <c r="D4619" s="56">
        <f t="shared" si="186"/>
        <v>0.85363425925925929</v>
      </c>
      <c r="N4619" s="55">
        <v>42824.607766203699</v>
      </c>
      <c r="O4619" s="55">
        <v>42824.616875</v>
      </c>
      <c r="P4619" s="3">
        <v>787</v>
      </c>
      <c r="Q4619" s="58">
        <f t="shared" si="187"/>
        <v>9.1087962962962971E-3</v>
      </c>
    </row>
    <row r="4620" spans="1:17" x14ac:dyDescent="0.75">
      <c r="A4620" s="55">
        <v>42613.643206018518</v>
      </c>
      <c r="B4620" s="55">
        <v>42613.649895833332</v>
      </c>
      <c r="C4620" s="3">
        <v>578</v>
      </c>
      <c r="D4620" s="56">
        <f t="shared" si="186"/>
        <v>6.6898148148148151E-3</v>
      </c>
      <c r="N4620" s="55">
        <v>42824.626412037032</v>
      </c>
      <c r="O4620" s="55">
        <v>42825.404756944445</v>
      </c>
      <c r="P4620" s="3">
        <v>67249</v>
      </c>
      <c r="Q4620" s="58">
        <f t="shared" si="187"/>
        <v>0.77834490740740736</v>
      </c>
    </row>
    <row r="4621" spans="1:17" x14ac:dyDescent="0.75">
      <c r="A4621" s="55">
        <v>42614.530636574069</v>
      </c>
      <c r="B4621" s="55">
        <v>42614.680717592593</v>
      </c>
      <c r="C4621" s="3">
        <v>12967</v>
      </c>
      <c r="D4621" s="56">
        <f t="shared" si="186"/>
        <v>0.15008101851851852</v>
      </c>
      <c r="N4621" s="55">
        <v>42824.992002314815</v>
      </c>
      <c r="O4621" s="55">
        <v>42825.519340277773</v>
      </c>
      <c r="P4621" s="3">
        <v>45562</v>
      </c>
      <c r="Q4621" s="58">
        <f t="shared" si="187"/>
        <v>0.52733796296296298</v>
      </c>
    </row>
    <row r="4622" spans="1:17" x14ac:dyDescent="0.75">
      <c r="A4622" s="55">
        <v>42614.742997685185</v>
      </c>
      <c r="B4622" s="55">
        <v>42629.557812499996</v>
      </c>
      <c r="C4622" s="3">
        <v>1280000</v>
      </c>
      <c r="D4622" s="56">
        <f t="shared" si="186"/>
        <v>14.814814814814815</v>
      </c>
      <c r="N4622" s="55">
        <v>42825.560231481482</v>
      </c>
      <c r="O4622" s="55">
        <v>42825.655081018514</v>
      </c>
      <c r="P4622" s="3">
        <v>8195</v>
      </c>
      <c r="Q4622" s="58">
        <f t="shared" si="187"/>
        <v>9.4849537037037038E-2</v>
      </c>
    </row>
    <row r="4623" spans="1:17" x14ac:dyDescent="0.75">
      <c r="A4623" s="55">
        <v>42615.388518518514</v>
      </c>
      <c r="B4623" s="55">
        <v>42615.54886574074</v>
      </c>
      <c r="C4623" s="3">
        <v>13854</v>
      </c>
      <c r="D4623" s="56">
        <f t="shared" si="186"/>
        <v>0.16034722222222222</v>
      </c>
      <c r="N4623" s="55">
        <v>42825.69804398148</v>
      </c>
      <c r="O4623" s="55">
        <v>42828.397037037037</v>
      </c>
      <c r="P4623" s="3">
        <v>233193</v>
      </c>
      <c r="Q4623" s="58">
        <f t="shared" si="187"/>
        <v>2.6989930555555555</v>
      </c>
    </row>
    <row r="4624" spans="1:17" x14ac:dyDescent="0.75">
      <c r="A4624" s="55">
        <v>42615.449108796296</v>
      </c>
      <c r="B4624" s="55">
        <v>42615.543136574073</v>
      </c>
      <c r="C4624" s="3">
        <v>8124</v>
      </c>
      <c r="D4624" s="56">
        <f t="shared" si="186"/>
        <v>9.402777777777778E-2</v>
      </c>
      <c r="N4624" s="55">
        <v>42825.701539351852</v>
      </c>
      <c r="O4624" s="55">
        <v>42836.458379629628</v>
      </c>
      <c r="P4624" s="3">
        <v>929391</v>
      </c>
      <c r="Q4624" s="58">
        <f t="shared" si="187"/>
        <v>10.756840277777778</v>
      </c>
    </row>
    <row r="4625" spans="1:17" x14ac:dyDescent="0.75">
      <c r="A4625" s="55">
        <v>42615.54074074074</v>
      </c>
      <c r="B4625" s="55">
        <v>42615.570277777777</v>
      </c>
      <c r="C4625" s="3">
        <v>2552</v>
      </c>
      <c r="D4625" s="56">
        <f t="shared" si="186"/>
        <v>2.9537037037037039E-2</v>
      </c>
      <c r="N4625" s="55">
        <v>42825.774548611109</v>
      </c>
      <c r="O4625" s="55">
        <v>42828.415254629625</v>
      </c>
      <c r="P4625" s="3">
        <v>228157</v>
      </c>
      <c r="Q4625" s="58">
        <f t="shared" si="187"/>
        <v>2.6407060185185185</v>
      </c>
    </row>
    <row r="4626" spans="1:17" x14ac:dyDescent="0.75">
      <c r="A4626" s="55">
        <v>42615.629247685181</v>
      </c>
      <c r="B4626" s="55">
        <v>42618.398368055554</v>
      </c>
      <c r="C4626" s="3">
        <v>239252</v>
      </c>
      <c r="D4626" s="56">
        <f t="shared" si="186"/>
        <v>2.7691203703703704</v>
      </c>
      <c r="N4626" s="55">
        <v>42825.840995370367</v>
      </c>
      <c r="O4626" s="55">
        <v>42828.591331018513</v>
      </c>
      <c r="P4626" s="3">
        <v>237629</v>
      </c>
      <c r="Q4626" s="58">
        <f t="shared" si="187"/>
        <v>2.7503356481481482</v>
      </c>
    </row>
    <row r="4627" spans="1:17" x14ac:dyDescent="0.75">
      <c r="A4627" s="55">
        <v>42615.722974537035</v>
      </c>
      <c r="B4627" s="55">
        <v>42618.400717592594</v>
      </c>
      <c r="C4627" s="3">
        <v>231357</v>
      </c>
      <c r="D4627" s="56">
        <f t="shared" si="186"/>
        <v>2.6777430555555557</v>
      </c>
      <c r="N4627" s="55">
        <v>42825.848171296297</v>
      </c>
      <c r="O4627" s="55">
        <v>42828.591481481482</v>
      </c>
      <c r="P4627" s="3">
        <v>237022</v>
      </c>
      <c r="Q4627" s="58">
        <f t="shared" si="187"/>
        <v>2.7433101851851851</v>
      </c>
    </row>
    <row r="4628" spans="1:17" x14ac:dyDescent="0.75">
      <c r="A4628" s="55">
        <v>42616.641030092593</v>
      </c>
      <c r="B4628" s="55">
        <v>42618.47956018518</v>
      </c>
      <c r="C4628" s="3">
        <v>158849</v>
      </c>
      <c r="D4628" s="56">
        <f t="shared" si="186"/>
        <v>1.8385300925925927</v>
      </c>
      <c r="N4628" s="55">
        <v>42825.980138888888</v>
      </c>
      <c r="O4628" s="55">
        <v>42828.399305555555</v>
      </c>
      <c r="P4628" s="3">
        <v>209016</v>
      </c>
      <c r="Q4628" s="58">
        <f t="shared" si="187"/>
        <v>2.4191666666666665</v>
      </c>
    </row>
    <row r="4629" spans="1:17" x14ac:dyDescent="0.75">
      <c r="A4629" s="55">
        <v>42616.641979166663</v>
      </c>
      <c r="B4629" s="55">
        <v>42618.479710648149</v>
      </c>
      <c r="C4629" s="3">
        <v>158780</v>
      </c>
      <c r="D4629" s="56">
        <f t="shared" si="186"/>
        <v>1.8377314814814816</v>
      </c>
      <c r="N4629" s="55">
        <v>42826.422303240739</v>
      </c>
      <c r="O4629" s="55">
        <v>42828.649351851847</v>
      </c>
      <c r="P4629" s="3">
        <v>192417</v>
      </c>
      <c r="Q4629" s="58">
        <f t="shared" si="187"/>
        <v>2.227048611111111</v>
      </c>
    </row>
    <row r="4630" spans="1:17" x14ac:dyDescent="0.75">
      <c r="A4630" s="55">
        <v>42616.643206018518</v>
      </c>
      <c r="B4630" s="55">
        <v>42618.479988425926</v>
      </c>
      <c r="C4630" s="3">
        <v>158698</v>
      </c>
      <c r="D4630" s="56">
        <f t="shared" si="186"/>
        <v>1.8367824074074075</v>
      </c>
      <c r="N4630" s="55">
        <v>42826.425624999996</v>
      </c>
      <c r="O4630" s="55">
        <v>42829.354305555556</v>
      </c>
      <c r="P4630" s="3">
        <v>253038</v>
      </c>
      <c r="Q4630" s="58">
        <f t="shared" si="187"/>
        <v>2.9286805555555557</v>
      </c>
    </row>
    <row r="4631" spans="1:17" x14ac:dyDescent="0.75">
      <c r="A4631" s="55">
        <v>42616.731030092589</v>
      </c>
      <c r="B4631" s="55">
        <v>42618.421365740738</v>
      </c>
      <c r="C4631" s="3">
        <v>146045</v>
      </c>
      <c r="D4631" s="56">
        <f t="shared" si="186"/>
        <v>1.6903356481481482</v>
      </c>
      <c r="N4631" s="55">
        <v>42826.499085648145</v>
      </c>
      <c r="O4631" s="55">
        <v>42831.625972222224</v>
      </c>
      <c r="P4631" s="3">
        <v>442963</v>
      </c>
      <c r="Q4631" s="58">
        <f t="shared" si="187"/>
        <v>5.1268865740740743</v>
      </c>
    </row>
    <row r="4632" spans="1:17" x14ac:dyDescent="0.75">
      <c r="A4632" s="55">
        <v>42616.735925925925</v>
      </c>
      <c r="B4632" s="55">
        <v>42618.425370370365</v>
      </c>
      <c r="C4632" s="3">
        <v>145968</v>
      </c>
      <c r="D4632" s="56">
        <f t="shared" si="186"/>
        <v>1.6894444444444445</v>
      </c>
      <c r="N4632" s="55">
        <v>42827.49927083333</v>
      </c>
      <c r="O4632" s="55">
        <v>42828.424178240741</v>
      </c>
      <c r="P4632" s="3">
        <v>79912</v>
      </c>
      <c r="Q4632" s="58">
        <f t="shared" si="187"/>
        <v>0.9249074074074074</v>
      </c>
    </row>
    <row r="4633" spans="1:17" x14ac:dyDescent="0.75">
      <c r="A4633" s="55">
        <v>42616.738611111112</v>
      </c>
      <c r="B4633" s="55">
        <v>42618.427800925921</v>
      </c>
      <c r="C4633" s="3">
        <v>145946</v>
      </c>
      <c r="D4633" s="56">
        <f t="shared" si="186"/>
        <v>1.6891898148148148</v>
      </c>
      <c r="N4633" s="55">
        <v>42827.812013888884</v>
      </c>
      <c r="O4633" s="55">
        <v>42828.591608796298</v>
      </c>
      <c r="P4633" s="3">
        <v>67357</v>
      </c>
      <c r="Q4633" s="58">
        <f t="shared" si="187"/>
        <v>0.77959490740740744</v>
      </c>
    </row>
    <row r="4634" spans="1:17" x14ac:dyDescent="0.75">
      <c r="A4634" s="55">
        <v>42617.004791666666</v>
      </c>
      <c r="B4634" s="55">
        <v>42618.637303240735</v>
      </c>
      <c r="C4634" s="3">
        <v>141049</v>
      </c>
      <c r="D4634" s="56">
        <f t="shared" si="186"/>
        <v>1.6325115740740741</v>
      </c>
      <c r="N4634" s="55">
        <v>42827.813460648147</v>
      </c>
      <c r="O4634" s="55">
        <v>42828.591793981483</v>
      </c>
      <c r="P4634" s="3">
        <v>67248</v>
      </c>
      <c r="Q4634" s="58">
        <f t="shared" si="187"/>
        <v>0.77833333333333332</v>
      </c>
    </row>
    <row r="4635" spans="1:17" x14ac:dyDescent="0.75">
      <c r="A4635" s="55">
        <v>42617.640868055554</v>
      </c>
      <c r="B4635" s="55">
        <v>42618.409699074073</v>
      </c>
      <c r="C4635" s="3">
        <v>66427</v>
      </c>
      <c r="D4635" s="56">
        <f t="shared" si="186"/>
        <v>0.76883101851851854</v>
      </c>
      <c r="N4635" s="55">
        <v>42827.822326388887</v>
      </c>
      <c r="O4635" s="55">
        <v>42828.591180555552</v>
      </c>
      <c r="P4635" s="3">
        <v>66429</v>
      </c>
      <c r="Q4635" s="58">
        <f t="shared" si="187"/>
        <v>0.76885416666666662</v>
      </c>
    </row>
    <row r="4636" spans="1:17" x14ac:dyDescent="0.75">
      <c r="A4636" s="55">
        <v>42617.740011574075</v>
      </c>
      <c r="B4636" s="55">
        <v>42618.40792824074</v>
      </c>
      <c r="C4636" s="3">
        <v>57708</v>
      </c>
      <c r="D4636" s="56">
        <f t="shared" si="186"/>
        <v>0.66791666666666671</v>
      </c>
      <c r="N4636" s="55">
        <v>42827.846354166664</v>
      </c>
      <c r="O4636" s="55">
        <v>42828.431273148148</v>
      </c>
      <c r="P4636" s="3">
        <v>50537</v>
      </c>
      <c r="Q4636" s="58">
        <f t="shared" si="187"/>
        <v>0.58491898148148147</v>
      </c>
    </row>
    <row r="4637" spans="1:17" x14ac:dyDescent="0.75">
      <c r="A4637" s="55">
        <v>42618.291168981479</v>
      </c>
      <c r="B4637" s="55">
        <v>42628.790983796294</v>
      </c>
      <c r="C4637" s="3">
        <v>907184</v>
      </c>
      <c r="D4637" s="56">
        <f t="shared" si="186"/>
        <v>10.499814814814815</v>
      </c>
      <c r="N4637" s="55">
        <v>42827.856192129628</v>
      </c>
      <c r="O4637" s="55">
        <v>42828.401238425926</v>
      </c>
      <c r="P4637" s="3">
        <v>47092</v>
      </c>
      <c r="Q4637" s="58">
        <f t="shared" si="187"/>
        <v>0.54504629629629631</v>
      </c>
    </row>
    <row r="4638" spans="1:17" x14ac:dyDescent="0.75">
      <c r="A4638" s="55">
        <v>42618.337453703702</v>
      </c>
      <c r="B4638" s="55">
        <v>42618.345219907409</v>
      </c>
      <c r="C4638" s="3">
        <v>671</v>
      </c>
      <c r="D4638" s="56">
        <f t="shared" si="186"/>
        <v>7.766203703703704E-3</v>
      </c>
      <c r="N4638" s="55">
        <v>42827.880254629628</v>
      </c>
      <c r="O4638" s="55">
        <v>42828.4058912037</v>
      </c>
      <c r="P4638" s="3">
        <v>45415</v>
      </c>
      <c r="Q4638" s="58">
        <f t="shared" si="187"/>
        <v>0.52563657407407405</v>
      </c>
    </row>
    <row r="4639" spans="1:17" x14ac:dyDescent="0.75">
      <c r="A4639" s="55">
        <v>42618.437442129631</v>
      </c>
      <c r="B4639" s="55">
        <v>42618.455833333333</v>
      </c>
      <c r="C4639" s="3">
        <v>1589</v>
      </c>
      <c r="D4639" s="56">
        <f t="shared" si="186"/>
        <v>1.8391203703703705E-2</v>
      </c>
      <c r="N4639" s="55">
        <v>42828.399351851847</v>
      </c>
      <c r="O4639" s="55">
        <v>42829.499189814815</v>
      </c>
      <c r="P4639" s="3">
        <v>95026</v>
      </c>
      <c r="Q4639" s="58">
        <f t="shared" si="187"/>
        <v>1.0998379629629629</v>
      </c>
    </row>
    <row r="4640" spans="1:17" x14ac:dyDescent="0.75">
      <c r="A4640" s="55">
        <v>42618.486608796295</v>
      </c>
      <c r="B4640" s="55">
        <v>42618.643287037034</v>
      </c>
      <c r="C4640" s="3">
        <v>13537</v>
      </c>
      <c r="D4640" s="56">
        <f t="shared" si="186"/>
        <v>0.15667824074074074</v>
      </c>
      <c r="N4640" s="55">
        <v>42828.419768518514</v>
      </c>
      <c r="O4640" s="55">
        <v>42828.443506944444</v>
      </c>
      <c r="P4640" s="3">
        <v>2051</v>
      </c>
      <c r="Q4640" s="58">
        <f t="shared" si="187"/>
        <v>2.3738425925925927E-2</v>
      </c>
    </row>
    <row r="4641" spans="1:17" x14ac:dyDescent="0.75">
      <c r="A4641" s="55">
        <v>42618.653506944444</v>
      </c>
      <c r="B4641" s="55">
        <v>42618.709965277776</v>
      </c>
      <c r="C4641" s="3">
        <v>4878</v>
      </c>
      <c r="D4641" s="56">
        <f t="shared" si="186"/>
        <v>5.6458333333333333E-2</v>
      </c>
      <c r="N4641" s="55">
        <v>42828.483530092592</v>
      </c>
      <c r="O4641" s="55">
        <v>42836.469108796293</v>
      </c>
      <c r="P4641" s="3">
        <v>689954</v>
      </c>
      <c r="Q4641" s="58">
        <f t="shared" si="187"/>
        <v>7.9855787037037036</v>
      </c>
    </row>
    <row r="4642" spans="1:17" x14ac:dyDescent="0.75">
      <c r="A4642" s="55">
        <v>42618.799201388887</v>
      </c>
      <c r="B4642" s="55">
        <v>42619.449224537035</v>
      </c>
      <c r="C4642" s="3">
        <v>56162</v>
      </c>
      <c r="D4642" s="56">
        <f t="shared" si="186"/>
        <v>0.6500231481481481</v>
      </c>
      <c r="N4642" s="55">
        <v>42828.502835648149</v>
      </c>
      <c r="O4642" s="55">
        <v>42837.581087962964</v>
      </c>
      <c r="P4642" s="3">
        <v>784361</v>
      </c>
      <c r="Q4642" s="58">
        <f t="shared" si="187"/>
        <v>9.0782523148148151</v>
      </c>
    </row>
    <row r="4643" spans="1:17" x14ac:dyDescent="0.75">
      <c r="A4643" s="55">
        <v>42618.963495370372</v>
      </c>
      <c r="B4643" s="55">
        <v>42619.400949074072</v>
      </c>
      <c r="C4643" s="3">
        <v>37796</v>
      </c>
      <c r="D4643" s="56">
        <f t="shared" si="186"/>
        <v>0.43745370370370368</v>
      </c>
      <c r="N4643" s="55">
        <v>42828.545069444444</v>
      </c>
      <c r="O4643" s="55">
        <v>42829.492800925924</v>
      </c>
      <c r="P4643" s="3">
        <v>81884</v>
      </c>
      <c r="Q4643" s="58">
        <f t="shared" si="187"/>
        <v>0.94773148148148145</v>
      </c>
    </row>
    <row r="4644" spans="1:17" x14ac:dyDescent="0.75">
      <c r="A4644" s="55">
        <v>42619.439097222217</v>
      </c>
      <c r="B4644" s="55">
        <v>42619.487442129626</v>
      </c>
      <c r="C4644" s="3">
        <v>4177</v>
      </c>
      <c r="D4644" s="56">
        <f t="shared" si="186"/>
        <v>4.8344907407407406E-2</v>
      </c>
      <c r="N4644" s="55">
        <v>42828.569201388884</v>
      </c>
      <c r="O4644" s="55">
        <v>42828.630520833329</v>
      </c>
      <c r="P4644" s="3">
        <v>5298</v>
      </c>
      <c r="Q4644" s="58">
        <f t="shared" si="187"/>
        <v>6.1319444444444447E-2</v>
      </c>
    </row>
    <row r="4645" spans="1:17" x14ac:dyDescent="0.75">
      <c r="A4645" s="55">
        <v>42619.585509259261</v>
      </c>
      <c r="B4645" s="55">
        <v>42619.656192129631</v>
      </c>
      <c r="C4645" s="3">
        <v>6107</v>
      </c>
      <c r="D4645" s="56">
        <f t="shared" si="186"/>
        <v>7.0682870370370368E-2</v>
      </c>
      <c r="N4645" s="55">
        <v>42828.603854166664</v>
      </c>
      <c r="O4645" s="55">
        <v>42909.414108796293</v>
      </c>
      <c r="P4645" s="3">
        <v>6982006</v>
      </c>
      <c r="Q4645" s="58">
        <f t="shared" si="187"/>
        <v>80.810254629629625</v>
      </c>
    </row>
    <row r="4646" spans="1:17" x14ac:dyDescent="0.75">
      <c r="A4646" s="55">
        <v>42619.702893518515</v>
      </c>
      <c r="B4646" s="55">
        <v>42619.707025462958</v>
      </c>
      <c r="C4646" s="3">
        <v>357</v>
      </c>
      <c r="D4646" s="56">
        <f t="shared" si="186"/>
        <v>4.1319444444444442E-3</v>
      </c>
      <c r="N4646" s="55">
        <v>42828.60497685185</v>
      </c>
      <c r="O4646" s="55">
        <v>42829.716180555552</v>
      </c>
      <c r="P4646" s="3">
        <v>96008</v>
      </c>
      <c r="Q4646" s="58">
        <f t="shared" si="187"/>
        <v>1.1112037037037037</v>
      </c>
    </row>
    <row r="4647" spans="1:17" x14ac:dyDescent="0.75">
      <c r="A4647" s="55">
        <v>42619.789490740739</v>
      </c>
      <c r="B4647" s="55">
        <v>42620.412094907406</v>
      </c>
      <c r="C4647" s="3">
        <v>53793</v>
      </c>
      <c r="D4647" s="56">
        <f t="shared" si="186"/>
        <v>0.62260416666666663</v>
      </c>
      <c r="N4647" s="55">
        <v>42828.628946759258</v>
      </c>
      <c r="O4647" s="55">
        <v>42828.665543981479</v>
      </c>
      <c r="P4647" s="3">
        <v>3162</v>
      </c>
      <c r="Q4647" s="58">
        <f t="shared" si="187"/>
        <v>3.6597222222222225E-2</v>
      </c>
    </row>
    <row r="4648" spans="1:17" x14ac:dyDescent="0.75">
      <c r="A4648" s="55">
        <v>42620.364386574074</v>
      </c>
      <c r="B4648" s="55">
        <v>42621.502800925926</v>
      </c>
      <c r="C4648" s="3">
        <v>98359</v>
      </c>
      <c r="D4648" s="56">
        <f t="shared" si="186"/>
        <v>1.1384143518518519</v>
      </c>
      <c r="N4648" s="55">
        <v>42828.91575231481</v>
      </c>
      <c r="O4648" s="55">
        <v>42830.608900462961</v>
      </c>
      <c r="P4648" s="3">
        <v>146288</v>
      </c>
      <c r="Q4648" s="58">
        <f t="shared" si="187"/>
        <v>1.6931481481481481</v>
      </c>
    </row>
    <row r="4649" spans="1:17" x14ac:dyDescent="0.75">
      <c r="A4649" s="55">
        <v>42620.436516203699</v>
      </c>
      <c r="B4649" s="55">
        <v>42621.703854166662</v>
      </c>
      <c r="C4649" s="3">
        <v>109498</v>
      </c>
      <c r="D4649" s="56">
        <f t="shared" si="186"/>
        <v>1.2673379629629629</v>
      </c>
      <c r="N4649" s="55">
        <v>42829.421956018516</v>
      </c>
      <c r="O4649" s="55">
        <v>42830.615763888884</v>
      </c>
      <c r="P4649" s="3">
        <v>103145</v>
      </c>
      <c r="Q4649" s="58">
        <f t="shared" si="187"/>
        <v>1.1938078703703703</v>
      </c>
    </row>
    <row r="4650" spans="1:17" x14ac:dyDescent="0.75">
      <c r="A4650" s="55">
        <v>42620.485868055555</v>
      </c>
      <c r="B4650" s="55">
        <v>42657.359467592592</v>
      </c>
      <c r="C4650" s="3">
        <v>3185879</v>
      </c>
      <c r="D4650" s="56">
        <f t="shared" si="186"/>
        <v>36.873599537037038</v>
      </c>
      <c r="N4650" s="55">
        <v>42829.681944444441</v>
      </c>
      <c r="O4650" s="55">
        <v>42830.625520833331</v>
      </c>
      <c r="P4650" s="3">
        <v>81525</v>
      </c>
      <c r="Q4650" s="58">
        <f t="shared" si="187"/>
        <v>0.94357638888888884</v>
      </c>
    </row>
    <row r="4651" spans="1:17" x14ac:dyDescent="0.75">
      <c r="A4651" s="55">
        <v>42620.758622685185</v>
      </c>
      <c r="B4651" s="55">
        <v>42621.372013888889</v>
      </c>
      <c r="C4651" s="3">
        <v>52997</v>
      </c>
      <c r="D4651" s="56">
        <f t="shared" si="186"/>
        <v>0.6133912037037037</v>
      </c>
      <c r="N4651" s="55">
        <v>42829.698692129627</v>
      </c>
      <c r="O4651" s="55">
        <v>42832.423842592594</v>
      </c>
      <c r="P4651" s="3">
        <v>235453</v>
      </c>
      <c r="Q4651" s="58">
        <f t="shared" si="187"/>
        <v>2.7251504629629628</v>
      </c>
    </row>
    <row r="4652" spans="1:17" x14ac:dyDescent="0.75">
      <c r="A4652" s="55">
        <v>42620.761145833334</v>
      </c>
      <c r="B4652" s="55">
        <v>42621.376261574071</v>
      </c>
      <c r="C4652" s="3">
        <v>53146</v>
      </c>
      <c r="D4652" s="56">
        <f t="shared" si="186"/>
        <v>0.61511574074074071</v>
      </c>
      <c r="N4652" s="55">
        <v>42829.947280092594</v>
      </c>
      <c r="O4652" s="55">
        <v>42830.628391203703</v>
      </c>
      <c r="P4652" s="3">
        <v>58848</v>
      </c>
      <c r="Q4652" s="58">
        <f t="shared" si="187"/>
        <v>0.68111111111111111</v>
      </c>
    </row>
    <row r="4653" spans="1:17" x14ac:dyDescent="0.75">
      <c r="A4653" s="55">
        <v>42620.784351851849</v>
      </c>
      <c r="B4653" s="55">
        <v>42621.44427083333</v>
      </c>
      <c r="C4653" s="3">
        <v>57017</v>
      </c>
      <c r="D4653" s="56">
        <f t="shared" si="186"/>
        <v>0.65991898148148154</v>
      </c>
      <c r="N4653" s="55">
        <v>42829.95212962963</v>
      </c>
      <c r="O4653" s="55">
        <v>42832.423518518517</v>
      </c>
      <c r="P4653" s="3">
        <v>213528</v>
      </c>
      <c r="Q4653" s="58">
        <f t="shared" si="187"/>
        <v>2.4713888888888889</v>
      </c>
    </row>
    <row r="4654" spans="1:17" x14ac:dyDescent="0.75">
      <c r="A4654" s="55">
        <v>42621.447812499995</v>
      </c>
      <c r="B4654" s="55">
        <v>42621.457719907405</v>
      </c>
      <c r="C4654" s="3">
        <v>856</v>
      </c>
      <c r="D4654" s="56">
        <f t="shared" si="186"/>
        <v>9.9074074074074082E-3</v>
      </c>
      <c r="N4654" s="55">
        <v>42830.541782407403</v>
      </c>
      <c r="O4654" s="55">
        <v>42832.400578703702</v>
      </c>
      <c r="P4654" s="3">
        <v>160600</v>
      </c>
      <c r="Q4654" s="58">
        <f t="shared" si="187"/>
        <v>1.8587962962962963</v>
      </c>
    </row>
    <row r="4655" spans="1:17" x14ac:dyDescent="0.75">
      <c r="A4655" s="55">
        <v>42621.606678240736</v>
      </c>
      <c r="B4655" s="55">
        <v>42621.620925925927</v>
      </c>
      <c r="C4655" s="3">
        <v>1231</v>
      </c>
      <c r="D4655" s="56">
        <f t="shared" si="186"/>
        <v>1.4247685185185184E-2</v>
      </c>
      <c r="N4655" s="55">
        <v>42830.55263888889</v>
      </c>
      <c r="O4655" s="55">
        <v>42835.515775462962</v>
      </c>
      <c r="P4655" s="3">
        <v>428815</v>
      </c>
      <c r="Q4655" s="58">
        <f t="shared" si="187"/>
        <v>4.963136574074074</v>
      </c>
    </row>
    <row r="4656" spans="1:17" x14ac:dyDescent="0.75">
      <c r="A4656" s="55">
        <v>42621.749930555554</v>
      </c>
      <c r="B4656" s="55">
        <v>42622.399259259255</v>
      </c>
      <c r="C4656" s="3">
        <v>56102</v>
      </c>
      <c r="D4656" s="56">
        <f t="shared" si="186"/>
        <v>0.64932870370370366</v>
      </c>
      <c r="N4656" s="55">
        <v>42830.593773148146</v>
      </c>
      <c r="O4656" s="55">
        <v>42830.622465277775</v>
      </c>
      <c r="P4656" s="3">
        <v>2479</v>
      </c>
      <c r="Q4656" s="58">
        <f t="shared" si="187"/>
        <v>2.869212962962963E-2</v>
      </c>
    </row>
    <row r="4657" spans="1:17" x14ac:dyDescent="0.75">
      <c r="A4657" s="55">
        <v>42621.758321759255</v>
      </c>
      <c r="B4657" s="55">
        <v>42698.455138888887</v>
      </c>
      <c r="C4657" s="3">
        <v>6630205</v>
      </c>
      <c r="D4657" s="56">
        <f t="shared" si="186"/>
        <v>76.738483796296293</v>
      </c>
      <c r="N4657" s="55">
        <v>42830.679259259261</v>
      </c>
      <c r="O4657" s="55">
        <v>42831.403182870366</v>
      </c>
      <c r="P4657" s="3">
        <v>62547</v>
      </c>
      <c r="Q4657" s="58">
        <f t="shared" si="187"/>
        <v>0.72392361111111114</v>
      </c>
    </row>
    <row r="4658" spans="1:17" x14ac:dyDescent="0.75">
      <c r="A4658" s="55">
        <v>42621.908530092594</v>
      </c>
      <c r="B4658" s="55">
        <v>42622.377291666664</v>
      </c>
      <c r="C4658" s="3">
        <v>40501</v>
      </c>
      <c r="D4658" s="56">
        <f t="shared" si="186"/>
        <v>0.46876157407407409</v>
      </c>
      <c r="N4658" s="55">
        <v>42830.725497685184</v>
      </c>
      <c r="O4658" s="55">
        <v>42832.422777777778</v>
      </c>
      <c r="P4658" s="3">
        <v>146645</v>
      </c>
      <c r="Q4658" s="58">
        <f t="shared" si="187"/>
        <v>1.6972800925925926</v>
      </c>
    </row>
    <row r="4659" spans="1:17" x14ac:dyDescent="0.75">
      <c r="A4659" s="55">
        <v>42622.343101851853</v>
      </c>
      <c r="B4659" s="55">
        <v>42622.417824074073</v>
      </c>
      <c r="C4659" s="3">
        <v>6456</v>
      </c>
      <c r="D4659" s="56">
        <f t="shared" si="186"/>
        <v>7.4722222222222218E-2</v>
      </c>
      <c r="N4659" s="55">
        <v>42830.795601851853</v>
      </c>
      <c r="O4659" s="55">
        <v>42832.636481481481</v>
      </c>
      <c r="P4659" s="3">
        <v>159052</v>
      </c>
      <c r="Q4659" s="58">
        <f t="shared" si="187"/>
        <v>1.8408796296296297</v>
      </c>
    </row>
    <row r="4660" spans="1:17" x14ac:dyDescent="0.75">
      <c r="A4660" s="55">
        <v>42622.345914351848</v>
      </c>
      <c r="B4660" s="55">
        <v>42629.557951388888</v>
      </c>
      <c r="C4660" s="3">
        <v>623120</v>
      </c>
      <c r="D4660" s="56">
        <f t="shared" si="186"/>
        <v>7.212037037037037</v>
      </c>
      <c r="N4660" s="55">
        <v>42830.796134259261</v>
      </c>
      <c r="O4660" s="55">
        <v>42832.422604166662</v>
      </c>
      <c r="P4660" s="3">
        <v>140527</v>
      </c>
      <c r="Q4660" s="58">
        <f t="shared" si="187"/>
        <v>1.6264699074074074</v>
      </c>
    </row>
    <row r="4661" spans="1:17" x14ac:dyDescent="0.75">
      <c r="A4661" s="55">
        <v>42622.34957175926</v>
      </c>
      <c r="B4661" s="55">
        <v>42629.558182870365</v>
      </c>
      <c r="C4661" s="3">
        <v>622824</v>
      </c>
      <c r="D4661" s="56">
        <f t="shared" si="186"/>
        <v>7.2086111111111109</v>
      </c>
      <c r="N4661" s="55">
        <v>42830.935150462959</v>
      </c>
      <c r="O4661" s="55">
        <v>42835.545324074075</v>
      </c>
      <c r="P4661" s="3">
        <v>398319</v>
      </c>
      <c r="Q4661" s="58">
        <f t="shared" si="187"/>
        <v>4.6101736111111107</v>
      </c>
    </row>
    <row r="4662" spans="1:17" x14ac:dyDescent="0.75">
      <c r="A4662" s="55">
        <v>42622.351377314815</v>
      </c>
      <c r="B4662" s="55">
        <v>42629.55704861111</v>
      </c>
      <c r="C4662" s="3">
        <v>622570</v>
      </c>
      <c r="D4662" s="56">
        <f t="shared" si="186"/>
        <v>7.2056712962962965</v>
      </c>
      <c r="N4662" s="55">
        <v>42831.398645833331</v>
      </c>
      <c r="O4662" s="55">
        <v>42831.624351851853</v>
      </c>
      <c r="P4662" s="3">
        <v>19501</v>
      </c>
      <c r="Q4662" s="58">
        <f t="shared" si="187"/>
        <v>0.22570601851851851</v>
      </c>
    </row>
    <row r="4663" spans="1:17" x14ac:dyDescent="0.75">
      <c r="A4663" s="55">
        <v>42622.353043981479</v>
      </c>
      <c r="B4663" s="55">
        <v>42629.556041666663</v>
      </c>
      <c r="C4663" s="3">
        <v>622339</v>
      </c>
      <c r="D4663" s="56">
        <f t="shared" si="186"/>
        <v>7.2029976851851849</v>
      </c>
      <c r="N4663" s="55">
        <v>42831.447222222218</v>
      </c>
      <c r="O4663" s="55">
        <v>42832.357152777775</v>
      </c>
      <c r="P4663" s="3">
        <v>78618</v>
      </c>
      <c r="Q4663" s="58">
        <f t="shared" si="187"/>
        <v>0.90993055555555558</v>
      </c>
    </row>
    <row r="4664" spans="1:17" x14ac:dyDescent="0.75">
      <c r="A4664" s="55">
        <v>42622.405497685184</v>
      </c>
      <c r="B4664" s="55">
        <v>42622.542384259257</v>
      </c>
      <c r="C4664" s="3">
        <v>11827</v>
      </c>
      <c r="D4664" s="56">
        <f t="shared" si="186"/>
        <v>0.13688657407407406</v>
      </c>
      <c r="N4664" s="55">
        <v>42831.472488425927</v>
      </c>
      <c r="O4664" s="55">
        <v>42857.446446759255</v>
      </c>
      <c r="P4664" s="3">
        <v>2244150</v>
      </c>
      <c r="Q4664" s="58">
        <f t="shared" si="187"/>
        <v>25.973958333333332</v>
      </c>
    </row>
    <row r="4665" spans="1:17" x14ac:dyDescent="0.75">
      <c r="A4665" s="55">
        <v>42622.556770833333</v>
      </c>
      <c r="B4665" s="55">
        <v>42622.570196759254</v>
      </c>
      <c r="C4665" s="3">
        <v>1160</v>
      </c>
      <c r="D4665" s="56">
        <f t="shared" si="186"/>
        <v>1.3425925925925926E-2</v>
      </c>
      <c r="N4665" s="55">
        <v>42831.492222222223</v>
      </c>
      <c r="O4665" s="55">
        <v>42832.647743055553</v>
      </c>
      <c r="P4665" s="3">
        <v>99837</v>
      </c>
      <c r="Q4665" s="58">
        <f t="shared" si="187"/>
        <v>1.1555208333333333</v>
      </c>
    </row>
    <row r="4666" spans="1:17" x14ac:dyDescent="0.75">
      <c r="A4666" s="55">
        <v>42623.016365740739</v>
      </c>
      <c r="B4666" s="55">
        <v>42625.428912037038</v>
      </c>
      <c r="C4666" s="3">
        <v>208444</v>
      </c>
      <c r="D4666" s="56">
        <f t="shared" si="186"/>
        <v>2.4125462962962962</v>
      </c>
      <c r="N4666" s="55">
        <v>42831.661145833328</v>
      </c>
      <c r="O4666" s="55">
        <v>42832.422106481477</v>
      </c>
      <c r="P4666" s="3">
        <v>65747</v>
      </c>
      <c r="Q4666" s="58">
        <f t="shared" si="187"/>
        <v>0.76096064814814812</v>
      </c>
    </row>
    <row r="4667" spans="1:17" x14ac:dyDescent="0.75">
      <c r="A4667" s="55">
        <v>42623.482349537036</v>
      </c>
      <c r="B4667" s="55">
        <v>42625.656446759254</v>
      </c>
      <c r="C4667" s="3">
        <v>187842</v>
      </c>
      <c r="D4667" s="56">
        <f t="shared" si="186"/>
        <v>2.1740972222222221</v>
      </c>
      <c r="N4667" s="55">
        <v>42831.670266203699</v>
      </c>
      <c r="O4667" s="55">
        <v>42832.422337962962</v>
      </c>
      <c r="P4667" s="3">
        <v>64979</v>
      </c>
      <c r="Q4667" s="58">
        <f t="shared" si="187"/>
        <v>0.75207175925925929</v>
      </c>
    </row>
    <row r="4668" spans="1:17" x14ac:dyDescent="0.75">
      <c r="A4668" s="55">
        <v>42624.597986111112</v>
      </c>
      <c r="B4668" s="55">
        <v>42625.698113425926</v>
      </c>
      <c r="C4668" s="3">
        <v>95051</v>
      </c>
      <c r="D4668" s="56">
        <f t="shared" si="186"/>
        <v>1.1001273148148147</v>
      </c>
      <c r="N4668" s="55">
        <v>42831.727476851847</v>
      </c>
      <c r="O4668" s="55">
        <v>42835.545578703699</v>
      </c>
      <c r="P4668" s="3">
        <v>329884</v>
      </c>
      <c r="Q4668" s="58">
        <f t="shared" si="187"/>
        <v>3.8181018518518517</v>
      </c>
    </row>
    <row r="4669" spans="1:17" x14ac:dyDescent="0.75">
      <c r="A4669" s="55">
        <v>42624.769178240742</v>
      </c>
      <c r="B4669" s="55">
        <v>42625.674999999996</v>
      </c>
      <c r="C4669" s="3">
        <v>78263</v>
      </c>
      <c r="D4669" s="56">
        <f t="shared" si="186"/>
        <v>0.90582175925925923</v>
      </c>
      <c r="N4669" s="55">
        <v>42832.41679398148</v>
      </c>
      <c r="O4669" s="55">
        <v>42832.420543981483</v>
      </c>
      <c r="P4669" s="3">
        <v>324</v>
      </c>
      <c r="Q4669" s="58">
        <f t="shared" si="187"/>
        <v>3.7499999999999999E-3</v>
      </c>
    </row>
    <row r="4670" spans="1:17" x14ac:dyDescent="0.75">
      <c r="A4670" s="55">
        <v>42624.879675925928</v>
      </c>
      <c r="B4670" s="55">
        <v>42625.681597222218</v>
      </c>
      <c r="C4670" s="3">
        <v>69286</v>
      </c>
      <c r="D4670" s="56">
        <f t="shared" si="186"/>
        <v>0.80192129629629627</v>
      </c>
      <c r="N4670" s="55">
        <v>42832.455833333333</v>
      </c>
      <c r="O4670" s="55">
        <v>42832.459201388891</v>
      </c>
      <c r="P4670" s="3">
        <v>291</v>
      </c>
      <c r="Q4670" s="58">
        <f t="shared" si="187"/>
        <v>3.3680555555555556E-3</v>
      </c>
    </row>
    <row r="4671" spans="1:17" x14ac:dyDescent="0.75">
      <c r="A4671" s="55">
        <v>42624.935486111106</v>
      </c>
      <c r="B4671" s="55">
        <v>42625.432511574072</v>
      </c>
      <c r="C4671" s="3">
        <v>42943</v>
      </c>
      <c r="D4671" s="56">
        <f t="shared" si="186"/>
        <v>0.49702546296296296</v>
      </c>
      <c r="N4671" s="55">
        <v>42832.600092592591</v>
      </c>
      <c r="O4671" s="55">
        <v>42835.38957175926</v>
      </c>
      <c r="P4671" s="3">
        <v>241011</v>
      </c>
      <c r="Q4671" s="58">
        <f t="shared" si="187"/>
        <v>2.7894791666666667</v>
      </c>
    </row>
    <row r="4672" spans="1:17" x14ac:dyDescent="0.75">
      <c r="A4672" s="55">
        <v>42625.463206018518</v>
      </c>
      <c r="B4672" s="55">
        <v>42625.512037037035</v>
      </c>
      <c r="C4672" s="3">
        <v>4219</v>
      </c>
      <c r="D4672" s="56">
        <f t="shared" si="186"/>
        <v>4.8831018518518517E-2</v>
      </c>
      <c r="N4672" s="55">
        <v>42833.920601851853</v>
      </c>
      <c r="O4672" s="55">
        <v>42835.514525462961</v>
      </c>
      <c r="P4672" s="3">
        <v>137715</v>
      </c>
      <c r="Q4672" s="58">
        <f t="shared" si="187"/>
        <v>1.593923611111111</v>
      </c>
    </row>
    <row r="4673" spans="1:17" x14ac:dyDescent="0.75">
      <c r="A4673" s="55">
        <v>42625.610613425924</v>
      </c>
      <c r="B4673" s="55">
        <v>42625.676678240736</v>
      </c>
      <c r="C4673" s="3">
        <v>5708</v>
      </c>
      <c r="D4673" s="56">
        <f t="shared" si="186"/>
        <v>6.6064814814814812E-2</v>
      </c>
      <c r="N4673" s="55">
        <v>42834.520127314812</v>
      </c>
      <c r="O4673" s="55">
        <v>42836.464340277773</v>
      </c>
      <c r="P4673" s="3">
        <v>167980</v>
      </c>
      <c r="Q4673" s="58">
        <f t="shared" si="187"/>
        <v>1.944212962962963</v>
      </c>
    </row>
    <row r="4674" spans="1:17" x14ac:dyDescent="0.75">
      <c r="A4674" s="55">
        <v>42625.648842592593</v>
      </c>
      <c r="B4674" s="55">
        <v>42626.719814814816</v>
      </c>
      <c r="C4674" s="3">
        <v>92532</v>
      </c>
      <c r="D4674" s="56">
        <f t="shared" si="186"/>
        <v>1.0709722222222222</v>
      </c>
      <c r="N4674" s="55">
        <v>42834.706296296295</v>
      </c>
      <c r="O4674" s="55">
        <v>42835.391018518516</v>
      </c>
      <c r="P4674" s="3">
        <v>59160</v>
      </c>
      <c r="Q4674" s="58">
        <f t="shared" si="187"/>
        <v>0.68472222222222223</v>
      </c>
    </row>
    <row r="4675" spans="1:17" x14ac:dyDescent="0.75">
      <c r="A4675" s="55">
        <v>42625.652858796297</v>
      </c>
      <c r="B4675" s="55">
        <v>42662.817986111113</v>
      </c>
      <c r="C4675" s="3">
        <v>3211067</v>
      </c>
      <c r="D4675" s="56">
        <f t="shared" ref="D4675:D4738" si="188">C4675/(24*60*60)</f>
        <v>37.165127314814818</v>
      </c>
      <c r="N4675" s="55">
        <v>42835.610729166663</v>
      </c>
      <c r="O4675" s="55">
        <v>42835.63925925926</v>
      </c>
      <c r="P4675" s="3">
        <v>2465</v>
      </c>
      <c r="Q4675" s="58">
        <f t="shared" ref="Q4675:Q4738" si="189">P4675/86400</f>
        <v>2.8530092592592593E-2</v>
      </c>
    </row>
    <row r="4676" spans="1:17" x14ac:dyDescent="0.75">
      <c r="A4676" s="55">
        <v>42625.663032407407</v>
      </c>
      <c r="B4676" s="55">
        <v>42674.625671296293</v>
      </c>
      <c r="C4676" s="3">
        <v>4233972</v>
      </c>
      <c r="D4676" s="56">
        <f t="shared" si="188"/>
        <v>49.004305555555554</v>
      </c>
      <c r="N4676" s="55">
        <v>42835.619618055556</v>
      </c>
      <c r="O4676" s="55">
        <v>42836.471782407403</v>
      </c>
      <c r="P4676" s="3">
        <v>73627</v>
      </c>
      <c r="Q4676" s="58">
        <f t="shared" si="189"/>
        <v>0.8521643518518518</v>
      </c>
    </row>
    <row r="4677" spans="1:17" x14ac:dyDescent="0.75">
      <c r="A4677" s="55">
        <v>42625.666319444441</v>
      </c>
      <c r="B4677" s="55">
        <v>42625.682476851849</v>
      </c>
      <c r="C4677" s="3">
        <v>1396</v>
      </c>
      <c r="D4677" s="56">
        <f t="shared" si="188"/>
        <v>1.6157407407407409E-2</v>
      </c>
      <c r="N4677" s="55">
        <v>42836.432569444441</v>
      </c>
      <c r="O4677" s="55">
        <v>42836.65112268518</v>
      </c>
      <c r="P4677" s="3">
        <v>18883</v>
      </c>
      <c r="Q4677" s="58">
        <f t="shared" si="189"/>
        <v>0.21855324074074073</v>
      </c>
    </row>
    <row r="4678" spans="1:17" x14ac:dyDescent="0.75">
      <c r="A4678" s="55">
        <v>42625.720254629625</v>
      </c>
      <c r="B4678" s="55">
        <v>42626.456666666665</v>
      </c>
      <c r="C4678" s="3">
        <v>63626</v>
      </c>
      <c r="D4678" s="56">
        <f t="shared" si="188"/>
        <v>0.73641203703703706</v>
      </c>
      <c r="N4678" s="55">
        <v>42836.44630787037</v>
      </c>
      <c r="O4678" s="55">
        <v>42836.454583333332</v>
      </c>
      <c r="P4678" s="3">
        <v>715</v>
      </c>
      <c r="Q4678" s="58">
        <f t="shared" si="189"/>
        <v>8.2754629629629636E-3</v>
      </c>
    </row>
    <row r="4679" spans="1:17" x14ac:dyDescent="0.75">
      <c r="A4679" s="55">
        <v>42625.800011574072</v>
      </c>
      <c r="B4679" s="55">
        <v>42626.458055555551</v>
      </c>
      <c r="C4679" s="3">
        <v>56855</v>
      </c>
      <c r="D4679" s="56">
        <f t="shared" si="188"/>
        <v>0.65804398148148147</v>
      </c>
      <c r="N4679" s="55">
        <v>42836.597557870366</v>
      </c>
      <c r="O4679" s="55">
        <v>42837.6558912037</v>
      </c>
      <c r="P4679" s="3">
        <v>91440</v>
      </c>
      <c r="Q4679" s="58">
        <f t="shared" si="189"/>
        <v>1.0583333333333333</v>
      </c>
    </row>
    <row r="4680" spans="1:17" x14ac:dyDescent="0.75">
      <c r="A4680" s="55">
        <v>42625.843240740738</v>
      </c>
      <c r="B4680" s="55">
        <v>42626.459490740737</v>
      </c>
      <c r="C4680" s="3">
        <v>53244</v>
      </c>
      <c r="D4680" s="56">
        <f t="shared" si="188"/>
        <v>0.61624999999999996</v>
      </c>
      <c r="N4680" s="55">
        <v>42836.63857638889</v>
      </c>
      <c r="O4680" s="55">
        <v>42836.663113425922</v>
      </c>
      <c r="P4680" s="3">
        <v>2120</v>
      </c>
      <c r="Q4680" s="58">
        <f t="shared" si="189"/>
        <v>2.4537037037037038E-2</v>
      </c>
    </row>
    <row r="4681" spans="1:17" x14ac:dyDescent="0.75">
      <c r="A4681" s="55">
        <v>42625.856076388889</v>
      </c>
      <c r="B4681" s="55">
        <v>42626.424537037034</v>
      </c>
      <c r="C4681" s="3">
        <v>49115</v>
      </c>
      <c r="D4681" s="56">
        <f t="shared" si="188"/>
        <v>0.56846064814814812</v>
      </c>
      <c r="N4681" s="55">
        <v>42836.64335648148</v>
      </c>
      <c r="O4681" s="55">
        <v>42836.647870370369</v>
      </c>
      <c r="P4681" s="3">
        <v>390</v>
      </c>
      <c r="Q4681" s="58">
        <f t="shared" si="189"/>
        <v>4.5138888888888885E-3</v>
      </c>
    </row>
    <row r="4682" spans="1:17" x14ac:dyDescent="0.75">
      <c r="A4682" s="55">
        <v>42625.9993287037</v>
      </c>
      <c r="B4682" s="55">
        <v>42626.424791666665</v>
      </c>
      <c r="C4682" s="3">
        <v>36760</v>
      </c>
      <c r="D4682" s="56">
        <f t="shared" si="188"/>
        <v>0.42546296296296299</v>
      </c>
      <c r="N4682" s="55">
        <v>42836.721863425926</v>
      </c>
      <c r="O4682" s="55">
        <v>42843.509918981479</v>
      </c>
      <c r="P4682" s="3">
        <v>586488</v>
      </c>
      <c r="Q4682" s="58">
        <f t="shared" si="189"/>
        <v>6.7880555555555553</v>
      </c>
    </row>
    <row r="4683" spans="1:17" x14ac:dyDescent="0.75">
      <c r="A4683" s="55">
        <v>42626.523402777777</v>
      </c>
      <c r="B4683" s="55">
        <v>42626.52925925926</v>
      </c>
      <c r="C4683" s="3">
        <v>506</v>
      </c>
      <c r="D4683" s="56">
        <f t="shared" si="188"/>
        <v>5.8564814814814816E-3</v>
      </c>
      <c r="N4683" s="55">
        <v>42837.42895833333</v>
      </c>
      <c r="O4683" s="55">
        <v>42837.663472222222</v>
      </c>
      <c r="P4683" s="3">
        <v>20262</v>
      </c>
      <c r="Q4683" s="58">
        <f t="shared" si="189"/>
        <v>0.23451388888888888</v>
      </c>
    </row>
    <row r="4684" spans="1:17" x14ac:dyDescent="0.75">
      <c r="A4684" s="55">
        <v>42626.595127314817</v>
      </c>
      <c r="B4684" s="55">
        <v>42627.38244212963</v>
      </c>
      <c r="C4684" s="3">
        <v>68024</v>
      </c>
      <c r="D4684" s="56">
        <f t="shared" si="188"/>
        <v>0.7873148148148148</v>
      </c>
      <c r="N4684" s="55">
        <v>42837.433391203704</v>
      </c>
      <c r="O4684" s="55">
        <v>42838.341967592591</v>
      </c>
      <c r="P4684" s="3">
        <v>78501</v>
      </c>
      <c r="Q4684" s="58">
        <f t="shared" si="189"/>
        <v>0.90857638888888892</v>
      </c>
    </row>
    <row r="4685" spans="1:17" x14ac:dyDescent="0.75">
      <c r="A4685" s="55">
        <v>42626.615671296291</v>
      </c>
      <c r="B4685" s="55">
        <v>42626.618287037032</v>
      </c>
      <c r="C4685" s="3">
        <v>226</v>
      </c>
      <c r="D4685" s="56">
        <f t="shared" si="188"/>
        <v>2.6157407407407405E-3</v>
      </c>
      <c r="N4685" s="55">
        <v>42837.435497685183</v>
      </c>
      <c r="O4685" s="55">
        <v>42838.696215277778</v>
      </c>
      <c r="P4685" s="3">
        <v>108926</v>
      </c>
      <c r="Q4685" s="58">
        <f t="shared" si="189"/>
        <v>1.2607175925925926</v>
      </c>
    </row>
    <row r="4686" spans="1:17" x14ac:dyDescent="0.75">
      <c r="A4686" s="55">
        <v>42626.667175925926</v>
      </c>
      <c r="B4686" s="55">
        <v>42626.726134259261</v>
      </c>
      <c r="C4686" s="3">
        <v>5094</v>
      </c>
      <c r="D4686" s="56">
        <f t="shared" si="188"/>
        <v>5.8958333333333335E-2</v>
      </c>
      <c r="N4686" s="55">
        <v>42837.437048611107</v>
      </c>
      <c r="O4686" s="55">
        <v>42838.342094907406</v>
      </c>
      <c r="P4686" s="3">
        <v>78196</v>
      </c>
      <c r="Q4686" s="58">
        <f t="shared" si="189"/>
        <v>0.90504629629629629</v>
      </c>
    </row>
    <row r="4687" spans="1:17" x14ac:dyDescent="0.75">
      <c r="A4687" s="55">
        <v>42626.667569444442</v>
      </c>
      <c r="B4687" s="55">
        <v>42626.690289351849</v>
      </c>
      <c r="C4687" s="3">
        <v>1963</v>
      </c>
      <c r="D4687" s="56">
        <f t="shared" si="188"/>
        <v>2.2719907407407407E-2</v>
      </c>
      <c r="N4687" s="55">
        <v>42837.571875000001</v>
      </c>
      <c r="O4687" s="55">
        <v>42837.579363425924</v>
      </c>
      <c r="P4687" s="3">
        <v>647</v>
      </c>
      <c r="Q4687" s="58">
        <f t="shared" si="189"/>
        <v>7.4884259259259262E-3</v>
      </c>
    </row>
    <row r="4688" spans="1:17" x14ac:dyDescent="0.75">
      <c r="A4688" s="55">
        <v>42626.680995370371</v>
      </c>
      <c r="B4688" s="55">
        <v>42626.705393518518</v>
      </c>
      <c r="C4688" s="3">
        <v>2108</v>
      </c>
      <c r="D4688" s="56">
        <f t="shared" si="188"/>
        <v>2.4398148148148148E-2</v>
      </c>
      <c r="N4688" s="55">
        <v>42837.577326388884</v>
      </c>
      <c r="O4688" s="55">
        <v>42837.607476851852</v>
      </c>
      <c r="P4688" s="3">
        <v>2605</v>
      </c>
      <c r="Q4688" s="58">
        <f t="shared" si="189"/>
        <v>3.0150462962962962E-2</v>
      </c>
    </row>
    <row r="4689" spans="1:17" x14ac:dyDescent="0.75">
      <c r="A4689" s="55">
        <v>42626.755914351852</v>
      </c>
      <c r="B4689" s="55">
        <v>42674.626712962963</v>
      </c>
      <c r="C4689" s="3">
        <v>4139637</v>
      </c>
      <c r="D4689" s="56">
        <f t="shared" si="188"/>
        <v>47.912465277777777</v>
      </c>
      <c r="N4689" s="55">
        <v>42837.623344907406</v>
      </c>
      <c r="O4689" s="55">
        <v>42837.648287037038</v>
      </c>
      <c r="P4689" s="3">
        <v>2155</v>
      </c>
      <c r="Q4689" s="58">
        <f t="shared" si="189"/>
        <v>2.494212962962963E-2</v>
      </c>
    </row>
    <row r="4690" spans="1:17" x14ac:dyDescent="0.75">
      <c r="A4690" s="55">
        <v>42626.76048611111</v>
      </c>
      <c r="B4690" s="55">
        <v>42674.626840277779</v>
      </c>
      <c r="C4690" s="3">
        <v>4139253</v>
      </c>
      <c r="D4690" s="56">
        <f t="shared" si="188"/>
        <v>47.908020833333332</v>
      </c>
      <c r="N4690" s="55">
        <v>42837.6483912037</v>
      </c>
      <c r="O4690" s="55">
        <v>42837.663101851853</v>
      </c>
      <c r="P4690" s="3">
        <v>1271</v>
      </c>
      <c r="Q4690" s="58">
        <f t="shared" si="189"/>
        <v>1.4710648148148148E-2</v>
      </c>
    </row>
    <row r="4691" spans="1:17" x14ac:dyDescent="0.75">
      <c r="A4691" s="55">
        <v>42626.764907407407</v>
      </c>
      <c r="B4691" s="55">
        <v>42674.629490740735</v>
      </c>
      <c r="C4691" s="3">
        <v>4139100</v>
      </c>
      <c r="D4691" s="56">
        <f t="shared" si="188"/>
        <v>47.90625</v>
      </c>
      <c r="N4691" s="55">
        <v>42837.648784722223</v>
      </c>
      <c r="O4691" s="55">
        <v>42837.663321759261</v>
      </c>
      <c r="P4691" s="3">
        <v>1256</v>
      </c>
      <c r="Q4691" s="58">
        <f t="shared" si="189"/>
        <v>1.4537037037037038E-2</v>
      </c>
    </row>
    <row r="4692" spans="1:17" x14ac:dyDescent="0.75">
      <c r="A4692" s="55">
        <v>42627.313437500001</v>
      </c>
      <c r="B4692" s="55">
        <v>42628.369270833333</v>
      </c>
      <c r="C4692" s="3">
        <v>91224</v>
      </c>
      <c r="D4692" s="56">
        <f t="shared" si="188"/>
        <v>1.0558333333333334</v>
      </c>
      <c r="N4692" s="55">
        <v>42837.705405092594</v>
      </c>
      <c r="O4692" s="55">
        <v>42838.607291666667</v>
      </c>
      <c r="P4692" s="3">
        <v>77923</v>
      </c>
      <c r="Q4692" s="58">
        <f t="shared" si="189"/>
        <v>0.90188657407407402</v>
      </c>
    </row>
    <row r="4693" spans="1:17" x14ac:dyDescent="0.75">
      <c r="A4693" s="55">
        <v>42627.415208333332</v>
      </c>
      <c r="B4693" s="55">
        <v>42627.437997685185</v>
      </c>
      <c r="C4693" s="3">
        <v>1969</v>
      </c>
      <c r="D4693" s="56">
        <f t="shared" si="188"/>
        <v>2.2789351851851852E-2</v>
      </c>
      <c r="N4693" s="55">
        <v>42838.130590277775</v>
      </c>
      <c r="O4693" s="55">
        <v>42838.333472222221</v>
      </c>
      <c r="P4693" s="3">
        <v>17529</v>
      </c>
      <c r="Q4693" s="58">
        <f t="shared" si="189"/>
        <v>0.20288194444444443</v>
      </c>
    </row>
    <row r="4694" spans="1:17" x14ac:dyDescent="0.75">
      <c r="A4694" s="55">
        <v>42627.530023148145</v>
      </c>
      <c r="B4694" s="55">
        <v>42627.570891203701</v>
      </c>
      <c r="C4694" s="3">
        <v>3531</v>
      </c>
      <c r="D4694" s="56">
        <f t="shared" si="188"/>
        <v>4.0868055555555553E-2</v>
      </c>
      <c r="N4694" s="55">
        <v>42838.395104166666</v>
      </c>
      <c r="O4694" s="55">
        <v>42838.607175925921</v>
      </c>
      <c r="P4694" s="3">
        <v>18323</v>
      </c>
      <c r="Q4694" s="58">
        <f t="shared" si="189"/>
        <v>0.21207175925925925</v>
      </c>
    </row>
    <row r="4695" spans="1:17" x14ac:dyDescent="0.75">
      <c r="A4695" s="55">
        <v>42627.550763888888</v>
      </c>
      <c r="B4695" s="55">
        <v>42633.368263888886</v>
      </c>
      <c r="C4695" s="3">
        <v>502632</v>
      </c>
      <c r="D4695" s="56">
        <f t="shared" si="188"/>
        <v>5.8174999999999999</v>
      </c>
      <c r="N4695" s="55">
        <v>42838.440069444441</v>
      </c>
      <c r="O4695" s="55">
        <v>42838.457256944443</v>
      </c>
      <c r="P4695" s="3">
        <v>1485</v>
      </c>
      <c r="Q4695" s="58">
        <f t="shared" si="189"/>
        <v>1.7187500000000001E-2</v>
      </c>
    </row>
    <row r="4696" spans="1:17" x14ac:dyDescent="0.75">
      <c r="A4696" s="55">
        <v>42627.582615740735</v>
      </c>
      <c r="B4696" s="55">
        <v>42627.628935185181</v>
      </c>
      <c r="C4696" s="3">
        <v>4002</v>
      </c>
      <c r="D4696" s="56">
        <f t="shared" si="188"/>
        <v>4.6319444444444448E-2</v>
      </c>
      <c r="N4696" s="55">
        <v>42838.466631944444</v>
      </c>
      <c r="O4696" s="55">
        <v>42838.693738425922</v>
      </c>
      <c r="P4696" s="3">
        <v>19622</v>
      </c>
      <c r="Q4696" s="58">
        <f t="shared" si="189"/>
        <v>0.22710648148148149</v>
      </c>
    </row>
    <row r="4697" spans="1:17" x14ac:dyDescent="0.75">
      <c r="A4697" s="55">
        <v>42627.654826388884</v>
      </c>
      <c r="B4697" s="55">
        <v>42627.709988425922</v>
      </c>
      <c r="C4697" s="3">
        <v>4766</v>
      </c>
      <c r="D4697" s="56">
        <f t="shared" si="188"/>
        <v>5.5162037037037037E-2</v>
      </c>
      <c r="N4697" s="55">
        <v>42838.48814814815</v>
      </c>
      <c r="O4697" s="55">
        <v>42838.500844907408</v>
      </c>
      <c r="P4697" s="3">
        <v>1097</v>
      </c>
      <c r="Q4697" s="58">
        <f t="shared" si="189"/>
        <v>1.269675925925926E-2</v>
      </c>
    </row>
    <row r="4698" spans="1:17" x14ac:dyDescent="0.75">
      <c r="A4698" s="55">
        <v>42628.397418981476</v>
      </c>
      <c r="B4698" s="55">
        <v>42628.408009259256</v>
      </c>
      <c r="C4698" s="3">
        <v>915</v>
      </c>
      <c r="D4698" s="56">
        <f t="shared" si="188"/>
        <v>1.0590277777777778E-2</v>
      </c>
      <c r="N4698" s="55">
        <v>42838.493564814817</v>
      </c>
      <c r="O4698" s="55">
        <v>42838.501041666663</v>
      </c>
      <c r="P4698" s="3">
        <v>646</v>
      </c>
      <c r="Q4698" s="58">
        <f t="shared" si="189"/>
        <v>7.4768518518518517E-3</v>
      </c>
    </row>
    <row r="4699" spans="1:17" x14ac:dyDescent="0.75">
      <c r="A4699" s="55">
        <v>42628.403425925921</v>
      </c>
      <c r="B4699" s="55">
        <v>42628.411030092589</v>
      </c>
      <c r="C4699" s="3">
        <v>657</v>
      </c>
      <c r="D4699" s="56">
        <f t="shared" si="188"/>
        <v>7.6041666666666671E-3</v>
      </c>
      <c r="N4699" s="55">
        <v>42838.566053240742</v>
      </c>
      <c r="O4699" s="55">
        <v>42838.579502314817</v>
      </c>
      <c r="P4699" s="3">
        <v>1162</v>
      </c>
      <c r="Q4699" s="58">
        <f t="shared" si="189"/>
        <v>1.3449074074074073E-2</v>
      </c>
    </row>
    <row r="4700" spans="1:17" x14ac:dyDescent="0.75">
      <c r="A4700" s="55">
        <v>42628.466307870367</v>
      </c>
      <c r="B4700" s="55">
        <v>42628.485717592594</v>
      </c>
      <c r="C4700" s="3">
        <v>1677</v>
      </c>
      <c r="D4700" s="56">
        <f t="shared" si="188"/>
        <v>1.9409722222222221E-2</v>
      </c>
      <c r="N4700" s="55">
        <v>42838.619976851849</v>
      </c>
      <c r="O4700" s="55">
        <v>42838.682037037033</v>
      </c>
      <c r="P4700" s="3">
        <v>5362</v>
      </c>
      <c r="Q4700" s="58">
        <f t="shared" si="189"/>
        <v>6.2060185185185184E-2</v>
      </c>
    </row>
    <row r="4701" spans="1:17" x14ac:dyDescent="0.75">
      <c r="A4701" s="55">
        <v>42628.509965277779</v>
      </c>
      <c r="B4701" s="55">
        <v>42628.510671296295</v>
      </c>
      <c r="C4701" s="3">
        <v>61</v>
      </c>
      <c r="D4701" s="56">
        <f t="shared" si="188"/>
        <v>7.0601851851851847E-4</v>
      </c>
      <c r="N4701" s="55">
        <v>42838.639594907407</v>
      </c>
      <c r="O4701" s="55">
        <v>42838.67796296296</v>
      </c>
      <c r="P4701" s="3">
        <v>3315</v>
      </c>
      <c r="Q4701" s="58">
        <f t="shared" si="189"/>
        <v>3.8368055555555558E-2</v>
      </c>
    </row>
    <row r="4702" spans="1:17" x14ac:dyDescent="0.75">
      <c r="A4702" s="55">
        <v>42628.601435185185</v>
      </c>
      <c r="B4702" s="55">
        <v>42628.625057870369</v>
      </c>
      <c r="C4702" s="3">
        <v>2041</v>
      </c>
      <c r="D4702" s="56">
        <f t="shared" si="188"/>
        <v>2.3622685185185184E-2</v>
      </c>
      <c r="N4702" s="55">
        <v>42838.671932870369</v>
      </c>
      <c r="O4702" s="55">
        <v>42838.693622685183</v>
      </c>
      <c r="P4702" s="3">
        <v>1874</v>
      </c>
      <c r="Q4702" s="58">
        <f t="shared" si="189"/>
        <v>2.1689814814814815E-2</v>
      </c>
    </row>
    <row r="4703" spans="1:17" x14ac:dyDescent="0.75">
      <c r="A4703" s="55">
        <v>42629.00105324074</v>
      </c>
      <c r="B4703" s="55">
        <v>42633.707442129627</v>
      </c>
      <c r="C4703" s="3">
        <v>406632</v>
      </c>
      <c r="D4703" s="56">
        <f t="shared" si="188"/>
        <v>4.7063888888888892</v>
      </c>
      <c r="N4703" s="55">
        <v>42839.030844907407</v>
      </c>
      <c r="O4703" s="55">
        <v>42857.401053240741</v>
      </c>
      <c r="P4703" s="3">
        <v>1587186</v>
      </c>
      <c r="Q4703" s="58">
        <f t="shared" si="189"/>
        <v>18.370208333333334</v>
      </c>
    </row>
    <row r="4704" spans="1:17" x14ac:dyDescent="0.75">
      <c r="A4704" s="55">
        <v>42629.402627314812</v>
      </c>
      <c r="B4704" s="55">
        <v>42633.714305555557</v>
      </c>
      <c r="C4704" s="3">
        <v>372529</v>
      </c>
      <c r="D4704" s="56">
        <f t="shared" si="188"/>
        <v>4.3116782407407408</v>
      </c>
      <c r="N4704" s="55">
        <v>42839.717511574076</v>
      </c>
      <c r="O4704" s="55">
        <v>42843.601134259261</v>
      </c>
      <c r="P4704" s="3">
        <v>335545</v>
      </c>
      <c r="Q4704" s="58">
        <f t="shared" si="189"/>
        <v>3.8836226851851854</v>
      </c>
    </row>
    <row r="4705" spans="1:17" x14ac:dyDescent="0.75">
      <c r="A4705" s="55">
        <v>42629.568506944444</v>
      </c>
      <c r="B4705" s="55">
        <v>42629.602523148147</v>
      </c>
      <c r="C4705" s="3">
        <v>2939</v>
      </c>
      <c r="D4705" s="56">
        <f t="shared" si="188"/>
        <v>3.4016203703703701E-2</v>
      </c>
      <c r="N4705" s="55">
        <v>42839.795023148145</v>
      </c>
      <c r="O4705" s="55">
        <v>42843.37295138889</v>
      </c>
      <c r="P4705" s="3">
        <v>309133</v>
      </c>
      <c r="Q4705" s="58">
        <f t="shared" si="189"/>
        <v>3.5779282407407407</v>
      </c>
    </row>
    <row r="4706" spans="1:17" x14ac:dyDescent="0.75">
      <c r="A4706" s="55">
        <v>42629.824027777773</v>
      </c>
      <c r="B4706" s="55">
        <v>42632.419756944444</v>
      </c>
      <c r="C4706" s="3">
        <v>224271</v>
      </c>
      <c r="D4706" s="56">
        <f t="shared" si="188"/>
        <v>2.5957291666666666</v>
      </c>
      <c r="N4706" s="55">
        <v>42840.354085648149</v>
      </c>
      <c r="O4706" s="55">
        <v>42843.600902777776</v>
      </c>
      <c r="P4706" s="3">
        <v>280525</v>
      </c>
      <c r="Q4706" s="58">
        <f t="shared" si="189"/>
        <v>3.2468171296296298</v>
      </c>
    </row>
    <row r="4707" spans="1:17" x14ac:dyDescent="0.75">
      <c r="A4707" s="55">
        <v>42630.409629629627</v>
      </c>
      <c r="B4707" s="55">
        <v>42632.421365740738</v>
      </c>
      <c r="C4707" s="3">
        <v>173814</v>
      </c>
      <c r="D4707" s="56">
        <f t="shared" si="188"/>
        <v>2.0117361111111109</v>
      </c>
      <c r="N4707" s="55">
        <v>42840.35555555555</v>
      </c>
      <c r="O4707" s="55">
        <v>42843.600752314815</v>
      </c>
      <c r="P4707" s="3">
        <v>280385</v>
      </c>
      <c r="Q4707" s="58">
        <f t="shared" si="189"/>
        <v>3.2451967592592594</v>
      </c>
    </row>
    <row r="4708" spans="1:17" x14ac:dyDescent="0.75">
      <c r="A4708" s="55">
        <v>42630.499548611107</v>
      </c>
      <c r="B4708" s="55">
        <v>42632.425555555557</v>
      </c>
      <c r="C4708" s="3">
        <v>166407</v>
      </c>
      <c r="D4708" s="56">
        <f t="shared" si="188"/>
        <v>1.9260069444444445</v>
      </c>
      <c r="N4708" s="55">
        <v>42840.357534722221</v>
      </c>
      <c r="O4708" s="55">
        <v>42843.600636574076</v>
      </c>
      <c r="P4708" s="3">
        <v>280204</v>
      </c>
      <c r="Q4708" s="58">
        <f t="shared" si="189"/>
        <v>3.243101851851852</v>
      </c>
    </row>
    <row r="4709" spans="1:17" x14ac:dyDescent="0.75">
      <c r="A4709" s="55">
        <v>42630.576956018514</v>
      </c>
      <c r="B4709" s="55">
        <v>42632.408206018517</v>
      </c>
      <c r="C4709" s="3">
        <v>158220</v>
      </c>
      <c r="D4709" s="56">
        <f t="shared" si="188"/>
        <v>1.83125</v>
      </c>
      <c r="N4709" s="55">
        <v>42840.526273148149</v>
      </c>
      <c r="O4709" s="55">
        <v>42843.609166666662</v>
      </c>
      <c r="P4709" s="3">
        <v>266362</v>
      </c>
      <c r="Q4709" s="58">
        <f t="shared" si="189"/>
        <v>3.0828935185185187</v>
      </c>
    </row>
    <row r="4710" spans="1:17" x14ac:dyDescent="0.75">
      <c r="A4710" s="55">
        <v>42630.582627314812</v>
      </c>
      <c r="B4710" s="55">
        <v>42632.410266203704</v>
      </c>
      <c r="C4710" s="3">
        <v>157908</v>
      </c>
      <c r="D4710" s="56">
        <f t="shared" si="188"/>
        <v>1.8276388888888888</v>
      </c>
      <c r="N4710" s="55">
        <v>42840.658530092594</v>
      </c>
      <c r="O4710" s="55">
        <v>42844.501655092594</v>
      </c>
      <c r="P4710" s="3">
        <v>332046</v>
      </c>
      <c r="Q4710" s="58">
        <f t="shared" si="189"/>
        <v>3.8431250000000001</v>
      </c>
    </row>
    <row r="4711" spans="1:17" x14ac:dyDescent="0.75">
      <c r="A4711" s="55">
        <v>42630.587280092594</v>
      </c>
      <c r="B4711" s="55">
        <v>42632.412962962961</v>
      </c>
      <c r="C4711" s="3">
        <v>157739</v>
      </c>
      <c r="D4711" s="56">
        <f t="shared" si="188"/>
        <v>1.8256828703703705</v>
      </c>
      <c r="N4711" s="55">
        <v>42840.692835648144</v>
      </c>
      <c r="O4711" s="55">
        <v>42844.501539351848</v>
      </c>
      <c r="P4711" s="3">
        <v>329072</v>
      </c>
      <c r="Q4711" s="58">
        <f t="shared" si="189"/>
        <v>3.8087037037037037</v>
      </c>
    </row>
    <row r="4712" spans="1:17" x14ac:dyDescent="0.75">
      <c r="A4712" s="55">
        <v>42630.621562499997</v>
      </c>
      <c r="B4712" s="55">
        <v>42632.415578703702</v>
      </c>
      <c r="C4712" s="3">
        <v>155003</v>
      </c>
      <c r="D4712" s="56">
        <f t="shared" si="188"/>
        <v>1.7940162037037037</v>
      </c>
      <c r="N4712" s="55">
        <v>42841.946782407409</v>
      </c>
      <c r="O4712" s="55">
        <v>42843.521689814814</v>
      </c>
      <c r="P4712" s="3">
        <v>136072</v>
      </c>
      <c r="Q4712" s="58">
        <f t="shared" si="189"/>
        <v>1.5749074074074074</v>
      </c>
    </row>
    <row r="4713" spans="1:17" x14ac:dyDescent="0.75">
      <c r="A4713" s="55">
        <v>42630.844004629631</v>
      </c>
      <c r="B4713" s="55">
        <v>42633.71665509259</v>
      </c>
      <c r="C4713" s="3">
        <v>248197</v>
      </c>
      <c r="D4713" s="56">
        <f t="shared" si="188"/>
        <v>2.8726504629629628</v>
      </c>
      <c r="N4713" s="55">
        <v>42841.950486111113</v>
      </c>
      <c r="O4713" s="55">
        <v>42843.521747685183</v>
      </c>
      <c r="P4713" s="3">
        <v>135757</v>
      </c>
      <c r="Q4713" s="58">
        <f t="shared" si="189"/>
        <v>1.5712615740740741</v>
      </c>
    </row>
    <row r="4714" spans="1:17" x14ac:dyDescent="0.75">
      <c r="A4714" s="55">
        <v>42631.495578703703</v>
      </c>
      <c r="B4714" s="55">
        <v>42632.459722222222</v>
      </c>
      <c r="C4714" s="3">
        <v>83302</v>
      </c>
      <c r="D4714" s="56">
        <f t="shared" si="188"/>
        <v>0.96414351851851854</v>
      </c>
      <c r="N4714" s="55">
        <v>42841.966006944444</v>
      </c>
      <c r="O4714" s="55">
        <v>42843.521793981483</v>
      </c>
      <c r="P4714" s="3">
        <v>134420</v>
      </c>
      <c r="Q4714" s="58">
        <f t="shared" si="189"/>
        <v>1.555787037037037</v>
      </c>
    </row>
    <row r="4715" spans="1:17" x14ac:dyDescent="0.75">
      <c r="A4715" s="55">
        <v>42631.497048611112</v>
      </c>
      <c r="B4715" s="55">
        <v>42632.464131944442</v>
      </c>
      <c r="C4715" s="3">
        <v>83556</v>
      </c>
      <c r="D4715" s="56">
        <f t="shared" si="188"/>
        <v>0.96708333333333329</v>
      </c>
      <c r="N4715" s="55">
        <v>42841.976527777777</v>
      </c>
      <c r="O4715" s="55">
        <v>42843.521851851852</v>
      </c>
      <c r="P4715" s="3">
        <v>133516</v>
      </c>
      <c r="Q4715" s="58">
        <f t="shared" si="189"/>
        <v>1.5453240740740741</v>
      </c>
    </row>
    <row r="4716" spans="1:17" x14ac:dyDescent="0.75">
      <c r="A4716" s="55">
        <v>42631.822442129625</v>
      </c>
      <c r="B4716" s="55">
        <v>42636.656979166662</v>
      </c>
      <c r="C4716" s="3">
        <v>417704</v>
      </c>
      <c r="D4716" s="56">
        <f t="shared" si="188"/>
        <v>4.8345370370370366</v>
      </c>
      <c r="N4716" s="55">
        <v>42841.982372685183</v>
      </c>
      <c r="O4716" s="55">
        <v>42843.521898148145</v>
      </c>
      <c r="P4716" s="3">
        <v>133015</v>
      </c>
      <c r="Q4716" s="58">
        <f t="shared" si="189"/>
        <v>1.5395254629629629</v>
      </c>
    </row>
    <row r="4717" spans="1:17" x14ac:dyDescent="0.75">
      <c r="A4717" s="55">
        <v>42631.824988425928</v>
      </c>
      <c r="B4717" s="55">
        <v>42636.657094907408</v>
      </c>
      <c r="C4717" s="3">
        <v>417494</v>
      </c>
      <c r="D4717" s="56">
        <f t="shared" si="188"/>
        <v>4.8321064814814818</v>
      </c>
      <c r="N4717" s="55">
        <v>42842.528495370367</v>
      </c>
      <c r="O4717" s="55">
        <v>42845.400081018517</v>
      </c>
      <c r="P4717" s="3">
        <v>248105</v>
      </c>
      <c r="Q4717" s="58">
        <f t="shared" si="189"/>
        <v>2.8715856481481481</v>
      </c>
    </row>
    <row r="4718" spans="1:17" x14ac:dyDescent="0.75">
      <c r="A4718" s="55">
        <v>42631.827858796292</v>
      </c>
      <c r="B4718" s="55">
        <v>42636.65719907407</v>
      </c>
      <c r="C4718" s="3">
        <v>417255</v>
      </c>
      <c r="D4718" s="56">
        <f t="shared" si="188"/>
        <v>4.8293402777777779</v>
      </c>
      <c r="N4718" s="55">
        <v>42843.248159722221</v>
      </c>
      <c r="O4718" s="55">
        <v>42843.351597222223</v>
      </c>
      <c r="P4718" s="3">
        <v>8937</v>
      </c>
      <c r="Q4718" s="58">
        <f t="shared" si="189"/>
        <v>0.1034375</v>
      </c>
    </row>
    <row r="4719" spans="1:17" x14ac:dyDescent="0.75">
      <c r="A4719" s="55">
        <v>42631.829050925924</v>
      </c>
      <c r="B4719" s="55">
        <v>42636.65730324074</v>
      </c>
      <c r="C4719" s="3">
        <v>417161</v>
      </c>
      <c r="D4719" s="56">
        <f t="shared" si="188"/>
        <v>4.8282523148148151</v>
      </c>
      <c r="N4719" s="55">
        <v>42843.418611111112</v>
      </c>
      <c r="O4719" s="55">
        <v>42844.501342592594</v>
      </c>
      <c r="P4719" s="3">
        <v>93548</v>
      </c>
      <c r="Q4719" s="58">
        <f t="shared" si="189"/>
        <v>1.0827314814814815</v>
      </c>
    </row>
    <row r="4720" spans="1:17" x14ac:dyDescent="0.75">
      <c r="A4720" s="55">
        <v>42631.830949074072</v>
      </c>
      <c r="B4720" s="55">
        <v>42636.657407407409</v>
      </c>
      <c r="C4720" s="3">
        <v>417006</v>
      </c>
      <c r="D4720" s="56">
        <f t="shared" si="188"/>
        <v>4.8264583333333331</v>
      </c>
      <c r="N4720" s="55">
        <v>42843.463460648149</v>
      </c>
      <c r="O4720" s="55">
        <v>42850.518611111111</v>
      </c>
      <c r="P4720" s="3">
        <v>609565</v>
      </c>
      <c r="Q4720" s="58">
        <f t="shared" si="189"/>
        <v>7.0551504629629633</v>
      </c>
    </row>
    <row r="4721" spans="1:17" x14ac:dyDescent="0.75">
      <c r="A4721" s="55">
        <v>42632.375648148147</v>
      </c>
      <c r="B4721" s="55">
        <v>42632.427939814814</v>
      </c>
      <c r="C4721" s="3">
        <v>4518</v>
      </c>
      <c r="D4721" s="56">
        <f t="shared" si="188"/>
        <v>5.2291666666666667E-2</v>
      </c>
      <c r="N4721" s="55">
        <v>42843.484270833331</v>
      </c>
      <c r="O4721" s="55">
        <v>42843.646620370368</v>
      </c>
      <c r="P4721" s="3">
        <v>14027</v>
      </c>
      <c r="Q4721" s="58">
        <f t="shared" si="189"/>
        <v>0.16234953703703703</v>
      </c>
    </row>
    <row r="4722" spans="1:17" x14ac:dyDescent="0.75">
      <c r="A4722" s="55">
        <v>42632.546168981477</v>
      </c>
      <c r="B4722" s="55">
        <v>42634.696481481478</v>
      </c>
      <c r="C4722" s="3">
        <v>185787</v>
      </c>
      <c r="D4722" s="56">
        <f t="shared" si="188"/>
        <v>2.1503125000000001</v>
      </c>
      <c r="N4722" s="55">
        <v>42843.490624999999</v>
      </c>
      <c r="O4722" s="55">
        <v>42844.294583333329</v>
      </c>
      <c r="P4722" s="3">
        <v>69462</v>
      </c>
      <c r="Q4722" s="58">
        <f t="shared" si="189"/>
        <v>0.80395833333333333</v>
      </c>
    </row>
    <row r="4723" spans="1:17" x14ac:dyDescent="0.75">
      <c r="A4723" s="55">
        <v>42632.697488425925</v>
      </c>
      <c r="B4723" s="55">
        <v>42633.46975694444</v>
      </c>
      <c r="C4723" s="3">
        <v>66724</v>
      </c>
      <c r="D4723" s="56">
        <f t="shared" si="188"/>
        <v>0.77226851851851852</v>
      </c>
      <c r="N4723" s="55">
        <v>42843.51059027778</v>
      </c>
      <c r="O4723" s="55">
        <v>42851.384687500002</v>
      </c>
      <c r="P4723" s="3">
        <v>680322</v>
      </c>
      <c r="Q4723" s="58">
        <f t="shared" si="189"/>
        <v>7.8740972222222219</v>
      </c>
    </row>
    <row r="4724" spans="1:17" x14ac:dyDescent="0.75">
      <c r="A4724" s="55">
        <v>42632.839965277773</v>
      </c>
      <c r="B4724" s="55">
        <v>42633.414201388885</v>
      </c>
      <c r="C4724" s="3">
        <v>49614</v>
      </c>
      <c r="D4724" s="56">
        <f t="shared" si="188"/>
        <v>0.57423611111111106</v>
      </c>
      <c r="N4724" s="55">
        <v>42843.600312499999</v>
      </c>
      <c r="O4724" s="55">
        <v>42843.648668981477</v>
      </c>
      <c r="P4724" s="3">
        <v>4178</v>
      </c>
      <c r="Q4724" s="58">
        <f t="shared" si="189"/>
        <v>4.8356481481481479E-2</v>
      </c>
    </row>
    <row r="4725" spans="1:17" x14ac:dyDescent="0.75">
      <c r="A4725" s="55">
        <v>42633.445208333331</v>
      </c>
      <c r="B4725" s="55">
        <v>42633.522303240738</v>
      </c>
      <c r="C4725" s="3">
        <v>6661</v>
      </c>
      <c r="D4725" s="56">
        <f t="shared" si="188"/>
        <v>7.7094907407407404E-2</v>
      </c>
      <c r="N4725" s="55">
        <v>42843.60193287037</v>
      </c>
      <c r="O4725" s="55">
        <v>42843.633032407408</v>
      </c>
      <c r="P4725" s="3">
        <v>2687</v>
      </c>
      <c r="Q4725" s="58">
        <f t="shared" si="189"/>
        <v>3.1099537037037037E-2</v>
      </c>
    </row>
    <row r="4726" spans="1:17" x14ac:dyDescent="0.75">
      <c r="A4726" s="55">
        <v>42633.457175925927</v>
      </c>
      <c r="B4726" s="55">
        <v>42633.47142361111</v>
      </c>
      <c r="C4726" s="3">
        <v>1231</v>
      </c>
      <c r="D4726" s="56">
        <f t="shared" si="188"/>
        <v>1.4247685185185184E-2</v>
      </c>
      <c r="N4726" s="55">
        <v>42843.852800925924</v>
      </c>
      <c r="O4726" s="55">
        <v>42844.501238425924</v>
      </c>
      <c r="P4726" s="3">
        <v>56025</v>
      </c>
      <c r="Q4726" s="58">
        <f t="shared" si="189"/>
        <v>0.6484375</v>
      </c>
    </row>
    <row r="4727" spans="1:17" x14ac:dyDescent="0.75">
      <c r="A4727" s="55">
        <v>42633.458414351851</v>
      </c>
      <c r="B4727" s="55">
        <v>42633.685347222221</v>
      </c>
      <c r="C4727" s="3">
        <v>19607</v>
      </c>
      <c r="D4727" s="56">
        <f t="shared" si="188"/>
        <v>0.22693287037037038</v>
      </c>
      <c r="N4727" s="55">
        <v>42843.857604166667</v>
      </c>
      <c r="O4727" s="55">
        <v>42844.492048611108</v>
      </c>
      <c r="P4727" s="3">
        <v>54816</v>
      </c>
      <c r="Q4727" s="58">
        <f t="shared" si="189"/>
        <v>0.63444444444444448</v>
      </c>
    </row>
    <row r="4728" spans="1:17" x14ac:dyDescent="0.75">
      <c r="A4728" s="55">
        <v>42633.459710648145</v>
      </c>
      <c r="B4728" s="55">
        <v>42633.524791666663</v>
      </c>
      <c r="C4728" s="3">
        <v>5623</v>
      </c>
      <c r="D4728" s="56">
        <f t="shared" si="188"/>
        <v>6.5081018518518524E-2</v>
      </c>
      <c r="N4728" s="55">
        <v>42843.879791666666</v>
      </c>
      <c r="O4728" s="55">
        <v>42845.456053240741</v>
      </c>
      <c r="P4728" s="3">
        <v>136189</v>
      </c>
      <c r="Q4728" s="58">
        <f t="shared" si="189"/>
        <v>1.576261574074074</v>
      </c>
    </row>
    <row r="4729" spans="1:17" x14ac:dyDescent="0.75">
      <c r="A4729" s="55">
        <v>42633.465185185181</v>
      </c>
      <c r="B4729" s="55">
        <v>42633.52648148148</v>
      </c>
      <c r="C4729" s="3">
        <v>5296</v>
      </c>
      <c r="D4729" s="56">
        <f t="shared" si="188"/>
        <v>6.1296296296296293E-2</v>
      </c>
      <c r="N4729" s="55">
        <v>42844.376655092594</v>
      </c>
      <c r="O4729" s="55">
        <v>42853.400833333333</v>
      </c>
      <c r="P4729" s="3">
        <v>779689</v>
      </c>
      <c r="Q4729" s="58">
        <f t="shared" si="189"/>
        <v>9.0241782407407403</v>
      </c>
    </row>
    <row r="4730" spans="1:17" x14ac:dyDescent="0.75">
      <c r="A4730" s="55">
        <v>42633.469212962962</v>
      </c>
      <c r="B4730" s="55">
        <v>42633.508946759255</v>
      </c>
      <c r="C4730" s="3">
        <v>3433</v>
      </c>
      <c r="D4730" s="56">
        <f t="shared" si="188"/>
        <v>3.9733796296296295E-2</v>
      </c>
      <c r="N4730" s="55">
        <v>42844.484143518515</v>
      </c>
      <c r="O4730" s="55">
        <v>42844.491574074069</v>
      </c>
      <c r="P4730" s="3">
        <v>642</v>
      </c>
      <c r="Q4730" s="58">
        <f t="shared" si="189"/>
        <v>7.4305555555555557E-3</v>
      </c>
    </row>
    <row r="4731" spans="1:17" x14ac:dyDescent="0.75">
      <c r="A4731" s="55">
        <v>42633.475960648146</v>
      </c>
      <c r="B4731" s="55">
        <v>42633.494108796294</v>
      </c>
      <c r="C4731" s="3">
        <v>1568</v>
      </c>
      <c r="D4731" s="56">
        <f t="shared" si="188"/>
        <v>1.8148148148148149E-2</v>
      </c>
      <c r="N4731" s="55">
        <v>42844.487962962958</v>
      </c>
      <c r="O4731" s="55">
        <v>42845.482627314814</v>
      </c>
      <c r="P4731" s="3">
        <v>85939</v>
      </c>
      <c r="Q4731" s="58">
        <f t="shared" si="189"/>
        <v>0.99466435185185187</v>
      </c>
    </row>
    <row r="4732" spans="1:17" x14ac:dyDescent="0.75">
      <c r="A4732" s="55">
        <v>42633.481215277774</v>
      </c>
      <c r="B4732" s="55">
        <v>42633.515046296292</v>
      </c>
      <c r="C4732" s="3">
        <v>2923</v>
      </c>
      <c r="D4732" s="56">
        <f t="shared" si="188"/>
        <v>3.3831018518518517E-2</v>
      </c>
      <c r="N4732" s="55">
        <v>42844.54965277778</v>
      </c>
      <c r="O4732" s="55">
        <v>42844.635416666664</v>
      </c>
      <c r="P4732" s="3">
        <v>7410</v>
      </c>
      <c r="Q4732" s="58">
        <f t="shared" si="189"/>
        <v>8.576388888888889E-2</v>
      </c>
    </row>
    <row r="4733" spans="1:17" x14ac:dyDescent="0.75">
      <c r="A4733" s="55">
        <v>42633.510532407403</v>
      </c>
      <c r="B4733" s="55">
        <v>42633.57476851852</v>
      </c>
      <c r="C4733" s="3">
        <v>5550</v>
      </c>
      <c r="D4733" s="56">
        <f t="shared" si="188"/>
        <v>6.4236111111111105E-2</v>
      </c>
      <c r="N4733" s="55">
        <v>42844.598912037036</v>
      </c>
      <c r="O4733" s="55">
        <v>42908.38925925926</v>
      </c>
      <c r="P4733" s="3">
        <v>5511486</v>
      </c>
      <c r="Q4733" s="58">
        <f t="shared" si="189"/>
        <v>63.790347222222223</v>
      </c>
    </row>
    <row r="4734" spans="1:17" x14ac:dyDescent="0.75">
      <c r="A4734" s="55">
        <v>42633.525763888887</v>
      </c>
      <c r="B4734" s="55">
        <v>42633.733877314815</v>
      </c>
      <c r="C4734" s="3">
        <v>17981</v>
      </c>
      <c r="D4734" s="56">
        <f t="shared" si="188"/>
        <v>0.20811342592592594</v>
      </c>
      <c r="N4734" s="55">
        <v>42844.623472222222</v>
      </c>
      <c r="O4734" s="55">
        <v>42845.392905092594</v>
      </c>
      <c r="P4734" s="3">
        <v>66479</v>
      </c>
      <c r="Q4734" s="58">
        <f t="shared" si="189"/>
        <v>0.76943287037037034</v>
      </c>
    </row>
    <row r="4735" spans="1:17" x14ac:dyDescent="0.75">
      <c r="A4735" s="55">
        <v>42633.584282407406</v>
      </c>
      <c r="B4735" s="55">
        <v>42633.695960648147</v>
      </c>
      <c r="C4735" s="3">
        <v>9649</v>
      </c>
      <c r="D4735" s="56">
        <f t="shared" si="188"/>
        <v>0.11167824074074074</v>
      </c>
      <c r="N4735" s="55">
        <v>42844.676446759258</v>
      </c>
      <c r="O4735" s="55">
        <v>42845.526087962964</v>
      </c>
      <c r="P4735" s="3">
        <v>73409</v>
      </c>
      <c r="Q4735" s="58">
        <f t="shared" si="189"/>
        <v>0.84964120370370366</v>
      </c>
    </row>
    <row r="4736" spans="1:17" x14ac:dyDescent="0.75">
      <c r="A4736" s="55">
        <v>42633.603287037033</v>
      </c>
      <c r="B4736" s="55">
        <v>42633.672465277778</v>
      </c>
      <c r="C4736" s="3">
        <v>5977</v>
      </c>
      <c r="D4736" s="56">
        <f t="shared" si="188"/>
        <v>6.9178240740740735E-2</v>
      </c>
      <c r="N4736" s="55">
        <v>42844.87023148148</v>
      </c>
      <c r="O4736" s="55">
        <v>42845.394629629627</v>
      </c>
      <c r="P4736" s="3">
        <v>45308</v>
      </c>
      <c r="Q4736" s="58">
        <f t="shared" si="189"/>
        <v>0.52439814814814811</v>
      </c>
    </row>
    <row r="4737" spans="1:17" x14ac:dyDescent="0.75">
      <c r="A4737" s="55">
        <v>42633.612199074072</v>
      </c>
      <c r="B4737" s="55">
        <v>42633.675023148149</v>
      </c>
      <c r="C4737" s="3">
        <v>5428</v>
      </c>
      <c r="D4737" s="56">
        <f t="shared" si="188"/>
        <v>6.2824074074074074E-2</v>
      </c>
      <c r="N4737" s="55">
        <v>42845.285752314812</v>
      </c>
      <c r="O4737" s="55">
        <v>42845.411099537036</v>
      </c>
      <c r="P4737" s="3">
        <v>10830</v>
      </c>
      <c r="Q4737" s="58">
        <f t="shared" si="189"/>
        <v>0.12534722222222222</v>
      </c>
    </row>
    <row r="4738" spans="1:17" x14ac:dyDescent="0.75">
      <c r="A4738" s="55">
        <v>42633.673761574071</v>
      </c>
      <c r="B4738" s="55">
        <v>42633.717951388884</v>
      </c>
      <c r="C4738" s="3">
        <v>3818</v>
      </c>
      <c r="D4738" s="56">
        <f t="shared" si="188"/>
        <v>4.4189814814814814E-2</v>
      </c>
      <c r="N4738" s="55">
        <v>42845.366180555553</v>
      </c>
      <c r="O4738" s="55">
        <v>42845.525914351849</v>
      </c>
      <c r="P4738" s="3">
        <v>13801</v>
      </c>
      <c r="Q4738" s="58">
        <f t="shared" si="189"/>
        <v>0.1597337962962963</v>
      </c>
    </row>
    <row r="4739" spans="1:17" x14ac:dyDescent="0.75">
      <c r="A4739" s="55">
        <v>42633.712118055555</v>
      </c>
      <c r="B4739" s="55">
        <v>42633.717152777775</v>
      </c>
      <c r="C4739" s="3">
        <v>435</v>
      </c>
      <c r="D4739" s="56">
        <f t="shared" ref="D4739:D4802" si="190">C4739/(24*60*60)</f>
        <v>5.0347222222222225E-3</v>
      </c>
      <c r="N4739" s="55">
        <v>42845.465439814812</v>
      </c>
      <c r="O4739" s="55">
        <v>42845.525810185187</v>
      </c>
      <c r="P4739" s="3">
        <v>5216</v>
      </c>
      <c r="Q4739" s="58">
        <f t="shared" ref="Q4739:Q4802" si="191">P4739/86400</f>
        <v>6.0370370370370373E-2</v>
      </c>
    </row>
    <row r="4740" spans="1:17" x14ac:dyDescent="0.75">
      <c r="A4740" s="55">
        <v>42633.828182870369</v>
      </c>
      <c r="B4740" s="55">
        <v>42634.469525462962</v>
      </c>
      <c r="C4740" s="3">
        <v>55412</v>
      </c>
      <c r="D4740" s="56">
        <f t="shared" si="190"/>
        <v>0.64134259259259263</v>
      </c>
      <c r="N4740" s="55">
        <v>42845.557557870372</v>
      </c>
      <c r="O4740" s="55">
        <v>42845.592187499999</v>
      </c>
      <c r="P4740" s="3">
        <v>2992</v>
      </c>
      <c r="Q4740" s="58">
        <f t="shared" si="191"/>
        <v>3.4629629629629628E-2</v>
      </c>
    </row>
    <row r="4741" spans="1:17" x14ac:dyDescent="0.75">
      <c r="A4741" s="55">
        <v>42634.369652777779</v>
      </c>
      <c r="B4741" s="55">
        <v>42634.64876157407</v>
      </c>
      <c r="C4741" s="3">
        <v>24115</v>
      </c>
      <c r="D4741" s="56">
        <f t="shared" si="190"/>
        <v>0.27910879629629631</v>
      </c>
      <c r="N4741" s="55">
        <v>42845.608124999999</v>
      </c>
      <c r="O4741" s="55">
        <v>42909.416608796295</v>
      </c>
      <c r="P4741" s="3">
        <v>5513053</v>
      </c>
      <c r="Q4741" s="58">
        <f t="shared" si="191"/>
        <v>63.808483796296294</v>
      </c>
    </row>
    <row r="4742" spans="1:17" x14ac:dyDescent="0.75">
      <c r="A4742" s="55">
        <v>42634.421597222223</v>
      </c>
      <c r="B4742" s="55">
        <v>42634.475775462961</v>
      </c>
      <c r="C4742" s="3">
        <v>4681</v>
      </c>
      <c r="D4742" s="56">
        <f t="shared" si="190"/>
        <v>5.4178240740740742E-2</v>
      </c>
      <c r="N4742" s="55">
        <v>42845.654282407406</v>
      </c>
      <c r="O4742" s="55">
        <v>42846.374502314815</v>
      </c>
      <c r="P4742" s="3">
        <v>62227</v>
      </c>
      <c r="Q4742" s="58">
        <f t="shared" si="191"/>
        <v>0.72021990740740738</v>
      </c>
    </row>
    <row r="4743" spans="1:17" x14ac:dyDescent="0.75">
      <c r="A4743" s="55">
        <v>42634.442847222221</v>
      </c>
      <c r="B4743" s="55">
        <v>42634.494074074071</v>
      </c>
      <c r="C4743" s="3">
        <v>4426</v>
      </c>
      <c r="D4743" s="56">
        <f t="shared" si="190"/>
        <v>5.122685185185185E-2</v>
      </c>
      <c r="N4743" s="55">
        <v>42845.694398148145</v>
      </c>
      <c r="O4743" s="55">
        <v>42846.412199074075</v>
      </c>
      <c r="P4743" s="3">
        <v>62018</v>
      </c>
      <c r="Q4743" s="58">
        <f t="shared" si="191"/>
        <v>0.71780092592592593</v>
      </c>
    </row>
    <row r="4744" spans="1:17" x14ac:dyDescent="0.75">
      <c r="A4744" s="55">
        <v>42634.46188657407</v>
      </c>
      <c r="B4744" s="55">
        <v>42634.480844907404</v>
      </c>
      <c r="C4744" s="3">
        <v>1638</v>
      </c>
      <c r="D4744" s="56">
        <f t="shared" si="190"/>
        <v>1.8958333333333334E-2</v>
      </c>
      <c r="N4744" s="55">
        <v>42845.708761574075</v>
      </c>
      <c r="O4744" s="55">
        <v>42846.396840277775</v>
      </c>
      <c r="P4744" s="3">
        <v>59450</v>
      </c>
      <c r="Q4744" s="58">
        <f t="shared" si="191"/>
        <v>0.68807870370370372</v>
      </c>
    </row>
    <row r="4745" spans="1:17" x14ac:dyDescent="0.75">
      <c r="A4745" s="55">
        <v>42634.532789351848</v>
      </c>
      <c r="B4745" s="55">
        <v>42634.648831018516</v>
      </c>
      <c r="C4745" s="3">
        <v>10026</v>
      </c>
      <c r="D4745" s="56">
        <f t="shared" si="190"/>
        <v>0.11604166666666667</v>
      </c>
      <c r="N4745" s="55">
        <v>42846.376203703701</v>
      </c>
      <c r="O4745" s="55">
        <v>42909.417569444442</v>
      </c>
      <c r="P4745" s="3">
        <v>5446774</v>
      </c>
      <c r="Q4745" s="58">
        <f t="shared" si="191"/>
        <v>63.041365740740744</v>
      </c>
    </row>
    <row r="4746" spans="1:17" x14ac:dyDescent="0.75">
      <c r="A4746" s="55">
        <v>42634.555833333332</v>
      </c>
      <c r="B4746" s="55">
        <v>42704.466909722221</v>
      </c>
      <c r="C4746" s="3">
        <v>6043917</v>
      </c>
      <c r="D4746" s="56">
        <f t="shared" si="190"/>
        <v>69.952743055555558</v>
      </c>
      <c r="N4746" s="55">
        <v>42846.431597222218</v>
      </c>
      <c r="O4746" s="55">
        <v>42846.531377314815</v>
      </c>
      <c r="P4746" s="3">
        <v>8621</v>
      </c>
      <c r="Q4746" s="58">
        <f t="shared" si="191"/>
        <v>9.9780092592592587E-2</v>
      </c>
    </row>
    <row r="4747" spans="1:17" x14ac:dyDescent="0.75">
      <c r="A4747" s="55">
        <v>42634.563541666663</v>
      </c>
      <c r="B4747" s="55">
        <v>42634.578125</v>
      </c>
      <c r="C4747" s="3">
        <v>1260</v>
      </c>
      <c r="D4747" s="56">
        <f t="shared" si="190"/>
        <v>1.4583333333333334E-2</v>
      </c>
      <c r="N4747" s="55">
        <v>42846.474305555552</v>
      </c>
      <c r="O4747" s="55">
        <v>42857.518726851849</v>
      </c>
      <c r="P4747" s="3">
        <v>954238</v>
      </c>
      <c r="Q4747" s="58">
        <f t="shared" si="191"/>
        <v>11.044421296296296</v>
      </c>
    </row>
    <row r="4748" spans="1:17" x14ac:dyDescent="0.75">
      <c r="A4748" s="55">
        <v>42634.569074074076</v>
      </c>
      <c r="B4748" s="55">
        <v>42634.685949074075</v>
      </c>
      <c r="C4748" s="3">
        <v>10098</v>
      </c>
      <c r="D4748" s="56">
        <f t="shared" si="190"/>
        <v>0.11687500000000001</v>
      </c>
      <c r="N4748" s="55">
        <v>42846.489618055552</v>
      </c>
      <c r="O4748" s="55">
        <v>42846.495277777773</v>
      </c>
      <c r="P4748" s="3">
        <v>489</v>
      </c>
      <c r="Q4748" s="58">
        <f t="shared" si="191"/>
        <v>5.6597222222222222E-3</v>
      </c>
    </row>
    <row r="4749" spans="1:17" x14ac:dyDescent="0.75">
      <c r="A4749" s="55">
        <v>42634.611851851849</v>
      </c>
      <c r="B4749" s="55">
        <v>42698.457430555551</v>
      </c>
      <c r="C4749" s="3">
        <v>5519858</v>
      </c>
      <c r="D4749" s="56">
        <f t="shared" si="190"/>
        <v>63.887245370370373</v>
      </c>
      <c r="N4749" s="55">
        <v>42846.541666666664</v>
      </c>
      <c r="O4749" s="55">
        <v>42850.735486111109</v>
      </c>
      <c r="P4749" s="3">
        <v>362346</v>
      </c>
      <c r="Q4749" s="58">
        <f t="shared" si="191"/>
        <v>4.1938194444444443</v>
      </c>
    </row>
    <row r="4750" spans="1:17" x14ac:dyDescent="0.75">
      <c r="A4750" s="55">
        <v>42634.657002314816</v>
      </c>
      <c r="B4750" s="55">
        <v>42635.301550925928</v>
      </c>
      <c r="C4750" s="3">
        <v>55689</v>
      </c>
      <c r="D4750" s="56">
        <f t="shared" si="190"/>
        <v>0.64454861111111106</v>
      </c>
      <c r="N4750" s="55">
        <v>42846.54650462963</v>
      </c>
      <c r="O4750" s="55">
        <v>42846.630532407406</v>
      </c>
      <c r="P4750" s="3">
        <v>7260</v>
      </c>
      <c r="Q4750" s="58">
        <f t="shared" si="191"/>
        <v>8.4027777777777785E-2</v>
      </c>
    </row>
    <row r="4751" spans="1:17" x14ac:dyDescent="0.75">
      <c r="A4751" s="55">
        <v>42634.860439814816</v>
      </c>
      <c r="B4751" s="55">
        <v>42635.401238425926</v>
      </c>
      <c r="C4751" s="3">
        <v>46725</v>
      </c>
      <c r="D4751" s="56">
        <f t="shared" si="190"/>
        <v>0.54079861111111116</v>
      </c>
      <c r="N4751" s="55">
        <v>42846.642488425925</v>
      </c>
      <c r="O4751" s="55">
        <v>42849.665844907402</v>
      </c>
      <c r="P4751" s="3">
        <v>261218</v>
      </c>
      <c r="Q4751" s="58">
        <f t="shared" si="191"/>
        <v>3.0233564814814815</v>
      </c>
    </row>
    <row r="4752" spans="1:17" x14ac:dyDescent="0.75">
      <c r="A4752" s="55">
        <v>42635.353645833333</v>
      </c>
      <c r="B4752" s="55">
        <v>42635.384988425925</v>
      </c>
      <c r="C4752" s="3">
        <v>2708</v>
      </c>
      <c r="D4752" s="56">
        <f t="shared" si="190"/>
        <v>3.1342592592592596E-2</v>
      </c>
      <c r="N4752" s="55">
        <v>42846.64775462963</v>
      </c>
      <c r="O4752" s="55">
        <v>42849.415671296294</v>
      </c>
      <c r="P4752" s="3">
        <v>239148</v>
      </c>
      <c r="Q4752" s="58">
        <f t="shared" si="191"/>
        <v>2.7679166666666668</v>
      </c>
    </row>
    <row r="4753" spans="1:17" x14ac:dyDescent="0.75">
      <c r="A4753" s="55">
        <v>42635.38145833333</v>
      </c>
      <c r="B4753" s="55">
        <v>42635.396747685183</v>
      </c>
      <c r="C4753" s="3">
        <v>1321</v>
      </c>
      <c r="D4753" s="56">
        <f t="shared" si="190"/>
        <v>1.5289351851851853E-2</v>
      </c>
      <c r="N4753" s="55">
        <v>42846.649305555555</v>
      </c>
      <c r="O4753" s="55">
        <v>42851.619583333333</v>
      </c>
      <c r="P4753" s="3">
        <v>429432</v>
      </c>
      <c r="Q4753" s="58">
        <f t="shared" si="191"/>
        <v>4.9702777777777776</v>
      </c>
    </row>
    <row r="4754" spans="1:17" x14ac:dyDescent="0.75">
      <c r="A4754" s="55">
        <v>42635.434571759259</v>
      </c>
      <c r="B4754" s="55">
        <v>42635.441111111111</v>
      </c>
      <c r="C4754" s="3">
        <v>565</v>
      </c>
      <c r="D4754" s="56">
        <f t="shared" si="190"/>
        <v>6.5393518518518517E-3</v>
      </c>
      <c r="N4754" s="55">
        <v>42846.702280092592</v>
      </c>
      <c r="O4754" s="55">
        <v>42849.420300925922</v>
      </c>
      <c r="P4754" s="3">
        <v>234837</v>
      </c>
      <c r="Q4754" s="58">
        <f t="shared" si="191"/>
        <v>2.7180208333333336</v>
      </c>
    </row>
    <row r="4755" spans="1:17" x14ac:dyDescent="0.75">
      <c r="A4755" s="55">
        <v>42635.460289351853</v>
      </c>
      <c r="B4755" s="55">
        <v>42635.567685185182</v>
      </c>
      <c r="C4755" s="3">
        <v>9279</v>
      </c>
      <c r="D4755" s="56">
        <f t="shared" si="190"/>
        <v>0.10739583333333333</v>
      </c>
      <c r="N4755" s="55">
        <v>42846.719571759255</v>
      </c>
      <c r="O4755" s="55">
        <v>42849.427129629628</v>
      </c>
      <c r="P4755" s="3">
        <v>233933</v>
      </c>
      <c r="Q4755" s="58">
        <f t="shared" si="191"/>
        <v>2.7075578703703704</v>
      </c>
    </row>
    <row r="4756" spans="1:17" x14ac:dyDescent="0.75">
      <c r="A4756" s="55">
        <v>42635.48841435185</v>
      </c>
      <c r="B4756" s="55">
        <v>42635.497199074074</v>
      </c>
      <c r="C4756" s="3">
        <v>759</v>
      </c>
      <c r="D4756" s="56">
        <f t="shared" si="190"/>
        <v>8.7847222222222215E-3</v>
      </c>
      <c r="N4756" s="55">
        <v>42846.722002314811</v>
      </c>
      <c r="O4756" s="55">
        <v>42849.427627314813</v>
      </c>
      <c r="P4756" s="3">
        <v>233766</v>
      </c>
      <c r="Q4756" s="58">
        <f t="shared" si="191"/>
        <v>2.7056249999999999</v>
      </c>
    </row>
    <row r="4757" spans="1:17" x14ac:dyDescent="0.75">
      <c r="A4757" s="55">
        <v>42635.595590277779</v>
      </c>
      <c r="B4757" s="55">
        <v>42635.615729166668</v>
      </c>
      <c r="C4757" s="3">
        <v>1740</v>
      </c>
      <c r="D4757" s="56">
        <f t="shared" si="190"/>
        <v>2.013888888888889E-2</v>
      </c>
      <c r="N4757" s="55">
        <v>42846.765347222223</v>
      </c>
      <c r="O4757" s="55">
        <v>42849.422962962963</v>
      </c>
      <c r="P4757" s="3">
        <v>229618</v>
      </c>
      <c r="Q4757" s="58">
        <f t="shared" si="191"/>
        <v>2.6576157407407406</v>
      </c>
    </row>
    <row r="4758" spans="1:17" x14ac:dyDescent="0.75">
      <c r="A4758" s="55">
        <v>42635.690578703703</v>
      </c>
      <c r="B4758" s="55">
        <v>42635.696064814816</v>
      </c>
      <c r="C4758" s="3">
        <v>474</v>
      </c>
      <c r="D4758" s="56">
        <f t="shared" si="190"/>
        <v>5.4861111111111109E-3</v>
      </c>
      <c r="N4758" s="55">
        <v>42846.789629629631</v>
      </c>
      <c r="O4758" s="55">
        <v>42857.511423611111</v>
      </c>
      <c r="P4758" s="3">
        <v>926363</v>
      </c>
      <c r="Q4758" s="58">
        <f t="shared" si="191"/>
        <v>10.721793981481481</v>
      </c>
    </row>
    <row r="4759" spans="1:17" x14ac:dyDescent="0.75">
      <c r="A4759" s="55">
        <v>42636.572731481479</v>
      </c>
      <c r="B4759" s="55">
        <v>42639.400763888887</v>
      </c>
      <c r="C4759" s="3">
        <v>244342</v>
      </c>
      <c r="D4759" s="56">
        <f t="shared" si="190"/>
        <v>2.8280324074074072</v>
      </c>
      <c r="N4759" s="55">
        <v>42846.98469907407</v>
      </c>
      <c r="O4759" s="55">
        <v>42850.511655092589</v>
      </c>
      <c r="P4759" s="3">
        <v>304729</v>
      </c>
      <c r="Q4759" s="58">
        <f t="shared" si="191"/>
        <v>3.5269560185185185</v>
      </c>
    </row>
    <row r="4760" spans="1:17" x14ac:dyDescent="0.75">
      <c r="A4760" s="55">
        <v>42636.667858796296</v>
      </c>
      <c r="B4760" s="55">
        <v>42674.6483912037</v>
      </c>
      <c r="C4760" s="3">
        <v>3285118</v>
      </c>
      <c r="D4760" s="56">
        <f t="shared" si="190"/>
        <v>38.022199074074074</v>
      </c>
      <c r="N4760" s="55">
        <v>42847.41028935185</v>
      </c>
      <c r="O4760" s="55">
        <v>42849.398958333331</v>
      </c>
      <c r="P4760" s="3">
        <v>171821</v>
      </c>
      <c r="Q4760" s="58">
        <f t="shared" si="191"/>
        <v>1.9886689814814815</v>
      </c>
    </row>
    <row r="4761" spans="1:17" x14ac:dyDescent="0.75">
      <c r="A4761" s="55">
        <v>42636.736400462964</v>
      </c>
      <c r="B4761" s="55">
        <v>42639.401898148149</v>
      </c>
      <c r="C4761" s="3">
        <v>230299</v>
      </c>
      <c r="D4761" s="56">
        <f t="shared" si="190"/>
        <v>2.6654976851851853</v>
      </c>
      <c r="N4761" s="55">
        <v>42847.769629629627</v>
      </c>
      <c r="O4761" s="55">
        <v>42849.390277777777</v>
      </c>
      <c r="P4761" s="3">
        <v>140024</v>
      </c>
      <c r="Q4761" s="58">
        <f t="shared" si="191"/>
        <v>1.6206481481481481</v>
      </c>
    </row>
    <row r="4762" spans="1:17" x14ac:dyDescent="0.75">
      <c r="A4762" s="55">
        <v>42636.737002314811</v>
      </c>
      <c r="B4762" s="55">
        <v>42639.370462962965</v>
      </c>
      <c r="C4762" s="3">
        <v>227531</v>
      </c>
      <c r="D4762" s="56">
        <f t="shared" si="190"/>
        <v>2.633460648148148</v>
      </c>
      <c r="N4762" s="55">
        <v>42847.973229166666</v>
      </c>
      <c r="O4762" s="55">
        <v>42849.429490740738</v>
      </c>
      <c r="P4762" s="3">
        <v>125821</v>
      </c>
      <c r="Q4762" s="58">
        <f t="shared" si="191"/>
        <v>1.4562615740740741</v>
      </c>
    </row>
    <row r="4763" spans="1:17" x14ac:dyDescent="0.75">
      <c r="A4763" s="55">
        <v>42636.739189814813</v>
      </c>
      <c r="B4763" s="55">
        <v>42639.402546296296</v>
      </c>
      <c r="C4763" s="3">
        <v>230114</v>
      </c>
      <c r="D4763" s="56">
        <f t="shared" si="190"/>
        <v>2.6633564814814816</v>
      </c>
      <c r="N4763" s="55">
        <v>42848.660231481481</v>
      </c>
      <c r="O4763" s="55">
        <v>42851.660150462958</v>
      </c>
      <c r="P4763" s="3">
        <v>259193</v>
      </c>
      <c r="Q4763" s="58">
        <f t="shared" si="191"/>
        <v>2.9999189814814815</v>
      </c>
    </row>
    <row r="4764" spans="1:17" x14ac:dyDescent="0.75">
      <c r="A4764" s="55">
        <v>42636.741527777776</v>
      </c>
      <c r="B4764" s="55">
        <v>42698.458564814813</v>
      </c>
      <c r="C4764" s="3">
        <v>5335952</v>
      </c>
      <c r="D4764" s="56">
        <f t="shared" si="190"/>
        <v>61.758703703703702</v>
      </c>
      <c r="N4764" s="55">
        <v>42848.951944444445</v>
      </c>
      <c r="O4764" s="55">
        <v>42849.431516203702</v>
      </c>
      <c r="P4764" s="3">
        <v>41435</v>
      </c>
      <c r="Q4764" s="58">
        <f t="shared" si="191"/>
        <v>0.47957175925925927</v>
      </c>
    </row>
    <row r="4765" spans="1:17" x14ac:dyDescent="0.75">
      <c r="A4765" s="55">
        <v>42636.770057870366</v>
      </c>
      <c r="B4765" s="55">
        <v>42639.40388888889</v>
      </c>
      <c r="C4765" s="3">
        <v>227563</v>
      </c>
      <c r="D4765" s="56">
        <f t="shared" si="190"/>
        <v>2.6338310185185185</v>
      </c>
      <c r="N4765" s="55">
        <v>42849.367442129631</v>
      </c>
      <c r="O4765" s="55">
        <v>42849.371296296296</v>
      </c>
      <c r="P4765" s="3">
        <v>333</v>
      </c>
      <c r="Q4765" s="58">
        <f t="shared" si="191"/>
        <v>3.8541666666666668E-3</v>
      </c>
    </row>
    <row r="4766" spans="1:17" x14ac:dyDescent="0.75">
      <c r="A4766" s="55">
        <v>42636.818344907406</v>
      </c>
      <c r="B4766" s="55">
        <v>42640.710092592592</v>
      </c>
      <c r="C4766" s="3">
        <v>336247</v>
      </c>
      <c r="D4766" s="56">
        <f t="shared" si="190"/>
        <v>3.8917476851851851</v>
      </c>
      <c r="N4766" s="55">
        <v>42849.48951388889</v>
      </c>
      <c r="O4766" s="55">
        <v>42849.60188657407</v>
      </c>
      <c r="P4766" s="3">
        <v>9709</v>
      </c>
      <c r="Q4766" s="58">
        <f t="shared" si="191"/>
        <v>0.11237268518518519</v>
      </c>
    </row>
    <row r="4767" spans="1:17" x14ac:dyDescent="0.75">
      <c r="A4767" s="55">
        <v>42637.394467592589</v>
      </c>
      <c r="B4767" s="55">
        <v>42639.405787037038</v>
      </c>
      <c r="C4767" s="3">
        <v>173778</v>
      </c>
      <c r="D4767" s="56">
        <f t="shared" si="190"/>
        <v>2.0113194444444447</v>
      </c>
      <c r="N4767" s="55">
        <v>42849.507199074069</v>
      </c>
      <c r="O4767" s="55">
        <v>42947.707835648143</v>
      </c>
      <c r="P4767" s="3">
        <v>8484535</v>
      </c>
      <c r="Q4767" s="58">
        <f t="shared" si="191"/>
        <v>98.200636574074068</v>
      </c>
    </row>
    <row r="4768" spans="1:17" x14ac:dyDescent="0.75">
      <c r="A4768" s="55">
        <v>42638.945590277777</v>
      </c>
      <c r="B4768" s="55">
        <v>42640.721122685187</v>
      </c>
      <c r="C4768" s="3">
        <v>153406</v>
      </c>
      <c r="D4768" s="56">
        <f t="shared" si="190"/>
        <v>1.7755324074074075</v>
      </c>
      <c r="N4768" s="55">
        <v>42849.572604166664</v>
      </c>
      <c r="O4768" s="55">
        <v>42853.812256944446</v>
      </c>
      <c r="P4768" s="3">
        <v>366306</v>
      </c>
      <c r="Q4768" s="58">
        <f t="shared" si="191"/>
        <v>4.2396527777777777</v>
      </c>
    </row>
    <row r="4769" spans="1:17" x14ac:dyDescent="0.75">
      <c r="A4769" s="55">
        <v>42638.953900462962</v>
      </c>
      <c r="B4769" s="55">
        <v>42641.417118055557</v>
      </c>
      <c r="C4769" s="3">
        <v>212822</v>
      </c>
      <c r="D4769" s="56">
        <f t="shared" si="190"/>
        <v>2.4632175925925925</v>
      </c>
      <c r="N4769" s="55">
        <v>42849.632395833331</v>
      </c>
      <c r="O4769" s="55">
        <v>42850.382604166662</v>
      </c>
      <c r="P4769" s="3">
        <v>64818</v>
      </c>
      <c r="Q4769" s="58">
        <f t="shared" si="191"/>
        <v>0.75020833333333337</v>
      </c>
    </row>
    <row r="4770" spans="1:17" x14ac:dyDescent="0.75">
      <c r="A4770" s="55">
        <v>42638.958703703705</v>
      </c>
      <c r="B4770" s="55">
        <v>42663.64707175926</v>
      </c>
      <c r="C4770" s="3">
        <v>2133075</v>
      </c>
      <c r="D4770" s="56">
        <f t="shared" si="190"/>
        <v>24.688368055555557</v>
      </c>
      <c r="N4770" s="55">
        <v>42849.763020833328</v>
      </c>
      <c r="O4770" s="55">
        <v>42851.617465277777</v>
      </c>
      <c r="P4770" s="3">
        <v>160224</v>
      </c>
      <c r="Q4770" s="58">
        <f t="shared" si="191"/>
        <v>1.8544444444444443</v>
      </c>
    </row>
    <row r="4771" spans="1:17" x14ac:dyDescent="0.75">
      <c r="A4771" s="55">
        <v>42638.959490740737</v>
      </c>
      <c r="B4771" s="55">
        <v>42663.647175925922</v>
      </c>
      <c r="C4771" s="3">
        <v>2133016</v>
      </c>
      <c r="D4771" s="56">
        <f t="shared" si="190"/>
        <v>24.687685185185185</v>
      </c>
      <c r="N4771" s="55">
        <v>42849.884224537032</v>
      </c>
      <c r="O4771" s="55">
        <v>42850.747974537036</v>
      </c>
      <c r="P4771" s="3">
        <v>74628</v>
      </c>
      <c r="Q4771" s="58">
        <f t="shared" si="191"/>
        <v>0.86375000000000002</v>
      </c>
    </row>
    <row r="4772" spans="1:17" x14ac:dyDescent="0.75">
      <c r="A4772" s="55">
        <v>42638.960393518515</v>
      </c>
      <c r="B4772" s="55">
        <v>42663.647337962961</v>
      </c>
      <c r="C4772" s="3">
        <v>2132952</v>
      </c>
      <c r="D4772" s="56">
        <f t="shared" si="190"/>
        <v>24.686944444444446</v>
      </c>
      <c r="N4772" s="55">
        <v>42850.426134259258</v>
      </c>
      <c r="O4772" s="55">
        <v>42866.407268518517</v>
      </c>
      <c r="P4772" s="3">
        <v>1380770</v>
      </c>
      <c r="Q4772" s="58">
        <f t="shared" si="191"/>
        <v>15.981134259259258</v>
      </c>
    </row>
    <row r="4773" spans="1:17" x14ac:dyDescent="0.75">
      <c r="A4773" s="55">
        <v>42638.961458333331</v>
      </c>
      <c r="B4773" s="55">
        <v>42663.647546296292</v>
      </c>
      <c r="C4773" s="3">
        <v>2132878</v>
      </c>
      <c r="D4773" s="56">
        <f t="shared" si="190"/>
        <v>24.686087962962961</v>
      </c>
      <c r="N4773" s="55">
        <v>42850.684398148143</v>
      </c>
      <c r="O4773" s="55">
        <v>42851.661724537036</v>
      </c>
      <c r="P4773" s="3">
        <v>84441</v>
      </c>
      <c r="Q4773" s="58">
        <f t="shared" si="191"/>
        <v>0.9773263888888889</v>
      </c>
    </row>
    <row r="4774" spans="1:17" x14ac:dyDescent="0.75">
      <c r="A4774" s="55">
        <v>42638.961921296293</v>
      </c>
      <c r="B4774" s="55">
        <v>42663.647662037038</v>
      </c>
      <c r="C4774" s="3">
        <v>2132848</v>
      </c>
      <c r="D4774" s="56">
        <f t="shared" si="190"/>
        <v>24.685740740740741</v>
      </c>
      <c r="N4774" s="55">
        <v>42850.689456018517</v>
      </c>
      <c r="O4774" s="55">
        <v>42866.414525462962</v>
      </c>
      <c r="P4774" s="3">
        <v>1358646</v>
      </c>
      <c r="Q4774" s="58">
        <f t="shared" si="191"/>
        <v>15.725069444444445</v>
      </c>
    </row>
    <row r="4775" spans="1:17" x14ac:dyDescent="0.75">
      <c r="A4775" s="55">
        <v>42639.399976851848</v>
      </c>
      <c r="B4775" s="55">
        <v>42639.441874999997</v>
      </c>
      <c r="C4775" s="3">
        <v>3620</v>
      </c>
      <c r="D4775" s="56">
        <f t="shared" si="190"/>
        <v>4.189814814814815E-2</v>
      </c>
      <c r="N4775" s="55">
        <v>42850.840497685182</v>
      </c>
      <c r="O4775" s="55">
        <v>42877.660601851851</v>
      </c>
      <c r="P4775" s="3">
        <v>2317257</v>
      </c>
      <c r="Q4775" s="58">
        <f t="shared" si="191"/>
        <v>26.820104166666667</v>
      </c>
    </row>
    <row r="4776" spans="1:17" x14ac:dyDescent="0.75">
      <c r="A4776" s="55">
        <v>42639.454699074071</v>
      </c>
      <c r="B4776" s="55">
        <v>42698.464317129627</v>
      </c>
      <c r="C4776" s="3">
        <v>5102031</v>
      </c>
      <c r="D4776" s="56">
        <f t="shared" si="190"/>
        <v>59.051284722222221</v>
      </c>
      <c r="N4776" s="55">
        <v>42850.845011574071</v>
      </c>
      <c r="O4776" s="55">
        <v>42851.669756944444</v>
      </c>
      <c r="P4776" s="3">
        <v>71258</v>
      </c>
      <c r="Q4776" s="58">
        <f t="shared" si="191"/>
        <v>0.82474537037037032</v>
      </c>
    </row>
    <row r="4777" spans="1:17" x14ac:dyDescent="0.75">
      <c r="A4777" s="55">
        <v>42639.489884259259</v>
      </c>
      <c r="B4777" s="55">
        <v>42639.674965277773</v>
      </c>
      <c r="C4777" s="3">
        <v>15991</v>
      </c>
      <c r="D4777" s="56">
        <f t="shared" si="190"/>
        <v>0.18508101851851852</v>
      </c>
      <c r="N4777" s="55">
        <v>42850.845231481479</v>
      </c>
      <c r="O4777" s="55">
        <v>42866.374282407407</v>
      </c>
      <c r="P4777" s="3">
        <v>1341710</v>
      </c>
      <c r="Q4777" s="58">
        <f t="shared" si="191"/>
        <v>15.529050925925926</v>
      </c>
    </row>
    <row r="4778" spans="1:17" x14ac:dyDescent="0.75">
      <c r="A4778" s="55">
        <v>42639.520162037035</v>
      </c>
      <c r="B4778" s="55">
        <v>42639.524745370371</v>
      </c>
      <c r="C4778" s="3">
        <v>396</v>
      </c>
      <c r="D4778" s="56">
        <f t="shared" si="190"/>
        <v>4.5833333333333334E-3</v>
      </c>
      <c r="N4778" s="55">
        <v>42850.854699074072</v>
      </c>
      <c r="O4778" s="55">
        <v>42851.486122685186</v>
      </c>
      <c r="P4778" s="3">
        <v>54555</v>
      </c>
      <c r="Q4778" s="58">
        <f t="shared" si="191"/>
        <v>0.63142361111111112</v>
      </c>
    </row>
    <row r="4779" spans="1:17" x14ac:dyDescent="0.75">
      <c r="A4779" s="55">
        <v>42639.615127314813</v>
      </c>
      <c r="B4779" s="55">
        <v>42639.682314814811</v>
      </c>
      <c r="C4779" s="3">
        <v>5805</v>
      </c>
      <c r="D4779" s="56">
        <f t="shared" si="190"/>
        <v>6.7187499999999997E-2</v>
      </c>
      <c r="N4779" s="55">
        <v>42851.449814814812</v>
      </c>
      <c r="O4779" s="55">
        <v>42851.676354166666</v>
      </c>
      <c r="P4779" s="3">
        <v>19573</v>
      </c>
      <c r="Q4779" s="58">
        <f t="shared" si="191"/>
        <v>0.22653935185185184</v>
      </c>
    </row>
    <row r="4780" spans="1:17" x14ac:dyDescent="0.75">
      <c r="A4780" s="55">
        <v>42639.61613425926</v>
      </c>
      <c r="B4780" s="55">
        <v>42641.416782407403</v>
      </c>
      <c r="C4780" s="3">
        <v>155576</v>
      </c>
      <c r="D4780" s="56">
        <f t="shared" si="190"/>
        <v>1.8006481481481482</v>
      </c>
      <c r="N4780" s="55">
        <v>42851.552731481483</v>
      </c>
      <c r="O4780" s="55">
        <v>42851.612824074073</v>
      </c>
      <c r="P4780" s="3">
        <v>5192</v>
      </c>
      <c r="Q4780" s="58">
        <f t="shared" si="191"/>
        <v>6.0092592592592593E-2</v>
      </c>
    </row>
    <row r="4781" spans="1:17" x14ac:dyDescent="0.75">
      <c r="A4781" s="55">
        <v>42639.623680555553</v>
      </c>
      <c r="B4781" s="55">
        <v>42639.685300925921</v>
      </c>
      <c r="C4781" s="3">
        <v>5324</v>
      </c>
      <c r="D4781" s="56">
        <f t="shared" si="190"/>
        <v>6.1620370370370367E-2</v>
      </c>
      <c r="N4781" s="55">
        <v>42851.593344907407</v>
      </c>
      <c r="O4781" s="55">
        <v>42851.625798611109</v>
      </c>
      <c r="P4781" s="3">
        <v>2804</v>
      </c>
      <c r="Q4781" s="58">
        <f t="shared" si="191"/>
        <v>3.2453703703703707E-2</v>
      </c>
    </row>
    <row r="4782" spans="1:17" x14ac:dyDescent="0.75">
      <c r="A4782" s="55">
        <v>42639.708182870367</v>
      </c>
      <c r="B4782" s="55">
        <v>42641.350613425922</v>
      </c>
      <c r="C4782" s="3">
        <v>141906</v>
      </c>
      <c r="D4782" s="56">
        <f t="shared" si="190"/>
        <v>1.6424305555555556</v>
      </c>
      <c r="N4782" s="55">
        <v>42851.628159722219</v>
      </c>
      <c r="O4782" s="55">
        <v>42851.708252314813</v>
      </c>
      <c r="P4782" s="3">
        <v>6920</v>
      </c>
      <c r="Q4782" s="58">
        <f t="shared" si="191"/>
        <v>8.009259259259259E-2</v>
      </c>
    </row>
    <row r="4783" spans="1:17" x14ac:dyDescent="0.75">
      <c r="A4783" s="55">
        <v>42639.729618055557</v>
      </c>
      <c r="B4783" s="55">
        <v>42641.656365740739</v>
      </c>
      <c r="C4783" s="3">
        <v>166471</v>
      </c>
      <c r="D4783" s="56">
        <f t="shared" si="190"/>
        <v>1.9267476851851852</v>
      </c>
      <c r="N4783" s="55">
        <v>42851.638703703698</v>
      </c>
      <c r="O4783" s="55">
        <v>42851.711030092592</v>
      </c>
      <c r="P4783" s="3">
        <v>6249</v>
      </c>
      <c r="Q4783" s="58">
        <f t="shared" si="191"/>
        <v>7.2326388888888885E-2</v>
      </c>
    </row>
    <row r="4784" spans="1:17" x14ac:dyDescent="0.75">
      <c r="A4784" s="55">
        <v>42639.732754629629</v>
      </c>
      <c r="B4784" s="55">
        <v>42641.663888888885</v>
      </c>
      <c r="C4784" s="3">
        <v>166850</v>
      </c>
      <c r="D4784" s="56">
        <f t="shared" si="190"/>
        <v>1.9311342592592593</v>
      </c>
      <c r="N4784" s="55">
        <v>42852.497141203705</v>
      </c>
      <c r="O4784" s="55">
        <v>42852.582569444443</v>
      </c>
      <c r="P4784" s="3">
        <v>7381</v>
      </c>
      <c r="Q4784" s="58">
        <f t="shared" si="191"/>
        <v>8.5428240740740735E-2</v>
      </c>
    </row>
    <row r="4785" spans="1:17" x14ac:dyDescent="0.75">
      <c r="A4785" s="55">
        <v>42639.740891203699</v>
      </c>
      <c r="B4785" s="55">
        <v>42640.417534722219</v>
      </c>
      <c r="C4785" s="3">
        <v>58462</v>
      </c>
      <c r="D4785" s="56">
        <f t="shared" si="190"/>
        <v>0.67664351851851856</v>
      </c>
      <c r="N4785" s="55">
        <v>42852.510277777779</v>
      </c>
      <c r="O4785" s="55">
        <v>42852.531192129631</v>
      </c>
      <c r="P4785" s="3">
        <v>1807</v>
      </c>
      <c r="Q4785" s="58">
        <f t="shared" si="191"/>
        <v>2.0914351851851851E-2</v>
      </c>
    </row>
    <row r="4786" spans="1:17" x14ac:dyDescent="0.75">
      <c r="A4786" s="55">
        <v>42639.850555555553</v>
      </c>
      <c r="B4786" s="55">
        <v>42674.637928240736</v>
      </c>
      <c r="C4786" s="3">
        <v>3009229</v>
      </c>
      <c r="D4786" s="56">
        <f t="shared" si="190"/>
        <v>34.829039351851854</v>
      </c>
      <c r="N4786" s="55">
        <v>42852.592951388884</v>
      </c>
      <c r="O4786" s="55">
        <v>42857.387812499997</v>
      </c>
      <c r="P4786" s="3">
        <v>414276</v>
      </c>
      <c r="Q4786" s="58">
        <f t="shared" si="191"/>
        <v>4.7948611111111115</v>
      </c>
    </row>
    <row r="4787" spans="1:17" x14ac:dyDescent="0.75">
      <c r="A4787" s="55">
        <v>42639.995370370365</v>
      </c>
      <c r="B4787" s="55">
        <v>42642.61237268518</v>
      </c>
      <c r="C4787" s="3">
        <v>226109</v>
      </c>
      <c r="D4787" s="56">
        <f t="shared" si="190"/>
        <v>2.6170023148148149</v>
      </c>
      <c r="N4787" s="55">
        <v>42852.67015046296</v>
      </c>
      <c r="O4787" s="55">
        <v>42852.674120370371</v>
      </c>
      <c r="P4787" s="3">
        <v>343</v>
      </c>
      <c r="Q4787" s="58">
        <f t="shared" si="191"/>
        <v>3.9699074074074072E-3</v>
      </c>
    </row>
    <row r="4788" spans="1:17" x14ac:dyDescent="0.75">
      <c r="A4788" s="55">
        <v>42640.414548611108</v>
      </c>
      <c r="B4788" s="55">
        <v>42640.433657407404</v>
      </c>
      <c r="C4788" s="3">
        <v>1651</v>
      </c>
      <c r="D4788" s="56">
        <f t="shared" si="190"/>
        <v>1.9108796296296297E-2</v>
      </c>
      <c r="N4788" s="55">
        <v>42852.691504629627</v>
      </c>
      <c r="O4788" s="55">
        <v>42852.69667824074</v>
      </c>
      <c r="P4788" s="3">
        <v>447</v>
      </c>
      <c r="Q4788" s="58">
        <f t="shared" si="191"/>
        <v>5.1736111111111115E-3</v>
      </c>
    </row>
    <row r="4789" spans="1:17" x14ac:dyDescent="0.75">
      <c r="A4789" s="55">
        <v>42640.444108796291</v>
      </c>
      <c r="B4789" s="55">
        <v>42640.461388888885</v>
      </c>
      <c r="C4789" s="3">
        <v>1493</v>
      </c>
      <c r="D4789" s="56">
        <f t="shared" si="190"/>
        <v>1.7280092592592593E-2</v>
      </c>
      <c r="N4789" s="55">
        <v>42852.696168981478</v>
      </c>
      <c r="O4789" s="55">
        <v>42857.400555555556</v>
      </c>
      <c r="P4789" s="3">
        <v>406459</v>
      </c>
      <c r="Q4789" s="58">
        <f t="shared" si="191"/>
        <v>4.704386574074074</v>
      </c>
    </row>
    <row r="4790" spans="1:17" x14ac:dyDescent="0.75">
      <c r="A4790" s="55">
        <v>42640.504131944443</v>
      </c>
      <c r="B4790" s="55">
        <v>42640.507638888885</v>
      </c>
      <c r="C4790" s="3">
        <v>303</v>
      </c>
      <c r="D4790" s="56">
        <f t="shared" si="190"/>
        <v>3.5069444444444445E-3</v>
      </c>
      <c r="N4790" s="55">
        <v>42852.70648148148</v>
      </c>
      <c r="O4790" s="55">
        <v>42873.563252314816</v>
      </c>
      <c r="P4790" s="3">
        <v>1802025</v>
      </c>
      <c r="Q4790" s="58">
        <f t="shared" si="191"/>
        <v>20.856770833333332</v>
      </c>
    </row>
    <row r="4791" spans="1:17" x14ac:dyDescent="0.75">
      <c r="A4791" s="55">
        <v>42640.619247685187</v>
      </c>
      <c r="B4791" s="55">
        <v>42641.420138888891</v>
      </c>
      <c r="C4791" s="3">
        <v>69197</v>
      </c>
      <c r="D4791" s="56">
        <f t="shared" si="190"/>
        <v>0.8008912037037037</v>
      </c>
      <c r="N4791" s="55">
        <v>42853.434305555551</v>
      </c>
      <c r="O4791" s="55">
        <v>42866.443460648145</v>
      </c>
      <c r="P4791" s="3">
        <v>1123991</v>
      </c>
      <c r="Q4791" s="58">
        <f t="shared" si="191"/>
        <v>13.009155092592593</v>
      </c>
    </row>
    <row r="4792" spans="1:17" x14ac:dyDescent="0.75">
      <c r="A4792" s="55">
        <v>42641.51731481481</v>
      </c>
      <c r="B4792" s="55">
        <v>42641.686296296291</v>
      </c>
      <c r="C4792" s="3">
        <v>14600</v>
      </c>
      <c r="D4792" s="56">
        <f t="shared" si="190"/>
        <v>0.16898148148148148</v>
      </c>
      <c r="N4792" s="55">
        <v>42853.44394675926</v>
      </c>
      <c r="O4792" s="55">
        <v>42866.430231481478</v>
      </c>
      <c r="P4792" s="3">
        <v>1122015</v>
      </c>
      <c r="Q4792" s="58">
        <f t="shared" si="191"/>
        <v>12.986284722222223</v>
      </c>
    </row>
    <row r="4793" spans="1:17" x14ac:dyDescent="0.75">
      <c r="A4793" s="55">
        <v>42641.567962962959</v>
      </c>
      <c r="B4793" s="55">
        <v>42641.686979166661</v>
      </c>
      <c r="C4793" s="3">
        <v>10283</v>
      </c>
      <c r="D4793" s="56">
        <f t="shared" si="190"/>
        <v>0.11901620370370371</v>
      </c>
      <c r="N4793" s="55">
        <v>42853.473402777774</v>
      </c>
      <c r="O4793" s="55">
        <v>42909.40730324074</v>
      </c>
      <c r="P4793" s="3">
        <v>4832689</v>
      </c>
      <c r="Q4793" s="58">
        <f t="shared" si="191"/>
        <v>55.93390046296296</v>
      </c>
    </row>
    <row r="4794" spans="1:17" x14ac:dyDescent="0.75">
      <c r="A4794" s="55">
        <v>42641.593726851854</v>
      </c>
      <c r="B4794" s="55">
        <v>42641.687905092593</v>
      </c>
      <c r="C4794" s="3">
        <v>8137</v>
      </c>
      <c r="D4794" s="56">
        <f t="shared" si="190"/>
        <v>9.4178240740740743E-2</v>
      </c>
      <c r="N4794" s="55">
        <v>42853.511423611111</v>
      </c>
      <c r="O4794" s="55">
        <v>42853.548460648148</v>
      </c>
      <c r="P4794" s="3">
        <v>3200</v>
      </c>
      <c r="Q4794" s="58">
        <f t="shared" si="191"/>
        <v>3.7037037037037035E-2</v>
      </c>
    </row>
    <row r="4795" spans="1:17" x14ac:dyDescent="0.75">
      <c r="A4795" s="55">
        <v>42641.608657407407</v>
      </c>
      <c r="B4795" s="55">
        <v>42641.689027777778</v>
      </c>
      <c r="C4795" s="3">
        <v>6944</v>
      </c>
      <c r="D4795" s="56">
        <f t="shared" si="190"/>
        <v>8.037037037037037E-2</v>
      </c>
      <c r="N4795" s="55">
        <v>42853.546481481477</v>
      </c>
      <c r="O4795" s="55">
        <v>42858.470416666663</v>
      </c>
      <c r="P4795" s="3">
        <v>425428</v>
      </c>
      <c r="Q4795" s="58">
        <f t="shared" si="191"/>
        <v>4.9239351851851856</v>
      </c>
    </row>
    <row r="4796" spans="1:17" x14ac:dyDescent="0.75">
      <c r="A4796" s="55">
        <v>42641.621388888889</v>
      </c>
      <c r="B4796" s="55">
        <v>42641.67864583333</v>
      </c>
      <c r="C4796" s="3">
        <v>4947</v>
      </c>
      <c r="D4796" s="56">
        <f t="shared" si="190"/>
        <v>5.7256944444444444E-2</v>
      </c>
      <c r="N4796" s="55">
        <v>42853.548692129625</v>
      </c>
      <c r="O4796" s="55">
        <v>42858.470729166664</v>
      </c>
      <c r="P4796" s="3">
        <v>425264</v>
      </c>
      <c r="Q4796" s="58">
        <f t="shared" si="191"/>
        <v>4.922037037037037</v>
      </c>
    </row>
    <row r="4797" spans="1:17" x14ac:dyDescent="0.75">
      <c r="A4797" s="55">
        <v>42641.658043981479</v>
      </c>
      <c r="B4797" s="55">
        <v>42641.694560185184</v>
      </c>
      <c r="C4797" s="3">
        <v>3155</v>
      </c>
      <c r="D4797" s="56">
        <f t="shared" si="190"/>
        <v>3.6516203703703703E-2</v>
      </c>
      <c r="N4797" s="55">
        <v>42853.586689814816</v>
      </c>
      <c r="O4797" s="55">
        <v>42858.475648148145</v>
      </c>
      <c r="P4797" s="3">
        <v>422406</v>
      </c>
      <c r="Q4797" s="58">
        <f t="shared" si="191"/>
        <v>4.8889583333333331</v>
      </c>
    </row>
    <row r="4798" spans="1:17" x14ac:dyDescent="0.75">
      <c r="A4798" s="55">
        <v>42641.766064814816</v>
      </c>
      <c r="B4798" s="55">
        <v>42642.459293981483</v>
      </c>
      <c r="C4798" s="3">
        <v>59895</v>
      </c>
      <c r="D4798" s="56">
        <f t="shared" si="190"/>
        <v>0.69322916666666667</v>
      </c>
      <c r="N4798" s="55">
        <v>42853.617291666662</v>
      </c>
      <c r="O4798" s="55">
        <v>42857.444652777776</v>
      </c>
      <c r="P4798" s="3">
        <v>330684</v>
      </c>
      <c r="Q4798" s="58">
        <f t="shared" si="191"/>
        <v>3.8273611111111112</v>
      </c>
    </row>
    <row r="4799" spans="1:17" x14ac:dyDescent="0.75">
      <c r="A4799" s="55">
        <v>42641.824710648143</v>
      </c>
      <c r="B4799" s="55">
        <v>42642.466793981483</v>
      </c>
      <c r="C4799" s="3">
        <v>55476</v>
      </c>
      <c r="D4799" s="56">
        <f t="shared" si="190"/>
        <v>0.64208333333333334</v>
      </c>
      <c r="N4799" s="55">
        <v>42853.657546296294</v>
      </c>
      <c r="O4799" s="55">
        <v>42858.378657407404</v>
      </c>
      <c r="P4799" s="3">
        <v>407904</v>
      </c>
      <c r="Q4799" s="58">
        <f t="shared" si="191"/>
        <v>4.721111111111111</v>
      </c>
    </row>
    <row r="4800" spans="1:17" x14ac:dyDescent="0.75">
      <c r="A4800" s="55">
        <v>42641.850034722222</v>
      </c>
      <c r="B4800" s="55">
        <v>42642.574571759258</v>
      </c>
      <c r="C4800" s="3">
        <v>62600</v>
      </c>
      <c r="D4800" s="56">
        <f t="shared" si="190"/>
        <v>0.72453703703703709</v>
      </c>
      <c r="N4800" s="55">
        <v>42853.663506944446</v>
      </c>
      <c r="O4800" s="55">
        <v>42866.374780092592</v>
      </c>
      <c r="P4800" s="3">
        <v>1098254</v>
      </c>
      <c r="Q4800" s="58">
        <f t="shared" si="191"/>
        <v>12.711273148148148</v>
      </c>
    </row>
    <row r="4801" spans="1:17" x14ac:dyDescent="0.75">
      <c r="A4801" s="55">
        <v>42642.028067129628</v>
      </c>
      <c r="B4801" s="55">
        <v>42642.334652777776</v>
      </c>
      <c r="C4801" s="3">
        <v>26489</v>
      </c>
      <c r="D4801" s="56">
        <f t="shared" si="190"/>
        <v>0.30658564814814815</v>
      </c>
      <c r="N4801" s="55">
        <v>42853.736307870371</v>
      </c>
      <c r="O4801" s="55">
        <v>42866.443657407406</v>
      </c>
      <c r="P4801" s="3">
        <v>1097915</v>
      </c>
      <c r="Q4801" s="58">
        <f t="shared" si="191"/>
        <v>12.707349537037038</v>
      </c>
    </row>
    <row r="4802" spans="1:17" x14ac:dyDescent="0.75">
      <c r="A4802" s="55">
        <v>42642.522685185184</v>
      </c>
      <c r="B4802" s="55">
        <v>42642.577025462961</v>
      </c>
      <c r="C4802" s="3">
        <v>4695</v>
      </c>
      <c r="D4802" s="56">
        <f t="shared" si="190"/>
        <v>5.4340277777777779E-2</v>
      </c>
      <c r="N4802" s="55">
        <v>42853.73710648148</v>
      </c>
      <c r="O4802" s="55">
        <v>42857.41569444444</v>
      </c>
      <c r="P4802" s="3">
        <v>317830</v>
      </c>
      <c r="Q4802" s="58">
        <f t="shared" si="191"/>
        <v>3.678587962962963</v>
      </c>
    </row>
    <row r="4803" spans="1:17" x14ac:dyDescent="0.75">
      <c r="A4803" s="55">
        <v>42642.576145833329</v>
      </c>
      <c r="B4803" s="55">
        <v>42642.581585648149</v>
      </c>
      <c r="C4803" s="3">
        <v>470</v>
      </c>
      <c r="D4803" s="56">
        <f t="shared" ref="D4803:D4866" si="192">C4803/(24*60*60)</f>
        <v>5.4398148148148149E-3</v>
      </c>
      <c r="N4803" s="55">
        <v>42853.875381944439</v>
      </c>
      <c r="O4803" s="55">
        <v>42857.677303240736</v>
      </c>
      <c r="P4803" s="3">
        <v>328486</v>
      </c>
      <c r="Q4803" s="58">
        <f t="shared" ref="Q4803:Q4866" si="193">P4803/86400</f>
        <v>3.8019212962962965</v>
      </c>
    </row>
    <row r="4804" spans="1:17" x14ac:dyDescent="0.75">
      <c r="A4804" s="55">
        <v>42642.621967592589</v>
      </c>
      <c r="B4804" s="55">
        <v>42642.639351851853</v>
      </c>
      <c r="C4804" s="3">
        <v>1502</v>
      </c>
      <c r="D4804" s="56">
        <f t="shared" si="192"/>
        <v>1.7384259259259259E-2</v>
      </c>
      <c r="N4804" s="55">
        <v>42855.062094907407</v>
      </c>
      <c r="O4804" s="55">
        <v>42857.443703703699</v>
      </c>
      <c r="P4804" s="3">
        <v>205771</v>
      </c>
      <c r="Q4804" s="58">
        <f t="shared" si="193"/>
        <v>2.3816087962962964</v>
      </c>
    </row>
    <row r="4805" spans="1:17" x14ac:dyDescent="0.75">
      <c r="A4805" s="55">
        <v>42642.643275462964</v>
      </c>
      <c r="B4805" s="55">
        <v>42642.677210648144</v>
      </c>
      <c r="C4805" s="3">
        <v>2932</v>
      </c>
      <c r="D4805" s="56">
        <f t="shared" si="192"/>
        <v>3.3935185185185186E-2</v>
      </c>
      <c r="N4805" s="55">
        <v>42855.063645833332</v>
      </c>
      <c r="O4805" s="55">
        <v>42857.443449074075</v>
      </c>
      <c r="P4805" s="3">
        <v>205615</v>
      </c>
      <c r="Q4805" s="58">
        <f t="shared" si="193"/>
        <v>2.3798032407407406</v>
      </c>
    </row>
    <row r="4806" spans="1:17" x14ac:dyDescent="0.75">
      <c r="A4806" s="55">
        <v>42642.646435185183</v>
      </c>
      <c r="B4806" s="55">
        <v>42642.678194444445</v>
      </c>
      <c r="C4806" s="3">
        <v>2744</v>
      </c>
      <c r="D4806" s="56">
        <f t="shared" si="192"/>
        <v>3.1759259259259258E-2</v>
      </c>
      <c r="N4806" s="55">
        <v>42855.429351851853</v>
      </c>
      <c r="O4806" s="55">
        <v>42866.430879629625</v>
      </c>
      <c r="P4806" s="3">
        <v>950532</v>
      </c>
      <c r="Q4806" s="58">
        <f t="shared" si="193"/>
        <v>11.001527777777778</v>
      </c>
    </row>
    <row r="4807" spans="1:17" x14ac:dyDescent="0.75">
      <c r="A4807" s="55">
        <v>42642.697465277779</v>
      </c>
      <c r="B4807" s="55">
        <v>42643.324120370366</v>
      </c>
      <c r="C4807" s="3">
        <v>54143</v>
      </c>
      <c r="D4807" s="56">
        <f t="shared" si="192"/>
        <v>0.62665509259259256</v>
      </c>
      <c r="N4807" s="55">
        <v>42855.430706018517</v>
      </c>
      <c r="O4807" s="55">
        <v>42866.443842592591</v>
      </c>
      <c r="P4807" s="3">
        <v>951535</v>
      </c>
      <c r="Q4807" s="58">
        <f t="shared" si="193"/>
        <v>11.013136574074075</v>
      </c>
    </row>
    <row r="4808" spans="1:17" x14ac:dyDescent="0.75">
      <c r="A4808" s="55">
        <v>42642.751226851848</v>
      </c>
      <c r="B4808" s="55">
        <v>42643.326504629629</v>
      </c>
      <c r="C4808" s="3">
        <v>49704</v>
      </c>
      <c r="D4808" s="56">
        <f t="shared" si="192"/>
        <v>0.57527777777777778</v>
      </c>
      <c r="N4808" s="55">
        <v>42855.449467592589</v>
      </c>
      <c r="O4808" s="55">
        <v>42857.461782407408</v>
      </c>
      <c r="P4808" s="3">
        <v>173864</v>
      </c>
      <c r="Q4808" s="58">
        <f t="shared" si="193"/>
        <v>2.0123148148148147</v>
      </c>
    </row>
    <row r="4809" spans="1:17" x14ac:dyDescent="0.75">
      <c r="A4809" s="55">
        <v>42642.888877314814</v>
      </c>
      <c r="B4809" s="55">
        <v>42643.33017361111</v>
      </c>
      <c r="C4809" s="3">
        <v>38128</v>
      </c>
      <c r="D4809" s="56">
        <f t="shared" si="192"/>
        <v>0.4412962962962963</v>
      </c>
      <c r="N4809" s="55">
        <v>42855.573912037034</v>
      </c>
      <c r="O4809" s="55">
        <v>42857.47934027778</v>
      </c>
      <c r="P4809" s="3">
        <v>164629</v>
      </c>
      <c r="Q4809" s="58">
        <f t="shared" si="193"/>
        <v>1.9054282407407408</v>
      </c>
    </row>
    <row r="4810" spans="1:17" x14ac:dyDescent="0.75">
      <c r="A4810" s="55">
        <v>42643.457638888889</v>
      </c>
      <c r="B4810" s="55">
        <v>42647.467534722222</v>
      </c>
      <c r="C4810" s="3">
        <v>346455</v>
      </c>
      <c r="D4810" s="56">
        <f t="shared" si="192"/>
        <v>4.0098958333333332</v>
      </c>
      <c r="N4810" s="55">
        <v>42855.646377314813</v>
      </c>
      <c r="O4810" s="55">
        <v>42908.388935185183</v>
      </c>
      <c r="P4810" s="3">
        <v>4556957</v>
      </c>
      <c r="Q4810" s="58">
        <f t="shared" si="193"/>
        <v>52.742557870370369</v>
      </c>
    </row>
    <row r="4811" spans="1:17" x14ac:dyDescent="0.75">
      <c r="A4811" s="55">
        <v>42643.465995370367</v>
      </c>
      <c r="B4811" s="55">
        <v>42643.490960648145</v>
      </c>
      <c r="C4811" s="3">
        <v>2157</v>
      </c>
      <c r="D4811" s="56">
        <f t="shared" si="192"/>
        <v>2.4965277777777777E-2</v>
      </c>
      <c r="N4811" s="55">
        <v>42855.873599537037</v>
      </c>
      <c r="O4811" s="55">
        <v>42857.479027777779</v>
      </c>
      <c r="P4811" s="3">
        <v>138709</v>
      </c>
      <c r="Q4811" s="58">
        <f t="shared" si="193"/>
        <v>1.6054282407407408</v>
      </c>
    </row>
    <row r="4812" spans="1:17" x14ac:dyDescent="0.75">
      <c r="A4812" s="55">
        <v>42643.486782407403</v>
      </c>
      <c r="B4812" s="55">
        <v>42643.577951388885</v>
      </c>
      <c r="C4812" s="3">
        <v>7877</v>
      </c>
      <c r="D4812" s="56">
        <f t="shared" si="192"/>
        <v>9.1168981481481476E-2</v>
      </c>
      <c r="N4812" s="55">
        <v>42856.906030092592</v>
      </c>
      <c r="O4812" s="55">
        <v>42866.431041666663</v>
      </c>
      <c r="P4812" s="3">
        <v>822961</v>
      </c>
      <c r="Q4812" s="58">
        <f t="shared" si="193"/>
        <v>9.5250115740740746</v>
      </c>
    </row>
    <row r="4813" spans="1:17" x14ac:dyDescent="0.75">
      <c r="A4813" s="55">
        <v>42643.493425925924</v>
      </c>
      <c r="B4813" s="55">
        <v>42647.344629629624</v>
      </c>
      <c r="C4813" s="3">
        <v>332744</v>
      </c>
      <c r="D4813" s="56">
        <f t="shared" si="192"/>
        <v>3.8512037037037037</v>
      </c>
      <c r="N4813" s="55">
        <v>42857.394791666666</v>
      </c>
      <c r="O4813" s="55">
        <v>42857.492407407408</v>
      </c>
      <c r="P4813" s="3">
        <v>8434</v>
      </c>
      <c r="Q4813" s="58">
        <f t="shared" si="193"/>
        <v>9.7615740740740739E-2</v>
      </c>
    </row>
    <row r="4814" spans="1:17" x14ac:dyDescent="0.75">
      <c r="A4814" s="55">
        <v>42643.506724537037</v>
      </c>
      <c r="B4814" s="55">
        <v>42643.579629629625</v>
      </c>
      <c r="C4814" s="3">
        <v>6299</v>
      </c>
      <c r="D4814" s="56">
        <f t="shared" si="192"/>
        <v>7.2905092592592591E-2</v>
      </c>
      <c r="N4814" s="55">
        <v>42857.422835648147</v>
      </c>
      <c r="O4814" s="55">
        <v>42909.405393518515</v>
      </c>
      <c r="P4814" s="3">
        <v>4491293</v>
      </c>
      <c r="Q4814" s="58">
        <f t="shared" si="193"/>
        <v>51.982557870370371</v>
      </c>
    </row>
    <row r="4815" spans="1:17" x14ac:dyDescent="0.75">
      <c r="A4815" s="55">
        <v>42643.926192129627</v>
      </c>
      <c r="B4815" s="55">
        <v>42647.632615740738</v>
      </c>
      <c r="C4815" s="3">
        <v>320235</v>
      </c>
      <c r="D4815" s="56">
        <f t="shared" si="192"/>
        <v>3.7064236111111111</v>
      </c>
      <c r="N4815" s="55">
        <v>42857.456458333334</v>
      </c>
      <c r="O4815" s="55">
        <v>42866.406168981477</v>
      </c>
      <c r="P4815" s="3">
        <v>773255</v>
      </c>
      <c r="Q4815" s="58">
        <f t="shared" si="193"/>
        <v>8.9497106481481481</v>
      </c>
    </row>
    <row r="4816" spans="1:17" x14ac:dyDescent="0.75">
      <c r="A4816" s="55">
        <v>42643.954282407409</v>
      </c>
      <c r="B4816" s="55">
        <v>42647.447488425925</v>
      </c>
      <c r="C4816" s="3">
        <v>301813</v>
      </c>
      <c r="D4816" s="56">
        <f t="shared" si="192"/>
        <v>3.4932060185185185</v>
      </c>
      <c r="N4816" s="55">
        <v>42857.553622685184</v>
      </c>
      <c r="O4816" s="55">
        <v>42857.604675925926</v>
      </c>
      <c r="P4816" s="3">
        <v>4411</v>
      </c>
      <c r="Q4816" s="58">
        <f t="shared" si="193"/>
        <v>5.1053240740740739E-2</v>
      </c>
    </row>
    <row r="4817" spans="1:17" x14ac:dyDescent="0.75">
      <c r="A4817" s="55">
        <v>42644.446377314816</v>
      </c>
      <c r="B4817" s="55">
        <v>42647.343287037038</v>
      </c>
      <c r="C4817" s="3">
        <v>250293</v>
      </c>
      <c r="D4817" s="56">
        <f t="shared" si="192"/>
        <v>2.8969097222222224</v>
      </c>
      <c r="N4817" s="55">
        <v>42857.558344907404</v>
      </c>
      <c r="O4817" s="55">
        <v>42857.606053240735</v>
      </c>
      <c r="P4817" s="3">
        <v>4122</v>
      </c>
      <c r="Q4817" s="58">
        <f t="shared" si="193"/>
        <v>4.7708333333333332E-2</v>
      </c>
    </row>
    <row r="4818" spans="1:17" x14ac:dyDescent="0.75">
      <c r="A4818" s="55">
        <v>42644.57163194444</v>
      </c>
      <c r="B4818" s="55">
        <v>42647.689363425925</v>
      </c>
      <c r="C4818" s="3">
        <v>269372</v>
      </c>
      <c r="D4818" s="56">
        <f t="shared" si="192"/>
        <v>3.1177314814814814</v>
      </c>
      <c r="N4818" s="55">
        <v>42857.573692129627</v>
      </c>
      <c r="O4818" s="55">
        <v>42858.470092592594</v>
      </c>
      <c r="P4818" s="3">
        <v>77449</v>
      </c>
      <c r="Q4818" s="58">
        <f t="shared" si="193"/>
        <v>0.89640046296296294</v>
      </c>
    </row>
    <row r="4819" spans="1:17" x14ac:dyDescent="0.75">
      <c r="A4819" s="55">
        <v>42644.617210648146</v>
      </c>
      <c r="B4819" s="55">
        <v>42647.448194444441</v>
      </c>
      <c r="C4819" s="3">
        <v>244597</v>
      </c>
      <c r="D4819" s="56">
        <f t="shared" si="192"/>
        <v>2.8309837962962963</v>
      </c>
      <c r="N4819" s="55">
        <v>42857.609340277777</v>
      </c>
      <c r="O4819" s="55">
        <v>42866.443993055553</v>
      </c>
      <c r="P4819" s="3">
        <v>763314</v>
      </c>
      <c r="Q4819" s="58">
        <f t="shared" si="193"/>
        <v>8.8346527777777784</v>
      </c>
    </row>
    <row r="4820" spans="1:17" x14ac:dyDescent="0.75">
      <c r="A4820" s="55">
        <v>42644.829791666663</v>
      </c>
      <c r="B4820" s="55">
        <v>42647.449236111112</v>
      </c>
      <c r="C4820" s="3">
        <v>226320</v>
      </c>
      <c r="D4820" s="56">
        <f t="shared" si="192"/>
        <v>2.6194444444444445</v>
      </c>
      <c r="N4820" s="55">
        <v>42857.614537037036</v>
      </c>
      <c r="O4820" s="55">
        <v>42858.756412037037</v>
      </c>
      <c r="P4820" s="3">
        <v>98658</v>
      </c>
      <c r="Q4820" s="58">
        <f t="shared" si="193"/>
        <v>1.141875</v>
      </c>
    </row>
    <row r="4821" spans="1:17" x14ac:dyDescent="0.75">
      <c r="A4821" s="55">
        <v>42645.456018518518</v>
      </c>
      <c r="B4821" s="55">
        <v>42647.689930555556</v>
      </c>
      <c r="C4821" s="3">
        <v>193010</v>
      </c>
      <c r="D4821" s="56">
        <f t="shared" si="192"/>
        <v>2.2339120370370371</v>
      </c>
      <c r="N4821" s="55">
        <v>42857.642974537033</v>
      </c>
      <c r="O4821" s="55">
        <v>42857.745752314811</v>
      </c>
      <c r="P4821" s="3">
        <v>8880</v>
      </c>
      <c r="Q4821" s="58">
        <f t="shared" si="193"/>
        <v>0.10277777777777777</v>
      </c>
    </row>
    <row r="4822" spans="1:17" x14ac:dyDescent="0.75">
      <c r="A4822" s="55">
        <v>42645.526597222219</v>
      </c>
      <c r="B4822" s="55">
        <v>42647.45107638889</v>
      </c>
      <c r="C4822" s="3">
        <v>166275</v>
      </c>
      <c r="D4822" s="56">
        <f t="shared" si="192"/>
        <v>1.9244791666666667</v>
      </c>
      <c r="N4822" s="55">
        <v>42857.664375</v>
      </c>
      <c r="O4822" s="55">
        <v>42859.436030092591</v>
      </c>
      <c r="P4822" s="3">
        <v>153071</v>
      </c>
      <c r="Q4822" s="58">
        <f t="shared" si="193"/>
        <v>1.7716550925925927</v>
      </c>
    </row>
    <row r="4823" spans="1:17" x14ac:dyDescent="0.75">
      <c r="A4823" s="55">
        <v>42645.536643518513</v>
      </c>
      <c r="B4823" s="55">
        <v>42647.452615740738</v>
      </c>
      <c r="C4823" s="3">
        <v>165540</v>
      </c>
      <c r="D4823" s="56">
        <f t="shared" si="192"/>
        <v>1.9159722222222222</v>
      </c>
      <c r="N4823" s="55">
        <v>42857.78601851852</v>
      </c>
      <c r="O4823" s="55">
        <v>42858.414664351847</v>
      </c>
      <c r="P4823" s="3">
        <v>54315</v>
      </c>
      <c r="Q4823" s="58">
        <f t="shared" si="193"/>
        <v>0.62864583333333335</v>
      </c>
    </row>
    <row r="4824" spans="1:17" x14ac:dyDescent="0.75">
      <c r="A4824" s="55">
        <v>42645.675682870366</v>
      </c>
      <c r="B4824" s="55">
        <v>42647.713043981479</v>
      </c>
      <c r="C4824" s="3">
        <v>176028</v>
      </c>
      <c r="D4824" s="56">
        <f t="shared" si="192"/>
        <v>2.0373611111111112</v>
      </c>
      <c r="N4824" s="55">
        <v>42858.335798611108</v>
      </c>
      <c r="O4824" s="55">
        <v>42866.444837962961</v>
      </c>
      <c r="P4824" s="3">
        <v>700621</v>
      </c>
      <c r="Q4824" s="58">
        <f t="shared" si="193"/>
        <v>8.1090393518518518</v>
      </c>
    </row>
    <row r="4825" spans="1:17" x14ac:dyDescent="0.75">
      <c r="A4825" s="55">
        <v>42645.69799768518</v>
      </c>
      <c r="B4825" s="55">
        <v>42647.455046296294</v>
      </c>
      <c r="C4825" s="3">
        <v>151809</v>
      </c>
      <c r="D4825" s="56">
        <f t="shared" si="192"/>
        <v>1.7570486111111112</v>
      </c>
      <c r="N4825" s="55">
        <v>42858.39675925926</v>
      </c>
      <c r="O4825" s="55">
        <v>42858.474166666667</v>
      </c>
      <c r="P4825" s="3">
        <v>6688</v>
      </c>
      <c r="Q4825" s="58">
        <f t="shared" si="193"/>
        <v>7.7407407407407411E-2</v>
      </c>
    </row>
    <row r="4826" spans="1:17" x14ac:dyDescent="0.75">
      <c r="A4826" s="55">
        <v>42645.776331018518</v>
      </c>
      <c r="B4826" s="55">
        <v>42647.456979166665</v>
      </c>
      <c r="C4826" s="3">
        <v>145208</v>
      </c>
      <c r="D4826" s="56">
        <f t="shared" si="192"/>
        <v>1.6806481481481481</v>
      </c>
      <c r="N4826" s="55">
        <v>42858.522175925922</v>
      </c>
      <c r="O4826" s="55">
        <v>42858.600856481477</v>
      </c>
      <c r="P4826" s="3">
        <v>6798</v>
      </c>
      <c r="Q4826" s="58">
        <f t="shared" si="193"/>
        <v>7.8680555555555559E-2</v>
      </c>
    </row>
    <row r="4827" spans="1:17" x14ac:dyDescent="0.75">
      <c r="A4827" s="55">
        <v>42645.807210648149</v>
      </c>
      <c r="B4827" s="55">
        <v>42647.45789351852</v>
      </c>
      <c r="C4827" s="3">
        <v>142619</v>
      </c>
      <c r="D4827" s="56">
        <f t="shared" si="192"/>
        <v>1.6506828703703704</v>
      </c>
      <c r="N4827" s="55">
        <v>42859.0543287037</v>
      </c>
      <c r="O4827" s="55">
        <v>42864.468009259261</v>
      </c>
      <c r="P4827" s="3">
        <v>467742</v>
      </c>
      <c r="Q4827" s="58">
        <f t="shared" si="193"/>
        <v>5.4136805555555556</v>
      </c>
    </row>
    <row r="4828" spans="1:17" x14ac:dyDescent="0.75">
      <c r="A4828" s="55">
        <v>42645.81622685185</v>
      </c>
      <c r="B4828" s="55">
        <v>42647.458275462959</v>
      </c>
      <c r="C4828" s="3">
        <v>141873</v>
      </c>
      <c r="D4828" s="56">
        <f t="shared" si="192"/>
        <v>1.642048611111111</v>
      </c>
      <c r="N4828" s="55">
        <v>42859.071053240739</v>
      </c>
      <c r="O4828" s="55">
        <v>42859.763136574074</v>
      </c>
      <c r="P4828" s="3">
        <v>59796</v>
      </c>
      <c r="Q4828" s="58">
        <f t="shared" si="193"/>
        <v>0.69208333333333338</v>
      </c>
    </row>
    <row r="4829" spans="1:17" x14ac:dyDescent="0.75">
      <c r="A4829" s="55">
        <v>42645.930925925924</v>
      </c>
      <c r="B4829" s="55">
        <v>42648.394976851851</v>
      </c>
      <c r="C4829" s="3">
        <v>212894</v>
      </c>
      <c r="D4829" s="56">
        <f t="shared" si="192"/>
        <v>2.464050925925926</v>
      </c>
      <c r="N4829" s="55">
        <v>42859.426099537035</v>
      </c>
      <c r="O4829" s="55">
        <v>42859.522928240738</v>
      </c>
      <c r="P4829" s="3">
        <v>8366</v>
      </c>
      <c r="Q4829" s="58">
        <f t="shared" si="193"/>
        <v>9.6828703703703708E-2</v>
      </c>
    </row>
    <row r="4830" spans="1:17" x14ac:dyDescent="0.75">
      <c r="A4830" s="55">
        <v>42646.318437499998</v>
      </c>
      <c r="B4830" s="55">
        <v>42649.372604166667</v>
      </c>
      <c r="C4830" s="3">
        <v>263880</v>
      </c>
      <c r="D4830" s="56">
        <f t="shared" si="192"/>
        <v>3.0541666666666667</v>
      </c>
      <c r="N4830" s="55">
        <v>42859.488761574074</v>
      </c>
      <c r="O4830" s="55">
        <v>42909.404780092591</v>
      </c>
      <c r="P4830" s="3">
        <v>4312744</v>
      </c>
      <c r="Q4830" s="58">
        <f t="shared" si="193"/>
        <v>49.91601851851852</v>
      </c>
    </row>
    <row r="4831" spans="1:17" x14ac:dyDescent="0.75">
      <c r="A4831" s="55">
        <v>42646.488333333335</v>
      </c>
      <c r="B4831" s="55">
        <v>42647.460879629631</v>
      </c>
      <c r="C4831" s="3">
        <v>84028</v>
      </c>
      <c r="D4831" s="56">
        <f t="shared" si="192"/>
        <v>0.9725462962962963</v>
      </c>
      <c r="N4831" s="55">
        <v>42859.497696759259</v>
      </c>
      <c r="O4831" s="55">
        <v>42859.76289351852</v>
      </c>
      <c r="P4831" s="3">
        <v>22913</v>
      </c>
      <c r="Q4831" s="58">
        <f t="shared" si="193"/>
        <v>0.26519675925925928</v>
      </c>
    </row>
    <row r="4832" spans="1:17" x14ac:dyDescent="0.75">
      <c r="A4832" s="55">
        <v>42646.491157407407</v>
      </c>
      <c r="B4832" s="55">
        <v>42647.462673611109</v>
      </c>
      <c r="C4832" s="3">
        <v>83939</v>
      </c>
      <c r="D4832" s="56">
        <f t="shared" si="192"/>
        <v>0.97151620370370373</v>
      </c>
      <c r="N4832" s="55">
        <v>42859.511967592589</v>
      </c>
      <c r="O4832" s="55">
        <v>42866.375150462962</v>
      </c>
      <c r="P4832" s="3">
        <v>592979</v>
      </c>
      <c r="Q4832" s="58">
        <f t="shared" si="193"/>
        <v>6.8631828703703706</v>
      </c>
    </row>
    <row r="4833" spans="1:17" x14ac:dyDescent="0.75">
      <c r="A4833" s="55">
        <v>42646.730231481481</v>
      </c>
      <c r="B4833" s="55">
        <v>42647.555648148147</v>
      </c>
      <c r="C4833" s="3">
        <v>71316</v>
      </c>
      <c r="D4833" s="56">
        <f t="shared" si="192"/>
        <v>0.82541666666666669</v>
      </c>
      <c r="N4833" s="55">
        <v>42859.647094907406</v>
      </c>
      <c r="O4833" s="55">
        <v>42866.431342592594</v>
      </c>
      <c r="P4833" s="3">
        <v>586159</v>
      </c>
      <c r="Q4833" s="58">
        <f t="shared" si="193"/>
        <v>6.7842476851851856</v>
      </c>
    </row>
    <row r="4834" spans="1:17" x14ac:dyDescent="0.75">
      <c r="A4834" s="55">
        <v>42647.473749999997</v>
      </c>
      <c r="B4834" s="55">
        <v>42647.477175925924</v>
      </c>
      <c r="C4834" s="3">
        <v>296</v>
      </c>
      <c r="D4834" s="56">
        <f t="shared" si="192"/>
        <v>3.425925925925926E-3</v>
      </c>
      <c r="N4834" s="55">
        <v>42859.68613425926</v>
      </c>
      <c r="O4834" s="55">
        <v>42859.764768518515</v>
      </c>
      <c r="P4834" s="3">
        <v>6794</v>
      </c>
      <c r="Q4834" s="58">
        <f t="shared" si="193"/>
        <v>7.8634259259259265E-2</v>
      </c>
    </row>
    <row r="4835" spans="1:17" x14ac:dyDescent="0.75">
      <c r="A4835" s="55">
        <v>42647.495416666665</v>
      </c>
      <c r="B4835" s="55">
        <v>42647.499398148146</v>
      </c>
      <c r="C4835" s="3">
        <v>344</v>
      </c>
      <c r="D4835" s="56">
        <f t="shared" si="192"/>
        <v>3.9814814814814817E-3</v>
      </c>
      <c r="N4835" s="55">
        <v>42859.691458333335</v>
      </c>
      <c r="O4835" s="55">
        <v>42864.695925925924</v>
      </c>
      <c r="P4835" s="3">
        <v>432386</v>
      </c>
      <c r="Q4835" s="58">
        <f t="shared" si="193"/>
        <v>5.0044675925925928</v>
      </c>
    </row>
    <row r="4836" spans="1:17" x14ac:dyDescent="0.75">
      <c r="A4836" s="55">
        <v>42647.511412037034</v>
      </c>
      <c r="B4836" s="55">
        <v>42698.464791666665</v>
      </c>
      <c r="C4836" s="3">
        <v>4405972</v>
      </c>
      <c r="D4836" s="56">
        <f t="shared" si="192"/>
        <v>50.995046296296294</v>
      </c>
      <c r="N4836" s="55">
        <v>42859.810208333329</v>
      </c>
      <c r="O4836" s="55">
        <v>42874.57607638889</v>
      </c>
      <c r="P4836" s="3">
        <v>1275771</v>
      </c>
      <c r="Q4836" s="58">
        <f t="shared" si="193"/>
        <v>14.765868055555556</v>
      </c>
    </row>
    <row r="4837" spans="1:17" x14ac:dyDescent="0.75">
      <c r="A4837" s="55">
        <v>42647.535925925928</v>
      </c>
      <c r="B4837" s="55">
        <v>42647.688946759255</v>
      </c>
      <c r="C4837" s="3">
        <v>13221</v>
      </c>
      <c r="D4837" s="56">
        <f t="shared" si="192"/>
        <v>0.15302083333333333</v>
      </c>
      <c r="N4837" s="55">
        <v>42860.379629629628</v>
      </c>
      <c r="O4837" s="55">
        <v>42866.43167824074</v>
      </c>
      <c r="P4837" s="3">
        <v>522897</v>
      </c>
      <c r="Q4837" s="58">
        <f t="shared" si="193"/>
        <v>6.0520486111111111</v>
      </c>
    </row>
    <row r="4838" spans="1:17" x14ac:dyDescent="0.75">
      <c r="A4838" s="55">
        <v>42647.629745370366</v>
      </c>
      <c r="B4838" s="55">
        <v>42647.687210648146</v>
      </c>
      <c r="C4838" s="3">
        <v>4965</v>
      </c>
      <c r="D4838" s="56">
        <f t="shared" si="192"/>
        <v>5.7465277777777775E-2</v>
      </c>
      <c r="N4838" s="55">
        <v>42860.482407407406</v>
      </c>
      <c r="O4838" s="55">
        <v>42866.438252314816</v>
      </c>
      <c r="P4838" s="3">
        <v>514585</v>
      </c>
      <c r="Q4838" s="58">
        <f t="shared" si="193"/>
        <v>5.9558449074074078</v>
      </c>
    </row>
    <row r="4839" spans="1:17" x14ac:dyDescent="0.75">
      <c r="A4839" s="55">
        <v>42647.993912037033</v>
      </c>
      <c r="B4839" s="55">
        <v>42648.399050925924</v>
      </c>
      <c r="C4839" s="3">
        <v>35004</v>
      </c>
      <c r="D4839" s="56">
        <f t="shared" si="192"/>
        <v>0.40513888888888888</v>
      </c>
      <c r="N4839" s="55">
        <v>42860.484074074069</v>
      </c>
      <c r="O4839" s="55">
        <v>42866.438379629624</v>
      </c>
      <c r="P4839" s="3">
        <v>514452</v>
      </c>
      <c r="Q4839" s="58">
        <f t="shared" si="193"/>
        <v>5.954305555555556</v>
      </c>
    </row>
    <row r="4840" spans="1:17" x14ac:dyDescent="0.75">
      <c r="A4840" s="55">
        <v>42648.440219907403</v>
      </c>
      <c r="B4840" s="55">
        <v>42648.482627314814</v>
      </c>
      <c r="C4840" s="3">
        <v>3664</v>
      </c>
      <c r="D4840" s="56">
        <f t="shared" si="192"/>
        <v>4.2407407407407408E-2</v>
      </c>
      <c r="N4840" s="55">
        <v>42860.490370370368</v>
      </c>
      <c r="O4840" s="55">
        <v>42864.357314814813</v>
      </c>
      <c r="P4840" s="3">
        <v>334104</v>
      </c>
      <c r="Q4840" s="58">
        <f t="shared" si="193"/>
        <v>3.8669444444444445</v>
      </c>
    </row>
    <row r="4841" spans="1:17" x14ac:dyDescent="0.75">
      <c r="A4841" s="55">
        <v>42648.473483796297</v>
      </c>
      <c r="B4841" s="55">
        <v>42648.511666666665</v>
      </c>
      <c r="C4841" s="3">
        <v>3299</v>
      </c>
      <c r="D4841" s="56">
        <f t="shared" si="192"/>
        <v>3.8182870370370367E-2</v>
      </c>
      <c r="N4841" s="55">
        <v>42860.491527777776</v>
      </c>
      <c r="O4841" s="55">
        <v>42864.356828703705</v>
      </c>
      <c r="P4841" s="3">
        <v>333962</v>
      </c>
      <c r="Q4841" s="58">
        <f t="shared" si="193"/>
        <v>3.8653009259259261</v>
      </c>
    </row>
    <row r="4842" spans="1:17" x14ac:dyDescent="0.75">
      <c r="A4842" s="55">
        <v>42648.529293981483</v>
      </c>
      <c r="B4842" s="55">
        <v>42649.387256944443</v>
      </c>
      <c r="C4842" s="3">
        <v>74128</v>
      </c>
      <c r="D4842" s="56">
        <f t="shared" si="192"/>
        <v>0.85796296296296293</v>
      </c>
      <c r="N4842" s="55">
        <v>42860.587881944441</v>
      </c>
      <c r="O4842" s="55">
        <v>42860.653935185182</v>
      </c>
      <c r="P4842" s="3">
        <v>5707</v>
      </c>
      <c r="Q4842" s="58">
        <f t="shared" si="193"/>
        <v>6.6053240740740746E-2</v>
      </c>
    </row>
    <row r="4843" spans="1:17" x14ac:dyDescent="0.75">
      <c r="A4843" s="55">
        <v>42648.581921296296</v>
      </c>
      <c r="B4843" s="55">
        <v>42649.372777777775</v>
      </c>
      <c r="C4843" s="3">
        <v>68330</v>
      </c>
      <c r="D4843" s="56">
        <f t="shared" si="192"/>
        <v>0.79085648148148147</v>
      </c>
      <c r="N4843" s="55">
        <v>42860.589988425927</v>
      </c>
      <c r="O4843" s="55">
        <v>42898.627581018518</v>
      </c>
      <c r="P4843" s="3">
        <v>3286448</v>
      </c>
      <c r="Q4843" s="58">
        <f t="shared" si="193"/>
        <v>38.037592592592596</v>
      </c>
    </row>
    <row r="4844" spans="1:17" x14ac:dyDescent="0.75">
      <c r="A4844" s="55">
        <v>42648.641111111108</v>
      </c>
      <c r="B4844" s="55">
        <v>42649.388888888891</v>
      </c>
      <c r="C4844" s="3">
        <v>64608</v>
      </c>
      <c r="D4844" s="56">
        <f t="shared" si="192"/>
        <v>0.74777777777777776</v>
      </c>
      <c r="N4844" s="55">
        <v>42860.651643518519</v>
      </c>
      <c r="O4844" s="55">
        <v>42863.692152777774</v>
      </c>
      <c r="P4844" s="3">
        <v>262700</v>
      </c>
      <c r="Q4844" s="58">
        <f t="shared" si="193"/>
        <v>3.0405092592592591</v>
      </c>
    </row>
    <row r="4845" spans="1:17" x14ac:dyDescent="0.75">
      <c r="A4845" s="55">
        <v>42648.656122685185</v>
      </c>
      <c r="B4845" s="55">
        <v>42648.681840277779</v>
      </c>
      <c r="C4845" s="3">
        <v>2222</v>
      </c>
      <c r="D4845" s="56">
        <f t="shared" si="192"/>
        <v>2.5717592592592594E-2</v>
      </c>
      <c r="N4845" s="55">
        <v>42861.598749999997</v>
      </c>
      <c r="O4845" s="55">
        <v>42866.432118055556</v>
      </c>
      <c r="P4845" s="3">
        <v>417603</v>
      </c>
      <c r="Q4845" s="58">
        <f t="shared" si="193"/>
        <v>4.8333680555555558</v>
      </c>
    </row>
    <row r="4846" spans="1:17" x14ac:dyDescent="0.75">
      <c r="A4846" s="55">
        <v>42649.522893518515</v>
      </c>
      <c r="B4846" s="55">
        <v>42649.558819444443</v>
      </c>
      <c r="C4846" s="3">
        <v>3104</v>
      </c>
      <c r="D4846" s="56">
        <f t="shared" si="192"/>
        <v>3.5925925925925924E-2</v>
      </c>
      <c r="N4846" s="55">
        <v>42861.633831018517</v>
      </c>
      <c r="O4846" s="55">
        <v>42866.432222222218</v>
      </c>
      <c r="P4846" s="3">
        <v>414581</v>
      </c>
      <c r="Q4846" s="58">
        <f t="shared" si="193"/>
        <v>4.7983912037037033</v>
      </c>
    </row>
    <row r="4847" spans="1:17" x14ac:dyDescent="0.75">
      <c r="A4847" s="55">
        <v>42649.685717592591</v>
      </c>
      <c r="B4847" s="55">
        <v>42650.411469907405</v>
      </c>
      <c r="C4847" s="3">
        <v>62705</v>
      </c>
      <c r="D4847" s="56">
        <f t="shared" si="192"/>
        <v>0.72575231481481484</v>
      </c>
      <c r="N4847" s="55">
        <v>42862.049212962964</v>
      </c>
      <c r="O4847" s="55">
        <v>42863.462500000001</v>
      </c>
      <c r="P4847" s="3">
        <v>122108</v>
      </c>
      <c r="Q4847" s="58">
        <f t="shared" si="193"/>
        <v>1.413287037037037</v>
      </c>
    </row>
    <row r="4848" spans="1:17" x14ac:dyDescent="0.75">
      <c r="A4848" s="55">
        <v>42649.72</v>
      </c>
      <c r="B4848" s="55">
        <v>42656.384421296294</v>
      </c>
      <c r="C4848" s="3">
        <v>575806</v>
      </c>
      <c r="D4848" s="56">
        <f t="shared" si="192"/>
        <v>6.6644212962962959</v>
      </c>
      <c r="N4848" s="55">
        <v>42862.849722222221</v>
      </c>
      <c r="O4848" s="55">
        <v>42866.3753125</v>
      </c>
      <c r="P4848" s="3">
        <v>304611</v>
      </c>
      <c r="Q4848" s="58">
        <f t="shared" si="193"/>
        <v>3.5255902777777779</v>
      </c>
    </row>
    <row r="4849" spans="1:17" x14ac:dyDescent="0.75">
      <c r="A4849" s="55">
        <v>42649.796585648146</v>
      </c>
      <c r="B4849" s="55">
        <v>42650.559108796297</v>
      </c>
      <c r="C4849" s="3">
        <v>65882</v>
      </c>
      <c r="D4849" s="56">
        <f t="shared" si="192"/>
        <v>0.76252314814814814</v>
      </c>
      <c r="N4849" s="55">
        <v>42862.856770833328</v>
      </c>
      <c r="O4849" s="55">
        <v>42864.698576388888</v>
      </c>
      <c r="P4849" s="3">
        <v>159132</v>
      </c>
      <c r="Q4849" s="58">
        <f t="shared" si="193"/>
        <v>1.8418055555555555</v>
      </c>
    </row>
    <row r="4850" spans="1:17" x14ac:dyDescent="0.75">
      <c r="A4850" s="55">
        <v>42650.052256944444</v>
      </c>
      <c r="B4850" s="55">
        <v>42650.565555555557</v>
      </c>
      <c r="C4850" s="3">
        <v>44349</v>
      </c>
      <c r="D4850" s="56">
        <f t="shared" si="192"/>
        <v>0.51329861111111108</v>
      </c>
      <c r="N4850" s="55">
        <v>42863.425347222219</v>
      </c>
      <c r="O4850" s="55">
        <v>42864.702175925922</v>
      </c>
      <c r="P4850" s="3">
        <v>110318</v>
      </c>
      <c r="Q4850" s="58">
        <f t="shared" si="193"/>
        <v>1.2768287037037036</v>
      </c>
    </row>
    <row r="4851" spans="1:17" x14ac:dyDescent="0.75">
      <c r="A4851" s="55">
        <v>42650.390393518515</v>
      </c>
      <c r="B4851" s="55">
        <v>42650.571956018517</v>
      </c>
      <c r="C4851" s="3">
        <v>15687</v>
      </c>
      <c r="D4851" s="56">
        <f t="shared" si="192"/>
        <v>0.18156249999999999</v>
      </c>
      <c r="N4851" s="55">
        <v>42863.506793981476</v>
      </c>
      <c r="O4851" s="55">
        <v>42863.726134259261</v>
      </c>
      <c r="P4851" s="3">
        <v>18951</v>
      </c>
      <c r="Q4851" s="58">
        <f t="shared" si="193"/>
        <v>0.21934027777777779</v>
      </c>
    </row>
    <row r="4852" spans="1:17" x14ac:dyDescent="0.75">
      <c r="A4852" s="55">
        <v>42650.408587962964</v>
      </c>
      <c r="B4852" s="55">
        <v>42650.465532407405</v>
      </c>
      <c r="C4852" s="3">
        <v>4920</v>
      </c>
      <c r="D4852" s="56">
        <f t="shared" si="192"/>
        <v>5.6944444444444443E-2</v>
      </c>
      <c r="N4852" s="55">
        <v>42863.514525462961</v>
      </c>
      <c r="O4852" s="55">
        <v>42865.443194444444</v>
      </c>
      <c r="P4852" s="3">
        <v>166637</v>
      </c>
      <c r="Q4852" s="58">
        <f t="shared" si="193"/>
        <v>1.9286689814814815</v>
      </c>
    </row>
    <row r="4853" spans="1:17" x14ac:dyDescent="0.75">
      <c r="A4853" s="55">
        <v>42650.486516203702</v>
      </c>
      <c r="B4853" s="55">
        <v>42650.586435185185</v>
      </c>
      <c r="C4853" s="3">
        <v>8633</v>
      </c>
      <c r="D4853" s="56">
        <f t="shared" si="192"/>
        <v>9.9918981481481484E-2</v>
      </c>
      <c r="N4853" s="55">
        <v>42863.5465162037</v>
      </c>
      <c r="O4853" s="55">
        <v>42866.375358796293</v>
      </c>
      <c r="P4853" s="3">
        <v>244412</v>
      </c>
      <c r="Q4853" s="58">
        <f t="shared" si="193"/>
        <v>2.8288425925925926</v>
      </c>
    </row>
    <row r="4854" spans="1:17" x14ac:dyDescent="0.75">
      <c r="A4854" s="55">
        <v>42650.487546296295</v>
      </c>
      <c r="B4854" s="55">
        <v>42737.679432870369</v>
      </c>
      <c r="C4854" s="3">
        <v>7536979</v>
      </c>
      <c r="D4854" s="56">
        <f t="shared" si="192"/>
        <v>87.233553240740747</v>
      </c>
      <c r="N4854" s="55">
        <v>42863.572939814811</v>
      </c>
      <c r="O4854" s="55">
        <v>42866.375428240739</v>
      </c>
      <c r="P4854" s="3">
        <v>242135</v>
      </c>
      <c r="Q4854" s="58">
        <f t="shared" si="193"/>
        <v>2.802488425925926</v>
      </c>
    </row>
    <row r="4855" spans="1:17" x14ac:dyDescent="0.75">
      <c r="A4855" s="55">
        <v>42650.529409722221</v>
      </c>
      <c r="B4855" s="55">
        <v>42650.534722222219</v>
      </c>
      <c r="C4855" s="3">
        <v>459</v>
      </c>
      <c r="D4855" s="56">
        <f t="shared" si="192"/>
        <v>5.3125000000000004E-3</v>
      </c>
      <c r="N4855" s="55">
        <v>42863.594560185185</v>
      </c>
      <c r="O4855" s="55">
        <v>42866.432384259257</v>
      </c>
      <c r="P4855" s="3">
        <v>245188</v>
      </c>
      <c r="Q4855" s="58">
        <f t="shared" si="193"/>
        <v>2.8378240740740739</v>
      </c>
    </row>
    <row r="4856" spans="1:17" x14ac:dyDescent="0.75">
      <c r="A4856" s="55">
        <v>42650.57131944444</v>
      </c>
      <c r="B4856" s="55">
        <v>42653.447048611109</v>
      </c>
      <c r="C4856" s="3">
        <v>248463</v>
      </c>
      <c r="D4856" s="56">
        <f t="shared" si="192"/>
        <v>2.8757291666666664</v>
      </c>
      <c r="N4856" s="55">
        <v>42863.596631944441</v>
      </c>
      <c r="O4856" s="55">
        <v>42866.434548611112</v>
      </c>
      <c r="P4856" s="3">
        <v>245196</v>
      </c>
      <c r="Q4856" s="58">
        <f t="shared" si="193"/>
        <v>2.8379166666666666</v>
      </c>
    </row>
    <row r="4857" spans="1:17" x14ac:dyDescent="0.75">
      <c r="A4857" s="55">
        <v>42650.652592592589</v>
      </c>
      <c r="B4857" s="55">
        <v>42653.65347222222</v>
      </c>
      <c r="C4857" s="3">
        <v>259276</v>
      </c>
      <c r="D4857" s="56">
        <f t="shared" si="192"/>
        <v>3.0008796296296296</v>
      </c>
      <c r="N4857" s="55">
        <v>42863.612453703703</v>
      </c>
      <c r="O4857" s="55">
        <v>42866.404317129629</v>
      </c>
      <c r="P4857" s="3">
        <v>241217</v>
      </c>
      <c r="Q4857" s="58">
        <f t="shared" si="193"/>
        <v>2.7918634259259258</v>
      </c>
    </row>
    <row r="4858" spans="1:17" x14ac:dyDescent="0.75">
      <c r="A4858" s="55">
        <v>42653.384722222218</v>
      </c>
      <c r="B4858" s="55">
        <v>42653.682430555556</v>
      </c>
      <c r="C4858" s="3">
        <v>25722</v>
      </c>
      <c r="D4858" s="56">
        <f t="shared" si="192"/>
        <v>0.29770833333333335</v>
      </c>
      <c r="N4858" s="55">
        <v>42863.665659722217</v>
      </c>
      <c r="O4858" s="55">
        <v>42864.413078703699</v>
      </c>
      <c r="P4858" s="3">
        <v>64577</v>
      </c>
      <c r="Q4858" s="58">
        <f t="shared" si="193"/>
        <v>0.74741898148148145</v>
      </c>
    </row>
    <row r="4859" spans="1:17" x14ac:dyDescent="0.75">
      <c r="A4859" s="55">
        <v>42653.464861111112</v>
      </c>
      <c r="B4859" s="55">
        <v>42655.555787037032</v>
      </c>
      <c r="C4859" s="3">
        <v>180656</v>
      </c>
      <c r="D4859" s="56">
        <f t="shared" si="192"/>
        <v>2.0909259259259261</v>
      </c>
      <c r="N4859" s="55">
        <v>42863.722696759258</v>
      </c>
      <c r="O4859" s="55">
        <v>42864.42046296296</v>
      </c>
      <c r="P4859" s="3">
        <v>60287</v>
      </c>
      <c r="Q4859" s="58">
        <f t="shared" si="193"/>
        <v>0.69776620370370368</v>
      </c>
    </row>
    <row r="4860" spans="1:17" x14ac:dyDescent="0.75">
      <c r="A4860" s="55">
        <v>42653.548043981478</v>
      </c>
      <c r="B4860" s="55">
        <v>42653.574525462958</v>
      </c>
      <c r="C4860" s="3">
        <v>2288</v>
      </c>
      <c r="D4860" s="56">
        <f t="shared" si="192"/>
        <v>2.6481481481481481E-2</v>
      </c>
      <c r="N4860" s="55">
        <v>42863.891168981478</v>
      </c>
      <c r="O4860" s="55">
        <v>42864.423043981478</v>
      </c>
      <c r="P4860" s="3">
        <v>45954</v>
      </c>
      <c r="Q4860" s="58">
        <f t="shared" si="193"/>
        <v>0.53187499999999999</v>
      </c>
    </row>
    <row r="4861" spans="1:17" x14ac:dyDescent="0.75">
      <c r="A4861" s="55">
        <v>42653.599108796298</v>
      </c>
      <c r="B4861" s="55">
        <v>42656.37972222222</v>
      </c>
      <c r="C4861" s="3">
        <v>240245</v>
      </c>
      <c r="D4861" s="56">
        <f t="shared" si="192"/>
        <v>2.7806134259259259</v>
      </c>
      <c r="N4861" s="55">
        <v>42864.4296412037</v>
      </c>
      <c r="O4861" s="55">
        <v>42864.437060185184</v>
      </c>
      <c r="P4861" s="3">
        <v>641</v>
      </c>
      <c r="Q4861" s="58">
        <f t="shared" si="193"/>
        <v>7.4189814814814813E-3</v>
      </c>
    </row>
    <row r="4862" spans="1:17" x14ac:dyDescent="0.75">
      <c r="A4862" s="55">
        <v>42653.599918981483</v>
      </c>
      <c r="B4862" s="55">
        <v>42656.38</v>
      </c>
      <c r="C4862" s="3">
        <v>240199</v>
      </c>
      <c r="D4862" s="56">
        <f t="shared" si="192"/>
        <v>2.7800810185185183</v>
      </c>
      <c r="N4862" s="55">
        <v>42864.55269675926</v>
      </c>
      <c r="O4862" s="55">
        <v>42864.599074074074</v>
      </c>
      <c r="P4862" s="3">
        <v>4007</v>
      </c>
      <c r="Q4862" s="58">
        <f t="shared" si="193"/>
        <v>4.6377314814814816E-2</v>
      </c>
    </row>
    <row r="4863" spans="1:17" x14ac:dyDescent="0.75">
      <c r="A4863" s="55">
        <v>42653.600497685184</v>
      </c>
      <c r="B4863" s="55">
        <v>42656.379004629627</v>
      </c>
      <c r="C4863" s="3">
        <v>240063</v>
      </c>
      <c r="D4863" s="56">
        <f t="shared" si="192"/>
        <v>2.7785069444444446</v>
      </c>
      <c r="N4863" s="55">
        <v>42864.627442129626</v>
      </c>
      <c r="O4863" s="55">
        <v>42866.41574074074</v>
      </c>
      <c r="P4863" s="3">
        <v>154509</v>
      </c>
      <c r="Q4863" s="58">
        <f t="shared" si="193"/>
        <v>1.7882986111111112</v>
      </c>
    </row>
    <row r="4864" spans="1:17" x14ac:dyDescent="0.75">
      <c r="A4864" s="55">
        <v>42653.601435185185</v>
      </c>
      <c r="B4864" s="55">
        <v>42656.380208333328</v>
      </c>
      <c r="C4864" s="3">
        <v>240086</v>
      </c>
      <c r="D4864" s="56">
        <f t="shared" si="192"/>
        <v>2.7787731481481481</v>
      </c>
      <c r="N4864" s="55">
        <v>42864.667511574073</v>
      </c>
      <c r="O4864" s="55">
        <v>42865.44804398148</v>
      </c>
      <c r="P4864" s="3">
        <v>67438</v>
      </c>
      <c r="Q4864" s="58">
        <f t="shared" si="193"/>
        <v>0.78053240740740737</v>
      </c>
    </row>
    <row r="4865" spans="1:17" x14ac:dyDescent="0.75">
      <c r="A4865" s="55">
        <v>42653.602291666662</v>
      </c>
      <c r="B4865" s="55">
        <v>42656.380462962959</v>
      </c>
      <c r="C4865" s="3">
        <v>240034</v>
      </c>
      <c r="D4865" s="56">
        <f t="shared" si="192"/>
        <v>2.7781712962962963</v>
      </c>
      <c r="N4865" s="55">
        <v>42864.749976851854</v>
      </c>
      <c r="O4865" s="55">
        <v>42866.403645833328</v>
      </c>
      <c r="P4865" s="3">
        <v>142877</v>
      </c>
      <c r="Q4865" s="58">
        <f t="shared" si="193"/>
        <v>1.6536689814814816</v>
      </c>
    </row>
    <row r="4866" spans="1:17" x14ac:dyDescent="0.75">
      <c r="A4866" s="55">
        <v>42653.602997685186</v>
      </c>
      <c r="B4866" s="55">
        <v>42656.380740740737</v>
      </c>
      <c r="C4866" s="3">
        <v>239997</v>
      </c>
      <c r="D4866" s="56">
        <f t="shared" si="192"/>
        <v>2.7777430555555553</v>
      </c>
      <c r="N4866" s="55">
        <v>42864.941585648143</v>
      </c>
      <c r="O4866" s="55">
        <v>42865.456585648149</v>
      </c>
      <c r="P4866" s="3">
        <v>44496</v>
      </c>
      <c r="Q4866" s="58">
        <f t="shared" si="193"/>
        <v>0.51500000000000001</v>
      </c>
    </row>
    <row r="4867" spans="1:17" x14ac:dyDescent="0.75">
      <c r="A4867" s="55">
        <v>42653.603587962964</v>
      </c>
      <c r="B4867" s="55">
        <v>42656.380891203698</v>
      </c>
      <c r="C4867" s="3">
        <v>239959</v>
      </c>
      <c r="D4867" s="56">
        <f t="shared" ref="D4867:D4930" si="194">C4867/(24*60*60)</f>
        <v>2.7773032407407405</v>
      </c>
      <c r="N4867" s="55">
        <v>42865.459664351853</v>
      </c>
      <c r="O4867" s="55">
        <v>42865.478009259255</v>
      </c>
      <c r="P4867" s="3">
        <v>1585</v>
      </c>
      <c r="Q4867" s="58">
        <f t="shared" ref="Q4867:Q4930" si="195">P4867/86400</f>
        <v>1.8344907407407407E-2</v>
      </c>
    </row>
    <row r="4868" spans="1:17" x14ac:dyDescent="0.75">
      <c r="A4868" s="55">
        <v>42653.60424768518</v>
      </c>
      <c r="B4868" s="55">
        <v>42656.381342592591</v>
      </c>
      <c r="C4868" s="3">
        <v>239941</v>
      </c>
      <c r="D4868" s="56">
        <f t="shared" si="194"/>
        <v>2.7770949074074074</v>
      </c>
      <c r="N4868" s="55">
        <v>42865.542013888888</v>
      </c>
      <c r="O4868" s="55">
        <v>42866.403287037036</v>
      </c>
      <c r="P4868" s="3">
        <v>74414</v>
      </c>
      <c r="Q4868" s="58">
        <f t="shared" si="195"/>
        <v>0.86127314814814815</v>
      </c>
    </row>
    <row r="4869" spans="1:17" x14ac:dyDescent="0.75">
      <c r="A4869" s="55">
        <v>42653.604803240742</v>
      </c>
      <c r="B4869" s="55">
        <v>42656.381481481483</v>
      </c>
      <c r="C4869" s="3">
        <v>239905</v>
      </c>
      <c r="D4869" s="56">
        <f t="shared" si="194"/>
        <v>2.7766782407407407</v>
      </c>
      <c r="N4869" s="55">
        <v>42865.616087962961</v>
      </c>
      <c r="O4869" s="55">
        <v>42866.402939814812</v>
      </c>
      <c r="P4869" s="3">
        <v>67984</v>
      </c>
      <c r="Q4869" s="58">
        <f t="shared" si="195"/>
        <v>0.7868518518518518</v>
      </c>
    </row>
    <row r="4870" spans="1:17" x14ac:dyDescent="0.75">
      <c r="A4870" s="55">
        <v>42653.605393518519</v>
      </c>
      <c r="B4870" s="55">
        <v>42656.381874999999</v>
      </c>
      <c r="C4870" s="3">
        <v>239888</v>
      </c>
      <c r="D4870" s="56">
        <f t="shared" si="194"/>
        <v>2.7764814814814813</v>
      </c>
      <c r="N4870" s="55">
        <v>42865.869409722218</v>
      </c>
      <c r="O4870" s="55">
        <v>42867.50136574074</v>
      </c>
      <c r="P4870" s="3">
        <v>141001</v>
      </c>
      <c r="Q4870" s="58">
        <f t="shared" si="195"/>
        <v>1.6319560185185185</v>
      </c>
    </row>
    <row r="4871" spans="1:17" x14ac:dyDescent="0.75">
      <c r="A4871" s="55">
        <v>42653.606053240735</v>
      </c>
      <c r="B4871" s="55">
        <v>42656.381643518514</v>
      </c>
      <c r="C4871" s="3">
        <v>239811</v>
      </c>
      <c r="D4871" s="56">
        <f t="shared" si="194"/>
        <v>2.7755902777777779</v>
      </c>
      <c r="N4871" s="55">
        <v>42866.376712962963</v>
      </c>
      <c r="O4871" s="55">
        <v>42866.651064814811</v>
      </c>
      <c r="P4871" s="3">
        <v>23704</v>
      </c>
      <c r="Q4871" s="58">
        <f t="shared" si="195"/>
        <v>0.27435185185185185</v>
      </c>
    </row>
    <row r="4872" spans="1:17" x14ac:dyDescent="0.75">
      <c r="A4872" s="55">
        <v>42653.607083333329</v>
      </c>
      <c r="B4872" s="55">
        <v>42656.382060185184</v>
      </c>
      <c r="C4872" s="3">
        <v>239758</v>
      </c>
      <c r="D4872" s="56">
        <f t="shared" si="194"/>
        <v>2.7749768518518518</v>
      </c>
      <c r="N4872" s="55">
        <v>42866.380416666667</v>
      </c>
      <c r="O4872" s="55">
        <v>42866.629363425927</v>
      </c>
      <c r="P4872" s="3">
        <v>21509</v>
      </c>
      <c r="Q4872" s="58">
        <f t="shared" si="195"/>
        <v>0.24894675925925927</v>
      </c>
    </row>
    <row r="4873" spans="1:17" x14ac:dyDescent="0.75">
      <c r="A4873" s="55">
        <v>42653.60765046296</v>
      </c>
      <c r="B4873" s="55">
        <v>42656.382233796292</v>
      </c>
      <c r="C4873" s="3">
        <v>239724</v>
      </c>
      <c r="D4873" s="56">
        <f t="shared" si="194"/>
        <v>2.7745833333333332</v>
      </c>
      <c r="N4873" s="55">
        <v>42866.382337962961</v>
      </c>
      <c r="O4873" s="55">
        <v>42867.417673611111</v>
      </c>
      <c r="P4873" s="3">
        <v>89453</v>
      </c>
      <c r="Q4873" s="58">
        <f t="shared" si="195"/>
        <v>1.0353356481481482</v>
      </c>
    </row>
    <row r="4874" spans="1:17" x14ac:dyDescent="0.75">
      <c r="A4874" s="55">
        <v>42653.608229166668</v>
      </c>
      <c r="B4874" s="55">
        <v>42656.382372685184</v>
      </c>
      <c r="C4874" s="3">
        <v>239686</v>
      </c>
      <c r="D4874" s="56">
        <f t="shared" si="194"/>
        <v>2.7741435185185184</v>
      </c>
      <c r="N4874" s="55">
        <v>42866.38444444444</v>
      </c>
      <c r="O4874" s="55">
        <v>42867.424363425926</v>
      </c>
      <c r="P4874" s="3">
        <v>89849</v>
      </c>
      <c r="Q4874" s="58">
        <f t="shared" si="195"/>
        <v>1.0399189814814815</v>
      </c>
    </row>
    <row r="4875" spans="1:17" x14ac:dyDescent="0.75">
      <c r="A4875" s="55">
        <v>42653.608819444446</v>
      </c>
      <c r="B4875" s="55">
        <v>42656.382569444446</v>
      </c>
      <c r="C4875" s="3">
        <v>239652</v>
      </c>
      <c r="D4875" s="56">
        <f t="shared" si="194"/>
        <v>2.7737500000000002</v>
      </c>
      <c r="N4875" s="55">
        <v>42866.419247685182</v>
      </c>
      <c r="O4875" s="55">
        <v>42867.51462962963</v>
      </c>
      <c r="P4875" s="3">
        <v>94641</v>
      </c>
      <c r="Q4875" s="58">
        <f t="shared" si="195"/>
        <v>1.0953819444444444</v>
      </c>
    </row>
    <row r="4876" spans="1:17" x14ac:dyDescent="0.75">
      <c r="A4876" s="55">
        <v>42653.609456018516</v>
      </c>
      <c r="B4876" s="55">
        <v>42656.382870370369</v>
      </c>
      <c r="C4876" s="3">
        <v>239623</v>
      </c>
      <c r="D4876" s="56">
        <f t="shared" si="194"/>
        <v>2.7734143518518519</v>
      </c>
      <c r="N4876" s="55">
        <v>42866.444444444445</v>
      </c>
      <c r="O4876" s="55">
        <v>42866.603749999995</v>
      </c>
      <c r="P4876" s="3">
        <v>13764</v>
      </c>
      <c r="Q4876" s="58">
        <f t="shared" si="195"/>
        <v>0.15930555555555556</v>
      </c>
    </row>
    <row r="4877" spans="1:17" x14ac:dyDescent="0.75">
      <c r="A4877" s="55">
        <v>42653.610127314816</v>
      </c>
      <c r="B4877" s="55">
        <v>42656.3830787037</v>
      </c>
      <c r="C4877" s="3">
        <v>239583</v>
      </c>
      <c r="D4877" s="56">
        <f t="shared" si="194"/>
        <v>2.772951388888889</v>
      </c>
      <c r="N4877" s="55">
        <v>42866.479317129626</v>
      </c>
      <c r="O4877" s="55">
        <v>42866.543923611112</v>
      </c>
      <c r="P4877" s="3">
        <v>5582</v>
      </c>
      <c r="Q4877" s="58">
        <f t="shared" si="195"/>
        <v>6.4606481481481487E-2</v>
      </c>
    </row>
    <row r="4878" spans="1:17" x14ac:dyDescent="0.75">
      <c r="A4878" s="55">
        <v>42653.610821759255</v>
      </c>
      <c r="B4878" s="55">
        <v>42656.382708333331</v>
      </c>
      <c r="C4878" s="3">
        <v>239491</v>
      </c>
      <c r="D4878" s="56">
        <f t="shared" si="194"/>
        <v>2.7718865740740739</v>
      </c>
      <c r="N4878" s="55">
        <v>42866.557905092588</v>
      </c>
      <c r="O4878" s="55">
        <v>42870.433564814812</v>
      </c>
      <c r="P4878" s="3">
        <v>334857</v>
      </c>
      <c r="Q4878" s="58">
        <f t="shared" si="195"/>
        <v>3.8756597222222222</v>
      </c>
    </row>
    <row r="4879" spans="1:17" x14ac:dyDescent="0.75">
      <c r="A4879" s="55">
        <v>42653.611458333333</v>
      </c>
      <c r="B4879" s="55">
        <v>42656.383240740739</v>
      </c>
      <c r="C4879" s="3">
        <v>239482</v>
      </c>
      <c r="D4879" s="56">
        <f t="shared" si="194"/>
        <v>2.7717824074074073</v>
      </c>
      <c r="N4879" s="55">
        <v>42866.560601851852</v>
      </c>
      <c r="O4879" s="55">
        <v>42870.433645833335</v>
      </c>
      <c r="P4879" s="3">
        <v>334631</v>
      </c>
      <c r="Q4879" s="58">
        <f t="shared" si="195"/>
        <v>3.8730439814814814</v>
      </c>
    </row>
    <row r="4880" spans="1:17" x14ac:dyDescent="0.75">
      <c r="A4880" s="55">
        <v>42653.612627314811</v>
      </c>
      <c r="B4880" s="55">
        <v>42698.465428240735</v>
      </c>
      <c r="C4880" s="3">
        <v>3878882</v>
      </c>
      <c r="D4880" s="56">
        <f t="shared" si="194"/>
        <v>44.894467592592591</v>
      </c>
      <c r="N4880" s="55">
        <v>42866.560763888891</v>
      </c>
      <c r="O4880" s="55">
        <v>42870.447037037033</v>
      </c>
      <c r="P4880" s="3">
        <v>335774</v>
      </c>
      <c r="Q4880" s="58">
        <f t="shared" si="195"/>
        <v>3.8862731481481481</v>
      </c>
    </row>
    <row r="4881" spans="1:17" x14ac:dyDescent="0.75">
      <c r="A4881" s="55">
        <v>42653.61278935185</v>
      </c>
      <c r="B4881" s="55">
        <v>42656.383553240739</v>
      </c>
      <c r="C4881" s="3">
        <v>239394</v>
      </c>
      <c r="D4881" s="56">
        <f t="shared" si="194"/>
        <v>2.7707638888888888</v>
      </c>
      <c r="N4881" s="55">
        <v>42866.562337962961</v>
      </c>
      <c r="O4881" s="55">
        <v>42870.43378472222</v>
      </c>
      <c r="P4881" s="3">
        <v>334493</v>
      </c>
      <c r="Q4881" s="58">
        <f t="shared" si="195"/>
        <v>3.8714467592592592</v>
      </c>
    </row>
    <row r="4882" spans="1:17" x14ac:dyDescent="0.75">
      <c r="A4882" s="55">
        <v>42653.613437499997</v>
      </c>
      <c r="B4882" s="55">
        <v>42656.383402777778</v>
      </c>
      <c r="C4882" s="3">
        <v>239325</v>
      </c>
      <c r="D4882" s="56">
        <f t="shared" si="194"/>
        <v>2.7699652777777777</v>
      </c>
      <c r="N4882" s="55">
        <v>42866.573564814811</v>
      </c>
      <c r="O4882" s="55">
        <v>42870.446875000001</v>
      </c>
      <c r="P4882" s="3">
        <v>334654</v>
      </c>
      <c r="Q4882" s="58">
        <f t="shared" si="195"/>
        <v>3.873310185185185</v>
      </c>
    </row>
    <row r="4883" spans="1:17" x14ac:dyDescent="0.75">
      <c r="A4883" s="55">
        <v>42653.613912037035</v>
      </c>
      <c r="B4883" s="55">
        <v>42656.38381944444</v>
      </c>
      <c r="C4883" s="3">
        <v>239320</v>
      </c>
      <c r="D4883" s="56">
        <f t="shared" si="194"/>
        <v>2.7699074074074073</v>
      </c>
      <c r="N4883" s="55">
        <v>42866.631921296292</v>
      </c>
      <c r="O4883" s="55">
        <v>42867.382847222223</v>
      </c>
      <c r="P4883" s="3">
        <v>64880</v>
      </c>
      <c r="Q4883" s="58">
        <f t="shared" si="195"/>
        <v>0.75092592592592589</v>
      </c>
    </row>
    <row r="4884" spans="1:17" x14ac:dyDescent="0.75">
      <c r="A4884" s="55">
        <v>42653.614976851852</v>
      </c>
      <c r="B4884" s="55">
        <v>42656.383692129624</v>
      </c>
      <c r="C4884" s="3">
        <v>239217</v>
      </c>
      <c r="D4884" s="56">
        <f t="shared" si="194"/>
        <v>2.7687152777777779</v>
      </c>
      <c r="N4884" s="55">
        <v>42866.632800925923</v>
      </c>
      <c r="O4884" s="55">
        <v>42867.378587962958</v>
      </c>
      <c r="P4884" s="3">
        <v>64436</v>
      </c>
      <c r="Q4884" s="58">
        <f t="shared" si="195"/>
        <v>0.74578703703703708</v>
      </c>
    </row>
    <row r="4885" spans="1:17" x14ac:dyDescent="0.75">
      <c r="A4885" s="55">
        <v>42653.615532407406</v>
      </c>
      <c r="B4885" s="55">
        <v>42656.384629629625</v>
      </c>
      <c r="C4885" s="3">
        <v>239250</v>
      </c>
      <c r="D4885" s="56">
        <f t="shared" si="194"/>
        <v>2.7690972222222223</v>
      </c>
      <c r="N4885" s="55">
        <v>42866.636134259257</v>
      </c>
      <c r="O4885" s="55">
        <v>42867.584976851853</v>
      </c>
      <c r="P4885" s="3">
        <v>81980</v>
      </c>
      <c r="Q4885" s="58">
        <f t="shared" si="195"/>
        <v>0.94884259259259263</v>
      </c>
    </row>
    <row r="4886" spans="1:17" x14ac:dyDescent="0.75">
      <c r="A4886" s="55">
        <v>42653.657175925924</v>
      </c>
      <c r="B4886" s="55">
        <v>42654.378425925926</v>
      </c>
      <c r="C4886" s="3">
        <v>62316</v>
      </c>
      <c r="D4886" s="56">
        <f t="shared" si="194"/>
        <v>0.72124999999999995</v>
      </c>
      <c r="N4886" s="55">
        <v>42866.643692129626</v>
      </c>
      <c r="O4886" s="55">
        <v>42871.635381944441</v>
      </c>
      <c r="P4886" s="3">
        <v>431282</v>
      </c>
      <c r="Q4886" s="58">
        <f t="shared" si="195"/>
        <v>4.9916898148148148</v>
      </c>
    </row>
    <row r="4887" spans="1:17" x14ac:dyDescent="0.75">
      <c r="A4887" s="55">
        <v>42654.076018518514</v>
      </c>
      <c r="B4887" s="55">
        <v>42655.32739583333</v>
      </c>
      <c r="C4887" s="3">
        <v>108119</v>
      </c>
      <c r="D4887" s="56">
        <f t="shared" si="194"/>
        <v>1.2513773148148148</v>
      </c>
      <c r="N4887" s="55">
        <v>42866.647777777776</v>
      </c>
      <c r="O4887" s="55">
        <v>42871.492731481478</v>
      </c>
      <c r="P4887" s="3">
        <v>418604</v>
      </c>
      <c r="Q4887" s="58">
        <f t="shared" si="195"/>
        <v>4.8449537037037036</v>
      </c>
    </row>
    <row r="4888" spans="1:17" x14ac:dyDescent="0.75">
      <c r="A4888" s="55">
        <v>42654.426087962958</v>
      </c>
      <c r="B4888" s="55">
        <v>42656.455081018517</v>
      </c>
      <c r="C4888" s="3">
        <v>175305</v>
      </c>
      <c r="D4888" s="56">
        <f t="shared" si="194"/>
        <v>2.0289930555555555</v>
      </c>
      <c r="N4888" s="55">
        <v>42866.702569444446</v>
      </c>
      <c r="O4888" s="55">
        <v>42867.597291666665</v>
      </c>
      <c r="P4888" s="3">
        <v>77304</v>
      </c>
      <c r="Q4888" s="58">
        <f t="shared" si="195"/>
        <v>0.8947222222222222</v>
      </c>
    </row>
    <row r="4889" spans="1:17" x14ac:dyDescent="0.75">
      <c r="A4889" s="55">
        <v>42654.474687499998</v>
      </c>
      <c r="B4889" s="55">
        <v>42654.621828703705</v>
      </c>
      <c r="C4889" s="3">
        <v>12713</v>
      </c>
      <c r="D4889" s="56">
        <f t="shared" si="194"/>
        <v>0.1471412037037037</v>
      </c>
      <c r="N4889" s="55">
        <v>42866.726469907408</v>
      </c>
      <c r="O4889" s="55">
        <v>42867.425011574072</v>
      </c>
      <c r="P4889" s="3">
        <v>60354</v>
      </c>
      <c r="Q4889" s="58">
        <f t="shared" si="195"/>
        <v>0.69854166666666662</v>
      </c>
    </row>
    <row r="4890" spans="1:17" x14ac:dyDescent="0.75">
      <c r="A4890" s="55">
        <v>42654.483043981483</v>
      </c>
      <c r="B4890" s="55">
        <v>42654.49454861111</v>
      </c>
      <c r="C4890" s="3">
        <v>994</v>
      </c>
      <c r="D4890" s="56">
        <f t="shared" si="194"/>
        <v>1.150462962962963E-2</v>
      </c>
      <c r="N4890" s="55">
        <v>42866.753368055557</v>
      </c>
      <c r="O4890" s="55">
        <v>42867.429375</v>
      </c>
      <c r="P4890" s="3">
        <v>58407</v>
      </c>
      <c r="Q4890" s="58">
        <f t="shared" si="195"/>
        <v>0.67600694444444442</v>
      </c>
    </row>
    <row r="4891" spans="1:17" x14ac:dyDescent="0.75">
      <c r="A4891" s="55">
        <v>42654.484097222223</v>
      </c>
      <c r="B4891" s="55">
        <v>42654.495196759257</v>
      </c>
      <c r="C4891" s="3">
        <v>959</v>
      </c>
      <c r="D4891" s="56">
        <f t="shared" si="194"/>
        <v>1.1099537037037036E-2</v>
      </c>
      <c r="N4891" s="55">
        <v>42867.368275462963</v>
      </c>
      <c r="O4891" s="55">
        <v>42870.442349537036</v>
      </c>
      <c r="P4891" s="3">
        <v>265600</v>
      </c>
      <c r="Q4891" s="58">
        <f t="shared" si="195"/>
        <v>3.074074074074074</v>
      </c>
    </row>
    <row r="4892" spans="1:17" x14ac:dyDescent="0.75">
      <c r="A4892" s="55">
        <v>42654.48715277778</v>
      </c>
      <c r="B4892" s="55">
        <v>42654.495439814811</v>
      </c>
      <c r="C4892" s="3">
        <v>716</v>
      </c>
      <c r="D4892" s="56">
        <f t="shared" si="194"/>
        <v>8.2870370370370372E-3</v>
      </c>
      <c r="N4892" s="55">
        <v>42867.379942129628</v>
      </c>
      <c r="O4892" s="55">
        <v>42867.606898148144</v>
      </c>
      <c r="P4892" s="3">
        <v>19609</v>
      </c>
      <c r="Q4892" s="58">
        <f t="shared" si="195"/>
        <v>0.22695601851851852</v>
      </c>
    </row>
    <row r="4893" spans="1:17" x14ac:dyDescent="0.75">
      <c r="A4893" s="55">
        <v>42654.553541666668</v>
      </c>
      <c r="B4893" s="55">
        <v>42654.617233796293</v>
      </c>
      <c r="C4893" s="3">
        <v>5503</v>
      </c>
      <c r="D4893" s="56">
        <f t="shared" si="194"/>
        <v>6.3692129629629626E-2</v>
      </c>
      <c r="N4893" s="55">
        <v>42867.850266203699</v>
      </c>
      <c r="O4893" s="55">
        <v>42870.524745370371</v>
      </c>
      <c r="P4893" s="3">
        <v>231075</v>
      </c>
      <c r="Q4893" s="58">
        <f t="shared" si="195"/>
        <v>2.6744791666666665</v>
      </c>
    </row>
    <row r="4894" spans="1:17" x14ac:dyDescent="0.75">
      <c r="A4894" s="55">
        <v>42654.556423611109</v>
      </c>
      <c r="B4894" s="55">
        <v>42654.61451388889</v>
      </c>
      <c r="C4894" s="3">
        <v>5019</v>
      </c>
      <c r="D4894" s="56">
        <f t="shared" si="194"/>
        <v>5.8090277777777775E-2</v>
      </c>
      <c r="N4894" s="55">
        <v>42867.86550925926</v>
      </c>
      <c r="O4894" s="55">
        <v>42870.525057870371</v>
      </c>
      <c r="P4894" s="3">
        <v>229785</v>
      </c>
      <c r="Q4894" s="58">
        <f t="shared" si="195"/>
        <v>2.6595486111111111</v>
      </c>
    </row>
    <row r="4895" spans="1:17" x14ac:dyDescent="0.75">
      <c r="A4895" s="55">
        <v>42654.602291666662</v>
      </c>
      <c r="B4895" s="55">
        <v>42654.613043981481</v>
      </c>
      <c r="C4895" s="3">
        <v>929</v>
      </c>
      <c r="D4895" s="56">
        <f t="shared" si="194"/>
        <v>1.0752314814814815E-2</v>
      </c>
      <c r="N4895" s="55">
        <v>42867.912569444445</v>
      </c>
      <c r="O4895" s="55">
        <v>42870.420104166667</v>
      </c>
      <c r="P4895" s="3">
        <v>216651</v>
      </c>
      <c r="Q4895" s="58">
        <f t="shared" si="195"/>
        <v>2.5075347222222222</v>
      </c>
    </row>
    <row r="4896" spans="1:17" x14ac:dyDescent="0.75">
      <c r="A4896" s="55">
        <v>42654.644155092588</v>
      </c>
      <c r="B4896" s="55">
        <v>42667.737974537034</v>
      </c>
      <c r="C4896" s="3">
        <v>1131306</v>
      </c>
      <c r="D4896" s="56">
        <f t="shared" si="194"/>
        <v>13.093819444444444</v>
      </c>
      <c r="N4896" s="55">
        <v>42868.430810185186</v>
      </c>
      <c r="O4896" s="55">
        <v>42870.419710648144</v>
      </c>
      <c r="P4896" s="3">
        <v>171841</v>
      </c>
      <c r="Q4896" s="58">
        <f t="shared" si="195"/>
        <v>1.988900462962963</v>
      </c>
    </row>
    <row r="4897" spans="1:17" x14ac:dyDescent="0.75">
      <c r="A4897" s="55">
        <v>42654.667222222219</v>
      </c>
      <c r="B4897" s="55">
        <v>42654.672986111109</v>
      </c>
      <c r="C4897" s="3">
        <v>498</v>
      </c>
      <c r="D4897" s="56">
        <f t="shared" si="194"/>
        <v>5.7638888888888887E-3</v>
      </c>
      <c r="N4897" s="55">
        <v>42868.703784722224</v>
      </c>
      <c r="O4897" s="55">
        <v>42870.427881944444</v>
      </c>
      <c r="P4897" s="3">
        <v>148962</v>
      </c>
      <c r="Q4897" s="58">
        <f t="shared" si="195"/>
        <v>1.7240972222222222</v>
      </c>
    </row>
    <row r="4898" spans="1:17" x14ac:dyDescent="0.75">
      <c r="A4898" s="55">
        <v>42654.671122685184</v>
      </c>
      <c r="B4898" s="55">
        <v>42654.687106481477</v>
      </c>
      <c r="C4898" s="3">
        <v>1381</v>
      </c>
      <c r="D4898" s="56">
        <f t="shared" si="194"/>
        <v>1.5983796296296298E-2</v>
      </c>
      <c r="N4898" s="55">
        <v>42868.705601851849</v>
      </c>
      <c r="O4898" s="55">
        <v>42870.43440972222</v>
      </c>
      <c r="P4898" s="3">
        <v>149369</v>
      </c>
      <c r="Q4898" s="58">
        <f t="shared" si="195"/>
        <v>1.7288078703703704</v>
      </c>
    </row>
    <row r="4899" spans="1:17" x14ac:dyDescent="0.75">
      <c r="A4899" s="55">
        <v>42654.890289351853</v>
      </c>
      <c r="B4899" s="55">
        <v>42655.39571759259</v>
      </c>
      <c r="C4899" s="3">
        <v>43669</v>
      </c>
      <c r="D4899" s="56">
        <f t="shared" si="194"/>
        <v>0.50542824074074078</v>
      </c>
      <c r="N4899" s="55">
        <v>42868.707997685182</v>
      </c>
      <c r="O4899" s="55">
        <v>42870.428043981483</v>
      </c>
      <c r="P4899" s="3">
        <v>148612</v>
      </c>
      <c r="Q4899" s="58">
        <f t="shared" si="195"/>
        <v>1.7200462962962964</v>
      </c>
    </row>
    <row r="4900" spans="1:17" x14ac:dyDescent="0.75">
      <c r="A4900" s="55">
        <v>42654.90415509259</v>
      </c>
      <c r="B4900" s="55">
        <v>42655.589849537035</v>
      </c>
      <c r="C4900" s="3">
        <v>59244</v>
      </c>
      <c r="D4900" s="56">
        <f t="shared" si="194"/>
        <v>0.6856944444444445</v>
      </c>
      <c r="N4900" s="55">
        <v>42868.710370370369</v>
      </c>
      <c r="O4900" s="55">
        <v>42870.43545138889</v>
      </c>
      <c r="P4900" s="3">
        <v>149047</v>
      </c>
      <c r="Q4900" s="58">
        <f t="shared" si="195"/>
        <v>1.7250810185185186</v>
      </c>
    </row>
    <row r="4901" spans="1:17" x14ac:dyDescent="0.75">
      <c r="A4901" s="55">
        <v>42654.906076388885</v>
      </c>
      <c r="B4901" s="55">
        <v>42655.591377314813</v>
      </c>
      <c r="C4901" s="3">
        <v>59210</v>
      </c>
      <c r="D4901" s="56">
        <f t="shared" si="194"/>
        <v>0.68530092592592595</v>
      </c>
      <c r="N4901" s="55">
        <v>42868.712118055555</v>
      </c>
      <c r="O4901" s="55">
        <v>42870.428217592591</v>
      </c>
      <c r="P4901" s="3">
        <v>148271</v>
      </c>
      <c r="Q4901" s="58">
        <f t="shared" si="195"/>
        <v>1.7160995370370371</v>
      </c>
    </row>
    <row r="4902" spans="1:17" x14ac:dyDescent="0.75">
      <c r="A4902" s="55">
        <v>42654.908946759257</v>
      </c>
      <c r="B4902" s="55">
        <v>42655.594606481478</v>
      </c>
      <c r="C4902" s="3">
        <v>59241</v>
      </c>
      <c r="D4902" s="56">
        <f t="shared" si="194"/>
        <v>0.68565972222222227</v>
      </c>
      <c r="N4902" s="55">
        <v>42868.713969907403</v>
      </c>
      <c r="O4902" s="55">
        <v>42870.428298611107</v>
      </c>
      <c r="P4902" s="3">
        <v>148118</v>
      </c>
      <c r="Q4902" s="58">
        <f t="shared" si="195"/>
        <v>1.7143287037037036</v>
      </c>
    </row>
    <row r="4903" spans="1:17" x14ac:dyDescent="0.75">
      <c r="A4903" s="55">
        <v>42654.909594907404</v>
      </c>
      <c r="B4903" s="55">
        <v>42655.360162037032</v>
      </c>
      <c r="C4903" s="3">
        <v>38929</v>
      </c>
      <c r="D4903" s="56">
        <f t="shared" si="194"/>
        <v>0.45056712962962964</v>
      </c>
      <c r="N4903" s="55">
        <v>42868.721446759257</v>
      </c>
      <c r="O4903" s="55">
        <v>42870.431400462963</v>
      </c>
      <c r="P4903" s="3">
        <v>147740</v>
      </c>
      <c r="Q4903" s="58">
        <f t="shared" si="195"/>
        <v>1.7099537037037038</v>
      </c>
    </row>
    <row r="4904" spans="1:17" x14ac:dyDescent="0.75">
      <c r="A4904" s="55">
        <v>42655.411759259259</v>
      </c>
      <c r="B4904" s="55">
        <v>42674.648298611108</v>
      </c>
      <c r="C4904" s="3">
        <v>1665637</v>
      </c>
      <c r="D4904" s="56">
        <f t="shared" si="194"/>
        <v>19.278206018518517</v>
      </c>
      <c r="N4904" s="55">
        <v>42869.55196759259</v>
      </c>
      <c r="O4904" s="55">
        <v>42870.439293981479</v>
      </c>
      <c r="P4904" s="3">
        <v>76665</v>
      </c>
      <c r="Q4904" s="58">
        <f t="shared" si="195"/>
        <v>0.88732638888888893</v>
      </c>
    </row>
    <row r="4905" spans="1:17" x14ac:dyDescent="0.75">
      <c r="A4905" s="55">
        <v>42655.439409722218</v>
      </c>
      <c r="B4905" s="55">
        <v>42657.618923611109</v>
      </c>
      <c r="C4905" s="3">
        <v>188310</v>
      </c>
      <c r="D4905" s="56">
        <f t="shared" si="194"/>
        <v>2.1795138888888888</v>
      </c>
      <c r="N4905" s="55">
        <v>42869.607928240737</v>
      </c>
      <c r="O4905" s="55">
        <v>42870.444201388884</v>
      </c>
      <c r="P4905" s="3">
        <v>72254</v>
      </c>
      <c r="Q4905" s="58">
        <f t="shared" si="195"/>
        <v>0.83627314814814813</v>
      </c>
    </row>
    <row r="4906" spans="1:17" x14ac:dyDescent="0.75">
      <c r="A4906" s="55">
        <v>42655.439745370371</v>
      </c>
      <c r="B4906" s="55">
        <v>42656.400416666664</v>
      </c>
      <c r="C4906" s="3">
        <v>83002</v>
      </c>
      <c r="D4906" s="56">
        <f t="shared" si="194"/>
        <v>0.96067129629629633</v>
      </c>
      <c r="N4906" s="55">
        <v>42869.706863425927</v>
      </c>
      <c r="O4906" s="55">
        <v>42871.373506944445</v>
      </c>
      <c r="P4906" s="3">
        <v>143998</v>
      </c>
      <c r="Q4906" s="58">
        <f t="shared" si="195"/>
        <v>1.6666435185185184</v>
      </c>
    </row>
    <row r="4907" spans="1:17" x14ac:dyDescent="0.75">
      <c r="A4907" s="55">
        <v>42655.441921296297</v>
      </c>
      <c r="B4907" s="55">
        <v>42657.619074074071</v>
      </c>
      <c r="C4907" s="3">
        <v>188106</v>
      </c>
      <c r="D4907" s="56">
        <f t="shared" si="194"/>
        <v>2.1771527777777777</v>
      </c>
      <c r="N4907" s="55">
        <v>42869.721597222218</v>
      </c>
      <c r="O4907" s="55">
        <v>42870.435613425921</v>
      </c>
      <c r="P4907" s="3">
        <v>61691</v>
      </c>
      <c r="Q4907" s="58">
        <f t="shared" si="195"/>
        <v>0.71401620370370367</v>
      </c>
    </row>
    <row r="4908" spans="1:17" x14ac:dyDescent="0.75">
      <c r="A4908" s="55">
        <v>42655.464618055557</v>
      </c>
      <c r="B4908" s="55">
        <v>42663.388564814813</v>
      </c>
      <c r="C4908" s="3">
        <v>684629</v>
      </c>
      <c r="D4908" s="56">
        <f t="shared" si="194"/>
        <v>7.923946759259259</v>
      </c>
      <c r="N4908" s="55">
        <v>42869.84847222222</v>
      </c>
      <c r="O4908" s="55">
        <v>42870.450694444444</v>
      </c>
      <c r="P4908" s="3">
        <v>52032</v>
      </c>
      <c r="Q4908" s="58">
        <f t="shared" si="195"/>
        <v>0.60222222222222221</v>
      </c>
    </row>
    <row r="4909" spans="1:17" x14ac:dyDescent="0.75">
      <c r="A4909" s="55">
        <v>42655.641435185185</v>
      </c>
      <c r="B4909" s="55">
        <v>42655.681956018518</v>
      </c>
      <c r="C4909" s="3">
        <v>3501</v>
      </c>
      <c r="D4909" s="56">
        <f t="shared" si="194"/>
        <v>4.0520833333333332E-2</v>
      </c>
      <c r="N4909" s="55">
        <v>42869.907708333332</v>
      </c>
      <c r="O4909" s="55">
        <v>42871.482766203699</v>
      </c>
      <c r="P4909" s="3">
        <v>136085</v>
      </c>
      <c r="Q4909" s="58">
        <f t="shared" si="195"/>
        <v>1.5750578703703704</v>
      </c>
    </row>
    <row r="4910" spans="1:17" x14ac:dyDescent="0.75">
      <c r="A4910" s="55">
        <v>42655.843553240738</v>
      </c>
      <c r="B4910" s="55">
        <v>42656.403599537036</v>
      </c>
      <c r="C4910" s="3">
        <v>48388</v>
      </c>
      <c r="D4910" s="56">
        <f t="shared" si="194"/>
        <v>0.56004629629629632</v>
      </c>
      <c r="N4910" s="55">
        <v>42870.509918981479</v>
      </c>
      <c r="O4910" s="55">
        <v>42870.52548611111</v>
      </c>
      <c r="P4910" s="3">
        <v>1345</v>
      </c>
      <c r="Q4910" s="58">
        <f t="shared" si="195"/>
        <v>1.556712962962963E-2</v>
      </c>
    </row>
    <row r="4911" spans="1:17" x14ac:dyDescent="0.75">
      <c r="A4911" s="55">
        <v>42656.411689814813</v>
      </c>
      <c r="B4911" s="55">
        <v>42656.528784722221</v>
      </c>
      <c r="C4911" s="3">
        <v>10117</v>
      </c>
      <c r="D4911" s="56">
        <f t="shared" si="194"/>
        <v>0.11709490740740741</v>
      </c>
      <c r="N4911" s="55">
        <v>42870.525219907402</v>
      </c>
      <c r="O4911" s="55">
        <v>42870.527870370366</v>
      </c>
      <c r="P4911" s="3">
        <v>229</v>
      </c>
      <c r="Q4911" s="58">
        <f t="shared" si="195"/>
        <v>2.650462962962963E-3</v>
      </c>
    </row>
    <row r="4912" spans="1:17" x14ac:dyDescent="0.75">
      <c r="A4912" s="55">
        <v>42656.42690972222</v>
      </c>
      <c r="B4912" s="55">
        <v>42656.499699074069</v>
      </c>
      <c r="C4912" s="3">
        <v>6289</v>
      </c>
      <c r="D4912" s="56">
        <f t="shared" si="194"/>
        <v>7.2789351851851855E-2</v>
      </c>
      <c r="N4912" s="55">
        <v>42870.550162037034</v>
      </c>
      <c r="O4912" s="55">
        <v>42870.63795138889</v>
      </c>
      <c r="P4912" s="3">
        <v>7585</v>
      </c>
      <c r="Q4912" s="58">
        <f t="shared" si="195"/>
        <v>8.7789351851851855E-2</v>
      </c>
    </row>
    <row r="4913" spans="1:17" x14ac:dyDescent="0.75">
      <c r="A4913" s="55">
        <v>42656.491574074069</v>
      </c>
      <c r="B4913" s="55">
        <v>42656.597245370365</v>
      </c>
      <c r="C4913" s="3">
        <v>9130</v>
      </c>
      <c r="D4913" s="56">
        <f t="shared" si="194"/>
        <v>0.10567129629629629</v>
      </c>
      <c r="N4913" s="55">
        <v>42870.550555555557</v>
      </c>
      <c r="O4913" s="55">
        <v>42874.575706018513</v>
      </c>
      <c r="P4913" s="3">
        <v>347773</v>
      </c>
      <c r="Q4913" s="58">
        <f t="shared" si="195"/>
        <v>4.0251504629629631</v>
      </c>
    </row>
    <row r="4914" spans="1:17" x14ac:dyDescent="0.75">
      <c r="A4914" s="55">
        <v>42656.821076388886</v>
      </c>
      <c r="B4914" s="55">
        <v>42676.388078703705</v>
      </c>
      <c r="C4914" s="3">
        <v>1694189</v>
      </c>
      <c r="D4914" s="56">
        <f t="shared" si="194"/>
        <v>19.608668981481483</v>
      </c>
      <c r="N4914" s="55">
        <v>42870.655752314815</v>
      </c>
      <c r="O4914" s="55">
        <v>42871.427210648144</v>
      </c>
      <c r="P4914" s="3">
        <v>66654</v>
      </c>
      <c r="Q4914" s="58">
        <f t="shared" si="195"/>
        <v>0.77145833333333336</v>
      </c>
    </row>
    <row r="4915" spans="1:17" x14ac:dyDescent="0.75">
      <c r="A4915" s="55">
        <v>42656.839699074073</v>
      </c>
      <c r="B4915" s="55">
        <v>42676.388159722221</v>
      </c>
      <c r="C4915" s="3">
        <v>1692587</v>
      </c>
      <c r="D4915" s="56">
        <f t="shared" si="194"/>
        <v>19.590127314814815</v>
      </c>
      <c r="N4915" s="55">
        <v>42870.693912037037</v>
      </c>
      <c r="O4915" s="55">
        <v>42870.70957175926</v>
      </c>
      <c r="P4915" s="3">
        <v>1353</v>
      </c>
      <c r="Q4915" s="58">
        <f t="shared" si="195"/>
        <v>1.5659722222222221E-2</v>
      </c>
    </row>
    <row r="4916" spans="1:17" x14ac:dyDescent="0.75">
      <c r="A4916" s="55">
        <v>42656.849918981483</v>
      </c>
      <c r="B4916" s="55">
        <v>42676.388252314813</v>
      </c>
      <c r="C4916" s="3">
        <v>1691712</v>
      </c>
      <c r="D4916" s="56">
        <f t="shared" si="194"/>
        <v>19.579999999999998</v>
      </c>
      <c r="N4916" s="55">
        <v>42870.739444444444</v>
      </c>
      <c r="O4916" s="55">
        <v>42871.428657407407</v>
      </c>
      <c r="P4916" s="3">
        <v>59548</v>
      </c>
      <c r="Q4916" s="58">
        <f t="shared" si="195"/>
        <v>0.68921296296296297</v>
      </c>
    </row>
    <row r="4917" spans="1:17" x14ac:dyDescent="0.75">
      <c r="A4917" s="55">
        <v>42656.854143518518</v>
      </c>
      <c r="B4917" s="55">
        <v>42676.388321759259</v>
      </c>
      <c r="C4917" s="3">
        <v>1691353</v>
      </c>
      <c r="D4917" s="56">
        <f t="shared" si="194"/>
        <v>19.575844907407408</v>
      </c>
      <c r="N4917" s="55">
        <v>42871.563287037032</v>
      </c>
      <c r="O4917" s="55">
        <v>42872.393576388888</v>
      </c>
      <c r="P4917" s="3">
        <v>71737</v>
      </c>
      <c r="Q4917" s="58">
        <f t="shared" si="195"/>
        <v>0.83028935185185182</v>
      </c>
    </row>
    <row r="4918" spans="1:17" x14ac:dyDescent="0.75">
      <c r="A4918" s="55">
        <v>42656.860196759255</v>
      </c>
      <c r="B4918" s="55">
        <v>42676.388402777775</v>
      </c>
      <c r="C4918" s="3">
        <v>1690837</v>
      </c>
      <c r="D4918" s="56">
        <f t="shared" si="194"/>
        <v>19.569872685185185</v>
      </c>
      <c r="N4918" s="55">
        <v>42871.564074074071</v>
      </c>
      <c r="O4918" s="55">
        <v>42871.583240740736</v>
      </c>
      <c r="P4918" s="3">
        <v>1656</v>
      </c>
      <c r="Q4918" s="58">
        <f t="shared" si="195"/>
        <v>1.9166666666666665E-2</v>
      </c>
    </row>
    <row r="4919" spans="1:17" x14ac:dyDescent="0.75">
      <c r="A4919" s="55">
        <v>42656.863680555551</v>
      </c>
      <c r="B4919" s="55">
        <v>42676.388483796298</v>
      </c>
      <c r="C4919" s="3">
        <v>1690543</v>
      </c>
      <c r="D4919" s="56">
        <f t="shared" si="194"/>
        <v>19.566469907407406</v>
      </c>
      <c r="N4919" s="55">
        <v>42871.607256944444</v>
      </c>
      <c r="O4919" s="55">
        <v>42872.419861111106</v>
      </c>
      <c r="P4919" s="3">
        <v>70209</v>
      </c>
      <c r="Q4919" s="58">
        <f t="shared" si="195"/>
        <v>0.81260416666666668</v>
      </c>
    </row>
    <row r="4920" spans="1:17" x14ac:dyDescent="0.75">
      <c r="A4920" s="55">
        <v>42656.86719907407</v>
      </c>
      <c r="B4920" s="55">
        <v>42676.389872685184</v>
      </c>
      <c r="C4920" s="3">
        <v>1690359</v>
      </c>
      <c r="D4920" s="56">
        <f t="shared" si="194"/>
        <v>19.564340277777777</v>
      </c>
      <c r="N4920" s="55">
        <v>42871.616412037038</v>
      </c>
      <c r="O4920" s="55">
        <v>42873.629340277774</v>
      </c>
      <c r="P4920" s="3">
        <v>173917</v>
      </c>
      <c r="Q4920" s="58">
        <f t="shared" si="195"/>
        <v>2.0129282407407407</v>
      </c>
    </row>
    <row r="4921" spans="1:17" x14ac:dyDescent="0.75">
      <c r="A4921" s="55">
        <v>42656.90824074074</v>
      </c>
      <c r="B4921" s="55">
        <v>42657.665196759255</v>
      </c>
      <c r="C4921" s="3">
        <v>65401</v>
      </c>
      <c r="D4921" s="56">
        <f t="shared" si="194"/>
        <v>0.75695601851851857</v>
      </c>
      <c r="N4921" s="55">
        <v>42871.657268518517</v>
      </c>
      <c r="O4921" s="55">
        <v>42873.61</v>
      </c>
      <c r="P4921" s="3">
        <v>168716</v>
      </c>
      <c r="Q4921" s="58">
        <f t="shared" si="195"/>
        <v>1.9527314814814816</v>
      </c>
    </row>
    <row r="4922" spans="1:17" x14ac:dyDescent="0.75">
      <c r="A4922" s="55">
        <v>42656.925162037034</v>
      </c>
      <c r="B4922" s="55">
        <v>42657.666967592588</v>
      </c>
      <c r="C4922" s="3">
        <v>64092</v>
      </c>
      <c r="D4922" s="56">
        <f t="shared" si="194"/>
        <v>0.74180555555555561</v>
      </c>
      <c r="N4922" s="55">
        <v>42871.713576388887</v>
      </c>
      <c r="O4922" s="55">
        <v>42872.414513888885</v>
      </c>
      <c r="P4922" s="3">
        <v>60561</v>
      </c>
      <c r="Q4922" s="58">
        <f t="shared" si="195"/>
        <v>0.70093749999999999</v>
      </c>
    </row>
    <row r="4923" spans="1:17" x14ac:dyDescent="0.75">
      <c r="A4923" s="55">
        <v>42656.945937500001</v>
      </c>
      <c r="B4923" s="55">
        <v>42657.358182870368</v>
      </c>
      <c r="C4923" s="3">
        <v>35618</v>
      </c>
      <c r="D4923" s="56">
        <f t="shared" si="194"/>
        <v>0.41224537037037035</v>
      </c>
      <c r="N4923" s="55">
        <v>42871.763101851851</v>
      </c>
      <c r="O4923" s="55">
        <v>42873.609664351847</v>
      </c>
      <c r="P4923" s="3">
        <v>159543</v>
      </c>
      <c r="Q4923" s="58">
        <f t="shared" si="195"/>
        <v>1.8465625000000001</v>
      </c>
    </row>
    <row r="4924" spans="1:17" x14ac:dyDescent="0.75">
      <c r="A4924" s="55">
        <v>42657.493078703701</v>
      </c>
      <c r="B4924" s="55">
        <v>42657.669918981483</v>
      </c>
      <c r="C4924" s="3">
        <v>15279</v>
      </c>
      <c r="D4924" s="56">
        <f t="shared" si="194"/>
        <v>0.17684027777777778</v>
      </c>
      <c r="N4924" s="55">
        <v>42872.336689814816</v>
      </c>
      <c r="O4924" s="55">
        <v>42874.576319444444</v>
      </c>
      <c r="P4924" s="3">
        <v>193504</v>
      </c>
      <c r="Q4924" s="58">
        <f t="shared" si="195"/>
        <v>2.2396296296296296</v>
      </c>
    </row>
    <row r="4925" spans="1:17" x14ac:dyDescent="0.75">
      <c r="A4925" s="55">
        <v>42657.495868055557</v>
      </c>
      <c r="B4925" s="55">
        <v>42657.572118055556</v>
      </c>
      <c r="C4925" s="3">
        <v>6588</v>
      </c>
      <c r="D4925" s="56">
        <f t="shared" si="194"/>
        <v>7.6249999999999998E-2</v>
      </c>
      <c r="N4925" s="55">
        <v>42872.338726851849</v>
      </c>
      <c r="O4925" s="55">
        <v>42874.57539351852</v>
      </c>
      <c r="P4925" s="3">
        <v>193248</v>
      </c>
      <c r="Q4925" s="58">
        <f t="shared" si="195"/>
        <v>2.2366666666666668</v>
      </c>
    </row>
    <row r="4926" spans="1:17" x14ac:dyDescent="0.75">
      <c r="A4926" s="55">
        <v>42657.498703703699</v>
      </c>
      <c r="B4926" s="55">
        <v>42657.681956018518</v>
      </c>
      <c r="C4926" s="3">
        <v>15833</v>
      </c>
      <c r="D4926" s="56">
        <f t="shared" si="194"/>
        <v>0.18325231481481483</v>
      </c>
      <c r="N4926" s="55">
        <v>42872.352233796293</v>
      </c>
      <c r="O4926" s="55">
        <v>42874.575300925921</v>
      </c>
      <c r="P4926" s="3">
        <v>192073</v>
      </c>
      <c r="Q4926" s="58">
        <f t="shared" si="195"/>
        <v>2.2230671296296296</v>
      </c>
    </row>
    <row r="4927" spans="1:17" x14ac:dyDescent="0.75">
      <c r="A4927" s="55">
        <v>42657.617615740739</v>
      </c>
      <c r="B4927" s="55">
        <v>42667.738159722219</v>
      </c>
      <c r="C4927" s="3">
        <v>874415</v>
      </c>
      <c r="D4927" s="56">
        <f t="shared" si="194"/>
        <v>10.120543981481481</v>
      </c>
      <c r="N4927" s="55">
        <v>42872.441030092588</v>
      </c>
      <c r="O4927" s="55">
        <v>42874.403067129628</v>
      </c>
      <c r="P4927" s="3">
        <v>169520</v>
      </c>
      <c r="Q4927" s="58">
        <f t="shared" si="195"/>
        <v>1.962037037037037</v>
      </c>
    </row>
    <row r="4928" spans="1:17" x14ac:dyDescent="0.75">
      <c r="A4928" s="55">
        <v>42657.626574074071</v>
      </c>
      <c r="B4928" s="55">
        <v>42657.684652777774</v>
      </c>
      <c r="C4928" s="3">
        <v>5018</v>
      </c>
      <c r="D4928" s="56">
        <f t="shared" si="194"/>
        <v>5.8078703703703702E-2</v>
      </c>
      <c r="N4928" s="55">
        <v>42872.57200231481</v>
      </c>
      <c r="O4928" s="55">
        <v>42873.614016203705</v>
      </c>
      <c r="P4928" s="3">
        <v>90030</v>
      </c>
      <c r="Q4928" s="58">
        <f t="shared" si="195"/>
        <v>1.0420138888888888</v>
      </c>
    </row>
    <row r="4929" spans="1:17" x14ac:dyDescent="0.75">
      <c r="A4929" s="55">
        <v>42658.559398148143</v>
      </c>
      <c r="B4929" s="55">
        <v>42660.404641203699</v>
      </c>
      <c r="C4929" s="3">
        <v>159429</v>
      </c>
      <c r="D4929" s="56">
        <f t="shared" si="194"/>
        <v>1.8452430555555555</v>
      </c>
      <c r="N4929" s="55">
        <v>42872.573784722219</v>
      </c>
      <c r="O4929" s="55">
        <v>42874.575057870366</v>
      </c>
      <c r="P4929" s="3">
        <v>172910</v>
      </c>
      <c r="Q4929" s="58">
        <f t="shared" si="195"/>
        <v>2.0012731481481483</v>
      </c>
    </row>
    <row r="4930" spans="1:17" x14ac:dyDescent="0.75">
      <c r="A4930" s="55">
        <v>42658.82917824074</v>
      </c>
      <c r="B4930" s="55">
        <v>42667.738240740742</v>
      </c>
      <c r="C4930" s="3">
        <v>769743</v>
      </c>
      <c r="D4930" s="56">
        <f t="shared" si="194"/>
        <v>8.9090624999999992</v>
      </c>
      <c r="N4930" s="55">
        <v>42872.884629629625</v>
      </c>
      <c r="O4930" s="55">
        <v>42874.574803240735</v>
      </c>
      <c r="P4930" s="3">
        <v>146031</v>
      </c>
      <c r="Q4930" s="58">
        <f t="shared" si="195"/>
        <v>1.6901736111111112</v>
      </c>
    </row>
    <row r="4931" spans="1:17" x14ac:dyDescent="0.75">
      <c r="A4931" s="55">
        <v>42659.424247685187</v>
      </c>
      <c r="B4931" s="55">
        <v>42674.648923611108</v>
      </c>
      <c r="C4931" s="3">
        <v>1319012</v>
      </c>
      <c r="D4931" s="56">
        <f t="shared" ref="D4931:D4994" si="196">C4931/(24*60*60)</f>
        <v>15.266342592592592</v>
      </c>
      <c r="N4931" s="55">
        <v>42872.918738425928</v>
      </c>
      <c r="O4931" s="55">
        <v>42874.574652777774</v>
      </c>
      <c r="P4931" s="3">
        <v>143071</v>
      </c>
      <c r="Q4931" s="58">
        <f t="shared" ref="Q4931:Q4994" si="197">P4931/86400</f>
        <v>1.6559143518518518</v>
      </c>
    </row>
    <row r="4932" spans="1:17" x14ac:dyDescent="0.75">
      <c r="A4932" s="55">
        <v>42659.428020833329</v>
      </c>
      <c r="B4932" s="55">
        <v>42676.388564814813</v>
      </c>
      <c r="C4932" s="3">
        <v>1468991</v>
      </c>
      <c r="D4932" s="56">
        <f t="shared" si="196"/>
        <v>17.002210648148147</v>
      </c>
      <c r="N4932" s="55">
        <v>42873.654502314814</v>
      </c>
      <c r="O4932" s="55">
        <v>42874.581157407403</v>
      </c>
      <c r="P4932" s="3">
        <v>80063</v>
      </c>
      <c r="Q4932" s="58">
        <f t="shared" si="197"/>
        <v>0.9266550925925926</v>
      </c>
    </row>
    <row r="4933" spans="1:17" x14ac:dyDescent="0.75">
      <c r="A4933" s="55">
        <v>42659.43105324074</v>
      </c>
      <c r="B4933" s="55">
        <v>42676.388645833329</v>
      </c>
      <c r="C4933" s="3">
        <v>1468736</v>
      </c>
      <c r="D4933" s="56">
        <f t="shared" si="196"/>
        <v>16.999259259259258</v>
      </c>
      <c r="N4933" s="55">
        <v>42874.300787037035</v>
      </c>
      <c r="O4933" s="55">
        <v>42874.586851851847</v>
      </c>
      <c r="P4933" s="3">
        <v>24716</v>
      </c>
      <c r="Q4933" s="58">
        <f t="shared" si="197"/>
        <v>0.28606481481481483</v>
      </c>
    </row>
    <row r="4934" spans="1:17" x14ac:dyDescent="0.75">
      <c r="A4934" s="55">
        <v>42659.437303240738</v>
      </c>
      <c r="B4934" s="55">
        <v>42676.388738425921</v>
      </c>
      <c r="C4934" s="3">
        <v>1468204</v>
      </c>
      <c r="D4934" s="56">
        <f t="shared" si="196"/>
        <v>16.993101851851851</v>
      </c>
      <c r="N4934" s="55">
        <v>42874.425810185181</v>
      </c>
      <c r="O4934" s="55">
        <v>42874.464629629627</v>
      </c>
      <c r="P4934" s="3">
        <v>3354</v>
      </c>
      <c r="Q4934" s="58">
        <f t="shared" si="197"/>
        <v>3.8819444444444441E-2</v>
      </c>
    </row>
    <row r="4935" spans="1:17" x14ac:dyDescent="0.75">
      <c r="A4935" s="55">
        <v>42659.440902777773</v>
      </c>
      <c r="B4935" s="55">
        <v>42674.640509259254</v>
      </c>
      <c r="C4935" s="3">
        <v>1316846</v>
      </c>
      <c r="D4935" s="56">
        <f t="shared" si="196"/>
        <v>15.241273148148148</v>
      </c>
      <c r="N4935" s="55">
        <v>42874.5699537037</v>
      </c>
      <c r="O4935" s="55">
        <v>42874.586979166663</v>
      </c>
      <c r="P4935" s="3">
        <v>1471</v>
      </c>
      <c r="Q4935" s="58">
        <f t="shared" si="197"/>
        <v>1.7025462962962964E-2</v>
      </c>
    </row>
    <row r="4936" spans="1:17" x14ac:dyDescent="0.75">
      <c r="A4936" s="55">
        <v>42659.442372685182</v>
      </c>
      <c r="B4936" s="55">
        <v>42676.388807870368</v>
      </c>
      <c r="C4936" s="3">
        <v>1467772</v>
      </c>
      <c r="D4936" s="56">
        <f t="shared" si="196"/>
        <v>16.988101851851852</v>
      </c>
      <c r="N4936" s="55">
        <v>42874.726435185185</v>
      </c>
      <c r="O4936" s="55">
        <v>42879.552719907406</v>
      </c>
      <c r="P4936" s="3">
        <v>416991</v>
      </c>
      <c r="Q4936" s="58">
        <f t="shared" si="197"/>
        <v>4.8262847222222218</v>
      </c>
    </row>
    <row r="4937" spans="1:17" x14ac:dyDescent="0.75">
      <c r="A4937" s="55">
        <v>42659.447430555556</v>
      </c>
      <c r="B4937" s="55">
        <v>42676.388888888891</v>
      </c>
      <c r="C4937" s="3">
        <v>1467342</v>
      </c>
      <c r="D4937" s="56">
        <f t="shared" si="196"/>
        <v>16.983125000000001</v>
      </c>
      <c r="N4937" s="55">
        <v>42874.729930555557</v>
      </c>
      <c r="O4937" s="55">
        <v>42877.638495370367</v>
      </c>
      <c r="P4937" s="3">
        <v>251300</v>
      </c>
      <c r="Q4937" s="58">
        <f t="shared" si="197"/>
        <v>2.9085648148148149</v>
      </c>
    </row>
    <row r="4938" spans="1:17" x14ac:dyDescent="0.75">
      <c r="A4938" s="55">
        <v>42659.454027777778</v>
      </c>
      <c r="B4938" s="55">
        <v>42676.388969907406</v>
      </c>
      <c r="C4938" s="3">
        <v>1466779</v>
      </c>
      <c r="D4938" s="56">
        <f t="shared" si="196"/>
        <v>16.976608796296297</v>
      </c>
      <c r="N4938" s="55">
        <v>42874.741203703699</v>
      </c>
      <c r="O4938" s="55">
        <v>42879.552361111106</v>
      </c>
      <c r="P4938" s="3">
        <v>415684</v>
      </c>
      <c r="Q4938" s="58">
        <f t="shared" si="197"/>
        <v>4.811157407407407</v>
      </c>
    </row>
    <row r="4939" spans="1:17" x14ac:dyDescent="0.75">
      <c r="A4939" s="55">
        <v>42659.459837962961</v>
      </c>
      <c r="B4939" s="55">
        <v>42676.389027777775</v>
      </c>
      <c r="C4939" s="3">
        <v>1466282</v>
      </c>
      <c r="D4939" s="56">
        <f t="shared" si="196"/>
        <v>16.97085648148148</v>
      </c>
      <c r="N4939" s="55">
        <v>42875.303796296292</v>
      </c>
      <c r="O4939" s="55">
        <v>42878.49931712963</v>
      </c>
      <c r="P4939" s="3">
        <v>276093</v>
      </c>
      <c r="Q4939" s="58">
        <f t="shared" si="197"/>
        <v>3.1955208333333331</v>
      </c>
    </row>
    <row r="4940" spans="1:17" x14ac:dyDescent="0.75">
      <c r="A4940" s="55">
        <v>42659.464756944442</v>
      </c>
      <c r="B4940" s="55">
        <v>42676.389097222222</v>
      </c>
      <c r="C4940" s="3">
        <v>1465863</v>
      </c>
      <c r="D4940" s="56">
        <f t="shared" si="196"/>
        <v>16.966006944444445</v>
      </c>
      <c r="N4940" s="55">
        <v>42875.461377314816</v>
      </c>
      <c r="O4940" s="55">
        <v>42877.369999999995</v>
      </c>
      <c r="P4940" s="3">
        <v>164905</v>
      </c>
      <c r="Q4940" s="58">
        <f t="shared" si="197"/>
        <v>1.9086226851851851</v>
      </c>
    </row>
    <row r="4941" spans="1:17" x14ac:dyDescent="0.75">
      <c r="A4941" s="55">
        <v>42659.466597222221</v>
      </c>
      <c r="B4941" s="55">
        <v>42676.389166666668</v>
      </c>
      <c r="C4941" s="3">
        <v>1465710</v>
      </c>
      <c r="D4941" s="56">
        <f t="shared" si="196"/>
        <v>16.964236111111113</v>
      </c>
      <c r="N4941" s="55">
        <v>42875.711215277777</v>
      </c>
      <c r="O4941" s="55">
        <v>42878.456921296296</v>
      </c>
      <c r="P4941" s="3">
        <v>237229</v>
      </c>
      <c r="Q4941" s="58">
        <f t="shared" si="197"/>
        <v>2.7457060185185185</v>
      </c>
    </row>
    <row r="4942" spans="1:17" x14ac:dyDescent="0.75">
      <c r="A4942" s="55">
        <v>42659.469768518517</v>
      </c>
      <c r="B4942" s="55">
        <v>42676.389236111107</v>
      </c>
      <c r="C4942" s="3">
        <v>1465442</v>
      </c>
      <c r="D4942" s="56">
        <f t="shared" si="196"/>
        <v>16.961134259259261</v>
      </c>
      <c r="N4942" s="55">
        <v>42875.821030092593</v>
      </c>
      <c r="O4942" s="55">
        <v>42877.403148148143</v>
      </c>
      <c r="P4942" s="3">
        <v>136695</v>
      </c>
      <c r="Q4942" s="58">
        <f t="shared" si="197"/>
        <v>1.5821180555555556</v>
      </c>
    </row>
    <row r="4943" spans="1:17" x14ac:dyDescent="0.75">
      <c r="A4943" s="55">
        <v>42659.47315972222</v>
      </c>
      <c r="B4943" s="55">
        <v>42676.389305555553</v>
      </c>
      <c r="C4943" s="3">
        <v>1465155</v>
      </c>
      <c r="D4943" s="56">
        <f t="shared" si="196"/>
        <v>16.957812499999999</v>
      </c>
      <c r="N4943" s="55">
        <v>42875.82372685185</v>
      </c>
      <c r="O4943" s="55">
        <v>42877.401296296295</v>
      </c>
      <c r="P4943" s="3">
        <v>136302</v>
      </c>
      <c r="Q4943" s="58">
        <f t="shared" si="197"/>
        <v>1.5775694444444444</v>
      </c>
    </row>
    <row r="4944" spans="1:17" x14ac:dyDescent="0.75">
      <c r="A4944" s="55">
        <v>42659.590150462958</v>
      </c>
      <c r="B4944" s="55">
        <v>42660.40997685185</v>
      </c>
      <c r="C4944" s="3">
        <v>70833</v>
      </c>
      <c r="D4944" s="56">
        <f t="shared" si="196"/>
        <v>0.81982638888888892</v>
      </c>
      <c r="N4944" s="55">
        <v>42875.825729166667</v>
      </c>
      <c r="O4944" s="55">
        <v>42877.585381944446</v>
      </c>
      <c r="P4944" s="3">
        <v>152034</v>
      </c>
      <c r="Q4944" s="58">
        <f t="shared" si="197"/>
        <v>1.7596527777777777</v>
      </c>
    </row>
    <row r="4945" spans="1:17" x14ac:dyDescent="0.75">
      <c r="A4945" s="55">
        <v>42659.640868055554</v>
      </c>
      <c r="B4945" s="55">
        <v>42670.422581018516</v>
      </c>
      <c r="C4945" s="3">
        <v>931540</v>
      </c>
      <c r="D4945" s="56">
        <f t="shared" si="196"/>
        <v>10.781712962962963</v>
      </c>
      <c r="N4945" s="55">
        <v>42875.828263888885</v>
      </c>
      <c r="O4945" s="55">
        <v>42877.585023148145</v>
      </c>
      <c r="P4945" s="3">
        <v>151784</v>
      </c>
      <c r="Q4945" s="58">
        <f t="shared" si="197"/>
        <v>1.7567592592592594</v>
      </c>
    </row>
    <row r="4946" spans="1:17" x14ac:dyDescent="0.75">
      <c r="A4946" s="55">
        <v>42659.857407407406</v>
      </c>
      <c r="B4946" s="55">
        <v>42674.652523148143</v>
      </c>
      <c r="C4946" s="3">
        <v>1281898</v>
      </c>
      <c r="D4946" s="56">
        <f t="shared" si="196"/>
        <v>14.836782407407407</v>
      </c>
      <c r="N4946" s="55">
        <v>42876.661481481482</v>
      </c>
      <c r="O4946" s="55">
        <v>42878.549224537033</v>
      </c>
      <c r="P4946" s="3">
        <v>163101</v>
      </c>
      <c r="Q4946" s="58">
        <f t="shared" si="197"/>
        <v>1.8877430555555557</v>
      </c>
    </row>
    <row r="4947" spans="1:17" x14ac:dyDescent="0.75">
      <c r="A4947" s="55">
        <v>42659.862916666665</v>
      </c>
      <c r="B4947" s="55">
        <v>42660.422037037039</v>
      </c>
      <c r="C4947" s="3">
        <v>48308</v>
      </c>
      <c r="D4947" s="56">
        <f t="shared" si="196"/>
        <v>0.55912037037037032</v>
      </c>
      <c r="N4947" s="55">
        <v>42877.068622685183</v>
      </c>
      <c r="O4947" s="55">
        <v>42877.568807870368</v>
      </c>
      <c r="P4947" s="3">
        <v>43216</v>
      </c>
      <c r="Q4947" s="58">
        <f t="shared" si="197"/>
        <v>0.50018518518518518</v>
      </c>
    </row>
    <row r="4948" spans="1:17" x14ac:dyDescent="0.75">
      <c r="A4948" s="55">
        <v>42660.360462962963</v>
      </c>
      <c r="B4948" s="55">
        <v>42660.418240740742</v>
      </c>
      <c r="C4948" s="3">
        <v>4992</v>
      </c>
      <c r="D4948" s="56">
        <f t="shared" si="196"/>
        <v>5.7777777777777775E-2</v>
      </c>
      <c r="N4948" s="55">
        <v>42877.076157407406</v>
      </c>
      <c r="O4948" s="55">
        <v>42877.660914351851</v>
      </c>
      <c r="P4948" s="3">
        <v>50523</v>
      </c>
      <c r="Q4948" s="58">
        <f t="shared" si="197"/>
        <v>0.58475694444444448</v>
      </c>
    </row>
    <row r="4949" spans="1:17" x14ac:dyDescent="0.75">
      <c r="A4949" s="55">
        <v>42660.361805555556</v>
      </c>
      <c r="B4949" s="55">
        <v>42670.431701388887</v>
      </c>
      <c r="C4949" s="3">
        <v>870039</v>
      </c>
      <c r="D4949" s="56">
        <f t="shared" si="196"/>
        <v>10.069895833333334</v>
      </c>
      <c r="N4949" s="55">
        <v>42877.379421296297</v>
      </c>
      <c r="O4949" s="55">
        <v>42877.501863425925</v>
      </c>
      <c r="P4949" s="3">
        <v>10579</v>
      </c>
      <c r="Q4949" s="58">
        <f t="shared" si="197"/>
        <v>0.12244212962962962</v>
      </c>
    </row>
    <row r="4950" spans="1:17" x14ac:dyDescent="0.75">
      <c r="A4950" s="55">
        <v>42660.363634259258</v>
      </c>
      <c r="B4950" s="55">
        <v>42660.41983796296</v>
      </c>
      <c r="C4950" s="3">
        <v>4856</v>
      </c>
      <c r="D4950" s="56">
        <f t="shared" si="196"/>
        <v>5.6203703703703707E-2</v>
      </c>
      <c r="N4950" s="55">
        <v>42877.426261574074</v>
      </c>
      <c r="O4950" s="55">
        <v>42877.668726851851</v>
      </c>
      <c r="P4950" s="3">
        <v>20949</v>
      </c>
      <c r="Q4950" s="58">
        <f t="shared" si="197"/>
        <v>0.24246527777777777</v>
      </c>
    </row>
    <row r="4951" spans="1:17" x14ac:dyDescent="0.75">
      <c r="A4951" s="55">
        <v>42660.428773148145</v>
      </c>
      <c r="B4951" s="55">
        <v>42660.489722222221</v>
      </c>
      <c r="C4951" s="3">
        <v>5266</v>
      </c>
      <c r="D4951" s="56">
        <f t="shared" si="196"/>
        <v>6.0949074074074072E-2</v>
      </c>
      <c r="N4951" s="55">
        <v>42877.427407407406</v>
      </c>
      <c r="O4951" s="55">
        <v>42877.668564814812</v>
      </c>
      <c r="P4951" s="3">
        <v>20836</v>
      </c>
      <c r="Q4951" s="58">
        <f t="shared" si="197"/>
        <v>0.2411574074074074</v>
      </c>
    </row>
    <row r="4952" spans="1:17" x14ac:dyDescent="0.75">
      <c r="A4952" s="55">
        <v>42660.436597222222</v>
      </c>
      <c r="B4952" s="55">
        <v>42660.445208333331</v>
      </c>
      <c r="C4952" s="3">
        <v>744</v>
      </c>
      <c r="D4952" s="56">
        <f t="shared" si="196"/>
        <v>8.611111111111111E-3</v>
      </c>
      <c r="N4952" s="55">
        <v>42877.462164351848</v>
      </c>
      <c r="O4952" s="55">
        <v>42878.554340277777</v>
      </c>
      <c r="P4952" s="3">
        <v>94364</v>
      </c>
      <c r="Q4952" s="58">
        <f t="shared" si="197"/>
        <v>1.0921759259259258</v>
      </c>
    </row>
    <row r="4953" spans="1:17" x14ac:dyDescent="0.75">
      <c r="A4953" s="55">
        <v>42660.449178240742</v>
      </c>
      <c r="B4953" s="55">
        <v>42660.455150462964</v>
      </c>
      <c r="C4953" s="3">
        <v>516</v>
      </c>
      <c r="D4953" s="56">
        <f t="shared" si="196"/>
        <v>5.9722222222222225E-3</v>
      </c>
      <c r="N4953" s="55">
        <v>42877.469409722224</v>
      </c>
      <c r="O4953" s="55">
        <v>42877.568611111106</v>
      </c>
      <c r="P4953" s="3">
        <v>8571</v>
      </c>
      <c r="Q4953" s="58">
        <f t="shared" si="197"/>
        <v>9.9201388888888895E-2</v>
      </c>
    </row>
    <row r="4954" spans="1:17" x14ac:dyDescent="0.75">
      <c r="A4954" s="55">
        <v>42660.548888888887</v>
      </c>
      <c r="B4954" s="55">
        <v>42660.735358796293</v>
      </c>
      <c r="C4954" s="3">
        <v>16111</v>
      </c>
      <c r="D4954" s="56">
        <f t="shared" si="196"/>
        <v>0.1864699074074074</v>
      </c>
      <c r="N4954" s="55">
        <v>42877.50876157407</v>
      </c>
      <c r="O4954" s="55">
        <v>42877.585590277777</v>
      </c>
      <c r="P4954" s="3">
        <v>6638</v>
      </c>
      <c r="Q4954" s="58">
        <f t="shared" si="197"/>
        <v>7.6828703703703705E-2</v>
      </c>
    </row>
    <row r="4955" spans="1:17" x14ac:dyDescent="0.75">
      <c r="A4955" s="55">
        <v>42660.599502314813</v>
      </c>
      <c r="B4955" s="55">
        <v>42676.389363425922</v>
      </c>
      <c r="C4955" s="3">
        <v>1367844</v>
      </c>
      <c r="D4955" s="56">
        <f t="shared" si="196"/>
        <v>15.831527777777778</v>
      </c>
      <c r="N4955" s="55">
        <v>42877.552800925921</v>
      </c>
      <c r="O4955" s="55">
        <v>42947.666261574072</v>
      </c>
      <c r="P4955" s="3">
        <v>6057803</v>
      </c>
      <c r="Q4955" s="58">
        <f t="shared" si="197"/>
        <v>70.113460648148148</v>
      </c>
    </row>
    <row r="4956" spans="1:17" x14ac:dyDescent="0.75">
      <c r="A4956" s="55">
        <v>42660.65185185185</v>
      </c>
      <c r="B4956" s="55">
        <v>42660.657187500001</v>
      </c>
      <c r="C4956" s="3">
        <v>461</v>
      </c>
      <c r="D4956" s="56">
        <f t="shared" si="196"/>
        <v>5.3356481481481484E-3</v>
      </c>
      <c r="N4956" s="55">
        <v>42877.583773148144</v>
      </c>
      <c r="O4956" s="55">
        <v>42877.587650462963</v>
      </c>
      <c r="P4956" s="3">
        <v>335</v>
      </c>
      <c r="Q4956" s="58">
        <f t="shared" si="197"/>
        <v>3.8773148148148148E-3</v>
      </c>
    </row>
    <row r="4957" spans="1:17" x14ac:dyDescent="0.75">
      <c r="A4957" s="55">
        <v>42660.771203703705</v>
      </c>
      <c r="B4957" s="55">
        <v>42661.639872685184</v>
      </c>
      <c r="C4957" s="3">
        <v>75053</v>
      </c>
      <c r="D4957" s="56">
        <f t="shared" si="196"/>
        <v>0.86866898148148153</v>
      </c>
      <c r="N4957" s="55">
        <v>42877.590879629628</v>
      </c>
      <c r="O4957" s="55">
        <v>42877.660752314812</v>
      </c>
      <c r="P4957" s="3">
        <v>6037</v>
      </c>
      <c r="Q4957" s="58">
        <f t="shared" si="197"/>
        <v>6.987268518518519E-2</v>
      </c>
    </row>
    <row r="4958" spans="1:17" x14ac:dyDescent="0.75">
      <c r="A4958" s="55">
        <v>42660.846539351849</v>
      </c>
      <c r="B4958" s="55">
        <v>42661.484756944439</v>
      </c>
      <c r="C4958" s="3">
        <v>55142</v>
      </c>
      <c r="D4958" s="56">
        <f t="shared" si="196"/>
        <v>0.63821759259259259</v>
      </c>
      <c r="N4958" s="55">
        <v>42877.853819444441</v>
      </c>
      <c r="O4958" s="55">
        <v>42878.456793981481</v>
      </c>
      <c r="P4958" s="3">
        <v>52097</v>
      </c>
      <c r="Q4958" s="58">
        <f t="shared" si="197"/>
        <v>0.60297453703703707</v>
      </c>
    </row>
    <row r="4959" spans="1:17" x14ac:dyDescent="0.75">
      <c r="A4959" s="55">
        <v>42661.041041666664</v>
      </c>
      <c r="B4959" s="55">
        <v>42670.415717592594</v>
      </c>
      <c r="C4959" s="3">
        <v>809972</v>
      </c>
      <c r="D4959" s="56">
        <f t="shared" si="196"/>
        <v>9.374675925925926</v>
      </c>
      <c r="N4959" s="55">
        <v>42878.290081018517</v>
      </c>
      <c r="O4959" s="55">
        <v>42878.630740740737</v>
      </c>
      <c r="P4959" s="3">
        <v>29433</v>
      </c>
      <c r="Q4959" s="58">
        <f t="shared" si="197"/>
        <v>0.34065972222222224</v>
      </c>
    </row>
    <row r="4960" spans="1:17" x14ac:dyDescent="0.75">
      <c r="A4960" s="55">
        <v>42661.38921296296</v>
      </c>
      <c r="B4960" s="55">
        <v>42661.585231481477</v>
      </c>
      <c r="C4960" s="3">
        <v>16936</v>
      </c>
      <c r="D4960" s="56">
        <f t="shared" si="196"/>
        <v>0.19601851851851851</v>
      </c>
      <c r="N4960" s="55">
        <v>42878.352453703701</v>
      </c>
      <c r="O4960" s="55">
        <v>42879.562013888884</v>
      </c>
      <c r="P4960" s="3">
        <v>104506</v>
      </c>
      <c r="Q4960" s="58">
        <f t="shared" si="197"/>
        <v>1.2095601851851852</v>
      </c>
    </row>
    <row r="4961" spans="1:17" x14ac:dyDescent="0.75">
      <c r="A4961" s="55">
        <v>42661.455555555556</v>
      </c>
      <c r="B4961" s="55">
        <v>42661.460439814815</v>
      </c>
      <c r="C4961" s="3">
        <v>422</v>
      </c>
      <c r="D4961" s="56">
        <f t="shared" si="196"/>
        <v>4.8842592592592592E-3</v>
      </c>
      <c r="N4961" s="55">
        <v>42878.413993055554</v>
      </c>
      <c r="O4961" s="55">
        <v>42878.456504629627</v>
      </c>
      <c r="P4961" s="3">
        <v>3673</v>
      </c>
      <c r="Q4961" s="58">
        <f t="shared" si="197"/>
        <v>4.2511574074074077E-2</v>
      </c>
    </row>
    <row r="4962" spans="1:17" x14ac:dyDescent="0.75">
      <c r="A4962" s="55">
        <v>42661.487812499996</v>
      </c>
      <c r="B4962" s="55">
        <v>42661.575567129628</v>
      </c>
      <c r="C4962" s="3">
        <v>7582</v>
      </c>
      <c r="D4962" s="56">
        <f t="shared" si="196"/>
        <v>8.7754629629629627E-2</v>
      </c>
      <c r="N4962" s="55">
        <v>42878.437627314815</v>
      </c>
      <c r="O4962" s="55">
        <v>42947.661365740736</v>
      </c>
      <c r="P4962" s="3">
        <v>5980931</v>
      </c>
      <c r="Q4962" s="58">
        <f t="shared" si="197"/>
        <v>69.22373842592593</v>
      </c>
    </row>
    <row r="4963" spans="1:17" x14ac:dyDescent="0.75">
      <c r="A4963" s="55">
        <v>42661.58688657407</v>
      </c>
      <c r="B4963" s="55">
        <v>42668.343113425923</v>
      </c>
      <c r="C4963" s="3">
        <v>583738</v>
      </c>
      <c r="D4963" s="56">
        <f t="shared" si="196"/>
        <v>6.756226851851852</v>
      </c>
      <c r="N4963" s="55">
        <v>42878.477789351848</v>
      </c>
      <c r="O4963" s="55">
        <v>42878.61451388889</v>
      </c>
      <c r="P4963" s="3">
        <v>11813</v>
      </c>
      <c r="Q4963" s="58">
        <f t="shared" si="197"/>
        <v>0.13672453703703705</v>
      </c>
    </row>
    <row r="4964" spans="1:17" x14ac:dyDescent="0.75">
      <c r="A4964" s="55">
        <v>42661.588842592588</v>
      </c>
      <c r="B4964" s="55">
        <v>42667.701689814814</v>
      </c>
      <c r="C4964" s="3">
        <v>528150</v>
      </c>
      <c r="D4964" s="56">
        <f t="shared" si="196"/>
        <v>6.1128472222222223</v>
      </c>
      <c r="N4964" s="55">
        <v>42878.484456018516</v>
      </c>
      <c r="O4964" s="55">
        <v>42878.598240740735</v>
      </c>
      <c r="P4964" s="3">
        <v>9831</v>
      </c>
      <c r="Q4964" s="58">
        <f t="shared" si="197"/>
        <v>0.11378472222222222</v>
      </c>
    </row>
    <row r="4965" spans="1:17" x14ac:dyDescent="0.75">
      <c r="A4965" s="55">
        <v>42661.621064814812</v>
      </c>
      <c r="B4965" s="55">
        <v>42670.46738425926</v>
      </c>
      <c r="C4965" s="3">
        <v>764322</v>
      </c>
      <c r="D4965" s="56">
        <f t="shared" si="196"/>
        <v>8.8463194444444451</v>
      </c>
      <c r="N4965" s="55">
        <v>42878.506342592591</v>
      </c>
      <c r="O4965" s="55">
        <v>42878.638506944444</v>
      </c>
      <c r="P4965" s="3">
        <v>11419</v>
      </c>
      <c r="Q4965" s="58">
        <f t="shared" si="197"/>
        <v>0.13216435185185185</v>
      </c>
    </row>
    <row r="4966" spans="1:17" x14ac:dyDescent="0.75">
      <c r="A4966" s="55">
        <v>42661.64130787037</v>
      </c>
      <c r="B4966" s="55">
        <v>42662.3980787037</v>
      </c>
      <c r="C4966" s="3">
        <v>65385</v>
      </c>
      <c r="D4966" s="56">
        <f t="shared" si="196"/>
        <v>0.75677083333333328</v>
      </c>
      <c r="N4966" s="55">
        <v>42878.5080787037</v>
      </c>
      <c r="O4966" s="55">
        <v>42878.642395833333</v>
      </c>
      <c r="P4966" s="3">
        <v>11605</v>
      </c>
      <c r="Q4966" s="58">
        <f t="shared" si="197"/>
        <v>0.13431712962962963</v>
      </c>
    </row>
    <row r="4967" spans="1:17" x14ac:dyDescent="0.75">
      <c r="A4967" s="55">
        <v>42661.670578703699</v>
      </c>
      <c r="B4967" s="55">
        <v>42661.678773148145</v>
      </c>
      <c r="C4967" s="3">
        <v>708</v>
      </c>
      <c r="D4967" s="56">
        <f t="shared" si="196"/>
        <v>8.1944444444444452E-3</v>
      </c>
      <c r="N4967" s="55">
        <v>42878.508506944439</v>
      </c>
      <c r="O4967" s="55">
        <v>42879.390127314815</v>
      </c>
      <c r="P4967" s="3">
        <v>76172</v>
      </c>
      <c r="Q4967" s="58">
        <f t="shared" si="197"/>
        <v>0.88162037037037033</v>
      </c>
    </row>
    <row r="4968" spans="1:17" x14ac:dyDescent="0.75">
      <c r="A4968" s="55">
        <v>42661.683263888888</v>
      </c>
      <c r="B4968" s="55">
        <v>42664.663414351853</v>
      </c>
      <c r="C4968" s="3">
        <v>257485</v>
      </c>
      <c r="D4968" s="56">
        <f t="shared" si="196"/>
        <v>2.9801504629629632</v>
      </c>
      <c r="N4968" s="55">
        <v>42878.603888888887</v>
      </c>
      <c r="O4968" s="55">
        <v>42878.614363425921</v>
      </c>
      <c r="P4968" s="3">
        <v>905</v>
      </c>
      <c r="Q4968" s="58">
        <f t="shared" si="197"/>
        <v>1.0474537037037037E-2</v>
      </c>
    </row>
    <row r="4969" spans="1:17" x14ac:dyDescent="0.75">
      <c r="A4969" s="55">
        <v>42661.717673611107</v>
      </c>
      <c r="B4969" s="55">
        <v>42661.721678240741</v>
      </c>
      <c r="C4969" s="3">
        <v>346</v>
      </c>
      <c r="D4969" s="56">
        <f t="shared" si="196"/>
        <v>4.0046296296296297E-3</v>
      </c>
      <c r="N4969" s="55">
        <v>42878.677083333328</v>
      </c>
      <c r="O4969" s="55">
        <v>42879.502986111111</v>
      </c>
      <c r="P4969" s="3">
        <v>71358</v>
      </c>
      <c r="Q4969" s="58">
        <f t="shared" si="197"/>
        <v>0.82590277777777776</v>
      </c>
    </row>
    <row r="4970" spans="1:17" x14ac:dyDescent="0.75">
      <c r="A4970" s="55">
        <v>42661.725451388884</v>
      </c>
      <c r="B4970" s="55">
        <v>42662.401539351849</v>
      </c>
      <c r="C4970" s="3">
        <v>58414</v>
      </c>
      <c r="D4970" s="56">
        <f t="shared" si="196"/>
        <v>0.67608796296296292</v>
      </c>
      <c r="N4970" s="55">
        <v>42878.690682870365</v>
      </c>
      <c r="O4970" s="55">
        <v>42879.502893518518</v>
      </c>
      <c r="P4970" s="3">
        <v>70175</v>
      </c>
      <c r="Q4970" s="58">
        <f t="shared" si="197"/>
        <v>0.81221064814814814</v>
      </c>
    </row>
    <row r="4971" spans="1:17" x14ac:dyDescent="0.75">
      <c r="A4971" s="55">
        <v>42661.883668981478</v>
      </c>
      <c r="B4971" s="55">
        <v>42674.647546296292</v>
      </c>
      <c r="C4971" s="3">
        <v>1106399</v>
      </c>
      <c r="D4971" s="56">
        <f t="shared" si="196"/>
        <v>12.805543981481481</v>
      </c>
      <c r="N4971" s="55">
        <v>42879.379826388889</v>
      </c>
      <c r="O4971" s="55">
        <v>42879.428796296292</v>
      </c>
      <c r="P4971" s="3">
        <v>4231</v>
      </c>
      <c r="Q4971" s="58">
        <f t="shared" si="197"/>
        <v>4.8969907407407406E-2</v>
      </c>
    </row>
    <row r="4972" spans="1:17" x14ac:dyDescent="0.75">
      <c r="A4972" s="55">
        <v>42661.94736111111</v>
      </c>
      <c r="B4972" s="55">
        <v>42662.398692129631</v>
      </c>
      <c r="C4972" s="3">
        <v>38995</v>
      </c>
      <c r="D4972" s="56">
        <f t="shared" si="196"/>
        <v>0.45133101851851853</v>
      </c>
      <c r="N4972" s="55">
        <v>42879.415023148147</v>
      </c>
      <c r="O4972" s="55">
        <v>42879.547129629631</v>
      </c>
      <c r="P4972" s="3">
        <v>11414</v>
      </c>
      <c r="Q4972" s="58">
        <f t="shared" si="197"/>
        <v>0.13210648148148149</v>
      </c>
    </row>
    <row r="4973" spans="1:17" x14ac:dyDescent="0.75">
      <c r="A4973" s="55">
        <v>42662.304386574069</v>
      </c>
      <c r="B4973" s="55">
        <v>42662.377349537033</v>
      </c>
      <c r="C4973" s="3">
        <v>6304</v>
      </c>
      <c r="D4973" s="56">
        <f t="shared" si="196"/>
        <v>7.2962962962962966E-2</v>
      </c>
      <c r="N4973" s="55">
        <v>42879.417280092588</v>
      </c>
      <c r="O4973" s="55">
        <v>42879.474340277775</v>
      </c>
      <c r="P4973" s="3">
        <v>4930</v>
      </c>
      <c r="Q4973" s="58">
        <f t="shared" si="197"/>
        <v>5.7060185185185186E-2</v>
      </c>
    </row>
    <row r="4974" spans="1:17" x14ac:dyDescent="0.75">
      <c r="A4974" s="55">
        <v>42662.317303240736</v>
      </c>
      <c r="B4974" s="55">
        <v>42662.404953703699</v>
      </c>
      <c r="C4974" s="3">
        <v>7573</v>
      </c>
      <c r="D4974" s="56">
        <f t="shared" si="196"/>
        <v>8.7650462962962958E-2</v>
      </c>
      <c r="N4974" s="55">
        <v>42879.426111111112</v>
      </c>
      <c r="O4974" s="55">
        <v>42879.502581018518</v>
      </c>
      <c r="P4974" s="3">
        <v>6607</v>
      </c>
      <c r="Q4974" s="58">
        <f t="shared" si="197"/>
        <v>7.6469907407407403E-2</v>
      </c>
    </row>
    <row r="4975" spans="1:17" x14ac:dyDescent="0.75">
      <c r="A4975" s="55">
        <v>42662.403229166666</v>
      </c>
      <c r="B4975" s="55">
        <v>42662.588414351849</v>
      </c>
      <c r="C4975" s="3">
        <v>16000</v>
      </c>
      <c r="D4975" s="56">
        <f t="shared" si="196"/>
        <v>0.18518518518518517</v>
      </c>
      <c r="N4975" s="55">
        <v>42879.481435185182</v>
      </c>
      <c r="O4975" s="55">
        <v>42879.552094907405</v>
      </c>
      <c r="P4975" s="3">
        <v>6105</v>
      </c>
      <c r="Q4975" s="58">
        <f t="shared" si="197"/>
        <v>7.0659722222222221E-2</v>
      </c>
    </row>
    <row r="4976" spans="1:17" x14ac:dyDescent="0.75">
      <c r="A4976" s="55">
        <v>42662.465462962959</v>
      </c>
      <c r="B4976" s="55">
        <v>42662.478090277778</v>
      </c>
      <c r="C4976" s="3">
        <v>1091</v>
      </c>
      <c r="D4976" s="56">
        <f t="shared" si="196"/>
        <v>1.2627314814814815E-2</v>
      </c>
      <c r="N4976" s="55">
        <v>42879.655613425923</v>
      </c>
      <c r="O4976" s="55">
        <v>42884.484849537039</v>
      </c>
      <c r="P4976" s="3">
        <v>417246</v>
      </c>
      <c r="Q4976" s="58">
        <f t="shared" si="197"/>
        <v>4.8292361111111113</v>
      </c>
    </row>
    <row r="4977" spans="1:17" x14ac:dyDescent="0.75">
      <c r="A4977" s="55">
        <v>42662.471770833334</v>
      </c>
      <c r="B4977" s="55">
        <v>42662.607569444444</v>
      </c>
      <c r="C4977" s="3">
        <v>11733</v>
      </c>
      <c r="D4977" s="56">
        <f t="shared" si="196"/>
        <v>0.13579861111111111</v>
      </c>
      <c r="N4977" s="55">
        <v>42879.787141203698</v>
      </c>
      <c r="O4977" s="55">
        <v>42881.401157407403</v>
      </c>
      <c r="P4977" s="3">
        <v>139451</v>
      </c>
      <c r="Q4977" s="58">
        <f t="shared" si="197"/>
        <v>1.6140162037037038</v>
      </c>
    </row>
    <row r="4978" spans="1:17" x14ac:dyDescent="0.75">
      <c r="A4978" s="55">
        <v>42662.480358796296</v>
      </c>
      <c r="B4978" s="55">
        <v>42662.640648148146</v>
      </c>
      <c r="C4978" s="3">
        <v>13849</v>
      </c>
      <c r="D4978" s="56">
        <f t="shared" si="196"/>
        <v>0.16028935185185186</v>
      </c>
      <c r="N4978" s="55">
        <v>42879.902673611112</v>
      </c>
      <c r="O4978" s="55">
        <v>42881.386319444442</v>
      </c>
      <c r="P4978" s="3">
        <v>128187</v>
      </c>
      <c r="Q4978" s="58">
        <f t="shared" si="197"/>
        <v>1.4836458333333333</v>
      </c>
    </row>
    <row r="4979" spans="1:17" x14ac:dyDescent="0.75">
      <c r="A4979" s="55">
        <v>42662.51012731481</v>
      </c>
      <c r="B4979" s="55">
        <v>42664.707245370366</v>
      </c>
      <c r="C4979" s="3">
        <v>189831</v>
      </c>
      <c r="D4979" s="56">
        <f t="shared" si="196"/>
        <v>2.1971180555555554</v>
      </c>
      <c r="N4979" s="55">
        <v>42881.355729166666</v>
      </c>
      <c r="O4979" s="55">
        <v>42881.408101851848</v>
      </c>
      <c r="P4979" s="3">
        <v>4525</v>
      </c>
      <c r="Q4979" s="58">
        <f t="shared" si="197"/>
        <v>5.2372685185185182E-2</v>
      </c>
    </row>
    <row r="4980" spans="1:17" x14ac:dyDescent="0.75">
      <c r="A4980" s="55">
        <v>42662.531539351847</v>
      </c>
      <c r="B4980" s="55">
        <v>42662.571157407408</v>
      </c>
      <c r="C4980" s="3">
        <v>3423</v>
      </c>
      <c r="D4980" s="56">
        <f t="shared" si="196"/>
        <v>3.9618055555555552E-2</v>
      </c>
      <c r="N4980" s="55">
        <v>42881.493368055555</v>
      </c>
      <c r="O4980" s="55">
        <v>42884.413854166662</v>
      </c>
      <c r="P4980" s="3">
        <v>252330</v>
      </c>
      <c r="Q4980" s="58">
        <f t="shared" si="197"/>
        <v>2.9204861111111109</v>
      </c>
    </row>
    <row r="4981" spans="1:17" x14ac:dyDescent="0.75">
      <c r="A4981" s="55">
        <v>42662.635879629626</v>
      </c>
      <c r="B4981" s="55">
        <v>42662.644131944442</v>
      </c>
      <c r="C4981" s="3">
        <v>713</v>
      </c>
      <c r="D4981" s="56">
        <f t="shared" si="196"/>
        <v>8.2523148148148148E-3</v>
      </c>
      <c r="N4981" s="55">
        <v>42881.496331018519</v>
      </c>
      <c r="O4981" s="55">
        <v>42884.415104166663</v>
      </c>
      <c r="P4981" s="3">
        <v>252182</v>
      </c>
      <c r="Q4981" s="58">
        <f t="shared" si="197"/>
        <v>2.9187731481481483</v>
      </c>
    </row>
    <row r="4982" spans="1:17" x14ac:dyDescent="0.75">
      <c r="A4982" s="55">
        <v>42662.677916666667</v>
      </c>
      <c r="B4982" s="55">
        <v>42662.715185185181</v>
      </c>
      <c r="C4982" s="3">
        <v>3220</v>
      </c>
      <c r="D4982" s="56">
        <f t="shared" si="196"/>
        <v>3.726851851851852E-2</v>
      </c>
      <c r="N4982" s="55">
        <v>42881.497337962959</v>
      </c>
      <c r="O4982" s="55">
        <v>42884.416828703703</v>
      </c>
      <c r="P4982" s="3">
        <v>252244</v>
      </c>
      <c r="Q4982" s="58">
        <f t="shared" si="197"/>
        <v>2.9194907407407409</v>
      </c>
    </row>
    <row r="4983" spans="1:17" x14ac:dyDescent="0.75">
      <c r="A4983" s="55">
        <v>42662.693495370368</v>
      </c>
      <c r="B4983" s="55">
        <v>42662.709155092591</v>
      </c>
      <c r="C4983" s="3">
        <v>1353</v>
      </c>
      <c r="D4983" s="56">
        <f t="shared" si="196"/>
        <v>1.5659722222222221E-2</v>
      </c>
      <c r="N4983" s="55">
        <v>42881.551296296297</v>
      </c>
      <c r="O4983" s="55">
        <v>42884.420775462961</v>
      </c>
      <c r="P4983" s="3">
        <v>247923</v>
      </c>
      <c r="Q4983" s="58">
        <f t="shared" si="197"/>
        <v>2.8694791666666668</v>
      </c>
    </row>
    <row r="4984" spans="1:17" x14ac:dyDescent="0.75">
      <c r="A4984" s="55">
        <v>42662.694618055553</v>
      </c>
      <c r="B4984" s="55">
        <v>42663.360625000001</v>
      </c>
      <c r="C4984" s="3">
        <v>57543</v>
      </c>
      <c r="D4984" s="56">
        <f t="shared" si="196"/>
        <v>0.66600694444444442</v>
      </c>
      <c r="N4984" s="55">
        <v>42881.646782407406</v>
      </c>
      <c r="O4984" s="55">
        <v>42884.361921296295</v>
      </c>
      <c r="P4984" s="3">
        <v>234588</v>
      </c>
      <c r="Q4984" s="58">
        <f t="shared" si="197"/>
        <v>2.7151388888888888</v>
      </c>
    </row>
    <row r="4985" spans="1:17" x14ac:dyDescent="0.75">
      <c r="A4985" s="55">
        <v>42662.695833333331</v>
      </c>
      <c r="B4985" s="55">
        <v>42662.711157407408</v>
      </c>
      <c r="C4985" s="3">
        <v>1324</v>
      </c>
      <c r="D4985" s="56">
        <f t="shared" si="196"/>
        <v>1.5324074074074073E-2</v>
      </c>
      <c r="N4985" s="55">
        <v>42881.670451388884</v>
      </c>
      <c r="O4985" s="55">
        <v>42881.705520833333</v>
      </c>
      <c r="P4985" s="3">
        <v>3030</v>
      </c>
      <c r="Q4985" s="58">
        <f t="shared" si="197"/>
        <v>3.5069444444444445E-2</v>
      </c>
    </row>
    <row r="4986" spans="1:17" x14ac:dyDescent="0.75">
      <c r="A4986" s="55">
        <v>42662.718287037038</v>
      </c>
      <c r="B4986" s="55">
        <v>42663.426539351851</v>
      </c>
      <c r="C4986" s="3">
        <v>61193</v>
      </c>
      <c r="D4986" s="56">
        <f t="shared" si="196"/>
        <v>0.70825231481481477</v>
      </c>
      <c r="N4986" s="55">
        <v>42881.750347222223</v>
      </c>
      <c r="O4986" s="55">
        <v>42885.431932870371</v>
      </c>
      <c r="P4986" s="3">
        <v>318089</v>
      </c>
      <c r="Q4986" s="58">
        <f t="shared" si="197"/>
        <v>3.6815856481481481</v>
      </c>
    </row>
    <row r="4987" spans="1:17" x14ac:dyDescent="0.75">
      <c r="A4987" s="55">
        <v>42663.369328703702</v>
      </c>
      <c r="B4987" s="55">
        <v>42663.427372685182</v>
      </c>
      <c r="C4987" s="3">
        <v>5015</v>
      </c>
      <c r="D4987" s="56">
        <f t="shared" si="196"/>
        <v>5.8043981481481481E-2</v>
      </c>
      <c r="N4987" s="55">
        <v>42881.819548611107</v>
      </c>
      <c r="O4987" s="55">
        <v>42884.414398148147</v>
      </c>
      <c r="P4987" s="3">
        <v>224195</v>
      </c>
      <c r="Q4987" s="58">
        <f t="shared" si="197"/>
        <v>2.594849537037037</v>
      </c>
    </row>
    <row r="4988" spans="1:17" x14ac:dyDescent="0.75">
      <c r="A4988" s="55">
        <v>42663.479629629626</v>
      </c>
      <c r="B4988" s="55">
        <v>42663.510752314811</v>
      </c>
      <c r="C4988" s="3">
        <v>2689</v>
      </c>
      <c r="D4988" s="56">
        <f t="shared" si="196"/>
        <v>3.1122685185185184E-2</v>
      </c>
      <c r="N4988" s="55">
        <v>42881.950300925921</v>
      </c>
      <c r="O4988" s="55">
        <v>42884.485023148147</v>
      </c>
      <c r="P4988" s="3">
        <v>219000</v>
      </c>
      <c r="Q4988" s="58">
        <f t="shared" si="197"/>
        <v>2.5347222222222223</v>
      </c>
    </row>
    <row r="4989" spans="1:17" x14ac:dyDescent="0.75">
      <c r="A4989" s="55">
        <v>42663.482233796298</v>
      </c>
      <c r="B4989" s="55">
        <v>42663.511331018519</v>
      </c>
      <c r="C4989" s="3">
        <v>2514</v>
      </c>
      <c r="D4989" s="56">
        <f t="shared" si="196"/>
        <v>2.9097222222222222E-2</v>
      </c>
      <c r="N4989" s="55">
        <v>42882.835856481477</v>
      </c>
      <c r="O4989" s="55">
        <v>42884.418020833335</v>
      </c>
      <c r="P4989" s="3">
        <v>136699</v>
      </c>
      <c r="Q4989" s="58">
        <f t="shared" si="197"/>
        <v>1.5821643518518518</v>
      </c>
    </row>
    <row r="4990" spans="1:17" x14ac:dyDescent="0.75">
      <c r="A4990" s="55">
        <v>42663.507615740738</v>
      </c>
      <c r="B4990" s="55">
        <v>42663.561597222222</v>
      </c>
      <c r="C4990" s="3">
        <v>4664</v>
      </c>
      <c r="D4990" s="56">
        <f t="shared" si="196"/>
        <v>5.3981481481481484E-2</v>
      </c>
      <c r="N4990" s="55">
        <v>42882.993472222217</v>
      </c>
      <c r="O4990" s="55">
        <v>42884.596631944441</v>
      </c>
      <c r="P4990" s="3">
        <v>138513</v>
      </c>
      <c r="Q4990" s="58">
        <f t="shared" si="197"/>
        <v>1.6031597222222222</v>
      </c>
    </row>
    <row r="4991" spans="1:17" x14ac:dyDescent="0.75">
      <c r="A4991" s="55">
        <v>42663.576249999998</v>
      </c>
      <c r="B4991" s="55">
        <v>42664.36755787037</v>
      </c>
      <c r="C4991" s="3">
        <v>68369</v>
      </c>
      <c r="D4991" s="56">
        <f t="shared" si="196"/>
        <v>0.79130787037037043</v>
      </c>
      <c r="N4991" s="55">
        <v>42883.014351851853</v>
      </c>
      <c r="O4991" s="55">
        <v>42884.596180555556</v>
      </c>
      <c r="P4991" s="3">
        <v>136670</v>
      </c>
      <c r="Q4991" s="58">
        <f t="shared" si="197"/>
        <v>1.5818287037037038</v>
      </c>
    </row>
    <row r="4992" spans="1:17" x14ac:dyDescent="0.75">
      <c r="A4992" s="55">
        <v>42663.715949074074</v>
      </c>
      <c r="B4992" s="55">
        <v>42698.466747685183</v>
      </c>
      <c r="C4992" s="3">
        <v>3006069</v>
      </c>
      <c r="D4992" s="56">
        <f t="shared" si="196"/>
        <v>34.792465277777779</v>
      </c>
      <c r="N4992" s="55">
        <v>42883.021967592591</v>
      </c>
      <c r="O4992" s="55">
        <v>42884.582233796296</v>
      </c>
      <c r="P4992" s="3">
        <v>134807</v>
      </c>
      <c r="Q4992" s="58">
        <f t="shared" si="197"/>
        <v>1.5602662037037036</v>
      </c>
    </row>
    <row r="4993" spans="1:17" x14ac:dyDescent="0.75">
      <c r="A4993" s="55">
        <v>42663.852534722224</v>
      </c>
      <c r="B4993" s="55">
        <v>42664.407013888886</v>
      </c>
      <c r="C4993" s="3">
        <v>47907</v>
      </c>
      <c r="D4993" s="56">
        <f t="shared" si="196"/>
        <v>0.55447916666666663</v>
      </c>
      <c r="N4993" s="55">
        <v>42883.586747685185</v>
      </c>
      <c r="O4993" s="55">
        <v>42884.483553240738</v>
      </c>
      <c r="P4993" s="3">
        <v>77484</v>
      </c>
      <c r="Q4993" s="58">
        <f t="shared" si="197"/>
        <v>0.89680555555555552</v>
      </c>
    </row>
    <row r="4994" spans="1:17" x14ac:dyDescent="0.75">
      <c r="A4994" s="55">
        <v>42663.90121527778</v>
      </c>
      <c r="B4994" s="55">
        <v>42664.410752314812</v>
      </c>
      <c r="C4994" s="3">
        <v>44024</v>
      </c>
      <c r="D4994" s="56">
        <f t="shared" si="196"/>
        <v>0.50953703703703701</v>
      </c>
      <c r="N4994" s="55">
        <v>42883.716122685182</v>
      </c>
      <c r="O4994" s="55">
        <v>42884.593287037038</v>
      </c>
      <c r="P4994" s="3">
        <v>75787</v>
      </c>
      <c r="Q4994" s="58">
        <f t="shared" si="197"/>
        <v>0.87716435185185182</v>
      </c>
    </row>
    <row r="4995" spans="1:17" x14ac:dyDescent="0.75">
      <c r="A4995" s="55">
        <v>42664.46362268518</v>
      </c>
      <c r="B4995" s="55">
        <v>42667.371307870366</v>
      </c>
      <c r="C4995" s="3">
        <v>251224</v>
      </c>
      <c r="D4995" s="56">
        <f t="shared" ref="D4995:D5058" si="198">C4995/(24*60*60)</f>
        <v>2.9076851851851853</v>
      </c>
      <c r="N4995" s="55">
        <v>42883.723946759259</v>
      </c>
      <c r="O4995" s="55">
        <v>42886.413055555553</v>
      </c>
      <c r="P4995" s="3">
        <v>232339</v>
      </c>
      <c r="Q4995" s="58">
        <f t="shared" ref="Q4995:Q5058" si="199">P4995/86400</f>
        <v>2.6891087962962965</v>
      </c>
    </row>
    <row r="4996" spans="1:17" x14ac:dyDescent="0.75">
      <c r="A4996" s="55">
        <v>42664.494594907403</v>
      </c>
      <c r="B4996" s="55">
        <v>42664.544120370367</v>
      </c>
      <c r="C4996" s="3">
        <v>4279</v>
      </c>
      <c r="D4996" s="56">
        <f t="shared" si="198"/>
        <v>4.9525462962962966E-2</v>
      </c>
      <c r="N4996" s="55">
        <v>42883.740208333329</v>
      </c>
      <c r="O4996" s="55">
        <v>42884.46293981481</v>
      </c>
      <c r="P4996" s="3">
        <v>62444</v>
      </c>
      <c r="Q4996" s="58">
        <f t="shared" si="199"/>
        <v>0.72273148148148147</v>
      </c>
    </row>
    <row r="4997" spans="1:17" x14ac:dyDescent="0.75">
      <c r="A4997" s="55">
        <v>42664.497245370367</v>
      </c>
      <c r="B4997" s="55">
        <v>42664.534907407404</v>
      </c>
      <c r="C4997" s="3">
        <v>3254</v>
      </c>
      <c r="D4997" s="56">
        <f t="shared" si="198"/>
        <v>3.7662037037037036E-2</v>
      </c>
      <c r="N4997" s="55">
        <v>42883.756064814814</v>
      </c>
      <c r="O4997" s="55">
        <v>42886.413900462961</v>
      </c>
      <c r="P4997" s="3">
        <v>229637</v>
      </c>
      <c r="Q4997" s="58">
        <f t="shared" si="199"/>
        <v>2.657835648148148</v>
      </c>
    </row>
    <row r="4998" spans="1:17" x14ac:dyDescent="0.75">
      <c r="A4998" s="55">
        <v>42664.500787037032</v>
      </c>
      <c r="B4998" s="55">
        <v>42664.688171296293</v>
      </c>
      <c r="C4998" s="3">
        <v>16190</v>
      </c>
      <c r="D4998" s="56">
        <f t="shared" si="198"/>
        <v>0.18738425925925925</v>
      </c>
      <c r="N4998" s="55">
        <v>42883.779224537036</v>
      </c>
      <c r="O4998" s="55">
        <v>42908.389745370368</v>
      </c>
      <c r="P4998" s="3">
        <v>2126349</v>
      </c>
      <c r="Q4998" s="58">
        <f t="shared" si="199"/>
        <v>24.610520833333332</v>
      </c>
    </row>
    <row r="4999" spans="1:17" x14ac:dyDescent="0.75">
      <c r="A4999" s="55">
        <v>42664.510775462964</v>
      </c>
      <c r="B4999" s="55">
        <v>42667.427407407406</v>
      </c>
      <c r="C4999" s="3">
        <v>251997</v>
      </c>
      <c r="D4999" s="56">
        <f t="shared" si="198"/>
        <v>2.9166319444444446</v>
      </c>
      <c r="N4999" s="55">
        <v>42883.988773148143</v>
      </c>
      <c r="O4999" s="55">
        <v>42886.426550925928</v>
      </c>
      <c r="P4999" s="3">
        <v>210624</v>
      </c>
      <c r="Q4999" s="58">
        <f t="shared" si="199"/>
        <v>2.4377777777777778</v>
      </c>
    </row>
    <row r="5000" spans="1:17" x14ac:dyDescent="0.75">
      <c r="A5000" s="55">
        <v>42664.522199074076</v>
      </c>
      <c r="B5000" s="55">
        <v>42667.433634259258</v>
      </c>
      <c r="C5000" s="3">
        <v>251548</v>
      </c>
      <c r="D5000" s="56">
        <f t="shared" si="198"/>
        <v>2.9114351851851854</v>
      </c>
      <c r="N5000" s="55">
        <v>42884.347280092588</v>
      </c>
      <c r="O5000" s="55">
        <v>42885.588506944441</v>
      </c>
      <c r="P5000" s="3">
        <v>107242</v>
      </c>
      <c r="Q5000" s="58">
        <f t="shared" si="199"/>
        <v>1.2412268518518519</v>
      </c>
    </row>
    <row r="5001" spans="1:17" x14ac:dyDescent="0.75">
      <c r="A5001" s="55">
        <v>42664.523263888885</v>
      </c>
      <c r="B5001" s="55">
        <v>42667.434791666667</v>
      </c>
      <c r="C5001" s="3">
        <v>251556</v>
      </c>
      <c r="D5001" s="56">
        <f t="shared" si="198"/>
        <v>2.9115277777777777</v>
      </c>
      <c r="N5001" s="55">
        <v>42884.349965277775</v>
      </c>
      <c r="O5001" s="55">
        <v>42893.556712962964</v>
      </c>
      <c r="P5001" s="3">
        <v>795463</v>
      </c>
      <c r="Q5001" s="58">
        <f t="shared" si="199"/>
        <v>9.206747685185185</v>
      </c>
    </row>
    <row r="5002" spans="1:17" x14ac:dyDescent="0.75">
      <c r="A5002" s="55">
        <v>42664.541504629626</v>
      </c>
      <c r="B5002" s="55">
        <v>42664.546608796292</v>
      </c>
      <c r="C5002" s="3">
        <v>441</v>
      </c>
      <c r="D5002" s="56">
        <f t="shared" si="198"/>
        <v>5.1041666666666666E-3</v>
      </c>
      <c r="N5002" s="55">
        <v>42884.484756944439</v>
      </c>
      <c r="O5002" s="55">
        <v>42885.442708333328</v>
      </c>
      <c r="P5002" s="3">
        <v>82767</v>
      </c>
      <c r="Q5002" s="58">
        <f t="shared" si="199"/>
        <v>0.95795138888888887</v>
      </c>
    </row>
    <row r="5003" spans="1:17" x14ac:dyDescent="0.75">
      <c r="A5003" s="55">
        <v>42664.545844907407</v>
      </c>
      <c r="B5003" s="55">
        <v>42664.568854166668</v>
      </c>
      <c r="C5003" s="3">
        <v>1988</v>
      </c>
      <c r="D5003" s="56">
        <f t="shared" si="198"/>
        <v>2.3009259259259261E-2</v>
      </c>
      <c r="N5003" s="55">
        <v>42884.490381944444</v>
      </c>
      <c r="O5003" s="55">
        <v>42893.503912037035</v>
      </c>
      <c r="P5003" s="3">
        <v>778769</v>
      </c>
      <c r="Q5003" s="58">
        <f t="shared" si="199"/>
        <v>9.0135300925925925</v>
      </c>
    </row>
    <row r="5004" spans="1:17" x14ac:dyDescent="0.75">
      <c r="A5004" s="55">
        <v>42664.570486111108</v>
      </c>
      <c r="B5004" s="55">
        <v>42664.586296296293</v>
      </c>
      <c r="C5004" s="3">
        <v>1366</v>
      </c>
      <c r="D5004" s="56">
        <f t="shared" si="198"/>
        <v>1.5810185185185184E-2</v>
      </c>
      <c r="N5004" s="55">
        <v>42884.516192129631</v>
      </c>
      <c r="O5004" s="55">
        <v>42884.631493055553</v>
      </c>
      <c r="P5004" s="3">
        <v>9962</v>
      </c>
      <c r="Q5004" s="58">
        <f t="shared" si="199"/>
        <v>0.11530092592592593</v>
      </c>
    </row>
    <row r="5005" spans="1:17" x14ac:dyDescent="0.75">
      <c r="A5005" s="55">
        <v>42664.677685185183</v>
      </c>
      <c r="B5005" s="55">
        <v>42670.37768518518</v>
      </c>
      <c r="C5005" s="3">
        <v>492480</v>
      </c>
      <c r="D5005" s="56">
        <f t="shared" si="198"/>
        <v>5.7</v>
      </c>
      <c r="N5005" s="55">
        <v>42884.521574074075</v>
      </c>
      <c r="O5005" s="55">
        <v>42884.635798611111</v>
      </c>
      <c r="P5005" s="3">
        <v>9869</v>
      </c>
      <c r="Q5005" s="58">
        <f t="shared" si="199"/>
        <v>0.11422453703703704</v>
      </c>
    </row>
    <row r="5006" spans="1:17" x14ac:dyDescent="0.75">
      <c r="A5006" s="55">
        <v>42664.838587962964</v>
      </c>
      <c r="B5006" s="55">
        <v>42667.770833333328</v>
      </c>
      <c r="C5006" s="3">
        <v>253346</v>
      </c>
      <c r="D5006" s="56">
        <f t="shared" si="198"/>
        <v>2.9322453703703704</v>
      </c>
      <c r="N5006" s="55">
        <v>42884.533043981479</v>
      </c>
      <c r="O5006" s="55">
        <v>42885.295173611106</v>
      </c>
      <c r="P5006" s="3">
        <v>65848</v>
      </c>
      <c r="Q5006" s="58">
        <f t="shared" si="199"/>
        <v>0.7621296296296296</v>
      </c>
    </row>
    <row r="5007" spans="1:17" x14ac:dyDescent="0.75">
      <c r="A5007" s="55">
        <v>42665.628032407403</v>
      </c>
      <c r="B5007" s="55">
        <v>42667.461712962962</v>
      </c>
      <c r="C5007" s="3">
        <v>158430</v>
      </c>
      <c r="D5007" s="56">
        <f t="shared" si="198"/>
        <v>1.8336805555555555</v>
      </c>
      <c r="N5007" s="55">
        <v>42884.552083333328</v>
      </c>
      <c r="O5007" s="55">
        <v>42884.568379629629</v>
      </c>
      <c r="P5007" s="3">
        <v>1408</v>
      </c>
      <c r="Q5007" s="58">
        <f t="shared" si="199"/>
        <v>1.6296296296296295E-2</v>
      </c>
    </row>
    <row r="5008" spans="1:17" x14ac:dyDescent="0.75">
      <c r="A5008" s="55">
        <v>42665.65792824074</v>
      </c>
      <c r="B5008" s="55">
        <v>42667.400312500002</v>
      </c>
      <c r="C5008" s="3">
        <v>150542</v>
      </c>
      <c r="D5008" s="56">
        <f t="shared" si="198"/>
        <v>1.7423842592592593</v>
      </c>
      <c r="N5008" s="55">
        <v>42884.739224537036</v>
      </c>
      <c r="O5008" s="55">
        <v>42885.397546296292</v>
      </c>
      <c r="P5008" s="3">
        <v>56879</v>
      </c>
      <c r="Q5008" s="58">
        <f t="shared" si="199"/>
        <v>0.65832175925925929</v>
      </c>
    </row>
    <row r="5009" spans="1:17" x14ac:dyDescent="0.75">
      <c r="A5009" s="55">
        <v>42665.660324074073</v>
      </c>
      <c r="B5009" s="55">
        <v>42667.401678240742</v>
      </c>
      <c r="C5009" s="3">
        <v>150453</v>
      </c>
      <c r="D5009" s="56">
        <f t="shared" si="198"/>
        <v>1.7413541666666668</v>
      </c>
      <c r="N5009" s="55">
        <v>42884.802604166667</v>
      </c>
      <c r="O5009" s="55">
        <v>42886.430231481478</v>
      </c>
      <c r="P5009" s="3">
        <v>140627</v>
      </c>
      <c r="Q5009" s="58">
        <f t="shared" si="199"/>
        <v>1.6276273148148148</v>
      </c>
    </row>
    <row r="5010" spans="1:17" x14ac:dyDescent="0.75">
      <c r="A5010" s="55">
        <v>42665.999293981477</v>
      </c>
      <c r="B5010" s="55">
        <v>42667.411736111113</v>
      </c>
      <c r="C5010" s="3">
        <v>122035</v>
      </c>
      <c r="D5010" s="56">
        <f t="shared" si="198"/>
        <v>1.4124421296296297</v>
      </c>
      <c r="N5010" s="55">
        <v>42885.028703703705</v>
      </c>
      <c r="O5010" s="55">
        <v>42885.322523148148</v>
      </c>
      <c r="P5010" s="3">
        <v>25386</v>
      </c>
      <c r="Q5010" s="58">
        <f t="shared" si="199"/>
        <v>0.29381944444444447</v>
      </c>
    </row>
    <row r="5011" spans="1:17" x14ac:dyDescent="0.75">
      <c r="A5011" s="55">
        <v>42666.504953703705</v>
      </c>
      <c r="B5011" s="55">
        <v>42667.465428240735</v>
      </c>
      <c r="C5011" s="3">
        <v>82985</v>
      </c>
      <c r="D5011" s="56">
        <f t="shared" si="198"/>
        <v>0.960474537037037</v>
      </c>
      <c r="N5011" s="55">
        <v>42885.283888888887</v>
      </c>
      <c r="O5011" s="55">
        <v>42885.376180555555</v>
      </c>
      <c r="P5011" s="3">
        <v>7974</v>
      </c>
      <c r="Q5011" s="58">
        <f t="shared" si="199"/>
        <v>9.2291666666666661E-2</v>
      </c>
    </row>
    <row r="5012" spans="1:17" x14ac:dyDescent="0.75">
      <c r="A5012" s="55">
        <v>42666.516238425924</v>
      </c>
      <c r="B5012" s="55">
        <v>42667.776203703703</v>
      </c>
      <c r="C5012" s="3">
        <v>108861</v>
      </c>
      <c r="D5012" s="56">
        <f t="shared" si="198"/>
        <v>1.2599652777777777</v>
      </c>
      <c r="N5012" s="55">
        <v>42885.398935185185</v>
      </c>
      <c r="O5012" s="55">
        <v>42885.462754629625</v>
      </c>
      <c r="P5012" s="3">
        <v>5514</v>
      </c>
      <c r="Q5012" s="58">
        <f t="shared" si="199"/>
        <v>6.3819444444444443E-2</v>
      </c>
    </row>
    <row r="5013" spans="1:17" x14ac:dyDescent="0.75">
      <c r="A5013" s="55">
        <v>42666.555995370371</v>
      </c>
      <c r="B5013" s="55">
        <v>42667.683541666665</v>
      </c>
      <c r="C5013" s="3">
        <v>97420</v>
      </c>
      <c r="D5013" s="56">
        <f t="shared" si="198"/>
        <v>1.1275462962962963</v>
      </c>
      <c r="N5013" s="55">
        <v>42885.40552083333</v>
      </c>
      <c r="O5013" s="55">
        <v>42885.588784722218</v>
      </c>
      <c r="P5013" s="3">
        <v>15834</v>
      </c>
      <c r="Q5013" s="58">
        <f t="shared" si="199"/>
        <v>0.18326388888888889</v>
      </c>
    </row>
    <row r="5014" spans="1:17" x14ac:dyDescent="0.75">
      <c r="A5014" s="55">
        <v>42666.799780092588</v>
      </c>
      <c r="B5014" s="55">
        <v>42668.521226851852</v>
      </c>
      <c r="C5014" s="3">
        <v>148733</v>
      </c>
      <c r="D5014" s="56">
        <f t="shared" si="198"/>
        <v>1.7214467592592593</v>
      </c>
      <c r="N5014" s="55">
        <v>42885.415416666663</v>
      </c>
      <c r="O5014" s="55">
        <v>42887.56722222222</v>
      </c>
      <c r="P5014" s="3">
        <v>185916</v>
      </c>
      <c r="Q5014" s="58">
        <f t="shared" si="199"/>
        <v>2.1518055555555557</v>
      </c>
    </row>
    <row r="5015" spans="1:17" x14ac:dyDescent="0.75">
      <c r="A5015" s="55">
        <v>42666.809537037036</v>
      </c>
      <c r="B5015" s="55">
        <v>42668.797037037039</v>
      </c>
      <c r="C5015" s="3">
        <v>171720</v>
      </c>
      <c r="D5015" s="56">
        <f t="shared" si="198"/>
        <v>1.9875</v>
      </c>
      <c r="N5015" s="55">
        <v>42885.466863425921</v>
      </c>
      <c r="O5015" s="55">
        <v>42885.642592592594</v>
      </c>
      <c r="P5015" s="3">
        <v>15183</v>
      </c>
      <c r="Q5015" s="58">
        <f t="shared" si="199"/>
        <v>0.17572916666666666</v>
      </c>
    </row>
    <row r="5016" spans="1:17" x14ac:dyDescent="0.75">
      <c r="A5016" s="55">
        <v>42666.961157407408</v>
      </c>
      <c r="B5016" s="55">
        <v>42667.424340277779</v>
      </c>
      <c r="C5016" s="3">
        <v>40019</v>
      </c>
      <c r="D5016" s="56">
        <f t="shared" si="198"/>
        <v>0.46318287037037037</v>
      </c>
      <c r="N5016" s="55">
        <v>42885.550509259258</v>
      </c>
      <c r="O5016" s="55">
        <v>42886.486724537033</v>
      </c>
      <c r="P5016" s="3">
        <v>80889</v>
      </c>
      <c r="Q5016" s="58">
        <f t="shared" si="199"/>
        <v>0.9362152777777778</v>
      </c>
    </row>
    <row r="5017" spans="1:17" x14ac:dyDescent="0.75">
      <c r="A5017" s="55">
        <v>42667.358842592592</v>
      </c>
      <c r="B5017" s="55">
        <v>42668.781423611108</v>
      </c>
      <c r="C5017" s="3">
        <v>122911</v>
      </c>
      <c r="D5017" s="56">
        <f t="shared" si="198"/>
        <v>1.4225810185185186</v>
      </c>
      <c r="N5017" s="55">
        <v>42885.552349537036</v>
      </c>
      <c r="O5017" s="55">
        <v>42886.493715277778</v>
      </c>
      <c r="P5017" s="3">
        <v>81334</v>
      </c>
      <c r="Q5017" s="58">
        <f t="shared" si="199"/>
        <v>0.94136574074074075</v>
      </c>
    </row>
    <row r="5018" spans="1:17" x14ac:dyDescent="0.75">
      <c r="A5018" s="55">
        <v>42667.361284722218</v>
      </c>
      <c r="B5018" s="55">
        <v>42667.783819444441</v>
      </c>
      <c r="C5018" s="3">
        <v>36507</v>
      </c>
      <c r="D5018" s="56">
        <f t="shared" si="198"/>
        <v>0.42253472222222221</v>
      </c>
      <c r="N5018" s="55">
        <v>42885.607523148145</v>
      </c>
      <c r="O5018" s="55">
        <v>42886.435590277775</v>
      </c>
      <c r="P5018" s="3">
        <v>71545</v>
      </c>
      <c r="Q5018" s="58">
        <f t="shared" si="199"/>
        <v>0.82806712962962958</v>
      </c>
    </row>
    <row r="5019" spans="1:17" x14ac:dyDescent="0.75">
      <c r="A5019" s="55">
        <v>42667.362696759257</v>
      </c>
      <c r="B5019" s="55">
        <v>42667.763622685183</v>
      </c>
      <c r="C5019" s="3">
        <v>34640</v>
      </c>
      <c r="D5019" s="56">
        <f t="shared" si="198"/>
        <v>0.40092592592592591</v>
      </c>
      <c r="N5019" s="55">
        <v>42885.674884259257</v>
      </c>
      <c r="O5019" s="55">
        <v>42885.687384259254</v>
      </c>
      <c r="P5019" s="3">
        <v>1080</v>
      </c>
      <c r="Q5019" s="58">
        <f t="shared" si="199"/>
        <v>1.2500000000000001E-2</v>
      </c>
    </row>
    <row r="5020" spans="1:17" x14ac:dyDescent="0.75">
      <c r="A5020" s="55">
        <v>42667.477916666663</v>
      </c>
      <c r="B5020" s="55">
        <v>42719.707615740735</v>
      </c>
      <c r="C5020" s="3">
        <v>4516246</v>
      </c>
      <c r="D5020" s="56">
        <f t="shared" si="198"/>
        <v>52.271365740740741</v>
      </c>
      <c r="N5020" s="55">
        <v>42885.679224537038</v>
      </c>
      <c r="O5020" s="55">
        <v>42887.368807870371</v>
      </c>
      <c r="P5020" s="3">
        <v>145980</v>
      </c>
      <c r="Q5020" s="58">
        <f t="shared" si="199"/>
        <v>1.6895833333333334</v>
      </c>
    </row>
    <row r="5021" spans="1:17" x14ac:dyDescent="0.75">
      <c r="A5021" s="55">
        <v>42667.533842592587</v>
      </c>
      <c r="B5021" s="55">
        <v>42667.569363425922</v>
      </c>
      <c r="C5021" s="3">
        <v>3069</v>
      </c>
      <c r="D5021" s="56">
        <f t="shared" si="198"/>
        <v>3.5520833333333335E-2</v>
      </c>
      <c r="N5021" s="55">
        <v>42886.417662037034</v>
      </c>
      <c r="O5021" s="55">
        <v>42887.410208333335</v>
      </c>
      <c r="P5021" s="3">
        <v>85756</v>
      </c>
      <c r="Q5021" s="58">
        <f t="shared" si="199"/>
        <v>0.99254629629629632</v>
      </c>
    </row>
    <row r="5022" spans="1:17" x14ac:dyDescent="0.75">
      <c r="A5022" s="55">
        <v>42667.546006944445</v>
      </c>
      <c r="B5022" s="55">
        <v>42667.724930555552</v>
      </c>
      <c r="C5022" s="3">
        <v>15459</v>
      </c>
      <c r="D5022" s="56">
        <f t="shared" si="198"/>
        <v>0.1789236111111111</v>
      </c>
      <c r="N5022" s="55">
        <v>42886.424050925925</v>
      </c>
      <c r="O5022" s="55">
        <v>42887.698564814811</v>
      </c>
      <c r="P5022" s="3">
        <v>110118</v>
      </c>
      <c r="Q5022" s="58">
        <f t="shared" si="199"/>
        <v>1.2745138888888889</v>
      </c>
    </row>
    <row r="5023" spans="1:17" x14ac:dyDescent="0.75">
      <c r="A5023" s="55">
        <v>42667.547789351847</v>
      </c>
      <c r="B5023" s="55">
        <v>42667.725798611107</v>
      </c>
      <c r="C5023" s="3">
        <v>15380</v>
      </c>
      <c r="D5023" s="56">
        <f t="shared" si="198"/>
        <v>0.17800925925925926</v>
      </c>
      <c r="N5023" s="55">
        <v>42886.433842592589</v>
      </c>
      <c r="O5023" s="55">
        <v>42887.567118055551</v>
      </c>
      <c r="P5023" s="3">
        <v>97915</v>
      </c>
      <c r="Q5023" s="58">
        <f t="shared" si="199"/>
        <v>1.1332754629629629</v>
      </c>
    </row>
    <row r="5024" spans="1:17" x14ac:dyDescent="0.75">
      <c r="A5024" s="55">
        <v>42667.54918981481</v>
      </c>
      <c r="B5024" s="55">
        <v>42667.727777777778</v>
      </c>
      <c r="C5024" s="3">
        <v>15430</v>
      </c>
      <c r="D5024" s="56">
        <f t="shared" si="198"/>
        <v>0.17858796296296298</v>
      </c>
      <c r="N5024" s="55">
        <v>42886.473715277774</v>
      </c>
      <c r="O5024" s="55">
        <v>42886.635092592594</v>
      </c>
      <c r="P5024" s="3">
        <v>13943</v>
      </c>
      <c r="Q5024" s="58">
        <f t="shared" si="199"/>
        <v>0.16137731481481482</v>
      </c>
    </row>
    <row r="5025" spans="1:17" x14ac:dyDescent="0.75">
      <c r="A5025" s="55">
        <v>42667.581053240741</v>
      </c>
      <c r="B5025" s="55">
        <v>42667.679918981477</v>
      </c>
      <c r="C5025" s="3">
        <v>8542</v>
      </c>
      <c r="D5025" s="56">
        <f t="shared" si="198"/>
        <v>9.886574074074074E-2</v>
      </c>
      <c r="N5025" s="55">
        <v>42886.483229166668</v>
      </c>
      <c r="O5025" s="55">
        <v>42887.405972222223</v>
      </c>
      <c r="P5025" s="3">
        <v>79725</v>
      </c>
      <c r="Q5025" s="58">
        <f t="shared" si="199"/>
        <v>0.92274305555555558</v>
      </c>
    </row>
    <row r="5026" spans="1:17" x14ac:dyDescent="0.75">
      <c r="A5026" s="55">
        <v>42667.583344907405</v>
      </c>
      <c r="B5026" s="55">
        <v>42667.631249999999</v>
      </c>
      <c r="C5026" s="3">
        <v>4139</v>
      </c>
      <c r="D5026" s="56">
        <f t="shared" si="198"/>
        <v>4.7905092592592589E-2</v>
      </c>
      <c r="N5026" s="55">
        <v>42886.486817129626</v>
      </c>
      <c r="O5026" s="55">
        <v>42886.494710648149</v>
      </c>
      <c r="P5026" s="3">
        <v>682</v>
      </c>
      <c r="Q5026" s="58">
        <f t="shared" si="199"/>
        <v>7.8935185185185185E-3</v>
      </c>
    </row>
    <row r="5027" spans="1:17" x14ac:dyDescent="0.75">
      <c r="A5027" s="55">
        <v>42667.662280092591</v>
      </c>
      <c r="B5027" s="55">
        <v>42921.632939814815</v>
      </c>
      <c r="C5027" s="3">
        <v>21943065</v>
      </c>
      <c r="D5027" s="56">
        <f t="shared" si="198"/>
        <v>253.97065972222222</v>
      </c>
      <c r="N5027" s="55">
        <v>42886.62972222222</v>
      </c>
      <c r="O5027" s="55">
        <v>42886.650914351849</v>
      </c>
      <c r="P5027" s="3">
        <v>1831</v>
      </c>
      <c r="Q5027" s="58">
        <f t="shared" si="199"/>
        <v>2.119212962962963E-2</v>
      </c>
    </row>
    <row r="5028" spans="1:17" x14ac:dyDescent="0.75">
      <c r="A5028" s="55">
        <v>42667.667997685181</v>
      </c>
      <c r="B5028" s="55">
        <v>42667.733043981483</v>
      </c>
      <c r="C5028" s="3">
        <v>5620</v>
      </c>
      <c r="D5028" s="56">
        <f t="shared" si="198"/>
        <v>6.5046296296296297E-2</v>
      </c>
      <c r="N5028" s="55">
        <v>42886.723645833328</v>
      </c>
      <c r="O5028" s="55">
        <v>42887.632569444446</v>
      </c>
      <c r="P5028" s="3">
        <v>78531</v>
      </c>
      <c r="Q5028" s="58">
        <f t="shared" si="199"/>
        <v>0.90892361111111108</v>
      </c>
    </row>
    <row r="5029" spans="1:17" x14ac:dyDescent="0.75">
      <c r="A5029" s="55">
        <v>42667.69358796296</v>
      </c>
      <c r="B5029" s="55">
        <v>42667.737337962964</v>
      </c>
      <c r="C5029" s="3">
        <v>3780</v>
      </c>
      <c r="D5029" s="56">
        <f t="shared" si="198"/>
        <v>4.3749999999999997E-2</v>
      </c>
      <c r="N5029" s="55">
        <v>42886.766006944439</v>
      </c>
      <c r="O5029" s="55">
        <v>42887.571655092594</v>
      </c>
      <c r="P5029" s="3">
        <v>69608</v>
      </c>
      <c r="Q5029" s="58">
        <f t="shared" si="199"/>
        <v>0.80564814814814811</v>
      </c>
    </row>
    <row r="5030" spans="1:17" x14ac:dyDescent="0.75">
      <c r="A5030" s="55">
        <v>42667.694386574076</v>
      </c>
      <c r="B5030" s="55">
        <v>42704.468784722223</v>
      </c>
      <c r="C5030" s="3">
        <v>3180908</v>
      </c>
      <c r="D5030" s="56">
        <f t="shared" si="198"/>
        <v>36.816064814814816</v>
      </c>
      <c r="N5030" s="55">
        <v>42887.391157407408</v>
      </c>
      <c r="O5030" s="55">
        <v>42887.515416666662</v>
      </c>
      <c r="P5030" s="3">
        <v>10736</v>
      </c>
      <c r="Q5030" s="58">
        <f t="shared" si="199"/>
        <v>0.12425925925925926</v>
      </c>
    </row>
    <row r="5031" spans="1:17" x14ac:dyDescent="0.75">
      <c r="A5031" s="55">
        <v>42667.923483796294</v>
      </c>
      <c r="B5031" s="55">
        <v>42668.686111111107</v>
      </c>
      <c r="C5031" s="3">
        <v>65891</v>
      </c>
      <c r="D5031" s="56">
        <f t="shared" si="198"/>
        <v>0.76262731481481483</v>
      </c>
      <c r="N5031" s="55">
        <v>42887.407731481479</v>
      </c>
      <c r="O5031" s="55">
        <v>42908.388078703705</v>
      </c>
      <c r="P5031" s="3">
        <v>1812702</v>
      </c>
      <c r="Q5031" s="58">
        <f t="shared" si="199"/>
        <v>20.980347222222221</v>
      </c>
    </row>
    <row r="5032" spans="1:17" x14ac:dyDescent="0.75">
      <c r="A5032" s="55">
        <v>42667.935856481483</v>
      </c>
      <c r="B5032" s="55">
        <v>42668.672650462962</v>
      </c>
      <c r="C5032" s="3">
        <v>63659</v>
      </c>
      <c r="D5032" s="56">
        <f t="shared" si="198"/>
        <v>0.73679398148148145</v>
      </c>
      <c r="N5032" s="55">
        <v>42887.412615740737</v>
      </c>
      <c r="O5032" s="55">
        <v>42887.526087962964</v>
      </c>
      <c r="P5032" s="3">
        <v>9804</v>
      </c>
      <c r="Q5032" s="58">
        <f t="shared" si="199"/>
        <v>0.11347222222222222</v>
      </c>
    </row>
    <row r="5033" spans="1:17" x14ac:dyDescent="0.75">
      <c r="A5033" s="55">
        <v>42667.950011574074</v>
      </c>
      <c r="B5033" s="55">
        <v>42668.686273148145</v>
      </c>
      <c r="C5033" s="3">
        <v>63613</v>
      </c>
      <c r="D5033" s="56">
        <f t="shared" si="198"/>
        <v>0.73626157407407411</v>
      </c>
      <c r="N5033" s="55">
        <v>42887.427800925921</v>
      </c>
      <c r="O5033" s="55">
        <v>42887.574999999997</v>
      </c>
      <c r="P5033" s="3">
        <v>12718</v>
      </c>
      <c r="Q5033" s="58">
        <f t="shared" si="199"/>
        <v>0.14719907407407407</v>
      </c>
    </row>
    <row r="5034" spans="1:17" x14ac:dyDescent="0.75">
      <c r="A5034" s="55">
        <v>42667.983310185184</v>
      </c>
      <c r="B5034" s="55">
        <v>42674.527777777774</v>
      </c>
      <c r="C5034" s="3">
        <v>569042</v>
      </c>
      <c r="D5034" s="56">
        <f t="shared" si="198"/>
        <v>6.5861342592592589</v>
      </c>
      <c r="N5034" s="55">
        <v>42887.55605324074</v>
      </c>
      <c r="O5034" s="55">
        <v>42887.575150462959</v>
      </c>
      <c r="P5034" s="3">
        <v>1650</v>
      </c>
      <c r="Q5034" s="58">
        <f t="shared" si="199"/>
        <v>1.9097222222222224E-2</v>
      </c>
    </row>
    <row r="5035" spans="1:17" x14ac:dyDescent="0.75">
      <c r="A5035" s="55">
        <v>42667.996458333335</v>
      </c>
      <c r="B5035" s="55">
        <v>42674.525173611109</v>
      </c>
      <c r="C5035" s="3">
        <v>567681</v>
      </c>
      <c r="D5035" s="56">
        <f t="shared" si="198"/>
        <v>6.5703819444444447</v>
      </c>
      <c r="N5035" s="55">
        <v>42887.716724537036</v>
      </c>
      <c r="O5035" s="55">
        <v>42894.657222222224</v>
      </c>
      <c r="P5035" s="3">
        <v>599659</v>
      </c>
      <c r="Q5035" s="58">
        <f t="shared" si="199"/>
        <v>6.9404976851851856</v>
      </c>
    </row>
    <row r="5036" spans="1:17" x14ac:dyDescent="0.75">
      <c r="A5036" s="55">
        <v>42668.330405092594</v>
      </c>
      <c r="B5036" s="55">
        <v>42668.785671296297</v>
      </c>
      <c r="C5036" s="3">
        <v>39335</v>
      </c>
      <c r="D5036" s="56">
        <f t="shared" si="198"/>
        <v>0.45526620370370369</v>
      </c>
      <c r="N5036" s="55">
        <v>42888.014780092592</v>
      </c>
      <c r="O5036" s="55">
        <v>42947.664120370369</v>
      </c>
      <c r="P5036" s="3">
        <v>5153703</v>
      </c>
      <c r="Q5036" s="58">
        <f t="shared" si="199"/>
        <v>59.649340277777775</v>
      </c>
    </row>
    <row r="5037" spans="1:17" x14ac:dyDescent="0.75">
      <c r="A5037" s="55">
        <v>42668.36310185185</v>
      </c>
      <c r="B5037" s="55">
        <v>42668.628877314812</v>
      </c>
      <c r="C5037" s="3">
        <v>22963</v>
      </c>
      <c r="D5037" s="56">
        <f t="shared" si="198"/>
        <v>0.26577546296296295</v>
      </c>
      <c r="N5037" s="55">
        <v>42888.492361111108</v>
      </c>
      <c r="O5037" s="55">
        <v>42894.656863425924</v>
      </c>
      <c r="P5037" s="3">
        <v>532613</v>
      </c>
      <c r="Q5037" s="58">
        <f t="shared" si="199"/>
        <v>6.1645023148148148</v>
      </c>
    </row>
    <row r="5038" spans="1:17" x14ac:dyDescent="0.75">
      <c r="A5038" s="55">
        <v>42668.388136574074</v>
      </c>
      <c r="B5038" s="55">
        <v>42668.631701388884</v>
      </c>
      <c r="C5038" s="3">
        <v>21044</v>
      </c>
      <c r="D5038" s="56">
        <f t="shared" si="198"/>
        <v>0.24356481481481482</v>
      </c>
      <c r="N5038" s="55">
        <v>42888.549861111111</v>
      </c>
      <c r="O5038" s="55">
        <v>42893.444965277777</v>
      </c>
      <c r="P5038" s="3">
        <v>422937</v>
      </c>
      <c r="Q5038" s="58">
        <f t="shared" si="199"/>
        <v>4.895104166666667</v>
      </c>
    </row>
    <row r="5039" spans="1:17" x14ac:dyDescent="0.75">
      <c r="A5039" s="55">
        <v>42668.416388888887</v>
      </c>
      <c r="B5039" s="55">
        <v>42668.481516203705</v>
      </c>
      <c r="C5039" s="3">
        <v>5627</v>
      </c>
      <c r="D5039" s="56">
        <f t="shared" si="198"/>
        <v>6.5127314814814818E-2</v>
      </c>
      <c r="N5039" s="55">
        <v>42888.704907407402</v>
      </c>
      <c r="O5039" s="55">
        <v>42894.656331018516</v>
      </c>
      <c r="P5039" s="3">
        <v>514203</v>
      </c>
      <c r="Q5039" s="58">
        <f t="shared" si="199"/>
        <v>5.9514236111111112</v>
      </c>
    </row>
    <row r="5040" spans="1:17" x14ac:dyDescent="0.75">
      <c r="A5040" s="55">
        <v>42668.419629629629</v>
      </c>
      <c r="B5040" s="55">
        <v>42698.468993055554</v>
      </c>
      <c r="C5040" s="3">
        <v>2599865</v>
      </c>
      <c r="D5040" s="56">
        <f t="shared" si="198"/>
        <v>30.091030092592593</v>
      </c>
      <c r="N5040" s="55">
        <v>42888.801631944443</v>
      </c>
      <c r="O5040" s="55">
        <v>42892.414409722223</v>
      </c>
      <c r="P5040" s="3">
        <v>312144</v>
      </c>
      <c r="Q5040" s="58">
        <f t="shared" si="199"/>
        <v>3.6127777777777776</v>
      </c>
    </row>
    <row r="5041" spans="1:17" x14ac:dyDescent="0.75">
      <c r="A5041" s="55">
        <v>42668.456064814811</v>
      </c>
      <c r="B5041" s="55">
        <v>42668.471041666664</v>
      </c>
      <c r="C5041" s="3">
        <v>1294</v>
      </c>
      <c r="D5041" s="56">
        <f t="shared" si="198"/>
        <v>1.4976851851851852E-2</v>
      </c>
      <c r="N5041" s="55">
        <v>42888.884710648148</v>
      </c>
      <c r="O5041" s="55">
        <v>42892.446238425924</v>
      </c>
      <c r="P5041" s="3">
        <v>307716</v>
      </c>
      <c r="Q5041" s="58">
        <f t="shared" si="199"/>
        <v>3.5615277777777776</v>
      </c>
    </row>
    <row r="5042" spans="1:17" x14ac:dyDescent="0.75">
      <c r="A5042" s="55">
        <v>42668.552719907406</v>
      </c>
      <c r="B5042" s="55">
        <v>42674.646817129629</v>
      </c>
      <c r="C5042" s="3">
        <v>530130</v>
      </c>
      <c r="D5042" s="56">
        <f t="shared" si="198"/>
        <v>6.1357638888888886</v>
      </c>
      <c r="N5042" s="55">
        <v>42889.468576388885</v>
      </c>
      <c r="O5042" s="55">
        <v>42892.434062499997</v>
      </c>
      <c r="P5042" s="3">
        <v>256218</v>
      </c>
      <c r="Q5042" s="58">
        <f t="shared" si="199"/>
        <v>2.9654861111111113</v>
      </c>
    </row>
    <row r="5043" spans="1:17" x14ac:dyDescent="0.75">
      <c r="A5043" s="55">
        <v>42668.566238425927</v>
      </c>
      <c r="B5043" s="55">
        <v>42668.657037037032</v>
      </c>
      <c r="C5043" s="3">
        <v>7845</v>
      </c>
      <c r="D5043" s="56">
        <f t="shared" si="198"/>
        <v>9.0798611111111108E-2</v>
      </c>
      <c r="N5043" s="55">
        <v>42889.559502314813</v>
      </c>
      <c r="O5043" s="55">
        <v>42892.4368287037</v>
      </c>
      <c r="P5043" s="3">
        <v>248601</v>
      </c>
      <c r="Q5043" s="58">
        <f t="shared" si="199"/>
        <v>2.8773263888888887</v>
      </c>
    </row>
    <row r="5044" spans="1:17" x14ac:dyDescent="0.75">
      <c r="A5044" s="55">
        <v>42668.567916666667</v>
      </c>
      <c r="B5044" s="55">
        <v>42668.656747685185</v>
      </c>
      <c r="C5044" s="3">
        <v>7675</v>
      </c>
      <c r="D5044" s="56">
        <f t="shared" si="198"/>
        <v>8.8831018518518517E-2</v>
      </c>
      <c r="N5044" s="55">
        <v>42889.724490740737</v>
      </c>
      <c r="O5044" s="55">
        <v>42892.706342592588</v>
      </c>
      <c r="P5044" s="3">
        <v>257632</v>
      </c>
      <c r="Q5044" s="58">
        <f t="shared" si="199"/>
        <v>2.981851851851852</v>
      </c>
    </row>
    <row r="5045" spans="1:17" x14ac:dyDescent="0.75">
      <c r="A5045" s="55">
        <v>42668.569513888884</v>
      </c>
      <c r="B5045" s="55">
        <v>42668.656412037039</v>
      </c>
      <c r="C5045" s="3">
        <v>7508</v>
      </c>
      <c r="D5045" s="56">
        <f t="shared" si="198"/>
        <v>8.6898148148148155E-2</v>
      </c>
      <c r="N5045" s="55">
        <v>42891.729259259257</v>
      </c>
      <c r="O5045" s="55">
        <v>42892.415914351848</v>
      </c>
      <c r="P5045" s="3">
        <v>59327</v>
      </c>
      <c r="Q5045" s="58">
        <f t="shared" si="199"/>
        <v>0.68665509259259261</v>
      </c>
    </row>
    <row r="5046" spans="1:17" x14ac:dyDescent="0.75">
      <c r="A5046" s="55">
        <v>42668.570671296293</v>
      </c>
      <c r="B5046" s="55">
        <v>42668.650659722218</v>
      </c>
      <c r="C5046" s="3">
        <v>6911</v>
      </c>
      <c r="D5046" s="56">
        <f t="shared" si="198"/>
        <v>7.9988425925925921E-2</v>
      </c>
      <c r="N5046" s="55">
        <v>42891.795983796292</v>
      </c>
      <c r="O5046" s="55">
        <v>42892.414583333331</v>
      </c>
      <c r="P5046" s="3">
        <v>53447</v>
      </c>
      <c r="Q5046" s="58">
        <f t="shared" si="199"/>
        <v>0.61859953703703707</v>
      </c>
    </row>
    <row r="5047" spans="1:17" x14ac:dyDescent="0.75">
      <c r="A5047" s="55">
        <v>42668.585752314815</v>
      </c>
      <c r="B5047" s="55">
        <v>42671.434606481482</v>
      </c>
      <c r="C5047" s="3">
        <v>246141</v>
      </c>
      <c r="D5047" s="56">
        <f t="shared" si="198"/>
        <v>2.8488541666666665</v>
      </c>
      <c r="N5047" s="55">
        <v>42891.796122685184</v>
      </c>
      <c r="O5047" s="55">
        <v>42892.630567129629</v>
      </c>
      <c r="P5047" s="3">
        <v>72096</v>
      </c>
      <c r="Q5047" s="58">
        <f t="shared" si="199"/>
        <v>0.83444444444444443</v>
      </c>
    </row>
    <row r="5048" spans="1:17" x14ac:dyDescent="0.75">
      <c r="A5048" s="55">
        <v>42668.658275462964</v>
      </c>
      <c r="B5048" s="55">
        <v>42668.676944444444</v>
      </c>
      <c r="C5048" s="3">
        <v>1613</v>
      </c>
      <c r="D5048" s="56">
        <f t="shared" si="198"/>
        <v>1.8668981481481481E-2</v>
      </c>
      <c r="N5048" s="55">
        <v>42892.379710648143</v>
      </c>
      <c r="O5048" s="55">
        <v>42892.425196759257</v>
      </c>
      <c r="P5048" s="3">
        <v>3930</v>
      </c>
      <c r="Q5048" s="58">
        <f t="shared" si="199"/>
        <v>4.5486111111111109E-2</v>
      </c>
    </row>
    <row r="5049" spans="1:17" x14ac:dyDescent="0.75">
      <c r="A5049" s="55">
        <v>42668.66133101852</v>
      </c>
      <c r="B5049" s="55">
        <v>42671.711134259254</v>
      </c>
      <c r="C5049" s="3">
        <v>263503</v>
      </c>
      <c r="D5049" s="56">
        <f t="shared" si="198"/>
        <v>3.0498032407407409</v>
      </c>
      <c r="N5049" s="55">
        <v>42892.443657407406</v>
      </c>
      <c r="O5049" s="55">
        <v>42898.339120370365</v>
      </c>
      <c r="P5049" s="3">
        <v>509368</v>
      </c>
      <c r="Q5049" s="58">
        <f t="shared" si="199"/>
        <v>5.8954629629629629</v>
      </c>
    </row>
    <row r="5050" spans="1:17" x14ac:dyDescent="0.75">
      <c r="A5050" s="55">
        <v>42668.679293981477</v>
      </c>
      <c r="B5050" s="55">
        <v>42685.713958333334</v>
      </c>
      <c r="C5050" s="3">
        <v>1475395</v>
      </c>
      <c r="D5050" s="56">
        <f t="shared" si="198"/>
        <v>17.07633101851852</v>
      </c>
      <c r="N5050" s="55">
        <v>42892.444733796292</v>
      </c>
      <c r="O5050" s="55">
        <v>42893.408472222218</v>
      </c>
      <c r="P5050" s="3">
        <v>83267</v>
      </c>
      <c r="Q5050" s="58">
        <f t="shared" si="199"/>
        <v>0.96373842592592596</v>
      </c>
    </row>
    <row r="5051" spans="1:17" x14ac:dyDescent="0.75">
      <c r="A5051" s="55">
        <v>42668.687164351853</v>
      </c>
      <c r="B5051" s="55">
        <v>42668.690138888887</v>
      </c>
      <c r="C5051" s="3">
        <v>257</v>
      </c>
      <c r="D5051" s="56">
        <f t="shared" si="198"/>
        <v>2.9745370370370373E-3</v>
      </c>
      <c r="N5051" s="55">
        <v>42892.446493055555</v>
      </c>
      <c r="O5051" s="55">
        <v>42947.666770833333</v>
      </c>
      <c r="P5051" s="3">
        <v>4771032</v>
      </c>
      <c r="Q5051" s="58">
        <f t="shared" si="199"/>
        <v>55.220277777777781</v>
      </c>
    </row>
    <row r="5052" spans="1:17" x14ac:dyDescent="0.75">
      <c r="A5052" s="55">
        <v>42668.713587962964</v>
      </c>
      <c r="B5052" s="55">
        <v>42668.792974537035</v>
      </c>
      <c r="C5052" s="3">
        <v>6859</v>
      </c>
      <c r="D5052" s="56">
        <f t="shared" si="198"/>
        <v>7.9386574074074068E-2</v>
      </c>
      <c r="N5052" s="55">
        <v>42892.472395833334</v>
      </c>
      <c r="O5052" s="55">
        <v>42898.627349537033</v>
      </c>
      <c r="P5052" s="3">
        <v>531788</v>
      </c>
      <c r="Q5052" s="58">
        <f t="shared" si="199"/>
        <v>6.1549537037037041</v>
      </c>
    </row>
    <row r="5053" spans="1:17" x14ac:dyDescent="0.75">
      <c r="A5053" s="55">
        <v>42668.729328703703</v>
      </c>
      <c r="B5053" s="55">
        <v>42669.432777777773</v>
      </c>
      <c r="C5053" s="3">
        <v>60778</v>
      </c>
      <c r="D5053" s="56">
        <f t="shared" si="198"/>
        <v>0.70344907407407409</v>
      </c>
      <c r="N5053" s="55">
        <v>42892.585474537038</v>
      </c>
      <c r="O5053" s="55">
        <v>42892.650289351848</v>
      </c>
      <c r="P5053" s="3">
        <v>5600</v>
      </c>
      <c r="Q5053" s="58">
        <f t="shared" si="199"/>
        <v>6.4814814814814811E-2</v>
      </c>
    </row>
    <row r="5054" spans="1:17" x14ac:dyDescent="0.75">
      <c r="A5054" s="55">
        <v>42669.378761574073</v>
      </c>
      <c r="B5054" s="55">
        <v>42678.372361111113</v>
      </c>
      <c r="C5054" s="3">
        <v>780647</v>
      </c>
      <c r="D5054" s="56">
        <f t="shared" si="198"/>
        <v>9.0352662037037046</v>
      </c>
      <c r="N5054" s="55">
        <v>42892.702916666662</v>
      </c>
      <c r="O5054" s="55">
        <v>42894.655648148146</v>
      </c>
      <c r="P5054" s="3">
        <v>168716</v>
      </c>
      <c r="Q5054" s="58">
        <f t="shared" si="199"/>
        <v>1.9527314814814816</v>
      </c>
    </row>
    <row r="5055" spans="1:17" x14ac:dyDescent="0.75">
      <c r="A5055" s="55">
        <v>42669.389537037037</v>
      </c>
      <c r="B5055" s="55">
        <v>42669.586006944446</v>
      </c>
      <c r="C5055" s="3">
        <v>16975</v>
      </c>
      <c r="D5055" s="56">
        <f t="shared" si="198"/>
        <v>0.19646990740740741</v>
      </c>
      <c r="N5055" s="55">
        <v>42892.710925925923</v>
      </c>
      <c r="O5055" s="55">
        <v>42894.655497685184</v>
      </c>
      <c r="P5055" s="3">
        <v>168011</v>
      </c>
      <c r="Q5055" s="58">
        <f t="shared" si="199"/>
        <v>1.9445717592592593</v>
      </c>
    </row>
    <row r="5056" spans="1:17" x14ac:dyDescent="0.75">
      <c r="A5056" s="55">
        <v>42669.390324074069</v>
      </c>
      <c r="B5056" s="55">
        <v>42669.586736111109</v>
      </c>
      <c r="C5056" s="3">
        <v>16970</v>
      </c>
      <c r="D5056" s="56">
        <f t="shared" si="198"/>
        <v>0.19641203703703702</v>
      </c>
      <c r="N5056" s="55">
        <v>42892.954212962963</v>
      </c>
      <c r="O5056" s="55">
        <v>42893.702222222222</v>
      </c>
      <c r="P5056" s="3">
        <v>64628</v>
      </c>
      <c r="Q5056" s="58">
        <f t="shared" si="199"/>
        <v>0.74800925925925921</v>
      </c>
    </row>
    <row r="5057" spans="1:17" x14ac:dyDescent="0.75">
      <c r="A5057" s="55">
        <v>42669.392604166664</v>
      </c>
      <c r="B5057" s="55">
        <v>42671.779618055552</v>
      </c>
      <c r="C5057" s="3">
        <v>206238</v>
      </c>
      <c r="D5057" s="56">
        <f t="shared" si="198"/>
        <v>2.3870138888888888</v>
      </c>
      <c r="N5057" s="55">
        <v>42893.361030092594</v>
      </c>
      <c r="O5057" s="55">
        <v>42894.655416666668</v>
      </c>
      <c r="P5057" s="3">
        <v>111835</v>
      </c>
      <c r="Q5057" s="58">
        <f t="shared" si="199"/>
        <v>1.2943865740740741</v>
      </c>
    </row>
    <row r="5058" spans="1:17" x14ac:dyDescent="0.75">
      <c r="A5058" s="55">
        <v>42669.397210648145</v>
      </c>
      <c r="B5058" s="55">
        <v>42669.478622685187</v>
      </c>
      <c r="C5058" s="3">
        <v>7034</v>
      </c>
      <c r="D5058" s="56">
        <f t="shared" si="198"/>
        <v>8.1412037037037033E-2</v>
      </c>
      <c r="N5058" s="55">
        <v>42893.41673611111</v>
      </c>
      <c r="O5058" s="55">
        <v>42893.688032407408</v>
      </c>
      <c r="P5058" s="3">
        <v>23440</v>
      </c>
      <c r="Q5058" s="58">
        <f t="shared" si="199"/>
        <v>0.27129629629629631</v>
      </c>
    </row>
    <row r="5059" spans="1:17" x14ac:dyDescent="0.75">
      <c r="A5059" s="55">
        <v>42669.422210648147</v>
      </c>
      <c r="B5059" s="55">
        <v>42669.723124999997</v>
      </c>
      <c r="C5059" s="3">
        <v>25999</v>
      </c>
      <c r="D5059" s="56">
        <f t="shared" ref="D5059:D5122" si="200">C5059/(24*60*60)</f>
        <v>0.30091435185185184</v>
      </c>
      <c r="N5059" s="55">
        <v>42893.451793981483</v>
      </c>
      <c r="O5059" s="55">
        <v>42894.655312499999</v>
      </c>
      <c r="P5059" s="3">
        <v>103984</v>
      </c>
      <c r="Q5059" s="58">
        <f t="shared" ref="Q5059:Q5122" si="201">P5059/86400</f>
        <v>1.2035185185185184</v>
      </c>
    </row>
    <row r="5060" spans="1:17" x14ac:dyDescent="0.75">
      <c r="A5060" s="55">
        <v>42669.485104166662</v>
      </c>
      <c r="B5060" s="55">
        <v>42674.521435185183</v>
      </c>
      <c r="C5060" s="3">
        <v>438739</v>
      </c>
      <c r="D5060" s="56">
        <f t="shared" si="200"/>
        <v>5.0779976851851849</v>
      </c>
      <c r="N5060" s="55">
        <v>42893.456064814811</v>
      </c>
      <c r="O5060" s="55">
        <v>42894.655185185184</v>
      </c>
      <c r="P5060" s="3">
        <v>103604</v>
      </c>
      <c r="Q5060" s="58">
        <f t="shared" si="201"/>
        <v>1.1991203703703703</v>
      </c>
    </row>
    <row r="5061" spans="1:17" x14ac:dyDescent="0.75">
      <c r="A5061" s="55">
        <v>42669.489155092589</v>
      </c>
      <c r="B5061" s="55">
        <v>42674.64331018518</v>
      </c>
      <c r="C5061" s="3">
        <v>448919</v>
      </c>
      <c r="D5061" s="56">
        <f t="shared" si="200"/>
        <v>5.1958217592592595</v>
      </c>
      <c r="N5061" s="55">
        <v>42893.510150462964</v>
      </c>
      <c r="O5061" s="55">
        <v>42894.655011574076</v>
      </c>
      <c r="P5061" s="3">
        <v>98916</v>
      </c>
      <c r="Q5061" s="58">
        <f t="shared" si="201"/>
        <v>1.1448611111111111</v>
      </c>
    </row>
    <row r="5062" spans="1:17" x14ac:dyDescent="0.75">
      <c r="A5062" s="55">
        <v>42669.490752314814</v>
      </c>
      <c r="B5062" s="55">
        <v>42674.481064814812</v>
      </c>
      <c r="C5062" s="3">
        <v>434763</v>
      </c>
      <c r="D5062" s="56">
        <f t="shared" si="200"/>
        <v>5.0319791666666669</v>
      </c>
      <c r="N5062" s="55">
        <v>42893.519097222219</v>
      </c>
      <c r="O5062" s="55">
        <v>42894.588113425925</v>
      </c>
      <c r="P5062" s="3">
        <v>92363</v>
      </c>
      <c r="Q5062" s="58">
        <f t="shared" si="201"/>
        <v>1.0690162037037036</v>
      </c>
    </row>
    <row r="5063" spans="1:17" x14ac:dyDescent="0.75">
      <c r="A5063" s="55">
        <v>42669.502141203702</v>
      </c>
      <c r="B5063" s="55">
        <v>42669.591111111113</v>
      </c>
      <c r="C5063" s="3">
        <v>7687</v>
      </c>
      <c r="D5063" s="56">
        <f t="shared" si="200"/>
        <v>8.8969907407407414E-2</v>
      </c>
      <c r="N5063" s="55">
        <v>42893.639849537038</v>
      </c>
      <c r="O5063" s="55">
        <v>42894.654826388884</v>
      </c>
      <c r="P5063" s="3">
        <v>87694</v>
      </c>
      <c r="Q5063" s="58">
        <f t="shared" si="201"/>
        <v>1.0149768518518518</v>
      </c>
    </row>
    <row r="5064" spans="1:17" x14ac:dyDescent="0.75">
      <c r="A5064" s="55">
        <v>42669.547152777777</v>
      </c>
      <c r="B5064" s="55">
        <v>42669.582430555551</v>
      </c>
      <c r="C5064" s="3">
        <v>3048</v>
      </c>
      <c r="D5064" s="56">
        <f t="shared" si="200"/>
        <v>3.5277777777777776E-2</v>
      </c>
      <c r="N5064" s="55">
        <v>42893.667210648149</v>
      </c>
      <c r="O5064" s="55">
        <v>42899.378055555557</v>
      </c>
      <c r="P5064" s="3">
        <v>493417</v>
      </c>
      <c r="Q5064" s="58">
        <f t="shared" si="201"/>
        <v>5.7108449074074077</v>
      </c>
    </row>
    <row r="5065" spans="1:17" x14ac:dyDescent="0.75">
      <c r="A5065" s="55">
        <v>42669.548807870371</v>
      </c>
      <c r="B5065" s="55">
        <v>42669.583449074074</v>
      </c>
      <c r="C5065" s="3">
        <v>2993</v>
      </c>
      <c r="D5065" s="56">
        <f t="shared" si="200"/>
        <v>3.4641203703703702E-2</v>
      </c>
      <c r="N5065" s="55">
        <v>42893.677222222221</v>
      </c>
      <c r="O5065" s="55">
        <v>42906.415868055556</v>
      </c>
      <c r="P5065" s="3">
        <v>1100619</v>
      </c>
      <c r="Q5065" s="58">
        <f t="shared" si="201"/>
        <v>12.738645833333333</v>
      </c>
    </row>
    <row r="5066" spans="1:17" x14ac:dyDescent="0.75">
      <c r="A5066" s="55">
        <v>42669.624837962961</v>
      </c>
      <c r="B5066" s="55">
        <v>42669.663321759261</v>
      </c>
      <c r="C5066" s="3">
        <v>3325</v>
      </c>
      <c r="D5066" s="56">
        <f t="shared" si="200"/>
        <v>3.8483796296296294E-2</v>
      </c>
      <c r="N5066" s="55">
        <v>42894.642916666664</v>
      </c>
      <c r="O5066" s="55">
        <v>42899.380856481483</v>
      </c>
      <c r="P5066" s="3">
        <v>409358</v>
      </c>
      <c r="Q5066" s="58">
        <f t="shared" si="201"/>
        <v>4.7379398148148146</v>
      </c>
    </row>
    <row r="5067" spans="1:17" x14ac:dyDescent="0.75">
      <c r="A5067" s="55">
        <v>42669.872870370367</v>
      </c>
      <c r="B5067" s="55">
        <v>42670.437881944439</v>
      </c>
      <c r="C5067" s="3">
        <v>48817</v>
      </c>
      <c r="D5067" s="56">
        <f t="shared" si="200"/>
        <v>0.5650115740740741</v>
      </c>
      <c r="N5067" s="55">
        <v>42894.881331018514</v>
      </c>
      <c r="O5067" s="55">
        <v>42898.510474537034</v>
      </c>
      <c r="P5067" s="3">
        <v>313558</v>
      </c>
      <c r="Q5067" s="58">
        <f t="shared" si="201"/>
        <v>3.6291435185185184</v>
      </c>
    </row>
    <row r="5068" spans="1:17" x14ac:dyDescent="0.75">
      <c r="A5068" s="55">
        <v>42669.877141203702</v>
      </c>
      <c r="B5068" s="55">
        <v>42670.854027777779</v>
      </c>
      <c r="C5068" s="3">
        <v>84403</v>
      </c>
      <c r="D5068" s="56">
        <f t="shared" si="200"/>
        <v>0.97688657407407409</v>
      </c>
      <c r="N5068" s="55">
        <v>42895.364537037036</v>
      </c>
      <c r="O5068" s="55">
        <v>42895.576874999999</v>
      </c>
      <c r="P5068" s="3">
        <v>18346</v>
      </c>
      <c r="Q5068" s="58">
        <f t="shared" si="201"/>
        <v>0.21233796296296295</v>
      </c>
    </row>
    <row r="5069" spans="1:17" x14ac:dyDescent="0.75">
      <c r="A5069" s="55">
        <v>42669.909351851849</v>
      </c>
      <c r="B5069" s="55">
        <v>42671.716354166667</v>
      </c>
      <c r="C5069" s="3">
        <v>156125</v>
      </c>
      <c r="D5069" s="56">
        <f t="shared" si="200"/>
        <v>1.8070023148148149</v>
      </c>
      <c r="N5069" s="55">
        <v>42895.465254629627</v>
      </c>
      <c r="O5069" s="55">
        <v>42895.596979166665</v>
      </c>
      <c r="P5069" s="3">
        <v>11381</v>
      </c>
      <c r="Q5069" s="58">
        <f t="shared" si="201"/>
        <v>0.13172453703703704</v>
      </c>
    </row>
    <row r="5070" spans="1:17" x14ac:dyDescent="0.75">
      <c r="A5070" s="55">
        <v>42669.921423611107</v>
      </c>
      <c r="B5070" s="55">
        <v>42671.699641203704</v>
      </c>
      <c r="C5070" s="3">
        <v>153638</v>
      </c>
      <c r="D5070" s="56">
        <f t="shared" si="200"/>
        <v>1.7782175925925925</v>
      </c>
      <c r="N5070" s="55">
        <v>42895.518692129626</v>
      </c>
      <c r="O5070" s="55">
        <v>42898.621192129627</v>
      </c>
      <c r="P5070" s="3">
        <v>268056</v>
      </c>
      <c r="Q5070" s="58">
        <f t="shared" si="201"/>
        <v>3.1025</v>
      </c>
    </row>
    <row r="5071" spans="1:17" x14ac:dyDescent="0.75">
      <c r="A5071" s="55">
        <v>42669.967604166668</v>
      </c>
      <c r="B5071" s="55">
        <v>42670.43368055555</v>
      </c>
      <c r="C5071" s="3">
        <v>40269</v>
      </c>
      <c r="D5071" s="56">
        <f t="shared" si="200"/>
        <v>0.46607638888888892</v>
      </c>
      <c r="N5071" s="55">
        <v>42895.522615740738</v>
      </c>
      <c r="O5071" s="55">
        <v>42899.391018518516</v>
      </c>
      <c r="P5071" s="3">
        <v>334230</v>
      </c>
      <c r="Q5071" s="58">
        <f t="shared" si="201"/>
        <v>3.8684027777777779</v>
      </c>
    </row>
    <row r="5072" spans="1:17" x14ac:dyDescent="0.75">
      <c r="A5072" s="55">
        <v>42670.373217592591</v>
      </c>
      <c r="B5072" s="55">
        <v>42670.414548611108</v>
      </c>
      <c r="C5072" s="3">
        <v>3571</v>
      </c>
      <c r="D5072" s="56">
        <f t="shared" si="200"/>
        <v>4.1331018518518517E-2</v>
      </c>
      <c r="N5072" s="55">
        <v>42895.564907407403</v>
      </c>
      <c r="O5072" s="55">
        <v>42895.577199074076</v>
      </c>
      <c r="P5072" s="3">
        <v>1062</v>
      </c>
      <c r="Q5072" s="58">
        <f t="shared" si="201"/>
        <v>1.2291666666666666E-2</v>
      </c>
    </row>
    <row r="5073" spans="1:17" x14ac:dyDescent="0.75">
      <c r="A5073" s="55">
        <v>42670.385624999995</v>
      </c>
      <c r="B5073" s="55">
        <v>42670.581805555557</v>
      </c>
      <c r="C5073" s="3">
        <v>16950</v>
      </c>
      <c r="D5073" s="56">
        <f t="shared" si="200"/>
        <v>0.19618055555555555</v>
      </c>
      <c r="N5073" s="55">
        <v>42895.568009259259</v>
      </c>
      <c r="O5073" s="55">
        <v>42895.577152777776</v>
      </c>
      <c r="P5073" s="3">
        <v>790</v>
      </c>
      <c r="Q5073" s="58">
        <f t="shared" si="201"/>
        <v>9.1435185185185178E-3</v>
      </c>
    </row>
    <row r="5074" spans="1:17" x14ac:dyDescent="0.75">
      <c r="A5074" s="55">
        <v>42670.38622685185</v>
      </c>
      <c r="B5074" s="55">
        <v>42670.581342592588</v>
      </c>
      <c r="C5074" s="3">
        <v>16858</v>
      </c>
      <c r="D5074" s="56">
        <f t="shared" si="200"/>
        <v>0.19511574074074073</v>
      </c>
      <c r="N5074" s="55">
        <v>42895.580451388887</v>
      </c>
      <c r="O5074" s="55">
        <v>42895.585092592592</v>
      </c>
      <c r="P5074" s="3">
        <v>401</v>
      </c>
      <c r="Q5074" s="58">
        <f t="shared" si="201"/>
        <v>4.6412037037037038E-3</v>
      </c>
    </row>
    <row r="5075" spans="1:17" x14ac:dyDescent="0.75">
      <c r="A5075" s="55">
        <v>42670.501562500001</v>
      </c>
      <c r="B5075" s="55">
        <v>42674.47719907407</v>
      </c>
      <c r="C5075" s="3">
        <v>347095</v>
      </c>
      <c r="D5075" s="56">
        <f t="shared" si="200"/>
        <v>4.0173032407407403</v>
      </c>
      <c r="N5075" s="55">
        <v>42895.710601851853</v>
      </c>
      <c r="O5075" s="55">
        <v>42898.461446759255</v>
      </c>
      <c r="P5075" s="3">
        <v>237673</v>
      </c>
      <c r="Q5075" s="58">
        <f t="shared" si="201"/>
        <v>2.7508449074074073</v>
      </c>
    </row>
    <row r="5076" spans="1:17" x14ac:dyDescent="0.75">
      <c r="A5076" s="55">
        <v>42670.533668981479</v>
      </c>
      <c r="B5076" s="55">
        <v>42670.68513888889</v>
      </c>
      <c r="C5076" s="3">
        <v>13087</v>
      </c>
      <c r="D5076" s="56">
        <f t="shared" si="200"/>
        <v>0.1514699074074074</v>
      </c>
      <c r="N5076" s="55">
        <v>42895.713449074072</v>
      </c>
      <c r="O5076" s="55">
        <v>42898.463506944441</v>
      </c>
      <c r="P5076" s="3">
        <v>237605</v>
      </c>
      <c r="Q5076" s="58">
        <f t="shared" si="201"/>
        <v>2.7500578703703704</v>
      </c>
    </row>
    <row r="5077" spans="1:17" x14ac:dyDescent="0.75">
      <c r="A5077" s="55">
        <v>42670.535833333335</v>
      </c>
      <c r="B5077" s="55">
        <v>42670.690069444441</v>
      </c>
      <c r="C5077" s="3">
        <v>13326</v>
      </c>
      <c r="D5077" s="56">
        <f t="shared" si="200"/>
        <v>0.1542361111111111</v>
      </c>
      <c r="N5077" s="55">
        <v>42895.715115740742</v>
      </c>
      <c r="O5077" s="55">
        <v>42898.469710648147</v>
      </c>
      <c r="P5077" s="3">
        <v>237997</v>
      </c>
      <c r="Q5077" s="58">
        <f t="shared" si="201"/>
        <v>2.7545949074074074</v>
      </c>
    </row>
    <row r="5078" spans="1:17" x14ac:dyDescent="0.75">
      <c r="A5078" s="55">
        <v>42670.605671296296</v>
      </c>
      <c r="B5078" s="55">
        <v>42674.368333333332</v>
      </c>
      <c r="C5078" s="3">
        <v>328694</v>
      </c>
      <c r="D5078" s="56">
        <f t="shared" si="200"/>
        <v>3.8043287037037037</v>
      </c>
      <c r="N5078" s="55">
        <v>42895.729641203703</v>
      </c>
      <c r="O5078" s="55">
        <v>42898.494837962964</v>
      </c>
      <c r="P5078" s="3">
        <v>238913</v>
      </c>
      <c r="Q5078" s="58">
        <f t="shared" si="201"/>
        <v>2.7651967592592595</v>
      </c>
    </row>
    <row r="5079" spans="1:17" x14ac:dyDescent="0.75">
      <c r="A5079" s="55">
        <v>42670.931041666663</v>
      </c>
      <c r="B5079" s="55">
        <v>42671.397546296292</v>
      </c>
      <c r="C5079" s="3">
        <v>40306</v>
      </c>
      <c r="D5079" s="56">
        <f t="shared" si="200"/>
        <v>0.46650462962962963</v>
      </c>
      <c r="N5079" s="55">
        <v>42896.67696759259</v>
      </c>
      <c r="O5079" s="55">
        <v>42898.498576388884</v>
      </c>
      <c r="P5079" s="3">
        <v>157387</v>
      </c>
      <c r="Q5079" s="58">
        <f t="shared" si="201"/>
        <v>1.8216087962962964</v>
      </c>
    </row>
    <row r="5080" spans="1:17" x14ac:dyDescent="0.75">
      <c r="A5080" s="55">
        <v>42670.932141203702</v>
      </c>
      <c r="B5080" s="55">
        <v>42671.400289351848</v>
      </c>
      <c r="C5080" s="3">
        <v>40448</v>
      </c>
      <c r="D5080" s="56">
        <f t="shared" si="200"/>
        <v>0.46814814814814815</v>
      </c>
      <c r="N5080" s="55">
        <v>42897.410046296296</v>
      </c>
      <c r="O5080" s="55">
        <v>42898.450162037036</v>
      </c>
      <c r="P5080" s="3">
        <v>89866</v>
      </c>
      <c r="Q5080" s="58">
        <f t="shared" si="201"/>
        <v>1.0401157407407406</v>
      </c>
    </row>
    <row r="5081" spans="1:17" x14ac:dyDescent="0.75">
      <c r="A5081" s="55">
        <v>42670.937465277777</v>
      </c>
      <c r="B5081" s="55">
        <v>42698.469942129625</v>
      </c>
      <c r="C5081" s="3">
        <v>2382406</v>
      </c>
      <c r="D5081" s="56">
        <f t="shared" si="200"/>
        <v>27.574143518518518</v>
      </c>
      <c r="N5081" s="55">
        <v>42897.91878472222</v>
      </c>
      <c r="O5081" s="55">
        <v>42898.506863425922</v>
      </c>
      <c r="P5081" s="3">
        <v>50810</v>
      </c>
      <c r="Q5081" s="58">
        <f t="shared" si="201"/>
        <v>0.58807870370370374</v>
      </c>
    </row>
    <row r="5082" spans="1:17" x14ac:dyDescent="0.75">
      <c r="A5082" s="55">
        <v>42671.028553240736</v>
      </c>
      <c r="B5082" s="55">
        <v>42671.403148148143</v>
      </c>
      <c r="C5082" s="3">
        <v>32365</v>
      </c>
      <c r="D5082" s="56">
        <f t="shared" si="200"/>
        <v>0.37459490740740742</v>
      </c>
      <c r="N5082" s="55">
        <v>42898.160428240742</v>
      </c>
      <c r="O5082" s="55">
        <v>42898.513622685183</v>
      </c>
      <c r="P5082" s="3">
        <v>30516</v>
      </c>
      <c r="Q5082" s="58">
        <f t="shared" si="201"/>
        <v>0.35319444444444442</v>
      </c>
    </row>
    <row r="5083" spans="1:17" x14ac:dyDescent="0.75">
      <c r="A5083" s="55">
        <v>42671.045300925922</v>
      </c>
      <c r="B5083" s="55">
        <v>42671.405289351853</v>
      </c>
      <c r="C5083" s="3">
        <v>31103</v>
      </c>
      <c r="D5083" s="56">
        <f t="shared" si="200"/>
        <v>0.35998842592592595</v>
      </c>
      <c r="N5083" s="55">
        <v>42898.47043981481</v>
      </c>
      <c r="O5083" s="55">
        <v>42900.426053240742</v>
      </c>
      <c r="P5083" s="3">
        <v>168965</v>
      </c>
      <c r="Q5083" s="58">
        <f t="shared" si="201"/>
        <v>1.9556134259259259</v>
      </c>
    </row>
    <row r="5084" spans="1:17" x14ac:dyDescent="0.75">
      <c r="A5084" s="55">
        <v>42671.05064814815</v>
      </c>
      <c r="B5084" s="55">
        <v>42671.407291666663</v>
      </c>
      <c r="C5084" s="3">
        <v>30814</v>
      </c>
      <c r="D5084" s="56">
        <f t="shared" si="200"/>
        <v>0.3566435185185185</v>
      </c>
      <c r="N5084" s="55">
        <v>42898.499571759261</v>
      </c>
      <c r="O5084" s="55">
        <v>42898.621712962959</v>
      </c>
      <c r="P5084" s="3">
        <v>10553</v>
      </c>
      <c r="Q5084" s="58">
        <f t="shared" si="201"/>
        <v>0.12214120370370371</v>
      </c>
    </row>
    <row r="5085" spans="1:17" x14ac:dyDescent="0.75">
      <c r="A5085" s="55">
        <v>42671.051631944443</v>
      </c>
      <c r="B5085" s="55">
        <v>42671.410821759258</v>
      </c>
      <c r="C5085" s="3">
        <v>31034</v>
      </c>
      <c r="D5085" s="56">
        <f t="shared" si="200"/>
        <v>0.35918981481481482</v>
      </c>
      <c r="N5085" s="55">
        <v>42898.511412037034</v>
      </c>
      <c r="O5085" s="55">
        <v>42898.610729166663</v>
      </c>
      <c r="P5085" s="3">
        <v>8581</v>
      </c>
      <c r="Q5085" s="58">
        <f t="shared" si="201"/>
        <v>9.931712962962963E-2</v>
      </c>
    </row>
    <row r="5086" spans="1:17" x14ac:dyDescent="0.75">
      <c r="A5086" s="55">
        <v>42671.387384259258</v>
      </c>
      <c r="B5086" s="55">
        <v>42671.406192129631</v>
      </c>
      <c r="C5086" s="3">
        <v>1625</v>
      </c>
      <c r="D5086" s="56">
        <f t="shared" si="200"/>
        <v>1.8807870370370371E-2</v>
      </c>
      <c r="N5086" s="55">
        <v>42898.527650462958</v>
      </c>
      <c r="O5086" s="55">
        <v>42898.626180555555</v>
      </c>
      <c r="P5086" s="3">
        <v>8513</v>
      </c>
      <c r="Q5086" s="58">
        <f t="shared" si="201"/>
        <v>9.8530092592592586E-2</v>
      </c>
    </row>
    <row r="5087" spans="1:17" x14ac:dyDescent="0.75">
      <c r="A5087" s="55">
        <v>42671.405324074076</v>
      </c>
      <c r="B5087" s="55">
        <v>42674.477835648147</v>
      </c>
      <c r="C5087" s="3">
        <v>269065</v>
      </c>
      <c r="D5087" s="56">
        <f t="shared" si="200"/>
        <v>3.1141782407407406</v>
      </c>
      <c r="N5087" s="55">
        <v>42898.652002314811</v>
      </c>
      <c r="O5087" s="55">
        <v>42899.378599537034</v>
      </c>
      <c r="P5087" s="3">
        <v>62778</v>
      </c>
      <c r="Q5087" s="58">
        <f t="shared" si="201"/>
        <v>0.72659722222222223</v>
      </c>
    </row>
    <row r="5088" spans="1:17" x14ac:dyDescent="0.75">
      <c r="A5088" s="55">
        <v>42671.5780787037</v>
      </c>
      <c r="B5088" s="55">
        <v>42671.693067129629</v>
      </c>
      <c r="C5088" s="3">
        <v>9935</v>
      </c>
      <c r="D5088" s="56">
        <f t="shared" si="200"/>
        <v>0.11498842592592592</v>
      </c>
      <c r="N5088" s="55">
        <v>42898.66034722222</v>
      </c>
      <c r="O5088" s="55">
        <v>42898.733229166668</v>
      </c>
      <c r="P5088" s="3">
        <v>6297</v>
      </c>
      <c r="Q5088" s="58">
        <f t="shared" si="201"/>
        <v>7.2881944444444444E-2</v>
      </c>
    </row>
    <row r="5089" spans="1:17" x14ac:dyDescent="0.75">
      <c r="A5089" s="55">
        <v>42671.578402777777</v>
      </c>
      <c r="B5089" s="55">
        <v>42674.399675925924</v>
      </c>
      <c r="C5089" s="3">
        <v>247358</v>
      </c>
      <c r="D5089" s="56">
        <f t="shared" si="200"/>
        <v>2.8629398148148146</v>
      </c>
      <c r="N5089" s="55">
        <v>42898.689143518517</v>
      </c>
      <c r="O5089" s="55">
        <v>42900.437314814815</v>
      </c>
      <c r="P5089" s="3">
        <v>151042</v>
      </c>
      <c r="Q5089" s="58">
        <f t="shared" si="201"/>
        <v>1.7481712962962963</v>
      </c>
    </row>
    <row r="5090" spans="1:17" x14ac:dyDescent="0.75">
      <c r="A5090" s="55">
        <v>42671.578750000001</v>
      </c>
      <c r="B5090" s="55">
        <v>42671.678090277775</v>
      </c>
      <c r="C5090" s="3">
        <v>8583</v>
      </c>
      <c r="D5090" s="56">
        <f t="shared" si="200"/>
        <v>9.9340277777777777E-2</v>
      </c>
      <c r="N5090" s="55">
        <v>42899.373923611107</v>
      </c>
      <c r="O5090" s="55">
        <v>42899.572025462963</v>
      </c>
      <c r="P5090" s="3">
        <v>17116</v>
      </c>
      <c r="Q5090" s="58">
        <f t="shared" si="201"/>
        <v>0.19810185185185186</v>
      </c>
    </row>
    <row r="5091" spans="1:17" x14ac:dyDescent="0.75">
      <c r="A5091" s="55">
        <v>42671.632800925923</v>
      </c>
      <c r="B5091" s="55">
        <v>42674.647037037037</v>
      </c>
      <c r="C5091" s="3">
        <v>264030</v>
      </c>
      <c r="D5091" s="56">
        <f t="shared" si="200"/>
        <v>3.0559027777777779</v>
      </c>
      <c r="N5091" s="55">
        <v>42899.475266203699</v>
      </c>
      <c r="O5091" s="55">
        <v>42947.667268518519</v>
      </c>
      <c r="P5091" s="3">
        <v>4163789</v>
      </c>
      <c r="Q5091" s="58">
        <f t="shared" si="201"/>
        <v>48.192002314814815</v>
      </c>
    </row>
    <row r="5092" spans="1:17" x14ac:dyDescent="0.75">
      <c r="A5092" s="55">
        <v>42671.635023148148</v>
      </c>
      <c r="B5092" s="55">
        <v>42674.459050925921</v>
      </c>
      <c r="C5092" s="3">
        <v>247596</v>
      </c>
      <c r="D5092" s="56">
        <f t="shared" si="200"/>
        <v>2.8656944444444443</v>
      </c>
      <c r="N5092" s="55">
        <v>42899.528263888889</v>
      </c>
      <c r="O5092" s="55">
        <v>42900.37190972222</v>
      </c>
      <c r="P5092" s="3">
        <v>72891</v>
      </c>
      <c r="Q5092" s="58">
        <f t="shared" si="201"/>
        <v>0.84364583333333332</v>
      </c>
    </row>
    <row r="5093" spans="1:17" x14ac:dyDescent="0.75">
      <c r="A5093" s="55">
        <v>42671.748240740737</v>
      </c>
      <c r="B5093" s="55">
        <v>42674.341493055552</v>
      </c>
      <c r="C5093" s="3">
        <v>227657</v>
      </c>
      <c r="D5093" s="56">
        <f t="shared" si="200"/>
        <v>2.6349189814814813</v>
      </c>
      <c r="N5093" s="55">
        <v>42899.528773148144</v>
      </c>
      <c r="O5093" s="55">
        <v>42900.384618055556</v>
      </c>
      <c r="P5093" s="3">
        <v>73945</v>
      </c>
      <c r="Q5093" s="58">
        <f t="shared" si="201"/>
        <v>0.85584490740740737</v>
      </c>
    </row>
    <row r="5094" spans="1:17" x14ac:dyDescent="0.75">
      <c r="A5094" s="55">
        <v>42671.883032407408</v>
      </c>
      <c r="B5094" s="55">
        <v>42674.445138888885</v>
      </c>
      <c r="C5094" s="3">
        <v>224966</v>
      </c>
      <c r="D5094" s="56">
        <f t="shared" si="200"/>
        <v>2.6037731481481483</v>
      </c>
      <c r="N5094" s="55">
        <v>42899.571724537032</v>
      </c>
      <c r="O5094" s="55">
        <v>42900.452939814815</v>
      </c>
      <c r="P5094" s="3">
        <v>76137</v>
      </c>
      <c r="Q5094" s="58">
        <f t="shared" si="201"/>
        <v>0.88121527777777775</v>
      </c>
    </row>
    <row r="5095" spans="1:17" x14ac:dyDescent="0.75">
      <c r="A5095" s="55">
        <v>42671.885277777779</v>
      </c>
      <c r="B5095" s="55">
        <v>42674.445451388885</v>
      </c>
      <c r="C5095" s="3">
        <v>224799</v>
      </c>
      <c r="D5095" s="56">
        <f t="shared" si="200"/>
        <v>2.6018402777777778</v>
      </c>
      <c r="N5095" s="55">
        <v>42899.660057870366</v>
      </c>
      <c r="O5095" s="55">
        <v>42900.530659722222</v>
      </c>
      <c r="P5095" s="3">
        <v>75220</v>
      </c>
      <c r="Q5095" s="58">
        <f t="shared" si="201"/>
        <v>0.8706018518518519</v>
      </c>
    </row>
    <row r="5096" spans="1:17" x14ac:dyDescent="0.75">
      <c r="A5096" s="55">
        <v>42671.888009259259</v>
      </c>
      <c r="B5096" s="55">
        <v>42674.445254629631</v>
      </c>
      <c r="C5096" s="3">
        <v>224546</v>
      </c>
      <c r="D5096" s="56">
        <f t="shared" si="200"/>
        <v>2.5989120370370369</v>
      </c>
      <c r="N5096" s="55">
        <v>42899.808368055557</v>
      </c>
      <c r="O5096" s="55">
        <v>42900.468217592592</v>
      </c>
      <c r="P5096" s="3">
        <v>57011</v>
      </c>
      <c r="Q5096" s="58">
        <f t="shared" si="201"/>
        <v>0.65984953703703708</v>
      </c>
    </row>
    <row r="5097" spans="1:17" x14ac:dyDescent="0.75">
      <c r="A5097" s="55">
        <v>42671.888749999998</v>
      </c>
      <c r="B5097" s="55">
        <v>42674.4453125</v>
      </c>
      <c r="C5097" s="3">
        <v>224487</v>
      </c>
      <c r="D5097" s="56">
        <f t="shared" si="200"/>
        <v>2.5982291666666666</v>
      </c>
      <c r="N5097" s="55">
        <v>42899.817523148144</v>
      </c>
      <c r="O5097" s="55">
        <v>42905.559664351851</v>
      </c>
      <c r="P5097" s="3">
        <v>496121</v>
      </c>
      <c r="Q5097" s="58">
        <f t="shared" si="201"/>
        <v>5.7421412037037038</v>
      </c>
    </row>
    <row r="5098" spans="1:17" x14ac:dyDescent="0.75">
      <c r="A5098" s="55">
        <v>42672.492650462962</v>
      </c>
      <c r="B5098" s="55">
        <v>42674.321979166663</v>
      </c>
      <c r="C5098" s="3">
        <v>161654</v>
      </c>
      <c r="D5098" s="56">
        <f t="shared" si="200"/>
        <v>1.8709953703703703</v>
      </c>
      <c r="N5098" s="55">
        <v>42899.819201388884</v>
      </c>
      <c r="O5098" s="55">
        <v>42905.569675925923</v>
      </c>
      <c r="P5098" s="3">
        <v>496841</v>
      </c>
      <c r="Q5098" s="58">
        <f t="shared" si="201"/>
        <v>5.7504745370370367</v>
      </c>
    </row>
    <row r="5099" spans="1:17" x14ac:dyDescent="0.75">
      <c r="A5099" s="55">
        <v>42672.525393518517</v>
      </c>
      <c r="B5099" s="55">
        <v>42674.430312500001</v>
      </c>
      <c r="C5099" s="3">
        <v>168185</v>
      </c>
      <c r="D5099" s="56">
        <f t="shared" si="200"/>
        <v>1.9465856481481481</v>
      </c>
      <c r="N5099" s="55">
        <v>42900.460185185184</v>
      </c>
      <c r="O5099" s="55">
        <v>42907.287361111106</v>
      </c>
      <c r="P5099" s="3">
        <v>589868</v>
      </c>
      <c r="Q5099" s="58">
        <f t="shared" si="201"/>
        <v>6.8271759259259257</v>
      </c>
    </row>
    <row r="5100" spans="1:17" x14ac:dyDescent="0.75">
      <c r="A5100" s="55">
        <v>42672.595925925925</v>
      </c>
      <c r="B5100" s="55">
        <v>42674.445370370369</v>
      </c>
      <c r="C5100" s="3">
        <v>163392</v>
      </c>
      <c r="D5100" s="56">
        <f t="shared" si="200"/>
        <v>1.8911111111111112</v>
      </c>
      <c r="N5100" s="55">
        <v>42900.471087962964</v>
      </c>
      <c r="O5100" s="55">
        <v>42906.378090277773</v>
      </c>
      <c r="P5100" s="3">
        <v>510365</v>
      </c>
      <c r="Q5100" s="58">
        <f t="shared" si="201"/>
        <v>5.9070023148148145</v>
      </c>
    </row>
    <row r="5101" spans="1:17" x14ac:dyDescent="0.75">
      <c r="A5101" s="55">
        <v>42672.666863425926</v>
      </c>
      <c r="B5101" s="55">
        <v>42674.293414351851</v>
      </c>
      <c r="C5101" s="3">
        <v>144134</v>
      </c>
      <c r="D5101" s="56">
        <f t="shared" si="200"/>
        <v>1.6682175925925926</v>
      </c>
      <c r="N5101" s="55">
        <v>42900.473819444444</v>
      </c>
      <c r="O5101" s="55">
        <v>42900.667187499996</v>
      </c>
      <c r="P5101" s="3">
        <v>16707</v>
      </c>
      <c r="Q5101" s="58">
        <f t="shared" si="201"/>
        <v>0.19336805555555556</v>
      </c>
    </row>
    <row r="5102" spans="1:17" x14ac:dyDescent="0.75">
      <c r="A5102" s="55">
        <v>42672.865763888884</v>
      </c>
      <c r="B5102" s="55">
        <v>42674.403148148143</v>
      </c>
      <c r="C5102" s="3">
        <v>136430</v>
      </c>
      <c r="D5102" s="56">
        <f t="shared" si="200"/>
        <v>1.579050925925926</v>
      </c>
      <c r="N5102" s="55">
        <v>42900.576180555552</v>
      </c>
      <c r="O5102" s="55">
        <v>42900.689733796295</v>
      </c>
      <c r="P5102" s="3">
        <v>9811</v>
      </c>
      <c r="Q5102" s="58">
        <f t="shared" si="201"/>
        <v>0.11355324074074075</v>
      </c>
    </row>
    <row r="5103" spans="1:17" x14ac:dyDescent="0.75">
      <c r="A5103" s="55">
        <v>42672.906724537039</v>
      </c>
      <c r="B5103" s="55">
        <v>42674.416365740741</v>
      </c>
      <c r="C5103" s="3">
        <v>134033</v>
      </c>
      <c r="D5103" s="56">
        <f t="shared" si="200"/>
        <v>1.5513078703703704</v>
      </c>
      <c r="N5103" s="55">
        <v>42900.580729166664</v>
      </c>
      <c r="O5103" s="55">
        <v>42900.693182870367</v>
      </c>
      <c r="P5103" s="3">
        <v>9716</v>
      </c>
      <c r="Q5103" s="58">
        <f t="shared" si="201"/>
        <v>0.11245370370370371</v>
      </c>
    </row>
    <row r="5104" spans="1:17" x14ac:dyDescent="0.75">
      <c r="A5104" s="55">
        <v>42672.917627314811</v>
      </c>
      <c r="B5104" s="55">
        <v>42674.409085648149</v>
      </c>
      <c r="C5104" s="3">
        <v>132462</v>
      </c>
      <c r="D5104" s="56">
        <f t="shared" si="200"/>
        <v>1.5331250000000001</v>
      </c>
      <c r="N5104" s="55">
        <v>42900.589988425927</v>
      </c>
      <c r="O5104" s="55">
        <v>42919.494363425925</v>
      </c>
      <c r="P5104" s="3">
        <v>1633338</v>
      </c>
      <c r="Q5104" s="58">
        <f t="shared" si="201"/>
        <v>18.904375000000002</v>
      </c>
    </row>
    <row r="5105" spans="1:17" x14ac:dyDescent="0.75">
      <c r="A5105" s="55">
        <v>42672.962094907409</v>
      </c>
      <c r="B5105" s="55">
        <v>42674.477534722224</v>
      </c>
      <c r="C5105" s="3">
        <v>134534</v>
      </c>
      <c r="D5105" s="56">
        <f t="shared" si="200"/>
        <v>1.5571064814814815</v>
      </c>
      <c r="N5105" s="55">
        <v>42900.673472222217</v>
      </c>
      <c r="O5105" s="55">
        <v>42906.406284722223</v>
      </c>
      <c r="P5105" s="3">
        <v>495315</v>
      </c>
      <c r="Q5105" s="58">
        <f t="shared" si="201"/>
        <v>5.7328124999999996</v>
      </c>
    </row>
    <row r="5106" spans="1:17" x14ac:dyDescent="0.75">
      <c r="A5106" s="55">
        <v>42672.96802083333</v>
      </c>
      <c r="B5106" s="55">
        <v>42674.420613425922</v>
      </c>
      <c r="C5106" s="3">
        <v>129104</v>
      </c>
      <c r="D5106" s="56">
        <f t="shared" si="200"/>
        <v>1.4942592592592592</v>
      </c>
      <c r="N5106" s="55">
        <v>42901.954201388886</v>
      </c>
      <c r="O5106" s="55">
        <v>42905.382557870369</v>
      </c>
      <c r="P5106" s="3">
        <v>296210</v>
      </c>
      <c r="Q5106" s="58">
        <f t="shared" si="201"/>
        <v>3.4283564814814813</v>
      </c>
    </row>
    <row r="5107" spans="1:17" x14ac:dyDescent="0.75">
      <c r="A5107" s="55">
        <v>42674.56832175926</v>
      </c>
      <c r="B5107" s="55">
        <v>42676.577615740738</v>
      </c>
      <c r="C5107" s="3">
        <v>173603</v>
      </c>
      <c r="D5107" s="56">
        <f t="shared" si="200"/>
        <v>2.0092939814814814</v>
      </c>
      <c r="N5107" s="55">
        <v>42902.337326388886</v>
      </c>
      <c r="O5107" s="55">
        <v>42905.561932870369</v>
      </c>
      <c r="P5107" s="3">
        <v>278606</v>
      </c>
      <c r="Q5107" s="58">
        <f t="shared" si="201"/>
        <v>3.2246064814814814</v>
      </c>
    </row>
    <row r="5108" spans="1:17" x14ac:dyDescent="0.75">
      <c r="A5108" s="55">
        <v>42674.624710648146</v>
      </c>
      <c r="B5108" s="55">
        <v>42674.637060185181</v>
      </c>
      <c r="C5108" s="3">
        <v>1067</v>
      </c>
      <c r="D5108" s="56">
        <f t="shared" si="200"/>
        <v>1.2349537037037037E-2</v>
      </c>
      <c r="N5108" s="55">
        <v>42902.487581018519</v>
      </c>
      <c r="O5108" s="55">
        <v>42905.490636574075</v>
      </c>
      <c r="P5108" s="3">
        <v>259464</v>
      </c>
      <c r="Q5108" s="58">
        <f t="shared" si="201"/>
        <v>3.0030555555555556</v>
      </c>
    </row>
    <row r="5109" spans="1:17" x14ac:dyDescent="0.75">
      <c r="A5109" s="55">
        <v>42674.631249999999</v>
      </c>
      <c r="B5109" s="55">
        <v>42678.557395833333</v>
      </c>
      <c r="C5109" s="3">
        <v>339219</v>
      </c>
      <c r="D5109" s="56">
        <f t="shared" si="200"/>
        <v>3.9261458333333334</v>
      </c>
      <c r="N5109" s="55">
        <v>42902.566354166665</v>
      </c>
      <c r="O5109" s="55">
        <v>42905.56627314815</v>
      </c>
      <c r="P5109" s="3">
        <v>259193</v>
      </c>
      <c r="Q5109" s="58">
        <f t="shared" si="201"/>
        <v>2.9999189814814815</v>
      </c>
    </row>
    <row r="5110" spans="1:17" x14ac:dyDescent="0.75">
      <c r="A5110" s="55">
        <v>42674.639386574076</v>
      </c>
      <c r="B5110" s="55">
        <v>42674.648865740739</v>
      </c>
      <c r="C5110" s="3">
        <v>819</v>
      </c>
      <c r="D5110" s="56">
        <f t="shared" si="200"/>
        <v>9.479166666666667E-3</v>
      </c>
      <c r="N5110" s="55">
        <v>42902.803229166668</v>
      </c>
      <c r="O5110" s="55">
        <v>42905.397893518515</v>
      </c>
      <c r="P5110" s="3">
        <v>224179</v>
      </c>
      <c r="Q5110" s="58">
        <f t="shared" si="201"/>
        <v>2.594664351851852</v>
      </c>
    </row>
    <row r="5111" spans="1:17" x14ac:dyDescent="0.75">
      <c r="A5111" s="55">
        <v>42674.681064814817</v>
      </c>
      <c r="B5111" s="55">
        <v>42674.697615740741</v>
      </c>
      <c r="C5111" s="3">
        <v>1430</v>
      </c>
      <c r="D5111" s="56">
        <f t="shared" si="200"/>
        <v>1.6550925925925927E-2</v>
      </c>
      <c r="N5111" s="55">
        <v>42903.793680555551</v>
      </c>
      <c r="O5111" s="55">
        <v>42905.574918981481</v>
      </c>
      <c r="P5111" s="3">
        <v>153899</v>
      </c>
      <c r="Q5111" s="58">
        <f t="shared" si="201"/>
        <v>1.781238425925926</v>
      </c>
    </row>
    <row r="5112" spans="1:17" x14ac:dyDescent="0.75">
      <c r="A5112" s="55">
        <v>42674.687881944439</v>
      </c>
      <c r="B5112" s="55">
        <v>42674.697476851848</v>
      </c>
      <c r="C5112" s="3">
        <v>829</v>
      </c>
      <c r="D5112" s="56">
        <f t="shared" si="200"/>
        <v>9.5949074074074079E-3</v>
      </c>
      <c r="N5112" s="55">
        <v>42904.514097222222</v>
      </c>
      <c r="O5112" s="55">
        <v>42905.579386574071</v>
      </c>
      <c r="P5112" s="3">
        <v>92041</v>
      </c>
      <c r="Q5112" s="58">
        <f t="shared" si="201"/>
        <v>1.0652893518518518</v>
      </c>
    </row>
    <row r="5113" spans="1:17" x14ac:dyDescent="0.75">
      <c r="A5113" s="55">
        <v>42674.761701388888</v>
      </c>
      <c r="B5113" s="55">
        <v>42675.509293981479</v>
      </c>
      <c r="C5113" s="3">
        <v>64592</v>
      </c>
      <c r="D5113" s="56">
        <f t="shared" si="200"/>
        <v>0.74759259259259259</v>
      </c>
      <c r="N5113" s="55">
        <v>42905.179606481477</v>
      </c>
      <c r="O5113" s="55">
        <v>42912.477696759255</v>
      </c>
      <c r="P5113" s="3">
        <v>630555</v>
      </c>
      <c r="Q5113" s="58">
        <f t="shared" si="201"/>
        <v>7.2980902777777779</v>
      </c>
    </row>
    <row r="5114" spans="1:17" x14ac:dyDescent="0.75">
      <c r="A5114" s="55">
        <v>42674.839745370366</v>
      </c>
      <c r="B5114" s="55">
        <v>42675.424861111111</v>
      </c>
      <c r="C5114" s="3">
        <v>50554</v>
      </c>
      <c r="D5114" s="56">
        <f t="shared" si="200"/>
        <v>0.58511574074074069</v>
      </c>
      <c r="N5114" s="55">
        <v>42905.425486111111</v>
      </c>
      <c r="O5114" s="55">
        <v>42906.630439814813</v>
      </c>
      <c r="P5114" s="3">
        <v>104108</v>
      </c>
      <c r="Q5114" s="58">
        <f t="shared" si="201"/>
        <v>1.2049537037037037</v>
      </c>
    </row>
    <row r="5115" spans="1:17" x14ac:dyDescent="0.75">
      <c r="A5115" s="55">
        <v>42674.852222222224</v>
      </c>
      <c r="B5115" s="55">
        <v>42675.425682870366</v>
      </c>
      <c r="C5115" s="3">
        <v>49547</v>
      </c>
      <c r="D5115" s="56">
        <f t="shared" si="200"/>
        <v>0.57346064814814812</v>
      </c>
      <c r="N5115" s="55">
        <v>42905.434513888889</v>
      </c>
      <c r="O5115" s="55">
        <v>42905.481932870367</v>
      </c>
      <c r="P5115" s="3">
        <v>4097</v>
      </c>
      <c r="Q5115" s="58">
        <f t="shared" si="201"/>
        <v>4.7418981481481479E-2</v>
      </c>
    </row>
    <row r="5116" spans="1:17" x14ac:dyDescent="0.75">
      <c r="A5116" s="55">
        <v>42675.404745370368</v>
      </c>
      <c r="B5116" s="55">
        <v>42675.432557870372</v>
      </c>
      <c r="C5116" s="3">
        <v>2403</v>
      </c>
      <c r="D5116" s="56">
        <f t="shared" si="200"/>
        <v>2.78125E-2</v>
      </c>
      <c r="N5116" s="55">
        <v>42905.454282407409</v>
      </c>
      <c r="O5116" s="55">
        <v>42906.663368055553</v>
      </c>
      <c r="P5116" s="3">
        <v>104465</v>
      </c>
      <c r="Q5116" s="58">
        <f t="shared" si="201"/>
        <v>1.2090856481481482</v>
      </c>
    </row>
    <row r="5117" spans="1:17" x14ac:dyDescent="0.75">
      <c r="A5117" s="55">
        <v>42675.432164351849</v>
      </c>
      <c r="B5117" s="55">
        <v>42675.434259259258</v>
      </c>
      <c r="C5117" s="3">
        <v>181</v>
      </c>
      <c r="D5117" s="56">
        <f t="shared" si="200"/>
        <v>2.0949074074074073E-3</v>
      </c>
      <c r="N5117" s="55">
        <v>42905.510601851849</v>
      </c>
      <c r="O5117" s="55">
        <v>42906.503958333335</v>
      </c>
      <c r="P5117" s="3">
        <v>85826</v>
      </c>
      <c r="Q5117" s="58">
        <f t="shared" si="201"/>
        <v>0.99335648148148148</v>
      </c>
    </row>
    <row r="5118" spans="1:17" x14ac:dyDescent="0.75">
      <c r="A5118" s="55">
        <v>42675.434733796297</v>
      </c>
      <c r="B5118" s="55">
        <v>42675.471284722218</v>
      </c>
      <c r="C5118" s="3">
        <v>3158</v>
      </c>
      <c r="D5118" s="56">
        <f t="shared" si="200"/>
        <v>3.6550925925925924E-2</v>
      </c>
      <c r="N5118" s="55">
        <v>42905.570555555554</v>
      </c>
      <c r="O5118" s="55">
        <v>42905.579085648147</v>
      </c>
      <c r="P5118" s="3">
        <v>737</v>
      </c>
      <c r="Q5118" s="58">
        <f t="shared" si="201"/>
        <v>8.5300925925925926E-3</v>
      </c>
    </row>
    <row r="5119" spans="1:17" x14ac:dyDescent="0.75">
      <c r="A5119" s="55">
        <v>42675.467893518515</v>
      </c>
      <c r="B5119" s="55">
        <v>42675.54824074074</v>
      </c>
      <c r="C5119" s="3">
        <v>6942</v>
      </c>
      <c r="D5119" s="56">
        <f t="shared" si="200"/>
        <v>8.0347222222222223E-2</v>
      </c>
      <c r="N5119" s="55">
        <v>42905.604953703703</v>
      </c>
      <c r="O5119" s="55">
        <v>42906.38989583333</v>
      </c>
      <c r="P5119" s="3">
        <v>67819</v>
      </c>
      <c r="Q5119" s="58">
        <f t="shared" si="201"/>
        <v>0.78494212962962961</v>
      </c>
    </row>
    <row r="5120" spans="1:17" x14ac:dyDescent="0.75">
      <c r="A5120" s="55">
        <v>42675.485300925924</v>
      </c>
      <c r="B5120" s="55">
        <v>42676.648483796293</v>
      </c>
      <c r="C5120" s="3">
        <v>100499</v>
      </c>
      <c r="D5120" s="56">
        <f t="shared" si="200"/>
        <v>1.1631828703703704</v>
      </c>
      <c r="N5120" s="55">
        <v>42905.722974537035</v>
      </c>
      <c r="O5120" s="55">
        <v>42906.456203703703</v>
      </c>
      <c r="P5120" s="3">
        <v>63351</v>
      </c>
      <c r="Q5120" s="58">
        <f t="shared" si="201"/>
        <v>0.73322916666666671</v>
      </c>
    </row>
    <row r="5121" spans="1:17" x14ac:dyDescent="0.75">
      <c r="A5121" s="55">
        <v>42675.537037037036</v>
      </c>
      <c r="B5121" s="55">
        <v>42676.356678240736</v>
      </c>
      <c r="C5121" s="3">
        <v>70817</v>
      </c>
      <c r="D5121" s="56">
        <f t="shared" si="200"/>
        <v>0.81964120370370375</v>
      </c>
      <c r="N5121" s="55">
        <v>42905.74181712963</v>
      </c>
      <c r="O5121" s="55">
        <v>42906.503391203703</v>
      </c>
      <c r="P5121" s="3">
        <v>65800</v>
      </c>
      <c r="Q5121" s="58">
        <f t="shared" si="201"/>
        <v>0.76157407407407407</v>
      </c>
    </row>
    <row r="5122" spans="1:17" x14ac:dyDescent="0.75">
      <c r="A5122" s="55">
        <v>42675.556539351848</v>
      </c>
      <c r="B5122" s="55">
        <v>42675.742905092593</v>
      </c>
      <c r="C5122" s="3">
        <v>16102</v>
      </c>
      <c r="D5122" s="56">
        <f t="shared" si="200"/>
        <v>0.18636574074074075</v>
      </c>
      <c r="N5122" s="55">
        <v>42906.544548611106</v>
      </c>
      <c r="O5122" s="55">
        <v>42906.659756944442</v>
      </c>
      <c r="P5122" s="3">
        <v>9954</v>
      </c>
      <c r="Q5122" s="58">
        <f t="shared" si="201"/>
        <v>0.11520833333333333</v>
      </c>
    </row>
    <row r="5123" spans="1:17" x14ac:dyDescent="0.75">
      <c r="A5123" s="55">
        <v>42675.560335648144</v>
      </c>
      <c r="B5123" s="55">
        <v>42675.7502662037</v>
      </c>
      <c r="C5123" s="3">
        <v>16410</v>
      </c>
      <c r="D5123" s="56">
        <f t="shared" ref="D5123:D5186" si="202">C5123/(24*60*60)</f>
        <v>0.18993055555555555</v>
      </c>
      <c r="N5123" s="55">
        <v>42906.568414351852</v>
      </c>
      <c r="O5123" s="55">
        <v>42906.673587962963</v>
      </c>
      <c r="P5123" s="3">
        <v>9087</v>
      </c>
      <c r="Q5123" s="58">
        <f t="shared" ref="Q5123:Q5186" si="203">P5123/86400</f>
        <v>0.10517361111111111</v>
      </c>
    </row>
    <row r="5124" spans="1:17" x14ac:dyDescent="0.75">
      <c r="A5124" s="55">
        <v>42675.658182870371</v>
      </c>
      <c r="B5124" s="55">
        <v>42676.371087962958</v>
      </c>
      <c r="C5124" s="3">
        <v>61595</v>
      </c>
      <c r="D5124" s="56">
        <f t="shared" si="202"/>
        <v>0.7129050925925926</v>
      </c>
      <c r="N5124" s="55">
        <v>42906.607673611106</v>
      </c>
      <c r="O5124" s="55">
        <v>42906.661874999998</v>
      </c>
      <c r="P5124" s="3">
        <v>4683</v>
      </c>
      <c r="Q5124" s="58">
        <f t="shared" si="203"/>
        <v>5.4201388888888889E-2</v>
      </c>
    </row>
    <row r="5125" spans="1:17" x14ac:dyDescent="0.75">
      <c r="A5125" s="55">
        <v>42675.662615740737</v>
      </c>
      <c r="B5125" s="55">
        <v>42676.560150462959</v>
      </c>
      <c r="C5125" s="3">
        <v>77547</v>
      </c>
      <c r="D5125" s="56">
        <f t="shared" si="202"/>
        <v>0.89753472222222219</v>
      </c>
      <c r="N5125" s="55">
        <v>42906.649629629625</v>
      </c>
      <c r="O5125" s="55">
        <v>42913.284895833334</v>
      </c>
      <c r="P5125" s="3">
        <v>573287</v>
      </c>
      <c r="Q5125" s="58">
        <f t="shared" si="203"/>
        <v>6.6352662037037033</v>
      </c>
    </row>
    <row r="5126" spans="1:17" x14ac:dyDescent="0.75">
      <c r="A5126" s="55">
        <v>42675.667847222219</v>
      </c>
      <c r="B5126" s="55">
        <v>42675.688020833331</v>
      </c>
      <c r="C5126" s="3">
        <v>1743</v>
      </c>
      <c r="D5126" s="56">
        <f t="shared" si="202"/>
        <v>2.0173611111111111E-2</v>
      </c>
      <c r="N5126" s="55">
        <v>42907.278344907405</v>
      </c>
      <c r="O5126" s="55">
        <v>42908.603483796294</v>
      </c>
      <c r="P5126" s="3">
        <v>114492</v>
      </c>
      <c r="Q5126" s="58">
        <f t="shared" si="203"/>
        <v>1.3251388888888889</v>
      </c>
    </row>
    <row r="5127" spans="1:17" x14ac:dyDescent="0.75">
      <c r="A5127" s="55">
        <v>42675.717361111107</v>
      </c>
      <c r="B5127" s="55">
        <v>42676.385937499996</v>
      </c>
      <c r="C5127" s="3">
        <v>57765</v>
      </c>
      <c r="D5127" s="56">
        <f t="shared" si="202"/>
        <v>0.66857638888888893</v>
      </c>
      <c r="N5127" s="55">
        <v>42907.280324074076</v>
      </c>
      <c r="O5127" s="55">
        <v>42908.599907407406</v>
      </c>
      <c r="P5127" s="3">
        <v>114012</v>
      </c>
      <c r="Q5127" s="58">
        <f t="shared" si="203"/>
        <v>1.3195833333333333</v>
      </c>
    </row>
    <row r="5128" spans="1:17" x14ac:dyDescent="0.75">
      <c r="A5128" s="55">
        <v>42675.729502314811</v>
      </c>
      <c r="B5128" s="55">
        <v>42676.394745370366</v>
      </c>
      <c r="C5128" s="3">
        <v>57477</v>
      </c>
      <c r="D5128" s="56">
        <f t="shared" si="202"/>
        <v>0.66524305555555552</v>
      </c>
      <c r="N5128" s="55">
        <v>42907.40792824074</v>
      </c>
      <c r="O5128" s="55">
        <v>42908.619143518517</v>
      </c>
      <c r="P5128" s="3">
        <v>104649</v>
      </c>
      <c r="Q5128" s="58">
        <f t="shared" si="203"/>
        <v>1.2112152777777778</v>
      </c>
    </row>
    <row r="5129" spans="1:17" x14ac:dyDescent="0.75">
      <c r="A5129" s="55">
        <v>42675.821192129624</v>
      </c>
      <c r="B5129" s="55">
        <v>42676.502384259256</v>
      </c>
      <c r="C5129" s="3">
        <v>58855</v>
      </c>
      <c r="D5129" s="56">
        <f t="shared" si="202"/>
        <v>0.68119212962962961</v>
      </c>
      <c r="N5129" s="55">
        <v>42907.426087962958</v>
      </c>
      <c r="O5129" s="55">
        <v>42908.352314814816</v>
      </c>
      <c r="P5129" s="3">
        <v>80026</v>
      </c>
      <c r="Q5129" s="58">
        <f t="shared" si="203"/>
        <v>0.92622685185185183</v>
      </c>
    </row>
    <row r="5130" spans="1:17" x14ac:dyDescent="0.75">
      <c r="A5130" s="55">
        <v>42675.989120370366</v>
      </c>
      <c r="B5130" s="55">
        <v>42676.460925925923</v>
      </c>
      <c r="C5130" s="3">
        <v>40764</v>
      </c>
      <c r="D5130" s="56">
        <f t="shared" si="202"/>
        <v>0.47180555555555553</v>
      </c>
      <c r="N5130" s="55">
        <v>42907.443148148144</v>
      </c>
      <c r="O5130" s="55">
        <v>42907.484108796292</v>
      </c>
      <c r="P5130" s="3">
        <v>3539</v>
      </c>
      <c r="Q5130" s="58">
        <f t="shared" si="203"/>
        <v>4.0960648148148149E-2</v>
      </c>
    </row>
    <row r="5131" spans="1:17" x14ac:dyDescent="0.75">
      <c r="A5131" s="55">
        <v>42676.392476851848</v>
      </c>
      <c r="B5131" s="55">
        <v>42676.448576388888</v>
      </c>
      <c r="C5131" s="3">
        <v>4847</v>
      </c>
      <c r="D5131" s="56">
        <f t="shared" si="202"/>
        <v>5.6099537037037038E-2</v>
      </c>
      <c r="N5131" s="55">
        <v>42907.475011574075</v>
      </c>
      <c r="O5131" s="55">
        <v>42908.619027777779</v>
      </c>
      <c r="P5131" s="3">
        <v>98843</v>
      </c>
      <c r="Q5131" s="58">
        <f t="shared" si="203"/>
        <v>1.1440162037037036</v>
      </c>
    </row>
    <row r="5132" spans="1:17" x14ac:dyDescent="0.75">
      <c r="A5132" s="55">
        <v>42676.472766203704</v>
      </c>
      <c r="B5132" s="55">
        <v>42677.342685185184</v>
      </c>
      <c r="C5132" s="3">
        <v>75161</v>
      </c>
      <c r="D5132" s="56">
        <f t="shared" si="202"/>
        <v>0.8699189814814815</v>
      </c>
      <c r="N5132" s="55">
        <v>42907.597280092588</v>
      </c>
      <c r="O5132" s="55">
        <v>42907.643275462964</v>
      </c>
      <c r="P5132" s="3">
        <v>3974</v>
      </c>
      <c r="Q5132" s="58">
        <f t="shared" si="203"/>
        <v>4.5995370370370367E-2</v>
      </c>
    </row>
    <row r="5133" spans="1:17" x14ac:dyDescent="0.75">
      <c r="A5133" s="55">
        <v>42676.487268518518</v>
      </c>
      <c r="B5133" s="55">
        <v>42676.644386574073</v>
      </c>
      <c r="C5133" s="3">
        <v>13575</v>
      </c>
      <c r="D5133" s="56">
        <f t="shared" si="202"/>
        <v>0.15711805555555555</v>
      </c>
      <c r="N5133" s="55">
        <v>42907.746574074074</v>
      </c>
      <c r="O5133" s="55">
        <v>42908.35460648148</v>
      </c>
      <c r="P5133" s="3">
        <v>52534</v>
      </c>
      <c r="Q5133" s="58">
        <f t="shared" si="203"/>
        <v>0.60803240740740738</v>
      </c>
    </row>
    <row r="5134" spans="1:17" x14ac:dyDescent="0.75">
      <c r="A5134" s="55">
        <v>42676.489745370367</v>
      </c>
      <c r="B5134" s="55">
        <v>42676.563344907408</v>
      </c>
      <c r="C5134" s="3">
        <v>6359</v>
      </c>
      <c r="D5134" s="56">
        <f t="shared" si="202"/>
        <v>7.3599537037037033E-2</v>
      </c>
      <c r="N5134" s="55">
        <v>42907.98945601852</v>
      </c>
      <c r="O5134" s="55">
        <v>42908.475439814814</v>
      </c>
      <c r="P5134" s="3">
        <v>41989</v>
      </c>
      <c r="Q5134" s="58">
        <f t="shared" si="203"/>
        <v>0.48598379629629629</v>
      </c>
    </row>
    <row r="5135" spans="1:17" x14ac:dyDescent="0.75">
      <c r="A5135" s="55">
        <v>42676.490173611106</v>
      </c>
      <c r="B5135" s="55">
        <v>42676.645972222221</v>
      </c>
      <c r="C5135" s="3">
        <v>13461</v>
      </c>
      <c r="D5135" s="56">
        <f t="shared" si="202"/>
        <v>0.15579861111111112</v>
      </c>
      <c r="N5135" s="55">
        <v>42908.431099537032</v>
      </c>
      <c r="O5135" s="55">
        <v>42929.665208333332</v>
      </c>
      <c r="P5135" s="3">
        <v>1834627</v>
      </c>
      <c r="Q5135" s="58">
        <f t="shared" si="203"/>
        <v>21.234108796296297</v>
      </c>
    </row>
    <row r="5136" spans="1:17" x14ac:dyDescent="0.75">
      <c r="A5136" s="55">
        <v>42676.495347222219</v>
      </c>
      <c r="B5136" s="55">
        <v>42676.647199074076</v>
      </c>
      <c r="C5136" s="3">
        <v>13120</v>
      </c>
      <c r="D5136" s="56">
        <f t="shared" si="202"/>
        <v>0.15185185185185185</v>
      </c>
      <c r="N5136" s="55">
        <v>42908.44631944444</v>
      </c>
      <c r="O5136" s="55">
        <v>42908.502326388887</v>
      </c>
      <c r="P5136" s="3">
        <v>4839</v>
      </c>
      <c r="Q5136" s="58">
        <f t="shared" si="203"/>
        <v>5.6006944444444443E-2</v>
      </c>
    </row>
    <row r="5137" spans="1:17" x14ac:dyDescent="0.75">
      <c r="A5137" s="55">
        <v>42676.499537037038</v>
      </c>
      <c r="B5137" s="55">
        <v>42677.82613425926</v>
      </c>
      <c r="C5137" s="3">
        <v>114618</v>
      </c>
      <c r="D5137" s="56">
        <f t="shared" si="202"/>
        <v>1.3265972222222222</v>
      </c>
      <c r="N5137" s="55">
        <v>42908.45</v>
      </c>
      <c r="O5137" s="55">
        <v>42909.347187499996</v>
      </c>
      <c r="P5137" s="3">
        <v>77517</v>
      </c>
      <c r="Q5137" s="58">
        <f t="shared" si="203"/>
        <v>0.89718750000000003</v>
      </c>
    </row>
    <row r="5138" spans="1:17" x14ac:dyDescent="0.75">
      <c r="A5138" s="55">
        <v>42676.519120370365</v>
      </c>
      <c r="B5138" s="55">
        <v>42676.679525462961</v>
      </c>
      <c r="C5138" s="3">
        <v>13859</v>
      </c>
      <c r="D5138" s="56">
        <f t="shared" si="202"/>
        <v>0.16040509259259259</v>
      </c>
      <c r="N5138" s="55">
        <v>42908.498368055552</v>
      </c>
      <c r="O5138" s="55">
        <v>42909.453298611108</v>
      </c>
      <c r="P5138" s="3">
        <v>82506</v>
      </c>
      <c r="Q5138" s="58">
        <f t="shared" si="203"/>
        <v>0.9549305555555555</v>
      </c>
    </row>
    <row r="5139" spans="1:17" x14ac:dyDescent="0.75">
      <c r="A5139" s="55">
        <v>42676.537916666668</v>
      </c>
      <c r="B5139" s="55">
        <v>42676.571736111109</v>
      </c>
      <c r="C5139" s="3">
        <v>2922</v>
      </c>
      <c r="D5139" s="56">
        <f t="shared" si="202"/>
        <v>3.3819444444444444E-2</v>
      </c>
      <c r="N5139" s="55">
        <v>42908.519826388889</v>
      </c>
      <c r="O5139" s="55">
        <v>42908.619305555556</v>
      </c>
      <c r="P5139" s="3">
        <v>8595</v>
      </c>
      <c r="Q5139" s="58">
        <f t="shared" si="203"/>
        <v>9.947916666666666E-2</v>
      </c>
    </row>
    <row r="5140" spans="1:17" x14ac:dyDescent="0.75">
      <c r="A5140" s="55">
        <v>42676.587858796294</v>
      </c>
      <c r="B5140" s="55">
        <v>42676.655752314815</v>
      </c>
      <c r="C5140" s="3">
        <v>5866</v>
      </c>
      <c r="D5140" s="56">
        <f t="shared" si="202"/>
        <v>6.789351851851852E-2</v>
      </c>
      <c r="N5140" s="55">
        <v>42908.61996527778</v>
      </c>
      <c r="O5140" s="55">
        <v>42912.408657407403</v>
      </c>
      <c r="P5140" s="3">
        <v>327343</v>
      </c>
      <c r="Q5140" s="58">
        <f t="shared" si="203"/>
        <v>3.7886921296296294</v>
      </c>
    </row>
    <row r="5141" spans="1:17" x14ac:dyDescent="0.75">
      <c r="A5141" s="55">
        <v>42676.588645833333</v>
      </c>
      <c r="B5141" s="55">
        <v>42698.471307870372</v>
      </c>
      <c r="C5141" s="3">
        <v>1890662</v>
      </c>
      <c r="D5141" s="56">
        <f t="shared" si="202"/>
        <v>21.882662037037036</v>
      </c>
      <c r="N5141" s="55">
        <v>42908.736388888887</v>
      </c>
      <c r="O5141" s="55">
        <v>42913.285069444442</v>
      </c>
      <c r="P5141" s="3">
        <v>393006</v>
      </c>
      <c r="Q5141" s="58">
        <f t="shared" si="203"/>
        <v>4.5486805555555554</v>
      </c>
    </row>
    <row r="5142" spans="1:17" x14ac:dyDescent="0.75">
      <c r="A5142" s="55">
        <v>42676.588807870372</v>
      </c>
      <c r="B5142" s="55">
        <v>42676.655601851853</v>
      </c>
      <c r="C5142" s="3">
        <v>5771</v>
      </c>
      <c r="D5142" s="56">
        <f t="shared" si="202"/>
        <v>6.6793981481481482E-2</v>
      </c>
      <c r="N5142" s="55">
        <v>42908.740949074076</v>
      </c>
      <c r="O5142" s="55">
        <v>42912.477430555555</v>
      </c>
      <c r="P5142" s="3">
        <v>322832</v>
      </c>
      <c r="Q5142" s="58">
        <f t="shared" si="203"/>
        <v>3.7364814814814813</v>
      </c>
    </row>
    <row r="5143" spans="1:17" x14ac:dyDescent="0.75">
      <c r="A5143" s="55">
        <v>42676.602997685186</v>
      </c>
      <c r="B5143" s="55">
        <v>42676.636932870366</v>
      </c>
      <c r="C5143" s="3">
        <v>2932</v>
      </c>
      <c r="D5143" s="56">
        <f t="shared" si="202"/>
        <v>3.3935185185185186E-2</v>
      </c>
      <c r="N5143" s="55">
        <v>42908.769085648149</v>
      </c>
      <c r="O5143" s="55">
        <v>42947.668599537035</v>
      </c>
      <c r="P5143" s="3">
        <v>3360918</v>
      </c>
      <c r="Q5143" s="58">
        <f t="shared" si="203"/>
        <v>38.89951388888889</v>
      </c>
    </row>
    <row r="5144" spans="1:17" x14ac:dyDescent="0.75">
      <c r="A5144" s="55">
        <v>42676.686990740738</v>
      </c>
      <c r="B5144" s="55">
        <v>42677.385682870372</v>
      </c>
      <c r="C5144" s="3">
        <v>60367</v>
      </c>
      <c r="D5144" s="56">
        <f t="shared" si="202"/>
        <v>0.69869212962962968</v>
      </c>
      <c r="N5144" s="55">
        <v>42908.951354166667</v>
      </c>
      <c r="O5144" s="55">
        <v>42913.28528935185</v>
      </c>
      <c r="P5144" s="3">
        <v>374452</v>
      </c>
      <c r="Q5144" s="58">
        <f t="shared" si="203"/>
        <v>4.3339351851851848</v>
      </c>
    </row>
    <row r="5145" spans="1:17" x14ac:dyDescent="0.75">
      <c r="A5145" s="55">
        <v>42676.688414351847</v>
      </c>
      <c r="B5145" s="55">
        <v>42676.727060185185</v>
      </c>
      <c r="C5145" s="3">
        <v>3339</v>
      </c>
      <c r="D5145" s="56">
        <f t="shared" si="202"/>
        <v>3.8645833333333331E-2</v>
      </c>
      <c r="N5145" s="55">
        <v>42908.955196759256</v>
      </c>
      <c r="O5145" s="55">
        <v>42913.285428240742</v>
      </c>
      <c r="P5145" s="3">
        <v>374132</v>
      </c>
      <c r="Q5145" s="58">
        <f t="shared" si="203"/>
        <v>4.3302314814814817</v>
      </c>
    </row>
    <row r="5146" spans="1:17" x14ac:dyDescent="0.75">
      <c r="A5146" s="55">
        <v>42676.903113425928</v>
      </c>
      <c r="B5146" s="55">
        <v>42677.398136574069</v>
      </c>
      <c r="C5146" s="3">
        <v>42770</v>
      </c>
      <c r="D5146" s="56">
        <f t="shared" si="202"/>
        <v>0.49502314814814813</v>
      </c>
      <c r="N5146" s="55">
        <v>42908.958171296297</v>
      </c>
      <c r="O5146" s="55">
        <v>42913.285370370366</v>
      </c>
      <c r="P5146" s="3">
        <v>373870</v>
      </c>
      <c r="Q5146" s="58">
        <f t="shared" si="203"/>
        <v>4.3271990740740742</v>
      </c>
    </row>
    <row r="5147" spans="1:17" x14ac:dyDescent="0.75">
      <c r="A5147" s="55">
        <v>42676.920335648145</v>
      </c>
      <c r="B5147" s="55">
        <v>42677.359293981477</v>
      </c>
      <c r="C5147" s="3">
        <v>37926</v>
      </c>
      <c r="D5147" s="56">
        <f t="shared" si="202"/>
        <v>0.43895833333333334</v>
      </c>
      <c r="N5147" s="55">
        <v>42909.385833333334</v>
      </c>
      <c r="O5147" s="55">
        <v>42909.460798611108</v>
      </c>
      <c r="P5147" s="3">
        <v>6477</v>
      </c>
      <c r="Q5147" s="58">
        <f t="shared" si="203"/>
        <v>7.4965277777777783E-2</v>
      </c>
    </row>
    <row r="5148" spans="1:17" x14ac:dyDescent="0.75">
      <c r="A5148" s="55">
        <v>42676.977893518517</v>
      </c>
      <c r="B5148" s="55">
        <v>42677.391331018516</v>
      </c>
      <c r="C5148" s="3">
        <v>35721</v>
      </c>
      <c r="D5148" s="56">
        <f t="shared" si="202"/>
        <v>0.41343750000000001</v>
      </c>
      <c r="N5148" s="55">
        <v>42909.442928240736</v>
      </c>
      <c r="O5148" s="55">
        <v>42909.451469907406</v>
      </c>
      <c r="P5148" s="3">
        <v>738</v>
      </c>
      <c r="Q5148" s="58">
        <f t="shared" si="203"/>
        <v>8.5416666666666662E-3</v>
      </c>
    </row>
    <row r="5149" spans="1:17" x14ac:dyDescent="0.75">
      <c r="A5149" s="55">
        <v>42676.978981481479</v>
      </c>
      <c r="B5149" s="55">
        <v>42677.391956018517</v>
      </c>
      <c r="C5149" s="3">
        <v>35681</v>
      </c>
      <c r="D5149" s="56">
        <f t="shared" si="202"/>
        <v>0.41297453703703701</v>
      </c>
      <c r="N5149" s="55">
        <v>42909.459918981476</v>
      </c>
      <c r="O5149" s="55">
        <v>42913.411215277774</v>
      </c>
      <c r="P5149" s="3">
        <v>341392</v>
      </c>
      <c r="Q5149" s="58">
        <f t="shared" si="203"/>
        <v>3.9512962962962961</v>
      </c>
    </row>
    <row r="5150" spans="1:17" x14ac:dyDescent="0.75">
      <c r="A5150" s="55">
        <v>42676.979814814811</v>
      </c>
      <c r="B5150" s="55">
        <v>42677.392500000002</v>
      </c>
      <c r="C5150" s="3">
        <v>35656</v>
      </c>
      <c r="D5150" s="56">
        <f t="shared" si="202"/>
        <v>0.41268518518518521</v>
      </c>
      <c r="N5150" s="55">
        <v>42909.461736111109</v>
      </c>
      <c r="O5150" s="55">
        <v>42913.41637731481</v>
      </c>
      <c r="P5150" s="3">
        <v>341681</v>
      </c>
      <c r="Q5150" s="58">
        <f t="shared" si="203"/>
        <v>3.9546412037037038</v>
      </c>
    </row>
    <row r="5151" spans="1:17" x14ac:dyDescent="0.75">
      <c r="A5151" s="55">
        <v>42677.426365740735</v>
      </c>
      <c r="B5151" s="55">
        <v>42678.415682870371</v>
      </c>
      <c r="C5151" s="3">
        <v>85477</v>
      </c>
      <c r="D5151" s="56">
        <f t="shared" si="202"/>
        <v>0.98931712962962959</v>
      </c>
      <c r="N5151" s="55">
        <v>42909.47143518518</v>
      </c>
      <c r="O5151" s="55">
        <v>42912.477152777778</v>
      </c>
      <c r="P5151" s="3">
        <v>259694</v>
      </c>
      <c r="Q5151" s="58">
        <f t="shared" si="203"/>
        <v>3.0057175925925925</v>
      </c>
    </row>
    <row r="5152" spans="1:17" x14ac:dyDescent="0.75">
      <c r="A5152" s="55">
        <v>42677.44862268518</v>
      </c>
      <c r="B5152" s="55">
        <v>42677.569097222222</v>
      </c>
      <c r="C5152" s="3">
        <v>10409</v>
      </c>
      <c r="D5152" s="56">
        <f t="shared" si="202"/>
        <v>0.12047453703703703</v>
      </c>
      <c r="N5152" s="55">
        <v>42909.673576388886</v>
      </c>
      <c r="O5152" s="55">
        <v>42913.458252314813</v>
      </c>
      <c r="P5152" s="3">
        <v>326996</v>
      </c>
      <c r="Q5152" s="58">
        <f t="shared" si="203"/>
        <v>3.7846759259259257</v>
      </c>
    </row>
    <row r="5153" spans="1:17" x14ac:dyDescent="0.75">
      <c r="A5153" s="55">
        <v>42677.471724537034</v>
      </c>
      <c r="B5153" s="55">
        <v>42677.51903935185</v>
      </c>
      <c r="C5153" s="3">
        <v>4088</v>
      </c>
      <c r="D5153" s="56">
        <f t="shared" si="202"/>
        <v>4.7314814814814816E-2</v>
      </c>
      <c r="N5153" s="55">
        <v>42909.696840277778</v>
      </c>
      <c r="O5153" s="55">
        <v>42912.603726851848</v>
      </c>
      <c r="P5153" s="3">
        <v>251155</v>
      </c>
      <c r="Q5153" s="58">
        <f t="shared" si="203"/>
        <v>2.9068865740740741</v>
      </c>
    </row>
    <row r="5154" spans="1:17" x14ac:dyDescent="0.75">
      <c r="A5154" s="55">
        <v>42677.471898148149</v>
      </c>
      <c r="B5154" s="55">
        <v>42677.500868055555</v>
      </c>
      <c r="C5154" s="3">
        <v>2503</v>
      </c>
      <c r="D5154" s="56">
        <f t="shared" si="202"/>
        <v>2.8969907407407406E-2</v>
      </c>
      <c r="N5154" s="55">
        <v>42910.076736111107</v>
      </c>
      <c r="O5154" s="55">
        <v>42913.285613425927</v>
      </c>
      <c r="P5154" s="3">
        <v>277247</v>
      </c>
      <c r="Q5154" s="58">
        <f t="shared" si="203"/>
        <v>3.2088773148148149</v>
      </c>
    </row>
    <row r="5155" spans="1:17" x14ac:dyDescent="0.75">
      <c r="A5155" s="55">
        <v>42677.498553240737</v>
      </c>
      <c r="B5155" s="55">
        <v>42677.572905092587</v>
      </c>
      <c r="C5155" s="3">
        <v>6424</v>
      </c>
      <c r="D5155" s="56">
        <f t="shared" si="202"/>
        <v>7.435185185185185E-2</v>
      </c>
      <c r="N5155" s="55">
        <v>42910.545717592591</v>
      </c>
      <c r="O5155" s="55">
        <v>42912.439212962963</v>
      </c>
      <c r="P5155" s="3">
        <v>163598</v>
      </c>
      <c r="Q5155" s="58">
        <f t="shared" si="203"/>
        <v>1.8934953703703703</v>
      </c>
    </row>
    <row r="5156" spans="1:17" x14ac:dyDescent="0.75">
      <c r="A5156" s="55">
        <v>42677.502650462964</v>
      </c>
      <c r="B5156" s="55">
        <v>42677.581388888888</v>
      </c>
      <c r="C5156" s="3">
        <v>6803</v>
      </c>
      <c r="D5156" s="56">
        <f t="shared" si="202"/>
        <v>7.873842592592592E-2</v>
      </c>
      <c r="N5156" s="55">
        <v>42910.59134259259</v>
      </c>
      <c r="O5156" s="55">
        <v>42912.579849537033</v>
      </c>
      <c r="P5156" s="3">
        <v>171807</v>
      </c>
      <c r="Q5156" s="58">
        <f t="shared" si="203"/>
        <v>1.9885069444444445</v>
      </c>
    </row>
    <row r="5157" spans="1:17" x14ac:dyDescent="0.75">
      <c r="A5157" s="55">
        <v>42677.504108796296</v>
      </c>
      <c r="B5157" s="55">
        <v>42677.57309027778</v>
      </c>
      <c r="C5157" s="3">
        <v>5960</v>
      </c>
      <c r="D5157" s="56">
        <f t="shared" si="202"/>
        <v>6.8981481481481477E-2</v>
      </c>
      <c r="N5157" s="55">
        <v>42910.803715277776</v>
      </c>
      <c r="O5157" s="55">
        <v>42912.476400462961</v>
      </c>
      <c r="P5157" s="3">
        <v>144520</v>
      </c>
      <c r="Q5157" s="58">
        <f t="shared" si="203"/>
        <v>1.6726851851851852</v>
      </c>
    </row>
    <row r="5158" spans="1:17" x14ac:dyDescent="0.75">
      <c r="A5158" s="55">
        <v>42677.533055555556</v>
      </c>
      <c r="B5158" s="55">
        <v>42677.616863425923</v>
      </c>
      <c r="C5158" s="3">
        <v>7241</v>
      </c>
      <c r="D5158" s="56">
        <f t="shared" si="202"/>
        <v>8.3807870370370366E-2</v>
      </c>
      <c r="N5158" s="55">
        <v>42911.663229166668</v>
      </c>
      <c r="O5158" s="55">
        <v>42912.4762037037</v>
      </c>
      <c r="P5158" s="3">
        <v>70241</v>
      </c>
      <c r="Q5158" s="58">
        <f t="shared" si="203"/>
        <v>0.81297453703703704</v>
      </c>
    </row>
    <row r="5159" spans="1:17" x14ac:dyDescent="0.75">
      <c r="A5159" s="55">
        <v>42677.761354166665</v>
      </c>
      <c r="B5159" s="55">
        <v>42678.382881944446</v>
      </c>
      <c r="C5159" s="3">
        <v>53700</v>
      </c>
      <c r="D5159" s="56">
        <f t="shared" si="202"/>
        <v>0.62152777777777779</v>
      </c>
      <c r="N5159" s="55">
        <v>42912.1174537037</v>
      </c>
      <c r="O5159" s="55">
        <v>42912.646377314813</v>
      </c>
      <c r="P5159" s="3">
        <v>45699</v>
      </c>
      <c r="Q5159" s="58">
        <f t="shared" si="203"/>
        <v>0.52892361111111108</v>
      </c>
    </row>
    <row r="5160" spans="1:17" x14ac:dyDescent="0.75">
      <c r="A5160" s="55">
        <v>42677.767118055555</v>
      </c>
      <c r="B5160" s="55">
        <v>42678.386041666665</v>
      </c>
      <c r="C5160" s="3">
        <v>53475</v>
      </c>
      <c r="D5160" s="56">
        <f t="shared" si="202"/>
        <v>0.61892361111111116</v>
      </c>
      <c r="N5160" s="55">
        <v>42912.331111111111</v>
      </c>
      <c r="O5160" s="55">
        <v>42912.423784722218</v>
      </c>
      <c r="P5160" s="3">
        <v>8007</v>
      </c>
      <c r="Q5160" s="58">
        <f t="shared" si="203"/>
        <v>9.2673611111111109E-2</v>
      </c>
    </row>
    <row r="5161" spans="1:17" x14ac:dyDescent="0.75">
      <c r="A5161" s="55">
        <v>42677.787766203699</v>
      </c>
      <c r="B5161" s="55">
        <v>42678.456643518519</v>
      </c>
      <c r="C5161" s="3">
        <v>57791</v>
      </c>
      <c r="D5161" s="56">
        <f t="shared" si="202"/>
        <v>0.66887731481481483</v>
      </c>
      <c r="N5161" s="55">
        <v>42912.418715277774</v>
      </c>
      <c r="O5161" s="55">
        <v>42912.430706018517</v>
      </c>
      <c r="P5161" s="3">
        <v>1036</v>
      </c>
      <c r="Q5161" s="58">
        <f t="shared" si="203"/>
        <v>1.1990740740740741E-2</v>
      </c>
    </row>
    <row r="5162" spans="1:17" x14ac:dyDescent="0.75">
      <c r="A5162" s="55">
        <v>42677.790208333332</v>
      </c>
      <c r="B5162" s="55">
        <v>42678.458969907406</v>
      </c>
      <c r="C5162" s="3">
        <v>57781</v>
      </c>
      <c r="D5162" s="56">
        <f t="shared" si="202"/>
        <v>0.66876157407407411</v>
      </c>
      <c r="N5162" s="55">
        <v>42912.419976851852</v>
      </c>
      <c r="O5162" s="55">
        <v>42912.596145833333</v>
      </c>
      <c r="P5162" s="3">
        <v>15221</v>
      </c>
      <c r="Q5162" s="58">
        <f t="shared" si="203"/>
        <v>0.17616898148148147</v>
      </c>
    </row>
    <row r="5163" spans="1:17" x14ac:dyDescent="0.75">
      <c r="A5163" s="55">
        <v>42677.793229166666</v>
      </c>
      <c r="B5163" s="55">
        <v>42678.41238425926</v>
      </c>
      <c r="C5163" s="3">
        <v>53495</v>
      </c>
      <c r="D5163" s="56">
        <f t="shared" si="202"/>
        <v>0.6191550925925926</v>
      </c>
      <c r="N5163" s="55">
        <v>42912.420416666668</v>
      </c>
      <c r="O5163" s="55">
        <v>42912.432696759257</v>
      </c>
      <c r="P5163" s="3">
        <v>1061</v>
      </c>
      <c r="Q5163" s="58">
        <f t="shared" si="203"/>
        <v>1.2280092592592592E-2</v>
      </c>
    </row>
    <row r="5164" spans="1:17" x14ac:dyDescent="0.75">
      <c r="A5164" s="55">
        <v>42678.392766203702</v>
      </c>
      <c r="B5164" s="55">
        <v>42683.405011574076</v>
      </c>
      <c r="C5164" s="3">
        <v>433058</v>
      </c>
      <c r="D5164" s="56">
        <f t="shared" si="202"/>
        <v>5.01224537037037</v>
      </c>
      <c r="N5164" s="55">
        <v>42912.424351851849</v>
      </c>
      <c r="O5164" s="55">
        <v>42926.69798611111</v>
      </c>
      <c r="P5164" s="3">
        <v>1233242</v>
      </c>
      <c r="Q5164" s="58">
        <f t="shared" si="203"/>
        <v>14.273634259259259</v>
      </c>
    </row>
    <row r="5165" spans="1:17" x14ac:dyDescent="0.75">
      <c r="A5165" s="55">
        <v>42678.414814814816</v>
      </c>
      <c r="B5165" s="55">
        <v>42678.465266203704</v>
      </c>
      <c r="C5165" s="3">
        <v>4359</v>
      </c>
      <c r="D5165" s="56">
        <f t="shared" si="202"/>
        <v>5.0451388888888886E-2</v>
      </c>
      <c r="N5165" s="55">
        <v>42912.458229166667</v>
      </c>
      <c r="O5165" s="55">
        <v>42916.462025462963</v>
      </c>
      <c r="P5165" s="3">
        <v>345928</v>
      </c>
      <c r="Q5165" s="58">
        <f t="shared" si="203"/>
        <v>4.0037962962962963</v>
      </c>
    </row>
    <row r="5166" spans="1:17" x14ac:dyDescent="0.75">
      <c r="A5166" s="55">
        <v>42678.41606481481</v>
      </c>
      <c r="B5166" s="55">
        <v>42678.466631944444</v>
      </c>
      <c r="C5166" s="3">
        <v>4369</v>
      </c>
      <c r="D5166" s="56">
        <f t="shared" si="202"/>
        <v>5.0567129629629629E-2</v>
      </c>
      <c r="N5166" s="55">
        <v>42912.54237268518</v>
      </c>
      <c r="O5166" s="55">
        <v>42926.697893518518</v>
      </c>
      <c r="P5166" s="3">
        <v>1223037</v>
      </c>
      <c r="Q5166" s="58">
        <f t="shared" si="203"/>
        <v>14.155520833333334</v>
      </c>
    </row>
    <row r="5167" spans="1:17" x14ac:dyDescent="0.75">
      <c r="A5167" s="55">
        <v>42678.53052083333</v>
      </c>
      <c r="B5167" s="55">
        <v>42678.580150462964</v>
      </c>
      <c r="C5167" s="3">
        <v>4288</v>
      </c>
      <c r="D5167" s="56">
        <f t="shared" si="202"/>
        <v>4.9629629629629628E-2</v>
      </c>
      <c r="N5167" s="55">
        <v>42912.596620370372</v>
      </c>
      <c r="O5167" s="55">
        <v>42927.304918981477</v>
      </c>
      <c r="P5167" s="3">
        <v>1270797</v>
      </c>
      <c r="Q5167" s="58">
        <f t="shared" si="203"/>
        <v>14.708298611111111</v>
      </c>
    </row>
    <row r="5168" spans="1:17" x14ac:dyDescent="0.75">
      <c r="A5168" s="55">
        <v>42678.534131944441</v>
      </c>
      <c r="B5168" s="55">
        <v>42678.580995370372</v>
      </c>
      <c r="C5168" s="3">
        <v>4049</v>
      </c>
      <c r="D5168" s="56">
        <f t="shared" si="202"/>
        <v>4.6863425925925926E-2</v>
      </c>
      <c r="N5168" s="55">
        <v>42912.643124999995</v>
      </c>
      <c r="O5168" s="55">
        <v>42913.405057870368</v>
      </c>
      <c r="P5168" s="3">
        <v>65831</v>
      </c>
      <c r="Q5168" s="58">
        <f t="shared" si="203"/>
        <v>0.76193287037037039</v>
      </c>
    </row>
    <row r="5169" spans="1:17" x14ac:dyDescent="0.75">
      <c r="A5169" s="55">
        <v>42678.693206018514</v>
      </c>
      <c r="B5169" s="55">
        <v>42681.49927083333</v>
      </c>
      <c r="C5169" s="3">
        <v>242444</v>
      </c>
      <c r="D5169" s="56">
        <f t="shared" si="202"/>
        <v>2.8060648148148148</v>
      </c>
      <c r="N5169" s="55">
        <v>42912.730648148143</v>
      </c>
      <c r="O5169" s="55">
        <v>42913.399502314816</v>
      </c>
      <c r="P5169" s="3">
        <v>57789</v>
      </c>
      <c r="Q5169" s="58">
        <f t="shared" si="203"/>
        <v>0.66885416666666664</v>
      </c>
    </row>
    <row r="5170" spans="1:17" x14ac:dyDescent="0.75">
      <c r="A5170" s="55">
        <v>42678.719247685185</v>
      </c>
      <c r="B5170" s="55">
        <v>42681.341539351852</v>
      </c>
      <c r="C5170" s="3">
        <v>226566</v>
      </c>
      <c r="D5170" s="56">
        <f t="shared" si="202"/>
        <v>2.6222916666666665</v>
      </c>
      <c r="N5170" s="55">
        <v>42912.973657407405</v>
      </c>
      <c r="O5170" s="55">
        <v>42913.388333333329</v>
      </c>
      <c r="P5170" s="3">
        <v>35828</v>
      </c>
      <c r="Q5170" s="58">
        <f t="shared" si="203"/>
        <v>0.41467592592592595</v>
      </c>
    </row>
    <row r="5171" spans="1:17" x14ac:dyDescent="0.75">
      <c r="A5171" s="55">
        <v>42678.780659722222</v>
      </c>
      <c r="B5171" s="55">
        <v>42681.396990740737</v>
      </c>
      <c r="C5171" s="3">
        <v>226051</v>
      </c>
      <c r="D5171" s="56">
        <f t="shared" si="202"/>
        <v>2.6163310185185185</v>
      </c>
      <c r="N5171" s="55">
        <v>42913.385335648149</v>
      </c>
      <c r="O5171" s="55">
        <v>42913.479814814811</v>
      </c>
      <c r="P5171" s="3">
        <v>8163</v>
      </c>
      <c r="Q5171" s="58">
        <f t="shared" si="203"/>
        <v>9.447916666666667E-2</v>
      </c>
    </row>
    <row r="5172" spans="1:17" x14ac:dyDescent="0.75">
      <c r="A5172" s="55">
        <v>42678.807303240741</v>
      </c>
      <c r="B5172" s="55">
        <v>42681.395428240736</v>
      </c>
      <c r="C5172" s="3">
        <v>223614</v>
      </c>
      <c r="D5172" s="56">
        <f t="shared" si="202"/>
        <v>2.5881249999999998</v>
      </c>
      <c r="N5172" s="55">
        <v>42913.38622685185</v>
      </c>
      <c r="O5172" s="55">
        <v>42949.464340277773</v>
      </c>
      <c r="P5172" s="3">
        <v>3117149</v>
      </c>
      <c r="Q5172" s="58">
        <f t="shared" si="203"/>
        <v>36.078113425925928</v>
      </c>
    </row>
    <row r="5173" spans="1:17" x14ac:dyDescent="0.75">
      <c r="A5173" s="55">
        <v>42678.876238425924</v>
      </c>
      <c r="B5173" s="55">
        <v>42681.451504629629</v>
      </c>
      <c r="C5173" s="3">
        <v>222503</v>
      </c>
      <c r="D5173" s="56">
        <f t="shared" si="202"/>
        <v>2.5752662037037037</v>
      </c>
      <c r="N5173" s="55">
        <v>42913.392233796294</v>
      </c>
      <c r="O5173" s="55">
        <v>42913.517974537033</v>
      </c>
      <c r="P5173" s="3">
        <v>10864</v>
      </c>
      <c r="Q5173" s="58">
        <f t="shared" si="203"/>
        <v>0.12574074074074074</v>
      </c>
    </row>
    <row r="5174" spans="1:17" x14ac:dyDescent="0.75">
      <c r="A5174" s="55">
        <v>42678.917743055557</v>
      </c>
      <c r="B5174" s="55">
        <v>42681.456608796296</v>
      </c>
      <c r="C5174" s="3">
        <v>219358</v>
      </c>
      <c r="D5174" s="56">
        <f t="shared" si="202"/>
        <v>2.5388657407407407</v>
      </c>
      <c r="N5174" s="55">
        <v>42913.43237268518</v>
      </c>
      <c r="O5174" s="55">
        <v>42913.522361111107</v>
      </c>
      <c r="P5174" s="3">
        <v>7775</v>
      </c>
      <c r="Q5174" s="58">
        <f t="shared" si="203"/>
        <v>8.998842592592593E-2</v>
      </c>
    </row>
    <row r="5175" spans="1:17" x14ac:dyDescent="0.75">
      <c r="A5175" s="55">
        <v>42679.343217592592</v>
      </c>
      <c r="B5175" s="55">
        <v>42681.464062499996</v>
      </c>
      <c r="C5175" s="3">
        <v>183241</v>
      </c>
      <c r="D5175" s="56">
        <f t="shared" si="202"/>
        <v>2.1208449074074074</v>
      </c>
      <c r="N5175" s="55">
        <v>42913.528240740736</v>
      </c>
      <c r="O5175" s="55">
        <v>42913.679837962962</v>
      </c>
      <c r="P5175" s="3">
        <v>13098</v>
      </c>
      <c r="Q5175" s="58">
        <f t="shared" si="203"/>
        <v>0.15159722222222222</v>
      </c>
    </row>
    <row r="5176" spans="1:17" x14ac:dyDescent="0.75">
      <c r="A5176" s="55">
        <v>42679.344317129631</v>
      </c>
      <c r="B5176" s="55">
        <v>42681.46638888889</v>
      </c>
      <c r="C5176" s="3">
        <v>183347</v>
      </c>
      <c r="D5176" s="56">
        <f t="shared" si="202"/>
        <v>2.1220717592592591</v>
      </c>
      <c r="N5176" s="55">
        <v>42913.56344907407</v>
      </c>
      <c r="O5176" s="55">
        <v>42914.565555555557</v>
      </c>
      <c r="P5176" s="3">
        <v>86582</v>
      </c>
      <c r="Q5176" s="58">
        <f t="shared" si="203"/>
        <v>1.0021064814814815</v>
      </c>
    </row>
    <row r="5177" spans="1:17" x14ac:dyDescent="0.75">
      <c r="A5177" s="55">
        <v>42679.345393518517</v>
      </c>
      <c r="B5177" s="55">
        <v>42681.501666666663</v>
      </c>
      <c r="C5177" s="3">
        <v>186302</v>
      </c>
      <c r="D5177" s="56">
        <f t="shared" si="202"/>
        <v>2.1562731481481481</v>
      </c>
      <c r="N5177" s="55">
        <v>42913.672372685185</v>
      </c>
      <c r="O5177" s="55">
        <v>42914.49659722222</v>
      </c>
      <c r="P5177" s="3">
        <v>71213</v>
      </c>
      <c r="Q5177" s="58">
        <f t="shared" si="203"/>
        <v>0.82422453703703702</v>
      </c>
    </row>
    <row r="5178" spans="1:17" x14ac:dyDescent="0.75">
      <c r="A5178" s="55">
        <v>42679.483391203699</v>
      </c>
      <c r="B5178" s="55">
        <v>42681.467604166668</v>
      </c>
      <c r="C5178" s="3">
        <v>171436</v>
      </c>
      <c r="D5178" s="56">
        <f t="shared" si="202"/>
        <v>1.984212962962963</v>
      </c>
      <c r="N5178" s="55">
        <v>42914.41474537037</v>
      </c>
      <c r="O5178" s="55">
        <v>42921.630011574074</v>
      </c>
      <c r="P5178" s="3">
        <v>623399</v>
      </c>
      <c r="Q5178" s="58">
        <f t="shared" si="203"/>
        <v>7.2152662037037034</v>
      </c>
    </row>
    <row r="5179" spans="1:17" x14ac:dyDescent="0.75">
      <c r="A5179" s="55">
        <v>42679.727256944439</v>
      </c>
      <c r="B5179" s="55">
        <v>42681.435567129629</v>
      </c>
      <c r="C5179" s="3">
        <v>147598</v>
      </c>
      <c r="D5179" s="56">
        <f t="shared" si="202"/>
        <v>1.7083101851851852</v>
      </c>
      <c r="N5179" s="55">
        <v>42914.616759259261</v>
      </c>
      <c r="O5179" s="55">
        <v>42914.628738425927</v>
      </c>
      <c r="P5179" s="3">
        <v>1035</v>
      </c>
      <c r="Q5179" s="58">
        <f t="shared" si="203"/>
        <v>1.1979166666666667E-2</v>
      </c>
    </row>
    <row r="5180" spans="1:17" x14ac:dyDescent="0.75">
      <c r="A5180" s="55">
        <v>42679.745775462958</v>
      </c>
      <c r="B5180" s="55">
        <v>42681.441249999996</v>
      </c>
      <c r="C5180" s="3">
        <v>146489</v>
      </c>
      <c r="D5180" s="56">
        <f t="shared" si="202"/>
        <v>1.695474537037037</v>
      </c>
      <c r="N5180" s="55">
        <v>42914.630520833329</v>
      </c>
      <c r="O5180" s="55">
        <v>42915.474537037036</v>
      </c>
      <c r="P5180" s="3">
        <v>72923</v>
      </c>
      <c r="Q5180" s="58">
        <f t="shared" si="203"/>
        <v>0.84401620370370367</v>
      </c>
    </row>
    <row r="5181" spans="1:17" x14ac:dyDescent="0.75">
      <c r="A5181" s="55">
        <v>42679.818726851852</v>
      </c>
      <c r="B5181" s="55">
        <v>42681.428414351853</v>
      </c>
      <c r="C5181" s="3">
        <v>139077</v>
      </c>
      <c r="D5181" s="56">
        <f t="shared" si="202"/>
        <v>1.6096874999999999</v>
      </c>
      <c r="N5181" s="55">
        <v>42914.66138888889</v>
      </c>
      <c r="O5181" s="55">
        <v>42919.459976851853</v>
      </c>
      <c r="P5181" s="3">
        <v>414598</v>
      </c>
      <c r="Q5181" s="58">
        <f t="shared" si="203"/>
        <v>4.7985879629629631</v>
      </c>
    </row>
    <row r="5182" spans="1:17" x14ac:dyDescent="0.75">
      <c r="A5182" s="55">
        <v>42679.86042824074</v>
      </c>
      <c r="B5182" s="55">
        <v>42681.393437499995</v>
      </c>
      <c r="C5182" s="3">
        <v>132452</v>
      </c>
      <c r="D5182" s="56">
        <f t="shared" si="202"/>
        <v>1.5330092592592592</v>
      </c>
      <c r="N5182" s="55">
        <v>42914.763020833328</v>
      </c>
      <c r="O5182" s="55">
        <v>42920.643020833333</v>
      </c>
      <c r="P5182" s="3">
        <v>508032</v>
      </c>
      <c r="Q5182" s="58">
        <f t="shared" si="203"/>
        <v>5.88</v>
      </c>
    </row>
    <row r="5183" spans="1:17" x14ac:dyDescent="0.75">
      <c r="A5183" s="55">
        <v>42680.422280092593</v>
      </c>
      <c r="B5183" s="55">
        <v>42739.37700231481</v>
      </c>
      <c r="C5183" s="3">
        <v>5093688</v>
      </c>
      <c r="D5183" s="56">
        <f t="shared" si="202"/>
        <v>58.954722222222223</v>
      </c>
      <c r="N5183" s="55">
        <v>42914.765879629631</v>
      </c>
      <c r="O5183" s="55">
        <v>42920.648240740738</v>
      </c>
      <c r="P5183" s="3">
        <v>508236</v>
      </c>
      <c r="Q5183" s="58">
        <f t="shared" si="203"/>
        <v>5.8823611111111109</v>
      </c>
    </row>
    <row r="5184" spans="1:17" x14ac:dyDescent="0.75">
      <c r="A5184" s="55">
        <v>42680.883437500001</v>
      </c>
      <c r="B5184" s="55">
        <v>42681.344097222223</v>
      </c>
      <c r="C5184" s="3">
        <v>39801</v>
      </c>
      <c r="D5184" s="56">
        <f t="shared" si="202"/>
        <v>0.46065972222222223</v>
      </c>
      <c r="N5184" s="55">
        <v>42915.446180555555</v>
      </c>
      <c r="O5184" s="55">
        <v>42916.446666666663</v>
      </c>
      <c r="P5184" s="3">
        <v>86442</v>
      </c>
      <c r="Q5184" s="58">
        <f t="shared" si="203"/>
        <v>1.0004861111111112</v>
      </c>
    </row>
    <row r="5185" spans="1:17" x14ac:dyDescent="0.75">
      <c r="A5185" s="55">
        <v>42681.429918981477</v>
      </c>
      <c r="B5185" s="55">
        <v>42681.518506944441</v>
      </c>
      <c r="C5185" s="3">
        <v>7654</v>
      </c>
      <c r="D5185" s="56">
        <f t="shared" si="202"/>
        <v>8.8587962962962966E-2</v>
      </c>
      <c r="N5185" s="55">
        <v>42915.449652777774</v>
      </c>
      <c r="O5185" s="55">
        <v>42919.552291666667</v>
      </c>
      <c r="P5185" s="3">
        <v>354468</v>
      </c>
      <c r="Q5185" s="58">
        <f t="shared" si="203"/>
        <v>4.1026388888888885</v>
      </c>
    </row>
    <row r="5186" spans="1:17" x14ac:dyDescent="0.75">
      <c r="A5186" s="55">
        <v>42681.434039351851</v>
      </c>
      <c r="B5186" s="55">
        <v>42681.441122685181</v>
      </c>
      <c r="C5186" s="3">
        <v>612</v>
      </c>
      <c r="D5186" s="56">
        <f t="shared" si="202"/>
        <v>7.083333333333333E-3</v>
      </c>
      <c r="N5186" s="55">
        <v>42915.453263888885</v>
      </c>
      <c r="O5186" s="55">
        <v>42916.452777777777</v>
      </c>
      <c r="P5186" s="3">
        <v>86358</v>
      </c>
      <c r="Q5186" s="58">
        <f t="shared" si="203"/>
        <v>0.99951388888888892</v>
      </c>
    </row>
    <row r="5187" spans="1:17" x14ac:dyDescent="0.75">
      <c r="A5187" s="55">
        <v>42681.485659722217</v>
      </c>
      <c r="B5187" s="55">
        <v>42685.709351851852</v>
      </c>
      <c r="C5187" s="3">
        <v>364927</v>
      </c>
      <c r="D5187" s="56">
        <f t="shared" ref="D5187:D5250" si="204">C5187/(24*60*60)</f>
        <v>4.2236921296296295</v>
      </c>
      <c r="N5187" s="55">
        <v>42915.603391203702</v>
      </c>
      <c r="O5187" s="55">
        <v>42916.385358796295</v>
      </c>
      <c r="P5187" s="3">
        <v>67562</v>
      </c>
      <c r="Q5187" s="58">
        <f t="shared" ref="Q5187:Q5250" si="205">P5187/86400</f>
        <v>0.78196759259259263</v>
      </c>
    </row>
    <row r="5188" spans="1:17" x14ac:dyDescent="0.75">
      <c r="A5188" s="55">
        <v>42681.523657407408</v>
      </c>
      <c r="B5188" s="55">
        <v>42681.636666666665</v>
      </c>
      <c r="C5188" s="3">
        <v>9764</v>
      </c>
      <c r="D5188" s="56">
        <f t="shared" si="204"/>
        <v>0.11300925925925925</v>
      </c>
      <c r="N5188" s="55">
        <v>42915.667812499996</v>
      </c>
      <c r="O5188" s="55">
        <v>42916.447800925926</v>
      </c>
      <c r="P5188" s="3">
        <v>67391</v>
      </c>
      <c r="Q5188" s="58">
        <f t="shared" si="205"/>
        <v>0.77998842592592588</v>
      </c>
    </row>
    <row r="5189" spans="1:17" x14ac:dyDescent="0.75">
      <c r="A5189" s="55">
        <v>42681.542337962965</v>
      </c>
      <c r="B5189" s="55">
        <v>42698.47206018518</v>
      </c>
      <c r="C5189" s="3">
        <v>1462728</v>
      </c>
      <c r="D5189" s="56">
        <f t="shared" si="204"/>
        <v>16.929722222222221</v>
      </c>
      <c r="N5189" s="55">
        <v>42915.76903935185</v>
      </c>
      <c r="O5189" s="55">
        <v>42916.460925925923</v>
      </c>
      <c r="P5189" s="3">
        <v>59779</v>
      </c>
      <c r="Q5189" s="58">
        <f t="shared" si="205"/>
        <v>0.69188657407407406</v>
      </c>
    </row>
    <row r="5190" spans="1:17" x14ac:dyDescent="0.75">
      <c r="A5190" s="55">
        <v>42681.552754629629</v>
      </c>
      <c r="B5190" s="55">
        <v>42681.761087962965</v>
      </c>
      <c r="C5190" s="3">
        <v>18000</v>
      </c>
      <c r="D5190" s="56">
        <f t="shared" si="204"/>
        <v>0.20833333333333334</v>
      </c>
      <c r="N5190" s="55">
        <v>42915.813159722224</v>
      </c>
      <c r="O5190" s="55">
        <v>42916.467361111107</v>
      </c>
      <c r="P5190" s="3">
        <v>56523</v>
      </c>
      <c r="Q5190" s="58">
        <f t="shared" si="205"/>
        <v>0.6542013888888889</v>
      </c>
    </row>
    <row r="5191" spans="1:17" x14ac:dyDescent="0.75">
      <c r="A5191" s="55">
        <v>42681.55668981481</v>
      </c>
      <c r="B5191" s="55">
        <v>42681.645868055552</v>
      </c>
      <c r="C5191" s="3">
        <v>7705</v>
      </c>
      <c r="D5191" s="56">
        <f t="shared" si="204"/>
        <v>8.9178240740740738E-2</v>
      </c>
      <c r="N5191" s="55">
        <v>42916.573032407403</v>
      </c>
      <c r="O5191" s="55">
        <v>42919.490300925921</v>
      </c>
      <c r="P5191" s="3">
        <v>252052</v>
      </c>
      <c r="Q5191" s="58">
        <f t="shared" si="205"/>
        <v>2.9172685185185183</v>
      </c>
    </row>
    <row r="5192" spans="1:17" x14ac:dyDescent="0.75">
      <c r="A5192" s="55">
        <v>42681.585601851853</v>
      </c>
      <c r="B5192" s="55">
        <v>42681.652789351851</v>
      </c>
      <c r="C5192" s="3">
        <v>5805</v>
      </c>
      <c r="D5192" s="56">
        <f t="shared" si="204"/>
        <v>6.7187499999999997E-2</v>
      </c>
      <c r="N5192" s="55">
        <v>42916.573877314811</v>
      </c>
      <c r="O5192" s="55">
        <v>42919.489895833329</v>
      </c>
      <c r="P5192" s="3">
        <v>251944</v>
      </c>
      <c r="Q5192" s="58">
        <f t="shared" si="205"/>
        <v>2.9160185185185186</v>
      </c>
    </row>
    <row r="5193" spans="1:17" x14ac:dyDescent="0.75">
      <c r="A5193" s="55">
        <v>42681.597824074073</v>
      </c>
      <c r="B5193" s="55">
        <v>42683.514837962961</v>
      </c>
      <c r="C5193" s="3">
        <v>165630</v>
      </c>
      <c r="D5193" s="56">
        <f t="shared" si="204"/>
        <v>1.9170138888888888</v>
      </c>
      <c r="N5193" s="55">
        <v>42916.716574074075</v>
      </c>
      <c r="O5193" s="55">
        <v>42919.493738425925</v>
      </c>
      <c r="P5193" s="3">
        <v>239947</v>
      </c>
      <c r="Q5193" s="58">
        <f t="shared" si="205"/>
        <v>2.7771643518518521</v>
      </c>
    </row>
    <row r="5194" spans="1:17" x14ac:dyDescent="0.75">
      <c r="A5194" s="55">
        <v>42681.598321759258</v>
      </c>
      <c r="B5194" s="55">
        <v>42683.512048611112</v>
      </c>
      <c r="C5194" s="3">
        <v>165346</v>
      </c>
      <c r="D5194" s="56">
        <f t="shared" si="204"/>
        <v>1.9137268518518518</v>
      </c>
      <c r="N5194" s="55">
        <v>42917.516840277778</v>
      </c>
      <c r="O5194" s="55">
        <v>42919.473564814813</v>
      </c>
      <c r="P5194" s="3">
        <v>169061</v>
      </c>
      <c r="Q5194" s="58">
        <f t="shared" si="205"/>
        <v>1.956724537037037</v>
      </c>
    </row>
    <row r="5195" spans="1:17" x14ac:dyDescent="0.75">
      <c r="A5195" s="55">
        <v>42681.601296296292</v>
      </c>
      <c r="B5195" s="55">
        <v>42704.469131944439</v>
      </c>
      <c r="C5195" s="3">
        <v>1975781</v>
      </c>
      <c r="D5195" s="56">
        <f t="shared" si="204"/>
        <v>22.867835648148148</v>
      </c>
      <c r="N5195" s="55">
        <v>42917.583252314813</v>
      </c>
      <c r="O5195" s="55">
        <v>42919.493449074071</v>
      </c>
      <c r="P5195" s="3">
        <v>165041</v>
      </c>
      <c r="Q5195" s="58">
        <f t="shared" si="205"/>
        <v>1.9101967592592592</v>
      </c>
    </row>
    <row r="5196" spans="1:17" x14ac:dyDescent="0.75">
      <c r="A5196" s="55">
        <v>42681.651689814811</v>
      </c>
      <c r="B5196" s="55">
        <v>42682.405474537038</v>
      </c>
      <c r="C5196" s="3">
        <v>65127</v>
      </c>
      <c r="D5196" s="56">
        <f t="shared" si="204"/>
        <v>0.75378472222222226</v>
      </c>
      <c r="N5196" s="55">
        <v>42918.417407407404</v>
      </c>
      <c r="O5196" s="55">
        <v>42947.669733796298</v>
      </c>
      <c r="P5196" s="3">
        <v>2527401</v>
      </c>
      <c r="Q5196" s="58">
        <f t="shared" si="205"/>
        <v>29.252326388888889</v>
      </c>
    </row>
    <row r="5197" spans="1:17" x14ac:dyDescent="0.75">
      <c r="A5197" s="55">
        <v>42681.698749999996</v>
      </c>
      <c r="B5197" s="55">
        <v>42682.409097222218</v>
      </c>
      <c r="C5197" s="3">
        <v>61374</v>
      </c>
      <c r="D5197" s="56">
        <f t="shared" si="204"/>
        <v>0.71034722222222224</v>
      </c>
      <c r="N5197" s="55">
        <v>42918.609259259254</v>
      </c>
      <c r="O5197" s="55">
        <v>42920.67224537037</v>
      </c>
      <c r="P5197" s="3">
        <v>178242</v>
      </c>
      <c r="Q5197" s="58">
        <f t="shared" si="205"/>
        <v>2.062986111111111</v>
      </c>
    </row>
    <row r="5198" spans="1:17" x14ac:dyDescent="0.75">
      <c r="A5198" s="55">
        <v>42681.736516203702</v>
      </c>
      <c r="B5198" s="55">
        <v>42688.613564814812</v>
      </c>
      <c r="C5198" s="3">
        <v>594177</v>
      </c>
      <c r="D5198" s="56">
        <f t="shared" si="204"/>
        <v>6.8770486111111113</v>
      </c>
      <c r="N5198" s="55">
        <v>42918.664548611108</v>
      </c>
      <c r="O5198" s="55">
        <v>42919.481041666666</v>
      </c>
      <c r="P5198" s="3">
        <v>70545</v>
      </c>
      <c r="Q5198" s="58">
        <f t="shared" si="205"/>
        <v>0.81649305555555551</v>
      </c>
    </row>
    <row r="5199" spans="1:17" x14ac:dyDescent="0.75">
      <c r="A5199" s="55">
        <v>42681.744907407403</v>
      </c>
      <c r="B5199" s="55">
        <v>42682.397141203699</v>
      </c>
      <c r="C5199" s="3">
        <v>56353</v>
      </c>
      <c r="D5199" s="56">
        <f t="shared" si="204"/>
        <v>0.6522337962962963</v>
      </c>
      <c r="N5199" s="55">
        <v>42918.668009259258</v>
      </c>
      <c r="O5199" s="55">
        <v>42919.481192129628</v>
      </c>
      <c r="P5199" s="3">
        <v>70259</v>
      </c>
      <c r="Q5199" s="58">
        <f t="shared" si="205"/>
        <v>0.8131828703703704</v>
      </c>
    </row>
    <row r="5200" spans="1:17" x14ac:dyDescent="0.75">
      <c r="A5200" s="55">
        <v>42681.746365740742</v>
      </c>
      <c r="B5200" s="55">
        <v>42682.397615740738</v>
      </c>
      <c r="C5200" s="3">
        <v>56268</v>
      </c>
      <c r="D5200" s="56">
        <f t="shared" si="204"/>
        <v>0.65125</v>
      </c>
      <c r="N5200" s="55">
        <v>42918.668865740736</v>
      </c>
      <c r="O5200" s="55">
        <v>42919.621111111112</v>
      </c>
      <c r="P5200" s="3">
        <v>82274</v>
      </c>
      <c r="Q5200" s="58">
        <f t="shared" si="205"/>
        <v>0.95224537037037038</v>
      </c>
    </row>
    <row r="5201" spans="1:17" x14ac:dyDescent="0.75">
      <c r="A5201" s="55">
        <v>42681.748657407406</v>
      </c>
      <c r="B5201" s="55">
        <v>42682.399502314816</v>
      </c>
      <c r="C5201" s="3">
        <v>56233</v>
      </c>
      <c r="D5201" s="56">
        <f t="shared" si="204"/>
        <v>0.65084490740740741</v>
      </c>
      <c r="N5201" s="55">
        <v>42918.732569444444</v>
      </c>
      <c r="O5201" s="55">
        <v>42919.48133101852</v>
      </c>
      <c r="P5201" s="3">
        <v>64693</v>
      </c>
      <c r="Q5201" s="58">
        <f t="shared" si="205"/>
        <v>0.74876157407407407</v>
      </c>
    </row>
    <row r="5202" spans="1:17" x14ac:dyDescent="0.75">
      <c r="A5202" s="55">
        <v>42681.806550925925</v>
      </c>
      <c r="B5202" s="55">
        <v>42682.411006944443</v>
      </c>
      <c r="C5202" s="3">
        <v>52225</v>
      </c>
      <c r="D5202" s="56">
        <f t="shared" si="204"/>
        <v>0.60445601851851849</v>
      </c>
      <c r="N5202" s="55">
        <v>42918.872175925921</v>
      </c>
      <c r="O5202" s="55">
        <v>42928.748171296298</v>
      </c>
      <c r="P5202" s="3">
        <v>853286</v>
      </c>
      <c r="Q5202" s="58">
        <f t="shared" si="205"/>
        <v>9.8759953703703705</v>
      </c>
    </row>
    <row r="5203" spans="1:17" x14ac:dyDescent="0.75">
      <c r="A5203" s="55">
        <v>42681.854085648149</v>
      </c>
      <c r="B5203" s="55">
        <v>42682.417407407404</v>
      </c>
      <c r="C5203" s="3">
        <v>48671</v>
      </c>
      <c r="D5203" s="56">
        <f t="shared" si="204"/>
        <v>0.56332175925925931</v>
      </c>
      <c r="N5203" s="55">
        <v>42919.292268518519</v>
      </c>
      <c r="O5203" s="55">
        <v>42920.673761574071</v>
      </c>
      <c r="P5203" s="3">
        <v>119361</v>
      </c>
      <c r="Q5203" s="58">
        <f t="shared" si="205"/>
        <v>1.3814930555555556</v>
      </c>
    </row>
    <row r="5204" spans="1:17" x14ac:dyDescent="0.75">
      <c r="A5204" s="55">
        <v>42682.369120370371</v>
      </c>
      <c r="B5204" s="55">
        <v>42682.686053240737</v>
      </c>
      <c r="C5204" s="3">
        <v>27383</v>
      </c>
      <c r="D5204" s="56">
        <f t="shared" si="204"/>
        <v>0.31693287037037038</v>
      </c>
      <c r="N5204" s="55">
        <v>42919.525671296295</v>
      </c>
      <c r="O5204" s="55">
        <v>42920.676689814813</v>
      </c>
      <c r="P5204" s="3">
        <v>99448</v>
      </c>
      <c r="Q5204" s="58">
        <f t="shared" si="205"/>
        <v>1.1510185185185184</v>
      </c>
    </row>
    <row r="5205" spans="1:17" x14ac:dyDescent="0.75">
      <c r="A5205" s="55">
        <v>42682.529976851853</v>
      </c>
      <c r="B5205" s="55">
        <v>42683.415960648148</v>
      </c>
      <c r="C5205" s="3">
        <v>76549</v>
      </c>
      <c r="D5205" s="56">
        <f t="shared" si="204"/>
        <v>0.88598379629629631</v>
      </c>
      <c r="N5205" s="55">
        <v>42919.681909722218</v>
      </c>
      <c r="O5205" s="55">
        <v>42920.671921296293</v>
      </c>
      <c r="P5205" s="3">
        <v>85537</v>
      </c>
      <c r="Q5205" s="58">
        <f t="shared" si="205"/>
        <v>0.99001157407407403</v>
      </c>
    </row>
    <row r="5206" spans="1:17" x14ac:dyDescent="0.75">
      <c r="A5206" s="55">
        <v>42682.533182870371</v>
      </c>
      <c r="B5206" s="55">
        <v>42682.607847222222</v>
      </c>
      <c r="C5206" s="3">
        <v>6451</v>
      </c>
      <c r="D5206" s="56">
        <f t="shared" si="204"/>
        <v>7.4664351851851857E-2</v>
      </c>
      <c r="N5206" s="55">
        <v>42919.782534722217</v>
      </c>
      <c r="O5206" s="55">
        <v>42920.379733796297</v>
      </c>
      <c r="P5206" s="3">
        <v>51598</v>
      </c>
      <c r="Q5206" s="58">
        <f t="shared" si="205"/>
        <v>0.59719907407407402</v>
      </c>
    </row>
    <row r="5207" spans="1:17" x14ac:dyDescent="0.75">
      <c r="A5207" s="55">
        <v>42682.737384259257</v>
      </c>
      <c r="B5207" s="55">
        <v>42683.469178240739</v>
      </c>
      <c r="C5207" s="3">
        <v>63227</v>
      </c>
      <c r="D5207" s="56">
        <f t="shared" si="204"/>
        <v>0.73179398148148145</v>
      </c>
      <c r="N5207" s="55">
        <v>42919.829560185186</v>
      </c>
      <c r="O5207" s="55">
        <v>42920.659918981481</v>
      </c>
      <c r="P5207" s="3">
        <v>71743</v>
      </c>
      <c r="Q5207" s="58">
        <f t="shared" si="205"/>
        <v>0.83035879629629628</v>
      </c>
    </row>
    <row r="5208" spans="1:17" x14ac:dyDescent="0.75">
      <c r="A5208" s="55">
        <v>42682.791145833333</v>
      </c>
      <c r="B5208" s="55">
        <v>42685.381967592592</v>
      </c>
      <c r="C5208" s="3">
        <v>223847</v>
      </c>
      <c r="D5208" s="56">
        <f t="shared" si="204"/>
        <v>2.5908217592592591</v>
      </c>
      <c r="N5208" s="55">
        <v>42920.395023148143</v>
      </c>
      <c r="O5208" s="55">
        <v>42921.345462962963</v>
      </c>
      <c r="P5208" s="3">
        <v>82118</v>
      </c>
      <c r="Q5208" s="58">
        <f t="shared" si="205"/>
        <v>0.95043981481481477</v>
      </c>
    </row>
    <row r="5209" spans="1:17" x14ac:dyDescent="0.75">
      <c r="A5209" s="55">
        <v>42682.824560185181</v>
      </c>
      <c r="B5209" s="55">
        <v>42683.358518518515</v>
      </c>
      <c r="C5209" s="3">
        <v>46134</v>
      </c>
      <c r="D5209" s="56">
        <f t="shared" si="204"/>
        <v>0.53395833333333331</v>
      </c>
      <c r="N5209" s="55">
        <v>42920.466249999998</v>
      </c>
      <c r="O5209" s="55">
        <v>42920.500775462962</v>
      </c>
      <c r="P5209" s="3">
        <v>2983</v>
      </c>
      <c r="Q5209" s="58">
        <f t="shared" si="205"/>
        <v>3.4525462962962966E-2</v>
      </c>
    </row>
    <row r="5210" spans="1:17" x14ac:dyDescent="0.75">
      <c r="A5210" s="55">
        <v>42682.889143518514</v>
      </c>
      <c r="B5210" s="55">
        <v>42683.451064814813</v>
      </c>
      <c r="C5210" s="3">
        <v>48550</v>
      </c>
      <c r="D5210" s="56">
        <f t="shared" si="204"/>
        <v>0.56192129629629628</v>
      </c>
      <c r="N5210" s="55">
        <v>42920.473541666666</v>
      </c>
      <c r="O5210" s="55">
        <v>42970.372476851851</v>
      </c>
      <c r="P5210" s="3">
        <v>4311268</v>
      </c>
      <c r="Q5210" s="58">
        <f t="shared" si="205"/>
        <v>49.898935185185188</v>
      </c>
    </row>
    <row r="5211" spans="1:17" x14ac:dyDescent="0.75">
      <c r="A5211" s="55">
        <v>42683.401134259257</v>
      </c>
      <c r="B5211" s="55">
        <v>42684.615069444444</v>
      </c>
      <c r="C5211" s="3">
        <v>104884</v>
      </c>
      <c r="D5211" s="56">
        <f t="shared" si="204"/>
        <v>1.2139351851851852</v>
      </c>
      <c r="N5211" s="55">
        <v>42920.473807870367</v>
      </c>
      <c r="O5211" s="55">
        <v>42920.682094907403</v>
      </c>
      <c r="P5211" s="3">
        <v>17996</v>
      </c>
      <c r="Q5211" s="58">
        <f t="shared" si="205"/>
        <v>0.20828703703703705</v>
      </c>
    </row>
    <row r="5212" spans="1:17" x14ac:dyDescent="0.75">
      <c r="A5212" s="55">
        <v>42683.4055787037</v>
      </c>
      <c r="B5212" s="55">
        <v>42684.610196759255</v>
      </c>
      <c r="C5212" s="3">
        <v>104079</v>
      </c>
      <c r="D5212" s="56">
        <f t="shared" si="204"/>
        <v>1.2046180555555555</v>
      </c>
      <c r="N5212" s="55">
        <v>42920.475300925922</v>
      </c>
      <c r="O5212" s="55">
        <v>42920.68550925926</v>
      </c>
      <c r="P5212" s="3">
        <v>18162</v>
      </c>
      <c r="Q5212" s="58">
        <f t="shared" si="205"/>
        <v>0.21020833333333333</v>
      </c>
    </row>
    <row r="5213" spans="1:17" x14ac:dyDescent="0.75">
      <c r="A5213" s="55">
        <v>42683.423634259256</v>
      </c>
      <c r="B5213" s="55">
        <v>42683.427453703705</v>
      </c>
      <c r="C5213" s="3">
        <v>330</v>
      </c>
      <c r="D5213" s="56">
        <f t="shared" si="204"/>
        <v>3.8194444444444443E-3</v>
      </c>
      <c r="N5213" s="55">
        <v>42920.478703703702</v>
      </c>
      <c r="O5213" s="55">
        <v>42970.377384259256</v>
      </c>
      <c r="P5213" s="3">
        <v>4311246</v>
      </c>
      <c r="Q5213" s="58">
        <f t="shared" si="205"/>
        <v>49.898680555555558</v>
      </c>
    </row>
    <row r="5214" spans="1:17" x14ac:dyDescent="0.75">
      <c r="A5214" s="55">
        <v>42683.428449074076</v>
      </c>
      <c r="B5214" s="55">
        <v>42683.436157407406</v>
      </c>
      <c r="C5214" s="3">
        <v>666</v>
      </c>
      <c r="D5214" s="56">
        <f t="shared" si="204"/>
        <v>7.7083333333333335E-3</v>
      </c>
      <c r="N5214" s="55">
        <v>42920.598009259258</v>
      </c>
      <c r="O5214" s="55">
        <v>42920.622824074075</v>
      </c>
      <c r="P5214" s="3">
        <v>2144</v>
      </c>
      <c r="Q5214" s="58">
        <f t="shared" si="205"/>
        <v>2.4814814814814814E-2</v>
      </c>
    </row>
    <row r="5215" spans="1:17" x14ac:dyDescent="0.75">
      <c r="A5215" s="55">
        <v>42683.511342592588</v>
      </c>
      <c r="B5215" s="55">
        <v>42685.4058912037</v>
      </c>
      <c r="C5215" s="3">
        <v>163689</v>
      </c>
      <c r="D5215" s="56">
        <f t="shared" si="204"/>
        <v>1.8945486111111112</v>
      </c>
      <c r="N5215" s="55">
        <v>42920.609074074069</v>
      </c>
      <c r="O5215" s="55">
        <v>42921.377326388887</v>
      </c>
      <c r="P5215" s="3">
        <v>66377</v>
      </c>
      <c r="Q5215" s="58">
        <f t="shared" si="205"/>
        <v>0.76825231481481482</v>
      </c>
    </row>
    <row r="5216" spans="1:17" x14ac:dyDescent="0.75">
      <c r="A5216" s="55">
        <v>42683.55704861111</v>
      </c>
      <c r="B5216" s="55">
        <v>42683.676921296297</v>
      </c>
      <c r="C5216" s="3">
        <v>10357</v>
      </c>
      <c r="D5216" s="56">
        <f t="shared" si="204"/>
        <v>0.11987268518518518</v>
      </c>
      <c r="N5216" s="55">
        <v>42920.714178240742</v>
      </c>
      <c r="O5216" s="55">
        <v>42921.454768518517</v>
      </c>
      <c r="P5216" s="3">
        <v>63987</v>
      </c>
      <c r="Q5216" s="58">
        <f t="shared" si="205"/>
        <v>0.74059027777777775</v>
      </c>
    </row>
    <row r="5217" spans="1:17" x14ac:dyDescent="0.75">
      <c r="A5217" s="55">
        <v>42683.575937499998</v>
      </c>
      <c r="B5217" s="55">
        <v>42688.634791666664</v>
      </c>
      <c r="C5217" s="3">
        <v>437085</v>
      </c>
      <c r="D5217" s="56">
        <f t="shared" si="204"/>
        <v>5.0588541666666664</v>
      </c>
      <c r="N5217" s="55">
        <v>42920.858449074076</v>
      </c>
      <c r="O5217" s="55">
        <v>42921.454618055555</v>
      </c>
      <c r="P5217" s="3">
        <v>51509</v>
      </c>
      <c r="Q5217" s="58">
        <f t="shared" si="205"/>
        <v>0.59616898148148145</v>
      </c>
    </row>
    <row r="5218" spans="1:17" x14ac:dyDescent="0.75">
      <c r="A5218" s="55">
        <v>42683.587881944441</v>
      </c>
      <c r="B5218" s="55">
        <v>42683.678298611107</v>
      </c>
      <c r="C5218" s="3">
        <v>7812</v>
      </c>
      <c r="D5218" s="56">
        <f t="shared" si="204"/>
        <v>9.0416666666666673E-2</v>
      </c>
      <c r="N5218" s="55">
        <v>42921.33924768518</v>
      </c>
      <c r="O5218" s="55">
        <v>42921.364027777774</v>
      </c>
      <c r="P5218" s="3">
        <v>2141</v>
      </c>
      <c r="Q5218" s="58">
        <f t="shared" si="205"/>
        <v>2.4780092592592593E-2</v>
      </c>
    </row>
    <row r="5219" spans="1:17" x14ac:dyDescent="0.75">
      <c r="A5219" s="55">
        <v>42683.588506944441</v>
      </c>
      <c r="B5219" s="55">
        <v>42683.67931712963</v>
      </c>
      <c r="C5219" s="3">
        <v>7846</v>
      </c>
      <c r="D5219" s="56">
        <f t="shared" si="204"/>
        <v>9.0810185185185188E-2</v>
      </c>
      <c r="N5219" s="55">
        <v>42921.353020833332</v>
      </c>
      <c r="O5219" s="55">
        <v>42921.451238425921</v>
      </c>
      <c r="P5219" s="3">
        <v>8486</v>
      </c>
      <c r="Q5219" s="58">
        <f t="shared" si="205"/>
        <v>9.8217592592592592E-2</v>
      </c>
    </row>
    <row r="5220" spans="1:17" x14ac:dyDescent="0.75">
      <c r="A5220" s="55">
        <v>42683.589305555557</v>
      </c>
      <c r="B5220" s="55">
        <v>42683.679918981477</v>
      </c>
      <c r="C5220" s="3">
        <v>7829</v>
      </c>
      <c r="D5220" s="56">
        <f t="shared" si="204"/>
        <v>9.0613425925925931E-2</v>
      </c>
      <c r="N5220" s="55">
        <v>42921.49931712963</v>
      </c>
      <c r="O5220" s="55">
        <v>42921.507997685185</v>
      </c>
      <c r="P5220" s="3">
        <v>750</v>
      </c>
      <c r="Q5220" s="58">
        <f t="shared" si="205"/>
        <v>8.6805555555555559E-3</v>
      </c>
    </row>
    <row r="5221" spans="1:17" x14ac:dyDescent="0.75">
      <c r="A5221" s="55">
        <v>42683.590740740736</v>
      </c>
      <c r="B5221" s="55">
        <v>42683.680300925924</v>
      </c>
      <c r="C5221" s="3">
        <v>7738</v>
      </c>
      <c r="D5221" s="56">
        <f t="shared" si="204"/>
        <v>8.9560185185185187E-2</v>
      </c>
      <c r="N5221" s="55">
        <v>42921.621400462958</v>
      </c>
      <c r="O5221" s="55">
        <v>42921.634189814817</v>
      </c>
      <c r="P5221" s="3">
        <v>1105</v>
      </c>
      <c r="Q5221" s="58">
        <f t="shared" si="205"/>
        <v>1.2789351851851852E-2</v>
      </c>
    </row>
    <row r="5222" spans="1:17" x14ac:dyDescent="0.75">
      <c r="A5222" s="55">
        <v>42683.620416666665</v>
      </c>
      <c r="B5222" s="55">
        <v>42739.378877314812</v>
      </c>
      <c r="C5222" s="3">
        <v>4817531</v>
      </c>
      <c r="D5222" s="56">
        <f t="shared" si="204"/>
        <v>55.758460648148152</v>
      </c>
      <c r="N5222" s="55">
        <v>42921.637604166666</v>
      </c>
      <c r="O5222" s="55">
        <v>42921.645057870366</v>
      </c>
      <c r="P5222" s="3">
        <v>644</v>
      </c>
      <c r="Q5222" s="58">
        <f t="shared" si="205"/>
        <v>7.4537037037037037E-3</v>
      </c>
    </row>
    <row r="5223" spans="1:17" x14ac:dyDescent="0.75">
      <c r="A5223" s="55">
        <v>42683.620810185181</v>
      </c>
      <c r="B5223" s="55">
        <v>42683.683240740742</v>
      </c>
      <c r="C5223" s="3">
        <v>5394</v>
      </c>
      <c r="D5223" s="56">
        <f t="shared" si="204"/>
        <v>6.2430555555555559E-2</v>
      </c>
      <c r="N5223" s="55">
        <v>42921.921261574069</v>
      </c>
      <c r="O5223" s="55">
        <v>42922.376134259255</v>
      </c>
      <c r="P5223" s="3">
        <v>39301</v>
      </c>
      <c r="Q5223" s="58">
        <f t="shared" si="205"/>
        <v>0.4548726851851852</v>
      </c>
    </row>
    <row r="5224" spans="1:17" x14ac:dyDescent="0.75">
      <c r="A5224" s="55">
        <v>42683.631307870368</v>
      </c>
      <c r="B5224" s="55">
        <v>42683.685115740736</v>
      </c>
      <c r="C5224" s="3">
        <v>4649</v>
      </c>
      <c r="D5224" s="56">
        <f t="shared" si="204"/>
        <v>5.3807870370370367E-2</v>
      </c>
      <c r="N5224" s="55">
        <v>42921.927430555552</v>
      </c>
      <c r="O5224" s="55">
        <v>42922.376516203702</v>
      </c>
      <c r="P5224" s="3">
        <v>38801</v>
      </c>
      <c r="Q5224" s="58">
        <f t="shared" si="205"/>
        <v>0.44908564814814816</v>
      </c>
    </row>
    <row r="5225" spans="1:17" x14ac:dyDescent="0.75">
      <c r="A5225" s="55">
        <v>42683.654756944445</v>
      </c>
      <c r="B5225" s="55">
        <v>42683.744664351849</v>
      </c>
      <c r="C5225" s="3">
        <v>7768</v>
      </c>
      <c r="D5225" s="56">
        <f t="shared" si="204"/>
        <v>8.9907407407407408E-2</v>
      </c>
      <c r="N5225" s="55">
        <v>42922.04074074074</v>
      </c>
      <c r="O5225" s="55">
        <v>42922.448518518519</v>
      </c>
      <c r="P5225" s="3">
        <v>35232</v>
      </c>
      <c r="Q5225" s="58">
        <f t="shared" si="205"/>
        <v>0.40777777777777779</v>
      </c>
    </row>
    <row r="5226" spans="1:17" x14ac:dyDescent="0.75">
      <c r="A5226" s="55">
        <v>42683.660081018519</v>
      </c>
      <c r="B5226" s="55">
        <v>42683.691678240742</v>
      </c>
      <c r="C5226" s="3">
        <v>2730</v>
      </c>
      <c r="D5226" s="56">
        <f t="shared" si="204"/>
        <v>3.1597222222222221E-2</v>
      </c>
      <c r="N5226" s="55">
        <v>42922.045706018514</v>
      </c>
      <c r="O5226" s="55">
        <v>42922.441203703704</v>
      </c>
      <c r="P5226" s="3">
        <v>34171</v>
      </c>
      <c r="Q5226" s="58">
        <f t="shared" si="205"/>
        <v>0.39549768518518519</v>
      </c>
    </row>
    <row r="5227" spans="1:17" x14ac:dyDescent="0.75">
      <c r="A5227" s="55">
        <v>42683.793356481481</v>
      </c>
      <c r="B5227" s="55">
        <v>42685.633287037039</v>
      </c>
      <c r="C5227" s="3">
        <v>158970</v>
      </c>
      <c r="D5227" s="56">
        <f t="shared" si="204"/>
        <v>1.8399305555555556</v>
      </c>
      <c r="N5227" s="55">
        <v>42922.050798611112</v>
      </c>
      <c r="O5227" s="55">
        <v>42922.451365740737</v>
      </c>
      <c r="P5227" s="3">
        <v>34609</v>
      </c>
      <c r="Q5227" s="58">
        <f t="shared" si="205"/>
        <v>0.40056712962962965</v>
      </c>
    </row>
    <row r="5228" spans="1:17" x14ac:dyDescent="0.75">
      <c r="A5228" s="55">
        <v>42683.935891203699</v>
      </c>
      <c r="B5228" s="55">
        <v>42739.37972222222</v>
      </c>
      <c r="C5228" s="3">
        <v>4790347</v>
      </c>
      <c r="D5228" s="56">
        <f t="shared" si="204"/>
        <v>55.443831018518516</v>
      </c>
      <c r="N5228" s="55">
        <v>42922.438333333332</v>
      </c>
      <c r="O5228" s="55">
        <v>42922.635381944441</v>
      </c>
      <c r="P5228" s="3">
        <v>17025</v>
      </c>
      <c r="Q5228" s="58">
        <f t="shared" si="205"/>
        <v>0.1970486111111111</v>
      </c>
    </row>
    <row r="5229" spans="1:17" x14ac:dyDescent="0.75">
      <c r="A5229" s="55">
        <v>42684.347974537035</v>
      </c>
      <c r="B5229" s="55">
        <v>42684.377118055556</v>
      </c>
      <c r="C5229" s="3">
        <v>2518</v>
      </c>
      <c r="D5229" s="56">
        <f t="shared" si="204"/>
        <v>2.914351851851852E-2</v>
      </c>
      <c r="N5229" s="55">
        <v>42922.476319444446</v>
      </c>
      <c r="O5229" s="55">
        <v>42923.544398148144</v>
      </c>
      <c r="P5229" s="3">
        <v>92282</v>
      </c>
      <c r="Q5229" s="58">
        <f t="shared" si="205"/>
        <v>1.0680787037037036</v>
      </c>
    </row>
    <row r="5230" spans="1:17" x14ac:dyDescent="0.75">
      <c r="A5230" s="55">
        <v>42684.501307870371</v>
      </c>
      <c r="B5230" s="55">
        <v>42684.588796296295</v>
      </c>
      <c r="C5230" s="3">
        <v>7559</v>
      </c>
      <c r="D5230" s="56">
        <f t="shared" si="204"/>
        <v>8.7488425925925928E-2</v>
      </c>
      <c r="N5230" s="55">
        <v>42922.652615740742</v>
      </c>
      <c r="O5230" s="55">
        <v>42922.663275462961</v>
      </c>
      <c r="P5230" s="3">
        <v>921</v>
      </c>
      <c r="Q5230" s="58">
        <f t="shared" si="205"/>
        <v>1.0659722222222221E-2</v>
      </c>
    </row>
    <row r="5231" spans="1:17" x14ac:dyDescent="0.75">
      <c r="A5231" s="55">
        <v>42684.517893518518</v>
      </c>
      <c r="B5231" s="55">
        <v>42684.582557870366</v>
      </c>
      <c r="C5231" s="3">
        <v>5587</v>
      </c>
      <c r="D5231" s="56">
        <f t="shared" si="204"/>
        <v>6.4664351851851848E-2</v>
      </c>
      <c r="N5231" s="55">
        <v>42922.653622685182</v>
      </c>
      <c r="O5231" s="55">
        <v>42923.566782407404</v>
      </c>
      <c r="P5231" s="3">
        <v>78897</v>
      </c>
      <c r="Q5231" s="58">
        <f t="shared" si="205"/>
        <v>0.91315972222222219</v>
      </c>
    </row>
    <row r="5232" spans="1:17" x14ac:dyDescent="0.75">
      <c r="A5232" s="55">
        <v>42684.519502314812</v>
      </c>
      <c r="B5232" s="55">
        <v>42684.590243055551</v>
      </c>
      <c r="C5232" s="3">
        <v>6112</v>
      </c>
      <c r="D5232" s="56">
        <f t="shared" si="204"/>
        <v>7.0740740740740743E-2</v>
      </c>
      <c r="N5232" s="55">
        <v>42922.756469907406</v>
      </c>
      <c r="O5232" s="55">
        <v>42947.671064814815</v>
      </c>
      <c r="P5232" s="3">
        <v>2152621</v>
      </c>
      <c r="Q5232" s="58">
        <f t="shared" si="205"/>
        <v>24.914594907407409</v>
      </c>
    </row>
    <row r="5233" spans="1:17" x14ac:dyDescent="0.75">
      <c r="A5233" s="55">
        <v>42684.523125</v>
      </c>
      <c r="B5233" s="55">
        <v>42684.59107638889</v>
      </c>
      <c r="C5233" s="3">
        <v>5871</v>
      </c>
      <c r="D5233" s="56">
        <f t="shared" si="204"/>
        <v>6.7951388888888895E-2</v>
      </c>
      <c r="N5233" s="55">
        <v>42922.763622685183</v>
      </c>
      <c r="O5233" s="55">
        <v>42927.305462962962</v>
      </c>
      <c r="P5233" s="3">
        <v>392415</v>
      </c>
      <c r="Q5233" s="58">
        <f t="shared" si="205"/>
        <v>4.5418402777777782</v>
      </c>
    </row>
    <row r="5234" spans="1:17" x14ac:dyDescent="0.75">
      <c r="A5234" s="55">
        <v>42684.564965277779</v>
      </c>
      <c r="B5234" s="55">
        <v>42685.42423611111</v>
      </c>
      <c r="C5234" s="3">
        <v>74241</v>
      </c>
      <c r="D5234" s="56">
        <f t="shared" si="204"/>
        <v>0.85927083333333332</v>
      </c>
      <c r="N5234" s="55">
        <v>42922.902627314812</v>
      </c>
      <c r="O5234" s="55">
        <v>42923.397858796292</v>
      </c>
      <c r="P5234" s="3">
        <v>42788</v>
      </c>
      <c r="Q5234" s="58">
        <f t="shared" si="205"/>
        <v>0.49523148148148149</v>
      </c>
    </row>
    <row r="5235" spans="1:17" x14ac:dyDescent="0.75">
      <c r="A5235" s="55">
        <v>42684.69321759259</v>
      </c>
      <c r="B5235" s="55">
        <v>42684.696527777778</v>
      </c>
      <c r="C5235" s="3">
        <v>286</v>
      </c>
      <c r="D5235" s="56">
        <f t="shared" si="204"/>
        <v>3.3101851851851851E-3</v>
      </c>
      <c r="N5235" s="55">
        <v>42923.545960648145</v>
      </c>
      <c r="O5235" s="55">
        <v>42923.776053240741</v>
      </c>
      <c r="P5235" s="3">
        <v>19880</v>
      </c>
      <c r="Q5235" s="58">
        <f t="shared" si="205"/>
        <v>0.2300925925925926</v>
      </c>
    </row>
    <row r="5236" spans="1:17" x14ac:dyDescent="0.75">
      <c r="A5236" s="55">
        <v>42684.740277777775</v>
      </c>
      <c r="B5236" s="55">
        <v>42688.65011574074</v>
      </c>
      <c r="C5236" s="3">
        <v>337810</v>
      </c>
      <c r="D5236" s="56">
        <f t="shared" si="204"/>
        <v>3.9098379629629632</v>
      </c>
      <c r="N5236" s="55">
        <v>42923.554282407407</v>
      </c>
      <c r="O5236" s="55">
        <v>42923.781064814815</v>
      </c>
      <c r="P5236" s="3">
        <v>19594</v>
      </c>
      <c r="Q5236" s="58">
        <f t="shared" si="205"/>
        <v>0.2267824074074074</v>
      </c>
    </row>
    <row r="5237" spans="1:17" x14ac:dyDescent="0.75">
      <c r="A5237" s="55">
        <v>42685.442870370367</v>
      </c>
      <c r="B5237" s="55">
        <v>42685.456423611111</v>
      </c>
      <c r="C5237" s="3">
        <v>1171</v>
      </c>
      <c r="D5237" s="56">
        <f t="shared" si="204"/>
        <v>1.3553240740740741E-2</v>
      </c>
      <c r="N5237" s="55">
        <v>42923.556770833333</v>
      </c>
      <c r="O5237" s="55">
        <v>42923.789965277778</v>
      </c>
      <c r="P5237" s="3">
        <v>20148</v>
      </c>
      <c r="Q5237" s="58">
        <f t="shared" si="205"/>
        <v>0.23319444444444445</v>
      </c>
    </row>
    <row r="5238" spans="1:17" x14ac:dyDescent="0.75">
      <c r="A5238" s="55">
        <v>42685.470543981479</v>
      </c>
      <c r="B5238" s="55">
        <v>42685.488217592589</v>
      </c>
      <c r="C5238" s="3">
        <v>1527</v>
      </c>
      <c r="D5238" s="56">
        <f t="shared" si="204"/>
        <v>1.7673611111111112E-2</v>
      </c>
      <c r="N5238" s="55">
        <v>42923.55940972222</v>
      </c>
      <c r="O5238" s="55">
        <v>42923.788935185185</v>
      </c>
      <c r="P5238" s="3">
        <v>19831</v>
      </c>
      <c r="Q5238" s="58">
        <f t="shared" si="205"/>
        <v>0.22952546296296297</v>
      </c>
    </row>
    <row r="5239" spans="1:17" x14ac:dyDescent="0.75">
      <c r="A5239" s="55">
        <v>42685.474722222221</v>
      </c>
      <c r="B5239" s="55">
        <v>42685.573703703703</v>
      </c>
      <c r="C5239" s="3">
        <v>8552</v>
      </c>
      <c r="D5239" s="56">
        <f t="shared" si="204"/>
        <v>9.8981481481481476E-2</v>
      </c>
      <c r="N5239" s="55">
        <v>42923.564641203702</v>
      </c>
      <c r="O5239" s="55">
        <v>42926.443472222221</v>
      </c>
      <c r="P5239" s="3">
        <v>248731</v>
      </c>
      <c r="Q5239" s="58">
        <f t="shared" si="205"/>
        <v>2.8788310185185186</v>
      </c>
    </row>
    <row r="5240" spans="1:17" x14ac:dyDescent="0.75">
      <c r="A5240" s="55">
        <v>42685.478321759256</v>
      </c>
      <c r="B5240" s="55">
        <v>42685.655925925923</v>
      </c>
      <c r="C5240" s="3">
        <v>15345</v>
      </c>
      <c r="D5240" s="56">
        <f t="shared" si="204"/>
        <v>0.17760416666666667</v>
      </c>
      <c r="N5240" s="55">
        <v>42923.566782407404</v>
      </c>
      <c r="O5240" s="55">
        <v>42923.778993055552</v>
      </c>
      <c r="P5240" s="3">
        <v>18335</v>
      </c>
      <c r="Q5240" s="58">
        <f t="shared" si="205"/>
        <v>0.21221064814814813</v>
      </c>
    </row>
    <row r="5241" spans="1:17" x14ac:dyDescent="0.75">
      <c r="A5241" s="55">
        <v>42685.478414351848</v>
      </c>
      <c r="B5241" s="55">
        <v>42685.573229166665</v>
      </c>
      <c r="C5241" s="3">
        <v>8192</v>
      </c>
      <c r="D5241" s="56">
        <f t="shared" si="204"/>
        <v>9.481481481481481E-2</v>
      </c>
      <c r="N5241" s="55">
        <v>42923.569687499999</v>
      </c>
      <c r="O5241" s="55">
        <v>42923.785729166666</v>
      </c>
      <c r="P5241" s="3">
        <v>18666</v>
      </c>
      <c r="Q5241" s="58">
        <f t="shared" si="205"/>
        <v>0.21604166666666666</v>
      </c>
    </row>
    <row r="5242" spans="1:17" x14ac:dyDescent="0.75">
      <c r="A5242" s="55">
        <v>42685.479317129626</v>
      </c>
      <c r="B5242" s="55">
        <v>42685.497083333328</v>
      </c>
      <c r="C5242" s="3">
        <v>1535</v>
      </c>
      <c r="D5242" s="56">
        <f t="shared" si="204"/>
        <v>1.7766203703703704E-2</v>
      </c>
      <c r="N5242" s="55">
        <v>42923.81481481481</v>
      </c>
      <c r="O5242" s="55">
        <v>42928.745081018518</v>
      </c>
      <c r="P5242" s="3">
        <v>425975</v>
      </c>
      <c r="Q5242" s="58">
        <f t="shared" si="205"/>
        <v>4.9302662037037033</v>
      </c>
    </row>
    <row r="5243" spans="1:17" x14ac:dyDescent="0.75">
      <c r="A5243" s="55">
        <v>42685.48065972222</v>
      </c>
      <c r="B5243" s="55">
        <v>42685.657465277778</v>
      </c>
      <c r="C5243" s="3">
        <v>15276</v>
      </c>
      <c r="D5243" s="56">
        <f t="shared" si="204"/>
        <v>0.17680555555555555</v>
      </c>
      <c r="N5243" s="55">
        <v>42924.382638888885</v>
      </c>
      <c r="O5243" s="55">
        <v>42926.400590277779</v>
      </c>
      <c r="P5243" s="3">
        <v>174351</v>
      </c>
      <c r="Q5243" s="58">
        <f t="shared" si="205"/>
        <v>2.0179513888888887</v>
      </c>
    </row>
    <row r="5244" spans="1:17" x14ac:dyDescent="0.75">
      <c r="A5244" s="55">
        <v>42685.481388888889</v>
      </c>
      <c r="B5244" s="55">
        <v>42685.642916666664</v>
      </c>
      <c r="C5244" s="3">
        <v>13956</v>
      </c>
      <c r="D5244" s="56">
        <f t="shared" si="204"/>
        <v>0.16152777777777777</v>
      </c>
      <c r="N5244" s="55">
        <v>42924.717453703699</v>
      </c>
      <c r="O5244" s="55">
        <v>42927.37159722222</v>
      </c>
      <c r="P5244" s="3">
        <v>229318</v>
      </c>
      <c r="Q5244" s="58">
        <f t="shared" si="205"/>
        <v>2.6541435185185187</v>
      </c>
    </row>
    <row r="5245" spans="1:17" x14ac:dyDescent="0.75">
      <c r="A5245" s="55">
        <v>42685.482731481483</v>
      </c>
      <c r="B5245" s="55">
        <v>42685.642708333333</v>
      </c>
      <c r="C5245" s="3">
        <v>13822</v>
      </c>
      <c r="D5245" s="56">
        <f t="shared" si="204"/>
        <v>0.15997685185185184</v>
      </c>
      <c r="N5245" s="55">
        <v>42925.763622685183</v>
      </c>
      <c r="O5245" s="55">
        <v>42926.489351851851</v>
      </c>
      <c r="P5245" s="3">
        <v>62703</v>
      </c>
      <c r="Q5245" s="58">
        <f t="shared" si="205"/>
        <v>0.72572916666666665</v>
      </c>
    </row>
    <row r="5246" spans="1:17" x14ac:dyDescent="0.75">
      <c r="A5246" s="55">
        <v>42685.53969907407</v>
      </c>
      <c r="B5246" s="55">
        <v>42685.56549768518</v>
      </c>
      <c r="C5246" s="3">
        <v>2229</v>
      </c>
      <c r="D5246" s="56">
        <f t="shared" si="204"/>
        <v>2.5798611111111112E-2</v>
      </c>
      <c r="N5246" s="55">
        <v>42926.470497685186</v>
      </c>
      <c r="O5246" s="55">
        <v>42928.669965277775</v>
      </c>
      <c r="P5246" s="3">
        <v>190034</v>
      </c>
      <c r="Q5246" s="58">
        <f t="shared" si="205"/>
        <v>2.1994675925925926</v>
      </c>
    </row>
    <row r="5247" spans="1:17" x14ac:dyDescent="0.75">
      <c r="A5247" s="55">
        <v>42685.575636574074</v>
      </c>
      <c r="B5247" s="55">
        <v>42685.587037037032</v>
      </c>
      <c r="C5247" s="3">
        <v>985</v>
      </c>
      <c r="D5247" s="56">
        <f t="shared" si="204"/>
        <v>1.1400462962962963E-2</v>
      </c>
      <c r="N5247" s="55">
        <v>42926.524398148147</v>
      </c>
      <c r="O5247" s="55">
        <v>42926.698379629626</v>
      </c>
      <c r="P5247" s="3">
        <v>15032</v>
      </c>
      <c r="Q5247" s="58">
        <f t="shared" si="205"/>
        <v>0.17398148148148149</v>
      </c>
    </row>
    <row r="5248" spans="1:17" x14ac:dyDescent="0.75">
      <c r="A5248" s="55">
        <v>42685.819340277776</v>
      </c>
      <c r="B5248" s="55">
        <v>42688.414907407408</v>
      </c>
      <c r="C5248" s="3">
        <v>224257</v>
      </c>
      <c r="D5248" s="56">
        <f t="shared" si="204"/>
        <v>2.5955671296296297</v>
      </c>
      <c r="N5248" s="55">
        <v>42926.527604166666</v>
      </c>
      <c r="O5248" s="55">
        <v>42926.698460648149</v>
      </c>
      <c r="P5248" s="3">
        <v>14762</v>
      </c>
      <c r="Q5248" s="58">
        <f t="shared" si="205"/>
        <v>0.17085648148148147</v>
      </c>
    </row>
    <row r="5249" spans="1:17" x14ac:dyDescent="0.75">
      <c r="A5249" s="55">
        <v>42685.876932870371</v>
      </c>
      <c r="B5249" s="55">
        <v>42688.362442129626</v>
      </c>
      <c r="C5249" s="3">
        <v>214748</v>
      </c>
      <c r="D5249" s="56">
        <f t="shared" si="204"/>
        <v>2.4855092592592594</v>
      </c>
      <c r="N5249" s="55">
        <v>42926.562557870369</v>
      </c>
      <c r="O5249" s="55">
        <v>42928.6721412037</v>
      </c>
      <c r="P5249" s="3">
        <v>182268</v>
      </c>
      <c r="Q5249" s="58">
        <f t="shared" si="205"/>
        <v>2.1095833333333331</v>
      </c>
    </row>
    <row r="5250" spans="1:17" x14ac:dyDescent="0.75">
      <c r="A5250" s="55">
        <v>42686.456446759257</v>
      </c>
      <c r="B5250" s="55">
        <v>42688.416284722218</v>
      </c>
      <c r="C5250" s="3">
        <v>169330</v>
      </c>
      <c r="D5250" s="56">
        <f t="shared" si="204"/>
        <v>1.959837962962963</v>
      </c>
      <c r="N5250" s="55">
        <v>42926.654513888891</v>
      </c>
      <c r="O5250" s="55">
        <v>42927.4059375</v>
      </c>
      <c r="P5250" s="3">
        <v>64923</v>
      </c>
      <c r="Q5250" s="58">
        <f t="shared" si="205"/>
        <v>0.75142361111111111</v>
      </c>
    </row>
    <row r="5251" spans="1:17" x14ac:dyDescent="0.75">
      <c r="A5251" s="55">
        <v>42686.574062499996</v>
      </c>
      <c r="B5251" s="55">
        <v>42688.417812499996</v>
      </c>
      <c r="C5251" s="3">
        <v>159300</v>
      </c>
      <c r="D5251" s="56">
        <f t="shared" ref="D5251:D5314" si="206">C5251/(24*60*60)</f>
        <v>1.84375</v>
      </c>
      <c r="N5251" s="55">
        <v>42926.686180555553</v>
      </c>
      <c r="O5251" s="55">
        <v>42926.701192129629</v>
      </c>
      <c r="P5251" s="3">
        <v>1297</v>
      </c>
      <c r="Q5251" s="58">
        <f t="shared" ref="Q5251:Q5314" si="207">P5251/86400</f>
        <v>1.5011574074074075E-2</v>
      </c>
    </row>
    <row r="5252" spans="1:17" x14ac:dyDescent="0.75">
      <c r="A5252" s="55">
        <v>42686.604398148149</v>
      </c>
      <c r="B5252" s="55">
        <v>42688.592511574076</v>
      </c>
      <c r="C5252" s="3">
        <v>171773</v>
      </c>
      <c r="D5252" s="56">
        <f t="shared" si="206"/>
        <v>1.9881134259259259</v>
      </c>
      <c r="N5252" s="55">
        <v>42926.814363425925</v>
      </c>
      <c r="O5252" s="55">
        <v>42927.304432870369</v>
      </c>
      <c r="P5252" s="3">
        <v>42342</v>
      </c>
      <c r="Q5252" s="58">
        <f t="shared" si="207"/>
        <v>0.49006944444444445</v>
      </c>
    </row>
    <row r="5253" spans="1:17" x14ac:dyDescent="0.75">
      <c r="A5253" s="55">
        <v>42686.864386574074</v>
      </c>
      <c r="B5253" s="55">
        <v>42688.594930555555</v>
      </c>
      <c r="C5253" s="3">
        <v>149519</v>
      </c>
      <c r="D5253" s="56">
        <f t="shared" si="206"/>
        <v>1.7305439814814816</v>
      </c>
      <c r="N5253" s="55">
        <v>42926.818113425921</v>
      </c>
      <c r="O5253" s="55">
        <v>42928.676099537035</v>
      </c>
      <c r="P5253" s="3">
        <v>160530</v>
      </c>
      <c r="Q5253" s="58">
        <f t="shared" si="207"/>
        <v>1.8579861111111111</v>
      </c>
    </row>
    <row r="5254" spans="1:17" x14ac:dyDescent="0.75">
      <c r="A5254" s="55">
        <v>42686.87295138889</v>
      </c>
      <c r="B5254" s="55">
        <v>42688.588657407403</v>
      </c>
      <c r="C5254" s="3">
        <v>148237</v>
      </c>
      <c r="D5254" s="56">
        <f t="shared" si="206"/>
        <v>1.7157060185185184</v>
      </c>
      <c r="N5254" s="55">
        <v>42927.381747685184</v>
      </c>
      <c r="O5254" s="55">
        <v>42927.459328703699</v>
      </c>
      <c r="P5254" s="3">
        <v>6703</v>
      </c>
      <c r="Q5254" s="58">
        <f t="shared" si="207"/>
        <v>7.7581018518518521E-2</v>
      </c>
    </row>
    <row r="5255" spans="1:17" x14ac:dyDescent="0.75">
      <c r="A5255" s="55">
        <v>42686.878113425926</v>
      </c>
      <c r="B5255" s="55">
        <v>42688.586111111108</v>
      </c>
      <c r="C5255" s="3">
        <v>147571</v>
      </c>
      <c r="D5255" s="56">
        <f t="shared" si="206"/>
        <v>1.7079976851851852</v>
      </c>
      <c r="N5255" s="55">
        <v>42927.423518518517</v>
      </c>
      <c r="O5255" s="55">
        <v>42928.679259259261</v>
      </c>
      <c r="P5255" s="3">
        <v>108496</v>
      </c>
      <c r="Q5255" s="58">
        <f t="shared" si="207"/>
        <v>1.2557407407407408</v>
      </c>
    </row>
    <row r="5256" spans="1:17" x14ac:dyDescent="0.75">
      <c r="A5256" s="55">
        <v>42686.959641203699</v>
      </c>
      <c r="B5256" s="55">
        <v>42688.41982638889</v>
      </c>
      <c r="C5256" s="3">
        <v>126160</v>
      </c>
      <c r="D5256" s="56">
        <f t="shared" si="206"/>
        <v>1.4601851851851853</v>
      </c>
      <c r="N5256" s="55">
        <v>42927.468553240738</v>
      </c>
      <c r="O5256" s="55">
        <v>42927.563020833331</v>
      </c>
      <c r="P5256" s="3">
        <v>8162</v>
      </c>
      <c r="Q5256" s="58">
        <f t="shared" si="207"/>
        <v>9.4467592592592589E-2</v>
      </c>
    </row>
    <row r="5257" spans="1:17" x14ac:dyDescent="0.75">
      <c r="A5257" s="55">
        <v>42687.596851851849</v>
      </c>
      <c r="B5257" s="55">
        <v>42698.493715277778</v>
      </c>
      <c r="C5257" s="3">
        <v>941489</v>
      </c>
      <c r="D5257" s="56">
        <f t="shared" si="206"/>
        <v>10.896863425925925</v>
      </c>
      <c r="N5257" s="55">
        <v>42927.473692129628</v>
      </c>
      <c r="O5257" s="55">
        <v>42927.563113425924</v>
      </c>
      <c r="P5257" s="3">
        <v>7726</v>
      </c>
      <c r="Q5257" s="58">
        <f t="shared" si="207"/>
        <v>8.942129629629629E-2</v>
      </c>
    </row>
    <row r="5258" spans="1:17" x14ac:dyDescent="0.75">
      <c r="A5258" s="55">
        <v>42687.659131944441</v>
      </c>
      <c r="B5258" s="55">
        <v>42688.423912037033</v>
      </c>
      <c r="C5258" s="3">
        <v>66077</v>
      </c>
      <c r="D5258" s="56">
        <f t="shared" si="206"/>
        <v>0.76478009259259261</v>
      </c>
      <c r="N5258" s="55">
        <v>42927.476539351854</v>
      </c>
      <c r="O5258" s="55">
        <v>42927.562847222223</v>
      </c>
      <c r="P5258" s="3">
        <v>7457</v>
      </c>
      <c r="Q5258" s="58">
        <f t="shared" si="207"/>
        <v>8.6307870370370368E-2</v>
      </c>
    </row>
    <row r="5259" spans="1:17" x14ac:dyDescent="0.75">
      <c r="A5259" s="55">
        <v>42687.666539351849</v>
      </c>
      <c r="B5259" s="55">
        <v>42688.424409722218</v>
      </c>
      <c r="C5259" s="3">
        <v>65480</v>
      </c>
      <c r="D5259" s="56">
        <f t="shared" si="206"/>
        <v>0.75787037037037042</v>
      </c>
      <c r="N5259" s="55">
        <v>42927.503333333334</v>
      </c>
      <c r="O5259" s="55">
        <v>42928.684016203704</v>
      </c>
      <c r="P5259" s="3">
        <v>102011</v>
      </c>
      <c r="Q5259" s="58">
        <f t="shared" si="207"/>
        <v>1.1806828703703705</v>
      </c>
    </row>
    <row r="5260" spans="1:17" x14ac:dyDescent="0.75">
      <c r="A5260" s="55">
        <v>42687.758842592593</v>
      </c>
      <c r="B5260" s="55">
        <v>42688.426041666666</v>
      </c>
      <c r="C5260" s="3">
        <v>57646</v>
      </c>
      <c r="D5260" s="56">
        <f t="shared" si="206"/>
        <v>0.66719907407407408</v>
      </c>
      <c r="N5260" s="55">
        <v>42927.519409722219</v>
      </c>
      <c r="O5260" s="55">
        <v>42927.562754629631</v>
      </c>
      <c r="P5260" s="3">
        <v>3745</v>
      </c>
      <c r="Q5260" s="58">
        <f t="shared" si="207"/>
        <v>4.3344907407407408E-2</v>
      </c>
    </row>
    <row r="5261" spans="1:17" x14ac:dyDescent="0.75">
      <c r="A5261" s="55">
        <v>42687.761203703703</v>
      </c>
      <c r="B5261" s="55">
        <v>42688.427083333328</v>
      </c>
      <c r="C5261" s="3">
        <v>57532</v>
      </c>
      <c r="D5261" s="56">
        <f t="shared" si="206"/>
        <v>0.66587962962962965</v>
      </c>
      <c r="N5261" s="55">
        <v>42927.537627314814</v>
      </c>
      <c r="O5261" s="55">
        <v>42927.722430555557</v>
      </c>
      <c r="P5261" s="3">
        <v>15967</v>
      </c>
      <c r="Q5261" s="58">
        <f t="shared" si="207"/>
        <v>0.18480324074074075</v>
      </c>
    </row>
    <row r="5262" spans="1:17" x14ac:dyDescent="0.75">
      <c r="A5262" s="55">
        <v>42687.76390046296</v>
      </c>
      <c r="B5262" s="55">
        <v>42688.428530092591</v>
      </c>
      <c r="C5262" s="3">
        <v>57424</v>
      </c>
      <c r="D5262" s="56">
        <f t="shared" si="206"/>
        <v>0.66462962962962968</v>
      </c>
      <c r="N5262" s="55">
        <v>42927.550474537034</v>
      </c>
      <c r="O5262" s="55">
        <v>42947.66002314815</v>
      </c>
      <c r="P5262" s="3">
        <v>1737465</v>
      </c>
      <c r="Q5262" s="58">
        <f t="shared" si="207"/>
        <v>20.109548611111112</v>
      </c>
    </row>
    <row r="5263" spans="1:17" x14ac:dyDescent="0.75">
      <c r="A5263" s="55">
        <v>42687.765416666662</v>
      </c>
      <c r="B5263" s="55">
        <v>42688.429976851847</v>
      </c>
      <c r="C5263" s="3">
        <v>57418</v>
      </c>
      <c r="D5263" s="56">
        <f t="shared" si="206"/>
        <v>0.66456018518518523</v>
      </c>
      <c r="N5263" s="55">
        <v>42927.663854166662</v>
      </c>
      <c r="O5263" s="55">
        <v>42929.498680555553</v>
      </c>
      <c r="P5263" s="3">
        <v>158529</v>
      </c>
      <c r="Q5263" s="58">
        <f t="shared" si="207"/>
        <v>1.8348263888888889</v>
      </c>
    </row>
    <row r="5264" spans="1:17" x14ac:dyDescent="0.75">
      <c r="A5264" s="55">
        <v>42687.808368055557</v>
      </c>
      <c r="B5264" s="55">
        <v>42688.431886574072</v>
      </c>
      <c r="C5264" s="3">
        <v>53872</v>
      </c>
      <c r="D5264" s="56">
        <f t="shared" si="206"/>
        <v>0.62351851851851847</v>
      </c>
      <c r="N5264" s="55">
        <v>42927.669652777775</v>
      </c>
      <c r="O5264" s="55">
        <v>42929.50645833333</v>
      </c>
      <c r="P5264" s="3">
        <v>158700</v>
      </c>
      <c r="Q5264" s="58">
        <f t="shared" si="207"/>
        <v>1.8368055555555556</v>
      </c>
    </row>
    <row r="5265" spans="1:17" x14ac:dyDescent="0.75">
      <c r="A5265" s="55">
        <v>42687.83090277778</v>
      </c>
      <c r="B5265" s="55">
        <v>42688.433113425926</v>
      </c>
      <c r="C5265" s="3">
        <v>52031</v>
      </c>
      <c r="D5265" s="56">
        <f t="shared" si="206"/>
        <v>0.60221064814814818</v>
      </c>
      <c r="N5265" s="55">
        <v>42928.441192129627</v>
      </c>
      <c r="O5265" s="55">
        <v>42929.553888888884</v>
      </c>
      <c r="P5265" s="3">
        <v>96137</v>
      </c>
      <c r="Q5265" s="58">
        <f t="shared" si="207"/>
        <v>1.1126967592592591</v>
      </c>
    </row>
    <row r="5266" spans="1:17" x14ac:dyDescent="0.75">
      <c r="A5266" s="55">
        <v>42688.579375000001</v>
      </c>
      <c r="B5266" s="55">
        <v>42688.689293981479</v>
      </c>
      <c r="C5266" s="3">
        <v>9497</v>
      </c>
      <c r="D5266" s="56">
        <f t="shared" si="206"/>
        <v>0.10991898148148148</v>
      </c>
      <c r="N5266" s="55">
        <v>42928.673275462963</v>
      </c>
      <c r="O5266" s="55">
        <v>42930.404479166667</v>
      </c>
      <c r="P5266" s="3">
        <v>149576</v>
      </c>
      <c r="Q5266" s="58">
        <f t="shared" si="207"/>
        <v>1.7312037037037038</v>
      </c>
    </row>
    <row r="5267" spans="1:17" x14ac:dyDescent="0.75">
      <c r="A5267" s="55">
        <v>42688.580300925925</v>
      </c>
      <c r="B5267" s="55">
        <v>42688.690208333333</v>
      </c>
      <c r="C5267" s="3">
        <v>9496</v>
      </c>
      <c r="D5267" s="56">
        <f t="shared" si="206"/>
        <v>0.10990740740740741</v>
      </c>
      <c r="N5267" s="55">
        <v>42928.688287037032</v>
      </c>
      <c r="O5267" s="55">
        <v>42929.655138888884</v>
      </c>
      <c r="P5267" s="3">
        <v>83536</v>
      </c>
      <c r="Q5267" s="58">
        <f t="shared" si="207"/>
        <v>0.96685185185185185</v>
      </c>
    </row>
    <row r="5268" spans="1:17" x14ac:dyDescent="0.75">
      <c r="A5268" s="55">
        <v>42688.617939814816</v>
      </c>
      <c r="B5268" s="55">
        <v>42711.481006944443</v>
      </c>
      <c r="C5268" s="3">
        <v>1975369</v>
      </c>
      <c r="D5268" s="56">
        <f t="shared" si="206"/>
        <v>22.863067129629631</v>
      </c>
      <c r="N5268" s="55">
        <v>42928.689328703702</v>
      </c>
      <c r="O5268" s="55">
        <v>42929.657407407409</v>
      </c>
      <c r="P5268" s="3">
        <v>83642</v>
      </c>
      <c r="Q5268" s="58">
        <f t="shared" si="207"/>
        <v>0.96807870370370375</v>
      </c>
    </row>
    <row r="5269" spans="1:17" x14ac:dyDescent="0.75">
      <c r="A5269" s="55">
        <v>42688.631840277776</v>
      </c>
      <c r="B5269" s="55">
        <v>42702.674953703703</v>
      </c>
      <c r="C5269" s="3">
        <v>1213325</v>
      </c>
      <c r="D5269" s="56">
        <f t="shared" si="206"/>
        <v>14.043113425925926</v>
      </c>
      <c r="N5269" s="55">
        <v>42928.692083333335</v>
      </c>
      <c r="O5269" s="55">
        <v>42929.651504629626</v>
      </c>
      <c r="P5269" s="3">
        <v>82894</v>
      </c>
      <c r="Q5269" s="58">
        <f t="shared" si="207"/>
        <v>0.95942129629629624</v>
      </c>
    </row>
    <row r="5270" spans="1:17" x14ac:dyDescent="0.75">
      <c r="A5270" s="55">
        <v>42688.742569444439</v>
      </c>
      <c r="B5270" s="55">
        <v>42689.474270833329</v>
      </c>
      <c r="C5270" s="3">
        <v>63219</v>
      </c>
      <c r="D5270" s="56">
        <f t="shared" si="206"/>
        <v>0.73170138888888892</v>
      </c>
      <c r="N5270" s="55">
        <v>42928.706365740742</v>
      </c>
      <c r="O5270" s="55">
        <v>42929.561655092592</v>
      </c>
      <c r="P5270" s="3">
        <v>73897</v>
      </c>
      <c r="Q5270" s="58">
        <f t="shared" si="207"/>
        <v>0.85528935185185184</v>
      </c>
    </row>
    <row r="5271" spans="1:17" x14ac:dyDescent="0.75">
      <c r="A5271" s="55">
        <v>42689.423680555556</v>
      </c>
      <c r="B5271" s="55">
        <v>42689.495324074072</v>
      </c>
      <c r="C5271" s="3">
        <v>6190</v>
      </c>
      <c r="D5271" s="56">
        <f t="shared" si="206"/>
        <v>7.1643518518518523E-2</v>
      </c>
      <c r="N5271" s="55">
        <v>42928.861273148148</v>
      </c>
      <c r="O5271" s="55">
        <v>42933.38009259259</v>
      </c>
      <c r="P5271" s="3">
        <v>390426</v>
      </c>
      <c r="Q5271" s="58">
        <f t="shared" si="207"/>
        <v>4.5188194444444445</v>
      </c>
    </row>
    <row r="5272" spans="1:17" x14ac:dyDescent="0.75">
      <c r="A5272" s="55">
        <v>42689.44532407407</v>
      </c>
      <c r="B5272" s="55">
        <v>42689.453020833331</v>
      </c>
      <c r="C5272" s="3">
        <v>665</v>
      </c>
      <c r="D5272" s="56">
        <f t="shared" si="206"/>
        <v>7.6967592592592591E-3</v>
      </c>
      <c r="N5272" s="55">
        <v>42928.875497685185</v>
      </c>
      <c r="O5272" s="55">
        <v>42933.382511574069</v>
      </c>
      <c r="P5272" s="3">
        <v>389406</v>
      </c>
      <c r="Q5272" s="58">
        <f t="shared" si="207"/>
        <v>4.5070138888888893</v>
      </c>
    </row>
    <row r="5273" spans="1:17" x14ac:dyDescent="0.75">
      <c r="A5273" s="55">
        <v>42689.468807870369</v>
      </c>
      <c r="B5273" s="55">
        <v>42689.471388888887</v>
      </c>
      <c r="C5273" s="3">
        <v>223</v>
      </c>
      <c r="D5273" s="56">
        <f t="shared" si="206"/>
        <v>2.5810185185185185E-3</v>
      </c>
      <c r="N5273" s="55">
        <v>42929.383784722224</v>
      </c>
      <c r="O5273" s="55">
        <v>42929.669212962959</v>
      </c>
      <c r="P5273" s="3">
        <v>24661</v>
      </c>
      <c r="Q5273" s="58">
        <f t="shared" si="207"/>
        <v>0.28542824074074075</v>
      </c>
    </row>
    <row r="5274" spans="1:17" x14ac:dyDescent="0.75">
      <c r="A5274" s="55">
        <v>42689.482546296298</v>
      </c>
      <c r="B5274" s="55">
        <v>42689.755474537036</v>
      </c>
      <c r="C5274" s="3">
        <v>23581</v>
      </c>
      <c r="D5274" s="56">
        <f t="shared" si="206"/>
        <v>0.27292824074074074</v>
      </c>
      <c r="N5274" s="55">
        <v>42929.592199074075</v>
      </c>
      <c r="O5274" s="55">
        <v>42935.591203703705</v>
      </c>
      <c r="P5274" s="3">
        <v>518314</v>
      </c>
      <c r="Q5274" s="58">
        <f t="shared" si="207"/>
        <v>5.9990046296296295</v>
      </c>
    </row>
    <row r="5275" spans="1:17" x14ac:dyDescent="0.75">
      <c r="A5275" s="55">
        <v>42689.530902777777</v>
      </c>
      <c r="B5275" s="55">
        <v>42689.574398148143</v>
      </c>
      <c r="C5275" s="3">
        <v>3758</v>
      </c>
      <c r="D5275" s="56">
        <f t="shared" si="206"/>
        <v>4.3495370370370372E-2</v>
      </c>
      <c r="N5275" s="55">
        <v>42929.707951388889</v>
      </c>
      <c r="O5275" s="55">
        <v>42930.451898148145</v>
      </c>
      <c r="P5275" s="3">
        <v>64277</v>
      </c>
      <c r="Q5275" s="58">
        <f t="shared" si="207"/>
        <v>0.74394675925925924</v>
      </c>
    </row>
    <row r="5276" spans="1:17" x14ac:dyDescent="0.75">
      <c r="A5276" s="55">
        <v>42689.53765046296</v>
      </c>
      <c r="B5276" s="55">
        <v>42689.659143518518</v>
      </c>
      <c r="C5276" s="3">
        <v>10497</v>
      </c>
      <c r="D5276" s="56">
        <f t="shared" si="206"/>
        <v>0.12149305555555556</v>
      </c>
      <c r="N5276" s="55">
        <v>42930.500300925924</v>
      </c>
      <c r="O5276" s="55">
        <v>42933.315729166665</v>
      </c>
      <c r="P5276" s="3">
        <v>243253</v>
      </c>
      <c r="Q5276" s="58">
        <f t="shared" si="207"/>
        <v>2.8154282407407409</v>
      </c>
    </row>
    <row r="5277" spans="1:17" x14ac:dyDescent="0.75">
      <c r="A5277" s="55">
        <v>42689.628958333335</v>
      </c>
      <c r="B5277" s="55">
        <v>42690.336747685185</v>
      </c>
      <c r="C5277" s="3">
        <v>61153</v>
      </c>
      <c r="D5277" s="56">
        <f t="shared" si="206"/>
        <v>0.70778935185185188</v>
      </c>
      <c r="N5277" s="55">
        <v>42930.734201388885</v>
      </c>
      <c r="O5277" s="55">
        <v>42933.433171296296</v>
      </c>
      <c r="P5277" s="3">
        <v>233191</v>
      </c>
      <c r="Q5277" s="58">
        <f t="shared" si="207"/>
        <v>2.6989699074074074</v>
      </c>
    </row>
    <row r="5278" spans="1:17" x14ac:dyDescent="0.75">
      <c r="A5278" s="55">
        <v>42689.865393518514</v>
      </c>
      <c r="B5278" s="55">
        <v>42690.488611111112</v>
      </c>
      <c r="C5278" s="3">
        <v>53846</v>
      </c>
      <c r="D5278" s="56">
        <f t="shared" si="206"/>
        <v>0.62321759259259257</v>
      </c>
      <c r="N5278" s="55">
        <v>42930.739490740736</v>
      </c>
      <c r="O5278" s="55">
        <v>42934.590185185181</v>
      </c>
      <c r="P5278" s="3">
        <v>332700</v>
      </c>
      <c r="Q5278" s="58">
        <f t="shared" si="207"/>
        <v>3.8506944444444446</v>
      </c>
    </row>
    <row r="5279" spans="1:17" x14ac:dyDescent="0.75">
      <c r="A5279" s="55">
        <v>42689.942476851851</v>
      </c>
      <c r="B5279" s="55">
        <v>42690.29483796296</v>
      </c>
      <c r="C5279" s="3">
        <v>30444</v>
      </c>
      <c r="D5279" s="56">
        <f t="shared" si="206"/>
        <v>0.35236111111111112</v>
      </c>
      <c r="N5279" s="55">
        <v>42930.74324074074</v>
      </c>
      <c r="O5279" s="55">
        <v>42933.389791666668</v>
      </c>
      <c r="P5279" s="3">
        <v>228662</v>
      </c>
      <c r="Q5279" s="58">
        <f t="shared" si="207"/>
        <v>2.6465509259259261</v>
      </c>
    </row>
    <row r="5280" spans="1:17" x14ac:dyDescent="0.75">
      <c r="A5280" s="55">
        <v>42690.030405092592</v>
      </c>
      <c r="B5280" s="55">
        <v>42690.421111111107</v>
      </c>
      <c r="C5280" s="3">
        <v>33757</v>
      </c>
      <c r="D5280" s="56">
        <f t="shared" si="206"/>
        <v>0.39070601851851849</v>
      </c>
      <c r="N5280" s="55">
        <v>42931.480231481481</v>
      </c>
      <c r="O5280" s="55">
        <v>42934.388761574075</v>
      </c>
      <c r="P5280" s="3">
        <v>251297</v>
      </c>
      <c r="Q5280" s="58">
        <f t="shared" si="207"/>
        <v>2.9085300925925925</v>
      </c>
    </row>
    <row r="5281" spans="1:17" x14ac:dyDescent="0.75">
      <c r="A5281" s="55">
        <v>42690.403541666667</v>
      </c>
      <c r="B5281" s="55">
        <v>42690.481030092589</v>
      </c>
      <c r="C5281" s="3">
        <v>6695</v>
      </c>
      <c r="D5281" s="56">
        <f t="shared" si="206"/>
        <v>7.7488425925925933E-2</v>
      </c>
      <c r="N5281" s="55">
        <v>42931.577743055554</v>
      </c>
      <c r="O5281" s="55">
        <v>42933.393541666665</v>
      </c>
      <c r="P5281" s="3">
        <v>156885</v>
      </c>
      <c r="Q5281" s="58">
        <f t="shared" si="207"/>
        <v>1.8157986111111111</v>
      </c>
    </row>
    <row r="5282" spans="1:17" x14ac:dyDescent="0.75">
      <c r="A5282" s="55">
        <v>42690.409965277773</v>
      </c>
      <c r="B5282" s="55">
        <v>42690.415324074071</v>
      </c>
      <c r="C5282" s="3">
        <v>463</v>
      </c>
      <c r="D5282" s="56">
        <f t="shared" si="206"/>
        <v>5.3587962962962964E-3</v>
      </c>
      <c r="N5282" s="55">
        <v>42931.6327662037</v>
      </c>
      <c r="O5282" s="55">
        <v>42933.432928240742</v>
      </c>
      <c r="P5282" s="3">
        <v>155534</v>
      </c>
      <c r="Q5282" s="58">
        <f t="shared" si="207"/>
        <v>1.800162037037037</v>
      </c>
    </row>
    <row r="5283" spans="1:17" x14ac:dyDescent="0.75">
      <c r="A5283" s="55">
        <v>42690.462430555555</v>
      </c>
      <c r="B5283" s="55">
        <v>42690.509259259255</v>
      </c>
      <c r="C5283" s="3">
        <v>4046</v>
      </c>
      <c r="D5283" s="56">
        <f t="shared" si="206"/>
        <v>4.6828703703703706E-2</v>
      </c>
      <c r="N5283" s="55">
        <v>42931.986458333333</v>
      </c>
      <c r="O5283" s="55">
        <v>42933.425208333334</v>
      </c>
      <c r="P5283" s="3">
        <v>124308</v>
      </c>
      <c r="Q5283" s="58">
        <f t="shared" si="207"/>
        <v>1.43875</v>
      </c>
    </row>
    <row r="5284" spans="1:17" x14ac:dyDescent="0.75">
      <c r="A5284" s="55">
        <v>42690.465671296297</v>
      </c>
      <c r="B5284" s="55">
        <v>42690.512372685182</v>
      </c>
      <c r="C5284" s="3">
        <v>4035</v>
      </c>
      <c r="D5284" s="56">
        <f t="shared" si="206"/>
        <v>4.670138888888889E-2</v>
      </c>
      <c r="N5284" s="55">
        <v>42932.459953703699</v>
      </c>
      <c r="O5284" s="55">
        <v>42934.357476851852</v>
      </c>
      <c r="P5284" s="3">
        <v>163946</v>
      </c>
      <c r="Q5284" s="58">
        <f t="shared" si="207"/>
        <v>1.897523148148148</v>
      </c>
    </row>
    <row r="5285" spans="1:17" x14ac:dyDescent="0.75">
      <c r="A5285" s="55">
        <v>42690.514791666668</v>
      </c>
      <c r="B5285" s="55">
        <v>42690.685312499998</v>
      </c>
      <c r="C5285" s="3">
        <v>14733</v>
      </c>
      <c r="D5285" s="56">
        <f t="shared" si="206"/>
        <v>0.17052083333333334</v>
      </c>
      <c r="N5285" s="55">
        <v>42932.811111111107</v>
      </c>
      <c r="O5285" s="55">
        <v>42933.432708333334</v>
      </c>
      <c r="P5285" s="3">
        <v>53706</v>
      </c>
      <c r="Q5285" s="58">
        <f t="shared" si="207"/>
        <v>0.62159722222222225</v>
      </c>
    </row>
    <row r="5286" spans="1:17" x14ac:dyDescent="0.75">
      <c r="A5286" s="55">
        <v>42690.543090277773</v>
      </c>
      <c r="B5286" s="55">
        <v>42690.56994212963</v>
      </c>
      <c r="C5286" s="3">
        <v>2320</v>
      </c>
      <c r="D5286" s="56">
        <f t="shared" si="206"/>
        <v>2.6851851851851852E-2</v>
      </c>
      <c r="N5286" s="55">
        <v>42932.832337962958</v>
      </c>
      <c r="O5286" s="55">
        <v>42934.373692129629</v>
      </c>
      <c r="P5286" s="3">
        <v>133173</v>
      </c>
      <c r="Q5286" s="58">
        <f t="shared" si="207"/>
        <v>1.5413541666666666</v>
      </c>
    </row>
    <row r="5287" spans="1:17" x14ac:dyDescent="0.75">
      <c r="A5287" s="55">
        <v>42690.605740740742</v>
      </c>
      <c r="B5287" s="55">
        <v>42690.678379629629</v>
      </c>
      <c r="C5287" s="3">
        <v>6276</v>
      </c>
      <c r="D5287" s="56">
        <f t="shared" si="206"/>
        <v>7.2638888888888892E-2</v>
      </c>
      <c r="N5287" s="55">
        <v>42932.846643518518</v>
      </c>
      <c r="O5287" s="55">
        <v>42933.431400462963</v>
      </c>
      <c r="P5287" s="3">
        <v>50523</v>
      </c>
      <c r="Q5287" s="58">
        <f t="shared" si="207"/>
        <v>0.58475694444444448</v>
      </c>
    </row>
    <row r="5288" spans="1:17" x14ac:dyDescent="0.75">
      <c r="A5288" s="55">
        <v>42690.680127314816</v>
      </c>
      <c r="B5288" s="55">
        <v>42782.447326388887</v>
      </c>
      <c r="C5288" s="3">
        <v>7928686</v>
      </c>
      <c r="D5288" s="56">
        <f t="shared" si="206"/>
        <v>91.767199074074071</v>
      </c>
      <c r="N5288" s="55">
        <v>42932.979398148149</v>
      </c>
      <c r="O5288" s="55">
        <v>42933.319733796292</v>
      </c>
      <c r="P5288" s="3">
        <v>29405</v>
      </c>
      <c r="Q5288" s="58">
        <f t="shared" si="207"/>
        <v>0.34033564814814815</v>
      </c>
    </row>
    <row r="5289" spans="1:17" x14ac:dyDescent="0.75">
      <c r="A5289" s="55">
        <v>42690.691377314812</v>
      </c>
      <c r="B5289" s="55">
        <v>42690.703506944439</v>
      </c>
      <c r="C5289" s="3">
        <v>1048</v>
      </c>
      <c r="D5289" s="56">
        <f t="shared" si="206"/>
        <v>1.2129629629629629E-2</v>
      </c>
      <c r="N5289" s="55">
        <v>42933.37731481481</v>
      </c>
      <c r="O5289" s="55">
        <v>42933.396504629629</v>
      </c>
      <c r="P5289" s="3">
        <v>1658</v>
      </c>
      <c r="Q5289" s="58">
        <f t="shared" si="207"/>
        <v>1.9189814814814816E-2</v>
      </c>
    </row>
    <row r="5290" spans="1:17" x14ac:dyDescent="0.75">
      <c r="A5290" s="55">
        <v>42690.757037037038</v>
      </c>
      <c r="B5290" s="55">
        <v>42691.457662037035</v>
      </c>
      <c r="C5290" s="3">
        <v>60534</v>
      </c>
      <c r="D5290" s="56">
        <f t="shared" si="206"/>
        <v>0.70062500000000005</v>
      </c>
      <c r="N5290" s="55">
        <v>42933.421782407408</v>
      </c>
      <c r="O5290" s="55">
        <v>42933.437708333331</v>
      </c>
      <c r="P5290" s="3">
        <v>1376</v>
      </c>
      <c r="Q5290" s="58">
        <f t="shared" si="207"/>
        <v>1.5925925925925927E-2</v>
      </c>
    </row>
    <row r="5291" spans="1:17" x14ac:dyDescent="0.75">
      <c r="A5291" s="55">
        <v>42690.861840277779</v>
      </c>
      <c r="B5291" s="55">
        <v>42691.379363425927</v>
      </c>
      <c r="C5291" s="3">
        <v>44714</v>
      </c>
      <c r="D5291" s="56">
        <f t="shared" si="206"/>
        <v>0.51752314814814815</v>
      </c>
      <c r="N5291" s="55">
        <v>42933.422650462962</v>
      </c>
      <c r="O5291" s="55">
        <v>42933.442094907405</v>
      </c>
      <c r="P5291" s="3">
        <v>1680</v>
      </c>
      <c r="Q5291" s="58">
        <f t="shared" si="207"/>
        <v>1.9444444444444445E-2</v>
      </c>
    </row>
    <row r="5292" spans="1:17" x14ac:dyDescent="0.75">
      <c r="A5292" s="55">
        <v>42690.955833333333</v>
      </c>
      <c r="B5292" s="55">
        <v>42691.286064814813</v>
      </c>
      <c r="C5292" s="3">
        <v>28532</v>
      </c>
      <c r="D5292" s="56">
        <f t="shared" si="206"/>
        <v>0.33023148148148146</v>
      </c>
      <c r="N5292" s="55">
        <v>42933.436782407407</v>
      </c>
      <c r="O5292" s="55">
        <v>42935.342361111107</v>
      </c>
      <c r="P5292" s="3">
        <v>164642</v>
      </c>
      <c r="Q5292" s="58">
        <f t="shared" si="207"/>
        <v>1.9055787037037037</v>
      </c>
    </row>
    <row r="5293" spans="1:17" x14ac:dyDescent="0.75">
      <c r="A5293" s="55">
        <v>42690.979398148149</v>
      </c>
      <c r="B5293" s="55">
        <v>42691.458495370367</v>
      </c>
      <c r="C5293" s="3">
        <v>41394</v>
      </c>
      <c r="D5293" s="56">
        <f t="shared" si="206"/>
        <v>0.47909722222222223</v>
      </c>
      <c r="N5293" s="55">
        <v>42933.489722222221</v>
      </c>
      <c r="O5293" s="55">
        <v>42934.587685185186</v>
      </c>
      <c r="P5293" s="3">
        <v>94864</v>
      </c>
      <c r="Q5293" s="58">
        <f t="shared" si="207"/>
        <v>1.097962962962963</v>
      </c>
    </row>
    <row r="5294" spans="1:17" x14ac:dyDescent="0.75">
      <c r="A5294" s="55">
        <v>42690.981053240735</v>
      </c>
      <c r="B5294" s="55">
        <v>42691.458958333329</v>
      </c>
      <c r="C5294" s="3">
        <v>41291</v>
      </c>
      <c r="D5294" s="56">
        <f t="shared" si="206"/>
        <v>0.47790509259259262</v>
      </c>
      <c r="N5294" s="55">
        <v>42933.492071759254</v>
      </c>
      <c r="O5294" s="55">
        <v>42947.70821759259</v>
      </c>
      <c r="P5294" s="3">
        <v>1228275</v>
      </c>
      <c r="Q5294" s="58">
        <f t="shared" si="207"/>
        <v>14.216145833333334</v>
      </c>
    </row>
    <row r="5295" spans="1:17" x14ac:dyDescent="0.75">
      <c r="A5295" s="55">
        <v>42690.986388888887</v>
      </c>
      <c r="B5295" s="55">
        <v>42691.459629629629</v>
      </c>
      <c r="C5295" s="3">
        <v>40888</v>
      </c>
      <c r="D5295" s="56">
        <f t="shared" si="206"/>
        <v>0.47324074074074074</v>
      </c>
      <c r="N5295" s="55">
        <v>42933.524270833332</v>
      </c>
      <c r="O5295" s="55">
        <v>42935.342974537038</v>
      </c>
      <c r="P5295" s="3">
        <v>157136</v>
      </c>
      <c r="Q5295" s="58">
        <f t="shared" si="207"/>
        <v>1.8187037037037037</v>
      </c>
    </row>
    <row r="5296" spans="1:17" x14ac:dyDescent="0.75">
      <c r="A5296" s="55">
        <v>42691.367037037038</v>
      </c>
      <c r="B5296" s="55">
        <v>42698.494837962964</v>
      </c>
      <c r="C5296" s="3">
        <v>615842</v>
      </c>
      <c r="D5296" s="56">
        <f t="shared" si="206"/>
        <v>7.1278009259259258</v>
      </c>
      <c r="N5296" s="55">
        <v>42933.532037037032</v>
      </c>
      <c r="O5296" s="55">
        <v>42935.345914351848</v>
      </c>
      <c r="P5296" s="3">
        <v>156719</v>
      </c>
      <c r="Q5296" s="58">
        <f t="shared" si="207"/>
        <v>1.8138773148148148</v>
      </c>
    </row>
    <row r="5297" spans="1:17" x14ac:dyDescent="0.75">
      <c r="A5297" s="55">
        <v>42691.480844907404</v>
      </c>
      <c r="B5297" s="55">
        <v>42691.526631944442</v>
      </c>
      <c r="C5297" s="3">
        <v>3956</v>
      </c>
      <c r="D5297" s="56">
        <f t="shared" si="206"/>
        <v>4.5787037037037036E-2</v>
      </c>
      <c r="N5297" s="55">
        <v>42933.548692129625</v>
      </c>
      <c r="O5297" s="55">
        <v>42934.527557870366</v>
      </c>
      <c r="P5297" s="3">
        <v>84574</v>
      </c>
      <c r="Q5297" s="58">
        <f t="shared" si="207"/>
        <v>0.97886574074074073</v>
      </c>
    </row>
    <row r="5298" spans="1:17" x14ac:dyDescent="0.75">
      <c r="A5298" s="55">
        <v>42691.54960648148</v>
      </c>
      <c r="B5298" s="55">
        <v>42691.650011574071</v>
      </c>
      <c r="C5298" s="3">
        <v>8675</v>
      </c>
      <c r="D5298" s="56">
        <f t="shared" si="206"/>
        <v>0.10040509259259259</v>
      </c>
      <c r="N5298" s="55">
        <v>42933.603958333333</v>
      </c>
      <c r="O5298" s="55">
        <v>42942.482222222221</v>
      </c>
      <c r="P5298" s="3">
        <v>767082</v>
      </c>
      <c r="Q5298" s="58">
        <f t="shared" si="207"/>
        <v>8.8782638888888883</v>
      </c>
    </row>
    <row r="5299" spans="1:17" x14ac:dyDescent="0.75">
      <c r="A5299" s="55">
        <v>42691.616215277776</v>
      </c>
      <c r="B5299" s="55">
        <v>42691.627719907403</v>
      </c>
      <c r="C5299" s="3">
        <v>994</v>
      </c>
      <c r="D5299" s="56">
        <f t="shared" si="206"/>
        <v>1.150462962962963E-2</v>
      </c>
      <c r="N5299" s="55">
        <v>42933.609849537039</v>
      </c>
      <c r="O5299" s="55">
        <v>42942.611284722218</v>
      </c>
      <c r="P5299" s="3">
        <v>777724</v>
      </c>
      <c r="Q5299" s="58">
        <f t="shared" si="207"/>
        <v>9.0014351851851853</v>
      </c>
    </row>
    <row r="5300" spans="1:17" x14ac:dyDescent="0.75">
      <c r="A5300" s="55">
        <v>42691.731342592589</v>
      </c>
      <c r="B5300" s="55">
        <v>42692.357465277775</v>
      </c>
      <c r="C5300" s="3">
        <v>54097</v>
      </c>
      <c r="D5300" s="56">
        <f t="shared" si="206"/>
        <v>0.62612268518518521</v>
      </c>
      <c r="N5300" s="55">
        <v>42933.614155092589</v>
      </c>
      <c r="O5300" s="55">
        <v>42934.585347222222</v>
      </c>
      <c r="P5300" s="3">
        <v>83911</v>
      </c>
      <c r="Q5300" s="58">
        <f t="shared" si="207"/>
        <v>0.97119212962962964</v>
      </c>
    </row>
    <row r="5301" spans="1:17" x14ac:dyDescent="0.75">
      <c r="A5301" s="55">
        <v>42691.912314814814</v>
      </c>
      <c r="B5301" s="55">
        <v>42696.429432870369</v>
      </c>
      <c r="C5301" s="3">
        <v>390279</v>
      </c>
      <c r="D5301" s="56">
        <f t="shared" si="206"/>
        <v>4.5171180555555557</v>
      </c>
      <c r="N5301" s="55">
        <v>42933.624236111107</v>
      </c>
      <c r="O5301" s="55">
        <v>42934.585439814815</v>
      </c>
      <c r="P5301" s="3">
        <v>83048</v>
      </c>
      <c r="Q5301" s="58">
        <f t="shared" si="207"/>
        <v>0.96120370370370367</v>
      </c>
    </row>
    <row r="5302" spans="1:17" x14ac:dyDescent="0.75">
      <c r="A5302" s="55">
        <v>42692.04415509259</v>
      </c>
      <c r="B5302" s="55">
        <v>42692.452256944445</v>
      </c>
      <c r="C5302" s="3">
        <v>35260</v>
      </c>
      <c r="D5302" s="56">
        <f t="shared" si="206"/>
        <v>0.40810185185185183</v>
      </c>
      <c r="N5302" s="55">
        <v>42933.650162037033</v>
      </c>
      <c r="O5302" s="55">
        <v>42935.38376157407</v>
      </c>
      <c r="P5302" s="3">
        <v>149783</v>
      </c>
      <c r="Q5302" s="58">
        <f t="shared" si="207"/>
        <v>1.733599537037037</v>
      </c>
    </row>
    <row r="5303" spans="1:17" x14ac:dyDescent="0.75">
      <c r="A5303" s="55">
        <v>42692.045335648145</v>
      </c>
      <c r="B5303" s="55">
        <v>42692.45313657407</v>
      </c>
      <c r="C5303" s="3">
        <v>35234</v>
      </c>
      <c r="D5303" s="56">
        <f t="shared" si="206"/>
        <v>0.40780092592592593</v>
      </c>
      <c r="N5303" s="55">
        <v>42933.653148148143</v>
      </c>
      <c r="O5303" s="55">
        <v>42934.574317129627</v>
      </c>
      <c r="P5303" s="3">
        <v>79589</v>
      </c>
      <c r="Q5303" s="58">
        <f t="shared" si="207"/>
        <v>0.92116898148148152</v>
      </c>
    </row>
    <row r="5304" spans="1:17" x14ac:dyDescent="0.75">
      <c r="A5304" s="55">
        <v>42692.0465625</v>
      </c>
      <c r="B5304" s="55">
        <v>42692.455046296294</v>
      </c>
      <c r="C5304" s="3">
        <v>35293</v>
      </c>
      <c r="D5304" s="56">
        <f t="shared" si="206"/>
        <v>0.40848379629629628</v>
      </c>
      <c r="N5304" s="55">
        <v>42933.720856481479</v>
      </c>
      <c r="O5304" s="55">
        <v>42935.346967592588</v>
      </c>
      <c r="P5304" s="3">
        <v>140496</v>
      </c>
      <c r="Q5304" s="58">
        <f t="shared" si="207"/>
        <v>1.6261111111111111</v>
      </c>
    </row>
    <row r="5305" spans="1:17" x14ac:dyDescent="0.75">
      <c r="A5305" s="55">
        <v>42692.423391203702</v>
      </c>
      <c r="B5305" s="55">
        <v>42692.593495370369</v>
      </c>
      <c r="C5305" s="3">
        <v>14697</v>
      </c>
      <c r="D5305" s="56">
        <f t="shared" si="206"/>
        <v>0.17010416666666667</v>
      </c>
      <c r="N5305" s="55">
        <v>42934.565532407403</v>
      </c>
      <c r="O5305" s="55">
        <v>42935.351793981477</v>
      </c>
      <c r="P5305" s="3">
        <v>67933</v>
      </c>
      <c r="Q5305" s="58">
        <f t="shared" si="207"/>
        <v>0.78626157407407404</v>
      </c>
    </row>
    <row r="5306" spans="1:17" x14ac:dyDescent="0.75">
      <c r="A5306" s="55">
        <v>42692.440092592587</v>
      </c>
      <c r="B5306" s="55">
        <v>42695.4140162037</v>
      </c>
      <c r="C5306" s="3">
        <v>256947</v>
      </c>
      <c r="D5306" s="56">
        <f t="shared" si="206"/>
        <v>2.9739236111111111</v>
      </c>
      <c r="N5306" s="55">
        <v>42934.655624999999</v>
      </c>
      <c r="O5306" s="55">
        <v>42935.369733796295</v>
      </c>
      <c r="P5306" s="3">
        <v>61699</v>
      </c>
      <c r="Q5306" s="58">
        <f t="shared" si="207"/>
        <v>0.71410879629629631</v>
      </c>
    </row>
    <row r="5307" spans="1:17" x14ac:dyDescent="0.75">
      <c r="A5307" s="55">
        <v>42692.517060185186</v>
      </c>
      <c r="B5307" s="55">
        <v>42695.404872685183</v>
      </c>
      <c r="C5307" s="3">
        <v>249507</v>
      </c>
      <c r="D5307" s="56">
        <f t="shared" si="206"/>
        <v>2.8878124999999999</v>
      </c>
      <c r="N5307" s="55">
        <v>42934.672013888885</v>
      </c>
      <c r="O5307" s="55">
        <v>42935.386261574073</v>
      </c>
      <c r="P5307" s="3">
        <v>61711</v>
      </c>
      <c r="Q5307" s="58">
        <f t="shared" si="207"/>
        <v>0.71424768518518522</v>
      </c>
    </row>
    <row r="5308" spans="1:17" x14ac:dyDescent="0.75">
      <c r="A5308" s="55">
        <v>42692.52103009259</v>
      </c>
      <c r="B5308" s="55">
        <v>42695.387280092589</v>
      </c>
      <c r="C5308" s="3">
        <v>247644</v>
      </c>
      <c r="D5308" s="56">
        <f t="shared" si="206"/>
        <v>2.86625</v>
      </c>
      <c r="N5308" s="55">
        <v>42934.742800925924</v>
      </c>
      <c r="O5308" s="55">
        <v>42935.394270833334</v>
      </c>
      <c r="P5308" s="3">
        <v>56287</v>
      </c>
      <c r="Q5308" s="58">
        <f t="shared" si="207"/>
        <v>0.6514699074074074</v>
      </c>
    </row>
    <row r="5309" spans="1:17" x14ac:dyDescent="0.75">
      <c r="A5309" s="55">
        <v>42692.832349537035</v>
      </c>
      <c r="B5309" s="55">
        <v>42695.401828703703</v>
      </c>
      <c r="C5309" s="3">
        <v>222003</v>
      </c>
      <c r="D5309" s="56">
        <f t="shared" si="206"/>
        <v>2.5694791666666665</v>
      </c>
      <c r="N5309" s="55">
        <v>42934.763692129629</v>
      </c>
      <c r="O5309" s="55">
        <v>42935.44049768518</v>
      </c>
      <c r="P5309" s="3">
        <v>58476</v>
      </c>
      <c r="Q5309" s="58">
        <f t="shared" si="207"/>
        <v>0.67680555555555555</v>
      </c>
    </row>
    <row r="5310" spans="1:17" x14ac:dyDescent="0.75">
      <c r="A5310" s="55">
        <v>42693.373067129629</v>
      </c>
      <c r="B5310" s="55">
        <v>42695.426620370366</v>
      </c>
      <c r="C5310" s="3">
        <v>177427</v>
      </c>
      <c r="D5310" s="56">
        <f t="shared" si="206"/>
        <v>2.0535532407407406</v>
      </c>
      <c r="N5310" s="55">
        <v>42934.816990740735</v>
      </c>
      <c r="O5310" s="55">
        <v>42935.589236111111</v>
      </c>
      <c r="P5310" s="3">
        <v>66722</v>
      </c>
      <c r="Q5310" s="58">
        <f t="shared" si="207"/>
        <v>0.77224537037037033</v>
      </c>
    </row>
    <row r="5311" spans="1:17" x14ac:dyDescent="0.75">
      <c r="A5311" s="55">
        <v>42693.569201388884</v>
      </c>
      <c r="B5311" s="55">
        <v>42695.501585648148</v>
      </c>
      <c r="C5311" s="3">
        <v>166958</v>
      </c>
      <c r="D5311" s="56">
        <f t="shared" si="206"/>
        <v>1.9323842592592593</v>
      </c>
      <c r="N5311" s="55">
        <v>42935.253715277773</v>
      </c>
      <c r="O5311" s="55">
        <v>42935.436932870369</v>
      </c>
      <c r="P5311" s="3">
        <v>15830</v>
      </c>
      <c r="Q5311" s="58">
        <f t="shared" si="207"/>
        <v>0.1832175925925926</v>
      </c>
    </row>
    <row r="5312" spans="1:17" x14ac:dyDescent="0.75">
      <c r="A5312" s="55">
        <v>42693.579062500001</v>
      </c>
      <c r="B5312" s="55">
        <v>42695.504305555551</v>
      </c>
      <c r="C5312" s="3">
        <v>166341</v>
      </c>
      <c r="D5312" s="56">
        <f t="shared" si="206"/>
        <v>1.9252430555555555</v>
      </c>
      <c r="N5312" s="55">
        <v>42935.367349537039</v>
      </c>
      <c r="O5312" s="55">
        <v>42940.372384259259</v>
      </c>
      <c r="P5312" s="3">
        <v>432435</v>
      </c>
      <c r="Q5312" s="58">
        <f t="shared" si="207"/>
        <v>5.0050347222222218</v>
      </c>
    </row>
    <row r="5313" spans="1:17" x14ac:dyDescent="0.75">
      <c r="A5313" s="55">
        <v>42693.720682870371</v>
      </c>
      <c r="B5313" s="55">
        <v>42695.428414351853</v>
      </c>
      <c r="C5313" s="3">
        <v>147548</v>
      </c>
      <c r="D5313" s="56">
        <f t="shared" si="206"/>
        <v>1.7077314814814815</v>
      </c>
      <c r="N5313" s="55">
        <v>42935.423206018517</v>
      </c>
      <c r="O5313" s="55">
        <v>42935.427083333328</v>
      </c>
      <c r="P5313" s="3">
        <v>335</v>
      </c>
      <c r="Q5313" s="58">
        <f t="shared" si="207"/>
        <v>3.8773148148148148E-3</v>
      </c>
    </row>
    <row r="5314" spans="1:17" x14ac:dyDescent="0.75">
      <c r="A5314" s="55">
        <v>42694.052870370368</v>
      </c>
      <c r="B5314" s="55">
        <v>42695.463090277779</v>
      </c>
      <c r="C5314" s="3">
        <v>121843</v>
      </c>
      <c r="D5314" s="56">
        <f t="shared" si="206"/>
        <v>1.4102199074074073</v>
      </c>
      <c r="N5314" s="55">
        <v>42935.431354166663</v>
      </c>
      <c r="O5314" s="55">
        <v>42935.440729166665</v>
      </c>
      <c r="P5314" s="3">
        <v>810</v>
      </c>
      <c r="Q5314" s="58">
        <f t="shared" si="207"/>
        <v>9.3749999999999997E-3</v>
      </c>
    </row>
    <row r="5315" spans="1:17" x14ac:dyDescent="0.75">
      <c r="A5315" s="55">
        <v>42694.477627314816</v>
      </c>
      <c r="B5315" s="55">
        <v>42695.421168981477</v>
      </c>
      <c r="C5315" s="3">
        <v>81522</v>
      </c>
      <c r="D5315" s="56">
        <f t="shared" ref="D5315:D5378" si="208">C5315/(24*60*60)</f>
        <v>0.94354166666666661</v>
      </c>
      <c r="N5315" s="55">
        <v>42935.43577546296</v>
      </c>
      <c r="O5315" s="55">
        <v>42937.41542824074</v>
      </c>
      <c r="P5315" s="3">
        <v>171042</v>
      </c>
      <c r="Q5315" s="58">
        <f t="shared" ref="Q5315:Q5378" si="209">P5315/86400</f>
        <v>1.9796527777777777</v>
      </c>
    </row>
    <row r="5316" spans="1:17" x14ac:dyDescent="0.75">
      <c r="A5316" s="55">
        <v>42694.693171296298</v>
      </c>
      <c r="B5316" s="55">
        <v>42695.420844907407</v>
      </c>
      <c r="C5316" s="3">
        <v>62871</v>
      </c>
      <c r="D5316" s="56">
        <f t="shared" si="208"/>
        <v>0.72767361111111106</v>
      </c>
      <c r="N5316" s="55">
        <v>42935.535787037035</v>
      </c>
      <c r="O5316" s="55">
        <v>42935.577002314814</v>
      </c>
      <c r="P5316" s="3">
        <v>3561</v>
      </c>
      <c r="Q5316" s="58">
        <f t="shared" si="209"/>
        <v>4.1215277777777781E-2</v>
      </c>
    </row>
    <row r="5317" spans="1:17" x14ac:dyDescent="0.75">
      <c r="A5317" s="55">
        <v>42694.699537037035</v>
      </c>
      <c r="B5317" s="55">
        <v>42695.467476851853</v>
      </c>
      <c r="C5317" s="3">
        <v>66350</v>
      </c>
      <c r="D5317" s="56">
        <f t="shared" si="208"/>
        <v>0.76793981481481477</v>
      </c>
      <c r="N5317" s="55">
        <v>42935.618576388886</v>
      </c>
      <c r="O5317" s="55">
        <v>42935.653321759259</v>
      </c>
      <c r="P5317" s="3">
        <v>3002</v>
      </c>
      <c r="Q5317" s="58">
        <f t="shared" si="209"/>
        <v>3.4745370370370371E-2</v>
      </c>
    </row>
    <row r="5318" spans="1:17" x14ac:dyDescent="0.75">
      <c r="A5318" s="55">
        <v>42694.700729166667</v>
      </c>
      <c r="B5318" s="55">
        <v>42695.433807870366</v>
      </c>
      <c r="C5318" s="3">
        <v>63338</v>
      </c>
      <c r="D5318" s="56">
        <f t="shared" si="208"/>
        <v>0.73307870370370365</v>
      </c>
      <c r="N5318" s="55">
        <v>42935.635347222218</v>
      </c>
      <c r="O5318" s="55">
        <v>42935.645555555551</v>
      </c>
      <c r="P5318" s="3">
        <v>882</v>
      </c>
      <c r="Q5318" s="58">
        <f t="shared" si="209"/>
        <v>1.0208333333333333E-2</v>
      </c>
    </row>
    <row r="5319" spans="1:17" x14ac:dyDescent="0.75">
      <c r="A5319" s="55">
        <v>42694.708032407405</v>
      </c>
      <c r="B5319" s="55">
        <v>42695.436712962961</v>
      </c>
      <c r="C5319" s="3">
        <v>62958</v>
      </c>
      <c r="D5319" s="56">
        <f t="shared" si="208"/>
        <v>0.72868055555555555</v>
      </c>
      <c r="N5319" s="55">
        <v>42935.750891203701</v>
      </c>
      <c r="O5319" s="55">
        <v>42940.505462962959</v>
      </c>
      <c r="P5319" s="3">
        <v>410795</v>
      </c>
      <c r="Q5319" s="58">
        <f t="shared" si="209"/>
        <v>4.7545717592592593</v>
      </c>
    </row>
    <row r="5320" spans="1:17" x14ac:dyDescent="0.75">
      <c r="A5320" s="55">
        <v>42695.369409722218</v>
      </c>
      <c r="B5320" s="55">
        <v>42695.655081018514</v>
      </c>
      <c r="C5320" s="3">
        <v>24682</v>
      </c>
      <c r="D5320" s="56">
        <f t="shared" si="208"/>
        <v>0.28567129629629628</v>
      </c>
      <c r="N5320" s="55">
        <v>42935.769143518519</v>
      </c>
      <c r="O5320" s="55">
        <v>42936.332013888888</v>
      </c>
      <c r="P5320" s="3">
        <v>48632</v>
      </c>
      <c r="Q5320" s="58">
        <f t="shared" si="209"/>
        <v>0.56287037037037035</v>
      </c>
    </row>
    <row r="5321" spans="1:17" x14ac:dyDescent="0.75">
      <c r="A5321" s="55">
        <v>42695.387210648143</v>
      </c>
      <c r="B5321" s="55">
        <v>42695.46603009259</v>
      </c>
      <c r="C5321" s="3">
        <v>6810</v>
      </c>
      <c r="D5321" s="56">
        <f t="shared" si="208"/>
        <v>7.8819444444444442E-2</v>
      </c>
      <c r="N5321" s="55">
        <v>42936.526701388888</v>
      </c>
      <c r="O5321" s="55">
        <v>42937.41506944444</v>
      </c>
      <c r="P5321" s="3">
        <v>76755</v>
      </c>
      <c r="Q5321" s="58">
        <f t="shared" si="209"/>
        <v>0.88836805555555554</v>
      </c>
    </row>
    <row r="5322" spans="1:17" x14ac:dyDescent="0.75">
      <c r="A5322" s="55">
        <v>42695.39576388889</v>
      </c>
      <c r="B5322" s="55">
        <v>42695.51116898148</v>
      </c>
      <c r="C5322" s="3">
        <v>9971</v>
      </c>
      <c r="D5322" s="56">
        <f t="shared" si="208"/>
        <v>0.11540509259259259</v>
      </c>
      <c r="N5322" s="55">
        <v>42936.637604166666</v>
      </c>
      <c r="O5322" s="55">
        <v>42937.397187499999</v>
      </c>
      <c r="P5322" s="3">
        <v>65628</v>
      </c>
      <c r="Q5322" s="58">
        <f t="shared" si="209"/>
        <v>0.75958333333333339</v>
      </c>
    </row>
    <row r="5323" spans="1:17" x14ac:dyDescent="0.75">
      <c r="A5323" s="55">
        <v>42695.4846875</v>
      </c>
      <c r="B5323" s="55">
        <v>42695.508622685185</v>
      </c>
      <c r="C5323" s="3">
        <v>2068</v>
      </c>
      <c r="D5323" s="56">
        <f t="shared" si="208"/>
        <v>2.3935185185185184E-2</v>
      </c>
      <c r="N5323" s="55">
        <v>42936.647245370368</v>
      </c>
      <c r="O5323" s="55">
        <v>42941.45579861111</v>
      </c>
      <c r="P5323" s="3">
        <v>415459</v>
      </c>
      <c r="Q5323" s="58">
        <f t="shared" si="209"/>
        <v>4.808553240740741</v>
      </c>
    </row>
    <row r="5324" spans="1:17" x14ac:dyDescent="0.75">
      <c r="A5324" s="55">
        <v>42695.488333333335</v>
      </c>
      <c r="B5324" s="55">
        <v>42695.507604166662</v>
      </c>
      <c r="C5324" s="3">
        <v>1665</v>
      </c>
      <c r="D5324" s="56">
        <f t="shared" si="208"/>
        <v>1.9270833333333334E-2</v>
      </c>
      <c r="N5324" s="55">
        <v>42936.843113425923</v>
      </c>
      <c r="O5324" s="55">
        <v>42937.415729166663</v>
      </c>
      <c r="P5324" s="3">
        <v>49474</v>
      </c>
      <c r="Q5324" s="58">
        <f t="shared" si="209"/>
        <v>0.57261574074074073</v>
      </c>
    </row>
    <row r="5325" spans="1:17" x14ac:dyDescent="0.75">
      <c r="A5325" s="55">
        <v>42695.6562037037</v>
      </c>
      <c r="B5325" s="55">
        <v>42695.707546296297</v>
      </c>
      <c r="C5325" s="3">
        <v>4436</v>
      </c>
      <c r="D5325" s="56">
        <f t="shared" si="208"/>
        <v>5.1342592592592592E-2</v>
      </c>
      <c r="N5325" s="55">
        <v>42936.938483796293</v>
      </c>
      <c r="O5325" s="55">
        <v>42942.581423611111</v>
      </c>
      <c r="P5325" s="3">
        <v>487550</v>
      </c>
      <c r="Q5325" s="58">
        <f t="shared" si="209"/>
        <v>5.6429398148148149</v>
      </c>
    </row>
    <row r="5326" spans="1:17" x14ac:dyDescent="0.75">
      <c r="A5326" s="55">
        <v>42695.77008101852</v>
      </c>
      <c r="B5326" s="55">
        <v>42696.342743055553</v>
      </c>
      <c r="C5326" s="3">
        <v>49478</v>
      </c>
      <c r="D5326" s="56">
        <f t="shared" si="208"/>
        <v>0.572662037037037</v>
      </c>
      <c r="N5326" s="55">
        <v>42937.384641203702</v>
      </c>
      <c r="O5326" s="55">
        <v>42947.673530092594</v>
      </c>
      <c r="P5326" s="3">
        <v>888960</v>
      </c>
      <c r="Q5326" s="58">
        <f t="shared" si="209"/>
        <v>10.28888888888889</v>
      </c>
    </row>
    <row r="5327" spans="1:17" x14ac:dyDescent="0.75">
      <c r="A5327" s="55">
        <v>42695.896898148145</v>
      </c>
      <c r="B5327" s="55">
        <v>42696.402592592589</v>
      </c>
      <c r="C5327" s="3">
        <v>43692</v>
      </c>
      <c r="D5327" s="56">
        <f t="shared" si="208"/>
        <v>0.50569444444444445</v>
      </c>
      <c r="N5327" s="55">
        <v>42937.743125000001</v>
      </c>
      <c r="O5327" s="55">
        <v>42940.421053240738</v>
      </c>
      <c r="P5327" s="3">
        <v>231373</v>
      </c>
      <c r="Q5327" s="58">
        <f t="shared" si="209"/>
        <v>2.6779282407407408</v>
      </c>
    </row>
    <row r="5328" spans="1:17" x14ac:dyDescent="0.75">
      <c r="A5328" s="55">
        <v>42695.930428240739</v>
      </c>
      <c r="B5328" s="55">
        <v>42696.335821759254</v>
      </c>
      <c r="C5328" s="3">
        <v>35026</v>
      </c>
      <c r="D5328" s="56">
        <f t="shared" si="208"/>
        <v>0.40539351851851851</v>
      </c>
      <c r="N5328" s="55">
        <v>42937.74423611111</v>
      </c>
      <c r="O5328" s="55">
        <v>42940.425115740742</v>
      </c>
      <c r="P5328" s="3">
        <v>231628</v>
      </c>
      <c r="Q5328" s="58">
        <f t="shared" si="209"/>
        <v>2.6808796296296298</v>
      </c>
    </row>
    <row r="5329" spans="1:17" x14ac:dyDescent="0.75">
      <c r="A5329" s="55">
        <v>42696.412037037036</v>
      </c>
      <c r="B5329" s="55">
        <v>42696.440150462964</v>
      </c>
      <c r="C5329" s="3">
        <v>2429</v>
      </c>
      <c r="D5329" s="56">
        <f t="shared" si="208"/>
        <v>2.8113425925925927E-2</v>
      </c>
      <c r="N5329" s="55">
        <v>42938.644166666665</v>
      </c>
      <c r="O5329" s="55">
        <v>42942.593807870369</v>
      </c>
      <c r="P5329" s="3">
        <v>341249</v>
      </c>
      <c r="Q5329" s="58">
        <f t="shared" si="209"/>
        <v>3.9496412037037039</v>
      </c>
    </row>
    <row r="5330" spans="1:17" x14ac:dyDescent="0.75">
      <c r="A5330" s="55">
        <v>42696.417280092588</v>
      </c>
      <c r="B5330" s="55">
        <v>42696.44023148148</v>
      </c>
      <c r="C5330" s="3">
        <v>1983</v>
      </c>
      <c r="D5330" s="56">
        <f t="shared" si="208"/>
        <v>2.2951388888888889E-2</v>
      </c>
      <c r="N5330" s="55">
        <v>42938.658379629625</v>
      </c>
      <c r="O5330" s="55">
        <v>42940.417071759257</v>
      </c>
      <c r="P5330" s="3">
        <v>151951</v>
      </c>
      <c r="Q5330" s="58">
        <f t="shared" si="209"/>
        <v>1.7586921296296296</v>
      </c>
    </row>
    <row r="5331" spans="1:17" x14ac:dyDescent="0.75">
      <c r="A5331" s="55">
        <v>42696.47929398148</v>
      </c>
      <c r="B5331" s="55">
        <v>42696.533715277779</v>
      </c>
      <c r="C5331" s="3">
        <v>4702</v>
      </c>
      <c r="D5331" s="56">
        <f t="shared" si="208"/>
        <v>5.4421296296296294E-2</v>
      </c>
      <c r="N5331" s="55">
        <v>42938.663159722222</v>
      </c>
      <c r="O5331" s="55">
        <v>42940.418194444443</v>
      </c>
      <c r="P5331" s="3">
        <v>151635</v>
      </c>
      <c r="Q5331" s="58">
        <f t="shared" si="209"/>
        <v>1.7550347222222222</v>
      </c>
    </row>
    <row r="5332" spans="1:17" x14ac:dyDescent="0.75">
      <c r="A5332" s="55">
        <v>42696.519409722219</v>
      </c>
      <c r="B5332" s="55">
        <v>42698.449560185181</v>
      </c>
      <c r="C5332" s="3">
        <v>166765</v>
      </c>
      <c r="D5332" s="56">
        <f t="shared" si="208"/>
        <v>1.9301504629629629</v>
      </c>
      <c r="N5332" s="55">
        <v>42938.820810185185</v>
      </c>
      <c r="O5332" s="55">
        <v>42950.664421296293</v>
      </c>
      <c r="P5332" s="3">
        <v>1023288</v>
      </c>
      <c r="Q5332" s="58">
        <f t="shared" si="209"/>
        <v>11.843611111111111</v>
      </c>
    </row>
    <row r="5333" spans="1:17" x14ac:dyDescent="0.75">
      <c r="A5333" s="55">
        <v>42696.549618055556</v>
      </c>
      <c r="B5333" s="55">
        <v>42696.588912037034</v>
      </c>
      <c r="C5333" s="3">
        <v>3395</v>
      </c>
      <c r="D5333" s="56">
        <f t="shared" si="208"/>
        <v>3.9293981481481478E-2</v>
      </c>
      <c r="N5333" s="55">
        <v>42938.839502314811</v>
      </c>
      <c r="O5333" s="55">
        <v>42942.606388888889</v>
      </c>
      <c r="P5333" s="3">
        <v>325459</v>
      </c>
      <c r="Q5333" s="58">
        <f t="shared" si="209"/>
        <v>3.766886574074074</v>
      </c>
    </row>
    <row r="5334" spans="1:17" x14ac:dyDescent="0.75">
      <c r="A5334" s="55">
        <v>42696.591192129628</v>
      </c>
      <c r="B5334" s="55">
        <v>42739.381099537037</v>
      </c>
      <c r="C5334" s="3">
        <v>3697048</v>
      </c>
      <c r="D5334" s="56">
        <f t="shared" si="208"/>
        <v>42.789907407407405</v>
      </c>
      <c r="N5334" s="55">
        <v>42938.906412037039</v>
      </c>
      <c r="O5334" s="55">
        <v>42957.429571759254</v>
      </c>
      <c r="P5334" s="3">
        <v>1600401</v>
      </c>
      <c r="Q5334" s="58">
        <f t="shared" si="209"/>
        <v>18.523159722222221</v>
      </c>
    </row>
    <row r="5335" spans="1:17" x14ac:dyDescent="0.75">
      <c r="A5335" s="55">
        <v>42696.605509259258</v>
      </c>
      <c r="B5335" s="55">
        <v>42696.642430555556</v>
      </c>
      <c r="C5335" s="3">
        <v>3190</v>
      </c>
      <c r="D5335" s="56">
        <f t="shared" si="208"/>
        <v>3.6921296296296299E-2</v>
      </c>
      <c r="N5335" s="55">
        <v>42938.929039351853</v>
      </c>
      <c r="O5335" s="55">
        <v>42940.425300925926</v>
      </c>
      <c r="P5335" s="3">
        <v>129277</v>
      </c>
      <c r="Q5335" s="58">
        <f t="shared" si="209"/>
        <v>1.4962615740740741</v>
      </c>
    </row>
    <row r="5336" spans="1:17" x14ac:dyDescent="0.75">
      <c r="A5336" s="55">
        <v>42696.679120370369</v>
      </c>
      <c r="B5336" s="55">
        <v>42696.730243055557</v>
      </c>
      <c r="C5336" s="3">
        <v>4417</v>
      </c>
      <c r="D5336" s="56">
        <f t="shared" si="208"/>
        <v>5.1122685185185188E-2</v>
      </c>
      <c r="N5336" s="55">
        <v>42938.931562500002</v>
      </c>
      <c r="O5336" s="55">
        <v>42940.425509259258</v>
      </c>
      <c r="P5336" s="3">
        <v>129077</v>
      </c>
      <c r="Q5336" s="58">
        <f t="shared" si="209"/>
        <v>1.4939467592592592</v>
      </c>
    </row>
    <row r="5337" spans="1:17" x14ac:dyDescent="0.75">
      <c r="A5337" s="55">
        <v>42696.793773148143</v>
      </c>
      <c r="B5337" s="55">
        <v>42697.506030092591</v>
      </c>
      <c r="C5337" s="3">
        <v>61539</v>
      </c>
      <c r="D5337" s="56">
        <f t="shared" si="208"/>
        <v>0.71225694444444443</v>
      </c>
      <c r="N5337" s="55">
        <v>42939.475937499999</v>
      </c>
      <c r="O5337" s="55">
        <v>42941.36513888889</v>
      </c>
      <c r="P5337" s="3">
        <v>163227</v>
      </c>
      <c r="Q5337" s="58">
        <f t="shared" si="209"/>
        <v>1.889201388888889</v>
      </c>
    </row>
    <row r="5338" spans="1:17" x14ac:dyDescent="0.75">
      <c r="A5338" s="55">
        <v>42696.81046296296</v>
      </c>
      <c r="B5338" s="55">
        <v>42697.513726851852</v>
      </c>
      <c r="C5338" s="3">
        <v>60762</v>
      </c>
      <c r="D5338" s="56">
        <f t="shared" si="208"/>
        <v>0.70326388888888891</v>
      </c>
      <c r="N5338" s="55">
        <v>42939.693761574075</v>
      </c>
      <c r="O5338" s="55">
        <v>42940.393379629626</v>
      </c>
      <c r="P5338" s="3">
        <v>60447</v>
      </c>
      <c r="Q5338" s="58">
        <f t="shared" si="209"/>
        <v>0.69961805555555556</v>
      </c>
    </row>
    <row r="5339" spans="1:17" x14ac:dyDescent="0.75">
      <c r="A5339" s="55">
        <v>42697.356620370367</v>
      </c>
      <c r="B5339" s="55">
        <v>42697.474606481483</v>
      </c>
      <c r="C5339" s="3">
        <v>10194</v>
      </c>
      <c r="D5339" s="56">
        <f t="shared" si="208"/>
        <v>0.11798611111111111</v>
      </c>
      <c r="N5339" s="55">
        <v>42939.961006944446</v>
      </c>
      <c r="O5339" s="55">
        <v>42940.400613425925</v>
      </c>
      <c r="P5339" s="3">
        <v>37982</v>
      </c>
      <c r="Q5339" s="58">
        <f t="shared" si="209"/>
        <v>0.43960648148148146</v>
      </c>
    </row>
    <row r="5340" spans="1:17" x14ac:dyDescent="0.75">
      <c r="A5340" s="55">
        <v>42697.420115740737</v>
      </c>
      <c r="B5340" s="55">
        <v>42697.515219907407</v>
      </c>
      <c r="C5340" s="3">
        <v>8217</v>
      </c>
      <c r="D5340" s="56">
        <f t="shared" si="208"/>
        <v>9.510416666666667E-2</v>
      </c>
      <c r="N5340" s="55">
        <v>42940.410891203705</v>
      </c>
      <c r="O5340" s="55">
        <v>42944.494571759256</v>
      </c>
      <c r="P5340" s="3">
        <v>352830</v>
      </c>
      <c r="Q5340" s="58">
        <f t="shared" si="209"/>
        <v>4.0836805555555555</v>
      </c>
    </row>
    <row r="5341" spans="1:17" x14ac:dyDescent="0.75">
      <c r="A5341" s="55">
        <v>42697.466377314813</v>
      </c>
      <c r="B5341" s="55">
        <v>42699.346597222218</v>
      </c>
      <c r="C5341" s="3">
        <v>162451</v>
      </c>
      <c r="D5341" s="56">
        <f t="shared" si="208"/>
        <v>1.8802199074074073</v>
      </c>
      <c r="N5341" s="55">
        <v>42940.46497685185</v>
      </c>
      <c r="O5341" s="55">
        <v>42942.453993055555</v>
      </c>
      <c r="P5341" s="3">
        <v>171851</v>
      </c>
      <c r="Q5341" s="58">
        <f t="shared" si="209"/>
        <v>1.9890162037037038</v>
      </c>
    </row>
    <row r="5342" spans="1:17" x14ac:dyDescent="0.75">
      <c r="A5342" s="55">
        <v>42697.493912037033</v>
      </c>
      <c r="B5342" s="55">
        <v>42697.548935185187</v>
      </c>
      <c r="C5342" s="3">
        <v>4754</v>
      </c>
      <c r="D5342" s="56">
        <f t="shared" si="208"/>
        <v>5.5023148148148147E-2</v>
      </c>
      <c r="N5342" s="55">
        <v>42940.635277777779</v>
      </c>
      <c r="O5342" s="55">
        <v>42942.458229166667</v>
      </c>
      <c r="P5342" s="3">
        <v>157503</v>
      </c>
      <c r="Q5342" s="58">
        <f t="shared" si="209"/>
        <v>1.8229513888888889</v>
      </c>
    </row>
    <row r="5343" spans="1:17" x14ac:dyDescent="0.75">
      <c r="A5343" s="55">
        <v>42697.631435185183</v>
      </c>
      <c r="B5343" s="55">
        <v>42697.63994212963</v>
      </c>
      <c r="C5343" s="3">
        <v>735</v>
      </c>
      <c r="D5343" s="56">
        <f t="shared" si="208"/>
        <v>8.5069444444444437E-3</v>
      </c>
      <c r="N5343" s="55">
        <v>42940.637719907405</v>
      </c>
      <c r="O5343" s="55">
        <v>42941.376377314817</v>
      </c>
      <c r="P5343" s="3">
        <v>63820</v>
      </c>
      <c r="Q5343" s="58">
        <f t="shared" si="209"/>
        <v>0.73865740740740737</v>
      </c>
    </row>
    <row r="5344" spans="1:17" x14ac:dyDescent="0.75">
      <c r="A5344" s="55">
        <v>42697.632291666661</v>
      </c>
      <c r="B5344" s="55">
        <v>42697.6408912037</v>
      </c>
      <c r="C5344" s="3">
        <v>743</v>
      </c>
      <c r="D5344" s="56">
        <f t="shared" si="208"/>
        <v>8.5995370370370375E-3</v>
      </c>
      <c r="N5344" s="55">
        <v>42940.638692129629</v>
      </c>
      <c r="O5344" s="55">
        <v>42940.684224537035</v>
      </c>
      <c r="P5344" s="3">
        <v>3934</v>
      </c>
      <c r="Q5344" s="58">
        <f t="shared" si="209"/>
        <v>4.553240740740741E-2</v>
      </c>
    </row>
    <row r="5345" spans="1:17" x14ac:dyDescent="0.75">
      <c r="A5345" s="55">
        <v>42697.658263888887</v>
      </c>
      <c r="B5345" s="55">
        <v>42697.681284722217</v>
      </c>
      <c r="C5345" s="3">
        <v>1989</v>
      </c>
      <c r="D5345" s="56">
        <f t="shared" si="208"/>
        <v>2.3020833333333334E-2</v>
      </c>
      <c r="N5345" s="55">
        <v>42940.785648148143</v>
      </c>
      <c r="O5345" s="55">
        <v>42943.72819444444</v>
      </c>
      <c r="P5345" s="3">
        <v>254236</v>
      </c>
      <c r="Q5345" s="58">
        <f t="shared" si="209"/>
        <v>2.9425462962962965</v>
      </c>
    </row>
    <row r="5346" spans="1:17" x14ac:dyDescent="0.75">
      <c r="A5346" s="55">
        <v>42697.691076388888</v>
      </c>
      <c r="B5346" s="55">
        <v>42698.501458333332</v>
      </c>
      <c r="C5346" s="3">
        <v>70017</v>
      </c>
      <c r="D5346" s="56">
        <f t="shared" si="208"/>
        <v>0.81038194444444445</v>
      </c>
      <c r="N5346" s="55">
        <v>42940.806064814817</v>
      </c>
      <c r="O5346" s="55">
        <v>42942.612743055557</v>
      </c>
      <c r="P5346" s="3">
        <v>156097</v>
      </c>
      <c r="Q5346" s="58">
        <f t="shared" si="209"/>
        <v>1.8066782407407407</v>
      </c>
    </row>
    <row r="5347" spans="1:17" x14ac:dyDescent="0.75">
      <c r="A5347" s="55">
        <v>42697.699236111112</v>
      </c>
      <c r="B5347" s="55">
        <v>42697.72824074074</v>
      </c>
      <c r="C5347" s="3">
        <v>2506</v>
      </c>
      <c r="D5347" s="56">
        <f t="shared" si="208"/>
        <v>2.900462962962963E-2</v>
      </c>
      <c r="N5347" s="55">
        <v>42940.810115740736</v>
      </c>
      <c r="O5347" s="55">
        <v>42941.369664351849</v>
      </c>
      <c r="P5347" s="3">
        <v>48345</v>
      </c>
      <c r="Q5347" s="58">
        <f t="shared" si="209"/>
        <v>0.55954861111111109</v>
      </c>
    </row>
    <row r="5348" spans="1:17" x14ac:dyDescent="0.75">
      <c r="A5348" s="55">
        <v>42697.701990740738</v>
      </c>
      <c r="B5348" s="55">
        <v>42697.709467592591</v>
      </c>
      <c r="C5348" s="3">
        <v>646</v>
      </c>
      <c r="D5348" s="56">
        <f t="shared" si="208"/>
        <v>7.4768518518518517E-3</v>
      </c>
      <c r="N5348" s="55">
        <v>42941.620381944442</v>
      </c>
      <c r="O5348" s="55">
        <v>42941.689432870371</v>
      </c>
      <c r="P5348" s="3">
        <v>5966</v>
      </c>
      <c r="Q5348" s="58">
        <f t="shared" si="209"/>
        <v>6.9050925925925932E-2</v>
      </c>
    </row>
    <row r="5349" spans="1:17" x14ac:dyDescent="0.75">
      <c r="A5349" s="55">
        <v>42697.90043981481</v>
      </c>
      <c r="B5349" s="55">
        <v>42702.801550925928</v>
      </c>
      <c r="C5349" s="3">
        <v>423456</v>
      </c>
      <c r="D5349" s="56">
        <f t="shared" si="208"/>
        <v>4.9011111111111108</v>
      </c>
      <c r="N5349" s="55">
        <v>42941.651423611111</v>
      </c>
      <c r="O5349" s="55">
        <v>42943.352916666663</v>
      </c>
      <c r="P5349" s="3">
        <v>147009</v>
      </c>
      <c r="Q5349" s="58">
        <f t="shared" si="209"/>
        <v>1.7014930555555556</v>
      </c>
    </row>
    <row r="5350" spans="1:17" x14ac:dyDescent="0.75">
      <c r="A5350" s="55">
        <v>42698.356400462959</v>
      </c>
      <c r="B5350" s="55">
        <v>42699.372465277775</v>
      </c>
      <c r="C5350" s="3">
        <v>87788</v>
      </c>
      <c r="D5350" s="56">
        <f t="shared" si="208"/>
        <v>1.0160648148148148</v>
      </c>
      <c r="N5350" s="55">
        <v>42941.655706018515</v>
      </c>
      <c r="O5350" s="55">
        <v>42949.341273148144</v>
      </c>
      <c r="P5350" s="3">
        <v>664033</v>
      </c>
      <c r="Q5350" s="58">
        <f t="shared" si="209"/>
        <v>7.6855671296296295</v>
      </c>
    </row>
    <row r="5351" spans="1:17" x14ac:dyDescent="0.75">
      <c r="A5351" s="55">
        <v>42698.369571759256</v>
      </c>
      <c r="B5351" s="55">
        <v>42698.442627314813</v>
      </c>
      <c r="C5351" s="3">
        <v>6312</v>
      </c>
      <c r="D5351" s="56">
        <f t="shared" si="208"/>
        <v>7.3055555555555554E-2</v>
      </c>
      <c r="N5351" s="55">
        <v>42941.760312499995</v>
      </c>
      <c r="O5351" s="55">
        <v>42942.413298611107</v>
      </c>
      <c r="P5351" s="3">
        <v>56418</v>
      </c>
      <c r="Q5351" s="58">
        <f t="shared" si="209"/>
        <v>0.65298611111111116</v>
      </c>
    </row>
    <row r="5352" spans="1:17" x14ac:dyDescent="0.75">
      <c r="A5352" s="55">
        <v>42698.385787037034</v>
      </c>
      <c r="B5352" s="55">
        <v>42698.447083333333</v>
      </c>
      <c r="C5352" s="3">
        <v>5296</v>
      </c>
      <c r="D5352" s="56">
        <f t="shared" si="208"/>
        <v>6.1296296296296293E-2</v>
      </c>
      <c r="N5352" s="55">
        <v>42941.842847222222</v>
      </c>
      <c r="O5352" s="55">
        <v>42942.614976851852</v>
      </c>
      <c r="P5352" s="3">
        <v>66712</v>
      </c>
      <c r="Q5352" s="58">
        <f t="shared" si="209"/>
        <v>0.77212962962962961</v>
      </c>
    </row>
    <row r="5353" spans="1:17" x14ac:dyDescent="0.75">
      <c r="A5353" s="55">
        <v>42698.392384259256</v>
      </c>
      <c r="B5353" s="55">
        <v>42698.4528125</v>
      </c>
      <c r="C5353" s="3">
        <v>5221</v>
      </c>
      <c r="D5353" s="56">
        <f t="shared" si="208"/>
        <v>6.0428240740740741E-2</v>
      </c>
      <c r="N5353" s="55">
        <v>42941.881585648145</v>
      </c>
      <c r="O5353" s="55">
        <v>42943.46607638889</v>
      </c>
      <c r="P5353" s="3">
        <v>136900</v>
      </c>
      <c r="Q5353" s="58">
        <f t="shared" si="209"/>
        <v>1.5844907407407407</v>
      </c>
    </row>
    <row r="5354" spans="1:17" x14ac:dyDescent="0.75">
      <c r="A5354" s="55">
        <v>42698.4602662037</v>
      </c>
      <c r="B5354" s="55">
        <v>42699.495821759258</v>
      </c>
      <c r="C5354" s="3">
        <v>89472</v>
      </c>
      <c r="D5354" s="56">
        <f t="shared" si="208"/>
        <v>1.0355555555555556</v>
      </c>
      <c r="N5354" s="55">
        <v>42942.436643518515</v>
      </c>
      <c r="O5354" s="55">
        <v>42942.442916666667</v>
      </c>
      <c r="P5354" s="3">
        <v>542</v>
      </c>
      <c r="Q5354" s="58">
        <f t="shared" si="209"/>
        <v>6.2731481481481484E-3</v>
      </c>
    </row>
    <row r="5355" spans="1:17" x14ac:dyDescent="0.75">
      <c r="A5355" s="55">
        <v>42698.536909722221</v>
      </c>
      <c r="B5355" s="55">
        <v>42698.572962962964</v>
      </c>
      <c r="C5355" s="3">
        <v>3115</v>
      </c>
      <c r="D5355" s="56">
        <f t="shared" si="208"/>
        <v>3.605324074074074E-2</v>
      </c>
      <c r="N5355" s="55">
        <v>42942.444618055553</v>
      </c>
      <c r="O5355" s="55">
        <v>42944.500775462962</v>
      </c>
      <c r="P5355" s="3">
        <v>177652</v>
      </c>
      <c r="Q5355" s="58">
        <f t="shared" si="209"/>
        <v>2.0561574074074076</v>
      </c>
    </row>
    <row r="5356" spans="1:17" x14ac:dyDescent="0.75">
      <c r="A5356" s="55">
        <v>42698.745358796295</v>
      </c>
      <c r="B5356" s="55">
        <v>42704.469247685185</v>
      </c>
      <c r="C5356" s="3">
        <v>494544</v>
      </c>
      <c r="D5356" s="56">
        <f t="shared" si="208"/>
        <v>5.7238888888888892</v>
      </c>
      <c r="N5356" s="55">
        <v>42942.513645833329</v>
      </c>
      <c r="O5356" s="55">
        <v>42943.727986111109</v>
      </c>
      <c r="P5356" s="3">
        <v>104919</v>
      </c>
      <c r="Q5356" s="58">
        <f t="shared" si="209"/>
        <v>1.2143402777777779</v>
      </c>
    </row>
    <row r="5357" spans="1:17" x14ac:dyDescent="0.75">
      <c r="A5357" s="55">
        <v>42698.811354166668</v>
      </c>
      <c r="B5357" s="55">
        <v>42699.474386574075</v>
      </c>
      <c r="C5357" s="3">
        <v>57286</v>
      </c>
      <c r="D5357" s="56">
        <f t="shared" si="208"/>
        <v>0.66303240740740743</v>
      </c>
      <c r="N5357" s="55">
        <v>42942.590624999997</v>
      </c>
      <c r="O5357" s="55">
        <v>42943.727858796294</v>
      </c>
      <c r="P5357" s="3">
        <v>98257</v>
      </c>
      <c r="Q5357" s="58">
        <f t="shared" si="209"/>
        <v>1.1372337962962964</v>
      </c>
    </row>
    <row r="5358" spans="1:17" x14ac:dyDescent="0.75">
      <c r="A5358" s="55">
        <v>42699.385694444441</v>
      </c>
      <c r="B5358" s="55">
        <v>42704.469351851847</v>
      </c>
      <c r="C5358" s="3">
        <v>439228</v>
      </c>
      <c r="D5358" s="56">
        <f t="shared" si="208"/>
        <v>5.083657407407407</v>
      </c>
      <c r="N5358" s="55">
        <v>42942.62295138889</v>
      </c>
      <c r="O5358" s="55">
        <v>42943.382800925923</v>
      </c>
      <c r="P5358" s="3">
        <v>65651</v>
      </c>
      <c r="Q5358" s="58">
        <f t="shared" si="209"/>
        <v>0.75984953703703706</v>
      </c>
    </row>
    <row r="5359" spans="1:17" x14ac:dyDescent="0.75">
      <c r="A5359" s="55">
        <v>42699.454537037032</v>
      </c>
      <c r="B5359" s="55">
        <v>42699.476030092592</v>
      </c>
      <c r="C5359" s="3">
        <v>1857</v>
      </c>
      <c r="D5359" s="56">
        <f t="shared" si="208"/>
        <v>2.1493055555555557E-2</v>
      </c>
      <c r="N5359" s="55">
        <v>42942.636574074073</v>
      </c>
      <c r="O5359" s="55">
        <v>42943.669236111113</v>
      </c>
      <c r="P5359" s="3">
        <v>89222</v>
      </c>
      <c r="Q5359" s="58">
        <f t="shared" si="209"/>
        <v>1.032662037037037</v>
      </c>
    </row>
    <row r="5360" spans="1:17" x14ac:dyDescent="0.75">
      <c r="A5360" s="55">
        <v>42699.456018518518</v>
      </c>
      <c r="B5360" s="55">
        <v>42699.478159722217</v>
      </c>
      <c r="C5360" s="3">
        <v>1913</v>
      </c>
      <c r="D5360" s="56">
        <f t="shared" si="208"/>
        <v>2.2141203703703705E-2</v>
      </c>
      <c r="N5360" s="55">
        <v>42942.809062499997</v>
      </c>
      <c r="O5360" s="55">
        <v>42943.460011574076</v>
      </c>
      <c r="P5360" s="3">
        <v>56242</v>
      </c>
      <c r="Q5360" s="58">
        <f t="shared" si="209"/>
        <v>0.6509490740740741</v>
      </c>
    </row>
    <row r="5361" spans="1:17" x14ac:dyDescent="0.75">
      <c r="A5361" s="55">
        <v>42699.457106481481</v>
      </c>
      <c r="B5361" s="55">
        <v>42699.478738425925</v>
      </c>
      <c r="C5361" s="3">
        <v>1869</v>
      </c>
      <c r="D5361" s="56">
        <f t="shared" si="208"/>
        <v>2.1631944444444443E-2</v>
      </c>
      <c r="N5361" s="55">
        <v>42942.810486111106</v>
      </c>
      <c r="O5361" s="55">
        <v>42943.45888888889</v>
      </c>
      <c r="P5361" s="3">
        <v>56022</v>
      </c>
      <c r="Q5361" s="58">
        <f t="shared" si="209"/>
        <v>0.64840277777777777</v>
      </c>
    </row>
    <row r="5362" spans="1:17" x14ac:dyDescent="0.75">
      <c r="A5362" s="55">
        <v>42699.486018518517</v>
      </c>
      <c r="B5362" s="55">
        <v>42711.481168981481</v>
      </c>
      <c r="C5362" s="3">
        <v>1036381</v>
      </c>
      <c r="D5362" s="56">
        <f t="shared" si="208"/>
        <v>11.995150462962963</v>
      </c>
      <c r="N5362" s="55">
        <v>42943.396296296298</v>
      </c>
      <c r="O5362" s="55">
        <v>42947.674155092594</v>
      </c>
      <c r="P5362" s="3">
        <v>369607</v>
      </c>
      <c r="Q5362" s="58">
        <f t="shared" si="209"/>
        <v>4.2778587962962966</v>
      </c>
    </row>
    <row r="5363" spans="1:17" x14ac:dyDescent="0.75">
      <c r="A5363" s="55">
        <v>42699.537499999999</v>
      </c>
      <c r="B5363" s="55">
        <v>42699.571006944439</v>
      </c>
      <c r="C5363" s="3">
        <v>2895</v>
      </c>
      <c r="D5363" s="56">
        <f t="shared" si="208"/>
        <v>3.3506944444444443E-2</v>
      </c>
      <c r="N5363" s="55">
        <v>42943.455694444441</v>
      </c>
      <c r="O5363" s="55">
        <v>42970.379236111112</v>
      </c>
      <c r="P5363" s="3">
        <v>2326194</v>
      </c>
      <c r="Q5363" s="58">
        <f t="shared" si="209"/>
        <v>26.923541666666665</v>
      </c>
    </row>
    <row r="5364" spans="1:17" x14ac:dyDescent="0.75">
      <c r="A5364" s="55">
        <v>42699.540902777779</v>
      </c>
      <c r="B5364" s="55">
        <v>42699.571597222217</v>
      </c>
      <c r="C5364" s="3">
        <v>2652</v>
      </c>
      <c r="D5364" s="56">
        <f t="shared" si="208"/>
        <v>3.0694444444444444E-2</v>
      </c>
      <c r="N5364" s="55">
        <v>42943.476041666661</v>
      </c>
      <c r="O5364" s="55">
        <v>42943.657280092593</v>
      </c>
      <c r="P5364" s="3">
        <v>15659</v>
      </c>
      <c r="Q5364" s="58">
        <f t="shared" si="209"/>
        <v>0.18123842592592593</v>
      </c>
    </row>
    <row r="5365" spans="1:17" x14ac:dyDescent="0.75">
      <c r="A5365" s="55">
        <v>42699.578668981478</v>
      </c>
      <c r="B5365" s="55">
        <v>42699.590624999997</v>
      </c>
      <c r="C5365" s="3">
        <v>1033</v>
      </c>
      <c r="D5365" s="56">
        <f t="shared" si="208"/>
        <v>1.1956018518518519E-2</v>
      </c>
      <c r="N5365" s="55">
        <v>42943.569756944446</v>
      </c>
      <c r="O5365" s="55">
        <v>42949.34097222222</v>
      </c>
      <c r="P5365" s="3">
        <v>498633</v>
      </c>
      <c r="Q5365" s="58">
        <f t="shared" si="209"/>
        <v>5.7712152777777774</v>
      </c>
    </row>
    <row r="5366" spans="1:17" x14ac:dyDescent="0.75">
      <c r="A5366" s="55">
        <v>42699.788217592592</v>
      </c>
      <c r="B5366" s="55">
        <v>42702.436168981483</v>
      </c>
      <c r="C5366" s="3">
        <v>228783</v>
      </c>
      <c r="D5366" s="56">
        <f t="shared" si="208"/>
        <v>2.647951388888889</v>
      </c>
      <c r="N5366" s="55">
        <v>42943.570486111108</v>
      </c>
      <c r="O5366" s="55">
        <v>42949.341064814813</v>
      </c>
      <c r="P5366" s="3">
        <v>498578</v>
      </c>
      <c r="Q5366" s="58">
        <f t="shared" si="209"/>
        <v>5.7705787037037037</v>
      </c>
    </row>
    <row r="5367" spans="1:17" x14ac:dyDescent="0.75">
      <c r="A5367" s="55">
        <v>42700.38003472222</v>
      </c>
      <c r="B5367" s="55">
        <v>42702.414756944439</v>
      </c>
      <c r="C5367" s="3">
        <v>175800</v>
      </c>
      <c r="D5367" s="56">
        <f t="shared" si="208"/>
        <v>2.0347222222222223</v>
      </c>
      <c r="N5367" s="55">
        <v>42943.772511574076</v>
      </c>
      <c r="O5367" s="55">
        <v>42947.658032407402</v>
      </c>
      <c r="P5367" s="3">
        <v>335709</v>
      </c>
      <c r="Q5367" s="58">
        <f t="shared" si="209"/>
        <v>3.8855208333333335</v>
      </c>
    </row>
    <row r="5368" spans="1:17" x14ac:dyDescent="0.75">
      <c r="A5368" s="55">
        <v>42700.382314814815</v>
      </c>
      <c r="B5368" s="55">
        <v>42702.425335648149</v>
      </c>
      <c r="C5368" s="3">
        <v>176517</v>
      </c>
      <c r="D5368" s="56">
        <f t="shared" si="208"/>
        <v>2.0430208333333333</v>
      </c>
      <c r="N5368" s="55">
        <v>42943.774375000001</v>
      </c>
      <c r="O5368" s="55">
        <v>42947.657731481479</v>
      </c>
      <c r="P5368" s="3">
        <v>335522</v>
      </c>
      <c r="Q5368" s="58">
        <f t="shared" si="209"/>
        <v>3.8833564814814814</v>
      </c>
    </row>
    <row r="5369" spans="1:17" x14ac:dyDescent="0.75">
      <c r="A5369" s="55">
        <v>42700.461828703701</v>
      </c>
      <c r="B5369" s="55">
        <v>42702.436782407407</v>
      </c>
      <c r="C5369" s="3">
        <v>170636</v>
      </c>
      <c r="D5369" s="56">
        <f t="shared" si="208"/>
        <v>1.9749537037037037</v>
      </c>
      <c r="N5369" s="55">
        <v>42943.791215277779</v>
      </c>
      <c r="O5369" s="55">
        <v>42947.649930555555</v>
      </c>
      <c r="P5369" s="3">
        <v>333393</v>
      </c>
      <c r="Q5369" s="58">
        <f t="shared" si="209"/>
        <v>3.8587152777777778</v>
      </c>
    </row>
    <row r="5370" spans="1:17" x14ac:dyDescent="0.75">
      <c r="A5370" s="55">
        <v>42700.562210648146</v>
      </c>
      <c r="B5370" s="55">
        <v>42702.443969907406</v>
      </c>
      <c r="C5370" s="3">
        <v>162584</v>
      </c>
      <c r="D5370" s="56">
        <f t="shared" si="208"/>
        <v>1.8817592592592594</v>
      </c>
      <c r="N5370" s="55">
        <v>42944.442627314813</v>
      </c>
      <c r="O5370" s="55">
        <v>42992.367708333331</v>
      </c>
      <c r="P5370" s="3">
        <v>4140727</v>
      </c>
      <c r="Q5370" s="58">
        <f t="shared" si="209"/>
        <v>47.925081018518519</v>
      </c>
    </row>
    <row r="5371" spans="1:17" x14ac:dyDescent="0.75">
      <c r="A5371" s="55">
        <v>42700.634155092594</v>
      </c>
      <c r="B5371" s="55">
        <v>42702.303912037038</v>
      </c>
      <c r="C5371" s="3">
        <v>144267</v>
      </c>
      <c r="D5371" s="56">
        <f t="shared" si="208"/>
        <v>1.6697569444444444</v>
      </c>
      <c r="N5371" s="55">
        <v>42944.487847222219</v>
      </c>
      <c r="O5371" s="55">
        <v>42947.579432870371</v>
      </c>
      <c r="P5371" s="3">
        <v>267113</v>
      </c>
      <c r="Q5371" s="58">
        <f t="shared" si="209"/>
        <v>3.0915856481481483</v>
      </c>
    </row>
    <row r="5372" spans="1:17" x14ac:dyDescent="0.75">
      <c r="A5372" s="55">
        <v>42700.637407407405</v>
      </c>
      <c r="B5372" s="55">
        <v>42702.304143518515</v>
      </c>
      <c r="C5372" s="3">
        <v>144006</v>
      </c>
      <c r="D5372" s="56">
        <f t="shared" si="208"/>
        <v>1.6667361111111112</v>
      </c>
      <c r="N5372" s="55">
        <v>42944.510231481479</v>
      </c>
      <c r="O5372" s="55">
        <v>42944.562361111108</v>
      </c>
      <c r="P5372" s="3">
        <v>4504</v>
      </c>
      <c r="Q5372" s="58">
        <f t="shared" si="209"/>
        <v>5.212962962962963E-2</v>
      </c>
    </row>
    <row r="5373" spans="1:17" x14ac:dyDescent="0.75">
      <c r="A5373" s="55">
        <v>42700.658993055556</v>
      </c>
      <c r="B5373" s="55">
        <v>42702.304236111107</v>
      </c>
      <c r="C5373" s="3">
        <v>142149</v>
      </c>
      <c r="D5373" s="56">
        <f t="shared" si="208"/>
        <v>1.6452430555555555</v>
      </c>
      <c r="N5373" s="55">
        <v>42944.519583333335</v>
      </c>
      <c r="O5373" s="55">
        <v>42947.756064814814</v>
      </c>
      <c r="P5373" s="3">
        <v>279632</v>
      </c>
      <c r="Q5373" s="58">
        <f t="shared" si="209"/>
        <v>3.2364814814814813</v>
      </c>
    </row>
    <row r="5374" spans="1:17" x14ac:dyDescent="0.75">
      <c r="A5374" s="55">
        <v>42700.765115740738</v>
      </c>
      <c r="B5374" s="55">
        <v>42702.428865740738</v>
      </c>
      <c r="C5374" s="3">
        <v>143748</v>
      </c>
      <c r="D5374" s="56">
        <f t="shared" si="208"/>
        <v>1.6637500000000001</v>
      </c>
      <c r="N5374" s="55">
        <v>42944.714594907404</v>
      </c>
      <c r="O5374" s="55">
        <v>42948.352060185185</v>
      </c>
      <c r="P5374" s="3">
        <v>314277</v>
      </c>
      <c r="Q5374" s="58">
        <f t="shared" si="209"/>
        <v>3.6374652777777778</v>
      </c>
    </row>
    <row r="5375" spans="1:17" x14ac:dyDescent="0.75">
      <c r="A5375" s="55">
        <v>42700.861539351848</v>
      </c>
      <c r="B5375" s="55">
        <v>42702.462592592594</v>
      </c>
      <c r="C5375" s="3">
        <v>138331</v>
      </c>
      <c r="D5375" s="56">
        <f t="shared" si="208"/>
        <v>1.6010532407407407</v>
      </c>
      <c r="N5375" s="55">
        <v>42944.830532407403</v>
      </c>
      <c r="O5375" s="55">
        <v>42950.663402777776</v>
      </c>
      <c r="P5375" s="3">
        <v>503960</v>
      </c>
      <c r="Q5375" s="58">
        <f t="shared" si="209"/>
        <v>5.8328703703703706</v>
      </c>
    </row>
    <row r="5376" spans="1:17" x14ac:dyDescent="0.75">
      <c r="A5376" s="55">
        <v>42701.532395833332</v>
      </c>
      <c r="B5376" s="55">
        <v>42702.443020833329</v>
      </c>
      <c r="C5376" s="3">
        <v>78678</v>
      </c>
      <c r="D5376" s="56">
        <f t="shared" si="208"/>
        <v>0.91062500000000002</v>
      </c>
      <c r="N5376" s="55">
        <v>42945.677337962959</v>
      </c>
      <c r="O5376" s="55">
        <v>42951.643090277779</v>
      </c>
      <c r="P5376" s="3">
        <v>515441</v>
      </c>
      <c r="Q5376" s="58">
        <f t="shared" si="209"/>
        <v>5.9657523148148144</v>
      </c>
    </row>
    <row r="5377" spans="1:17" x14ac:dyDescent="0.75">
      <c r="A5377" s="55">
        <v>42701.545787037037</v>
      </c>
      <c r="B5377" s="55">
        <v>42702.431851851848</v>
      </c>
      <c r="C5377" s="3">
        <v>76556</v>
      </c>
      <c r="D5377" s="56">
        <f t="shared" si="208"/>
        <v>0.88606481481481481</v>
      </c>
      <c r="N5377" s="55">
        <v>42947.335439814815</v>
      </c>
      <c r="O5377" s="55">
        <v>42949.433333333334</v>
      </c>
      <c r="P5377" s="3">
        <v>181258</v>
      </c>
      <c r="Q5377" s="58">
        <f t="shared" si="209"/>
        <v>2.0978935185185184</v>
      </c>
    </row>
    <row r="5378" spans="1:17" x14ac:dyDescent="0.75">
      <c r="A5378" s="55">
        <v>42701.551631944443</v>
      </c>
      <c r="B5378" s="55">
        <v>42702.433715277773</v>
      </c>
      <c r="C5378" s="3">
        <v>76212</v>
      </c>
      <c r="D5378" s="56">
        <f t="shared" si="208"/>
        <v>0.88208333333333333</v>
      </c>
      <c r="N5378" s="55">
        <v>42947.340219907404</v>
      </c>
      <c r="O5378" s="55">
        <v>42949.433634259258</v>
      </c>
      <c r="P5378" s="3">
        <v>180871</v>
      </c>
      <c r="Q5378" s="58">
        <f t="shared" si="209"/>
        <v>2.0934143518518518</v>
      </c>
    </row>
    <row r="5379" spans="1:17" x14ac:dyDescent="0.75">
      <c r="A5379" s="55">
        <v>42701.596620370372</v>
      </c>
      <c r="B5379" s="55">
        <v>42705.497534722221</v>
      </c>
      <c r="C5379" s="3">
        <v>337039</v>
      </c>
      <c r="D5379" s="56">
        <f t="shared" ref="D5379:D5442" si="210">C5379/(24*60*60)</f>
        <v>3.9009143518518519</v>
      </c>
      <c r="N5379" s="55">
        <v>42947.440092592587</v>
      </c>
      <c r="O5379" s="55">
        <v>42949.434756944444</v>
      </c>
      <c r="P5379" s="3">
        <v>172339</v>
      </c>
      <c r="Q5379" s="58">
        <f t="shared" ref="Q5379:Q5442" si="211">P5379/86400</f>
        <v>1.9946643518518519</v>
      </c>
    </row>
    <row r="5380" spans="1:17" x14ac:dyDescent="0.75">
      <c r="A5380" s="55">
        <v>42701.606481481482</v>
      </c>
      <c r="B5380" s="55">
        <v>42705.500555555554</v>
      </c>
      <c r="C5380" s="3">
        <v>336448</v>
      </c>
      <c r="D5380" s="56">
        <f t="shared" si="210"/>
        <v>3.8940740740740742</v>
      </c>
      <c r="N5380" s="55">
        <v>42947.493969907402</v>
      </c>
      <c r="O5380" s="55">
        <v>42949.433032407404</v>
      </c>
      <c r="P5380" s="3">
        <v>167535</v>
      </c>
      <c r="Q5380" s="58">
        <f t="shared" si="211"/>
        <v>1.9390624999999999</v>
      </c>
    </row>
    <row r="5381" spans="1:17" x14ac:dyDescent="0.75">
      <c r="A5381" s="55">
        <v>42701.619317129625</v>
      </c>
      <c r="B5381" s="55">
        <v>42705.503472222219</v>
      </c>
      <c r="C5381" s="3">
        <v>335591</v>
      </c>
      <c r="D5381" s="56">
        <f t="shared" si="210"/>
        <v>3.8841550925925925</v>
      </c>
      <c r="N5381" s="55">
        <v>42947.583495370367</v>
      </c>
      <c r="O5381" s="55">
        <v>42947.655590277776</v>
      </c>
      <c r="P5381" s="3">
        <v>6229</v>
      </c>
      <c r="Q5381" s="58">
        <f t="shared" si="211"/>
        <v>7.2094907407407413E-2</v>
      </c>
    </row>
    <row r="5382" spans="1:17" x14ac:dyDescent="0.75">
      <c r="A5382" s="55">
        <v>42701.647581018515</v>
      </c>
      <c r="B5382" s="55">
        <v>42703.501724537033</v>
      </c>
      <c r="C5382" s="3">
        <v>160198</v>
      </c>
      <c r="D5382" s="56">
        <f t="shared" si="210"/>
        <v>1.8541435185185184</v>
      </c>
      <c r="N5382" s="55">
        <v>42947.756898148145</v>
      </c>
      <c r="O5382" s="55">
        <v>42948.399004629631</v>
      </c>
      <c r="P5382" s="3">
        <v>55478</v>
      </c>
      <c r="Q5382" s="58">
        <f t="shared" si="211"/>
        <v>0.64210648148148153</v>
      </c>
    </row>
    <row r="5383" spans="1:17" x14ac:dyDescent="0.75">
      <c r="A5383" s="55">
        <v>42701.656319444446</v>
      </c>
      <c r="B5383" s="55">
        <v>42702.357719907406</v>
      </c>
      <c r="C5383" s="3">
        <v>60601</v>
      </c>
      <c r="D5383" s="56">
        <f t="shared" si="210"/>
        <v>0.70140046296296299</v>
      </c>
      <c r="N5383" s="55">
        <v>42947.761759259258</v>
      </c>
      <c r="O5383" s="55">
        <v>42948.398518518516</v>
      </c>
      <c r="P5383" s="3">
        <v>55016</v>
      </c>
      <c r="Q5383" s="58">
        <f t="shared" si="211"/>
        <v>0.63675925925925925</v>
      </c>
    </row>
    <row r="5384" spans="1:17" x14ac:dyDescent="0.75">
      <c r="A5384" s="55">
        <v>42701.790081018517</v>
      </c>
      <c r="B5384" s="55">
        <v>42703.559004629627</v>
      </c>
      <c r="C5384" s="3">
        <v>152835</v>
      </c>
      <c r="D5384" s="56">
        <f t="shared" si="210"/>
        <v>1.7689236111111111</v>
      </c>
      <c r="N5384" s="55">
        <v>42948.394340277773</v>
      </c>
      <c r="O5384" s="55">
        <v>42949.528692129628</v>
      </c>
      <c r="P5384" s="3">
        <v>98008</v>
      </c>
      <c r="Q5384" s="58">
        <f t="shared" si="211"/>
        <v>1.1343518518518518</v>
      </c>
    </row>
    <row r="5385" spans="1:17" x14ac:dyDescent="0.75">
      <c r="A5385" s="55">
        <v>42701.921840277777</v>
      </c>
      <c r="B5385" s="55">
        <v>42702.304340277777</v>
      </c>
      <c r="C5385" s="3">
        <v>33048</v>
      </c>
      <c r="D5385" s="56">
        <f t="shared" si="210"/>
        <v>0.38250000000000001</v>
      </c>
      <c r="N5385" s="55">
        <v>42948.419050925921</v>
      </c>
      <c r="O5385" s="55">
        <v>42948.671979166662</v>
      </c>
      <c r="P5385" s="3">
        <v>21853</v>
      </c>
      <c r="Q5385" s="58">
        <f t="shared" si="211"/>
        <v>0.25292824074074072</v>
      </c>
    </row>
    <row r="5386" spans="1:17" x14ac:dyDescent="0.75">
      <c r="A5386" s="55">
        <v>42702.404791666668</v>
      </c>
      <c r="B5386" s="55">
        <v>42702.435150462959</v>
      </c>
      <c r="C5386" s="3">
        <v>2623</v>
      </c>
      <c r="D5386" s="56">
        <f t="shared" si="210"/>
        <v>3.0358796296296297E-2</v>
      </c>
      <c r="N5386" s="55">
        <v>42948.503969907404</v>
      </c>
      <c r="O5386" s="55">
        <v>42950.625694444439</v>
      </c>
      <c r="P5386" s="3">
        <v>183317</v>
      </c>
      <c r="Q5386" s="58">
        <f t="shared" si="211"/>
        <v>2.121724537037037</v>
      </c>
    </row>
    <row r="5387" spans="1:17" x14ac:dyDescent="0.75">
      <c r="A5387" s="55">
        <v>42702.422488425924</v>
      </c>
      <c r="B5387" s="55">
        <v>42702.434513888889</v>
      </c>
      <c r="C5387" s="3">
        <v>1039</v>
      </c>
      <c r="D5387" s="56">
        <f t="shared" si="210"/>
        <v>1.2025462962962963E-2</v>
      </c>
      <c r="N5387" s="55">
        <v>42948.523159722223</v>
      </c>
      <c r="O5387" s="55">
        <v>42949.341423611106</v>
      </c>
      <c r="P5387" s="3">
        <v>70698</v>
      </c>
      <c r="Q5387" s="58">
        <f t="shared" si="211"/>
        <v>0.8182638888888889</v>
      </c>
    </row>
    <row r="5388" spans="1:17" x14ac:dyDescent="0.75">
      <c r="A5388" s="55">
        <v>42702.456782407404</v>
      </c>
      <c r="B5388" s="55">
        <v>42702.634409722217</v>
      </c>
      <c r="C5388" s="3">
        <v>15347</v>
      </c>
      <c r="D5388" s="56">
        <f t="shared" si="210"/>
        <v>0.17762731481481481</v>
      </c>
      <c r="N5388" s="55">
        <v>42948.534016203703</v>
      </c>
      <c r="O5388" s="55">
        <v>42948.54552083333</v>
      </c>
      <c r="P5388" s="3">
        <v>994</v>
      </c>
      <c r="Q5388" s="58">
        <f t="shared" si="211"/>
        <v>1.150462962962963E-2</v>
      </c>
    </row>
    <row r="5389" spans="1:17" x14ac:dyDescent="0.75">
      <c r="A5389" s="55">
        <v>42702.457175925927</v>
      </c>
      <c r="B5389" s="55">
        <v>42702.467719907407</v>
      </c>
      <c r="C5389" s="3">
        <v>911</v>
      </c>
      <c r="D5389" s="56">
        <f t="shared" si="210"/>
        <v>1.0543981481481482E-2</v>
      </c>
      <c r="N5389" s="55">
        <v>42948.575983796298</v>
      </c>
      <c r="O5389" s="55">
        <v>42950.663043981476</v>
      </c>
      <c r="P5389" s="3">
        <v>180322</v>
      </c>
      <c r="Q5389" s="58">
        <f t="shared" si="211"/>
        <v>2.0870601851851851</v>
      </c>
    </row>
    <row r="5390" spans="1:17" x14ac:dyDescent="0.75">
      <c r="A5390" s="55">
        <v>42702.466724537036</v>
      </c>
      <c r="B5390" s="55">
        <v>42702.515856481477</v>
      </c>
      <c r="C5390" s="3">
        <v>4245</v>
      </c>
      <c r="D5390" s="56">
        <f t="shared" si="210"/>
        <v>4.9131944444444443E-2</v>
      </c>
      <c r="N5390" s="55">
        <v>42948.603113425925</v>
      </c>
      <c r="O5390" s="55">
        <v>42950.663645833331</v>
      </c>
      <c r="P5390" s="3">
        <v>178030</v>
      </c>
      <c r="Q5390" s="58">
        <f t="shared" si="211"/>
        <v>2.0605324074074076</v>
      </c>
    </row>
    <row r="5391" spans="1:17" x14ac:dyDescent="0.75">
      <c r="A5391" s="55">
        <v>42702.477303240739</v>
      </c>
      <c r="B5391" s="55">
        <v>42702.518784722219</v>
      </c>
      <c r="C5391" s="3">
        <v>3584</v>
      </c>
      <c r="D5391" s="56">
        <f t="shared" si="210"/>
        <v>4.148148148148148E-2</v>
      </c>
      <c r="N5391" s="55">
        <v>42948.638599537036</v>
      </c>
      <c r="O5391" s="55">
        <v>42948.754965277774</v>
      </c>
      <c r="P5391" s="3">
        <v>10054</v>
      </c>
      <c r="Q5391" s="58">
        <f t="shared" si="211"/>
        <v>0.11636574074074074</v>
      </c>
    </row>
    <row r="5392" spans="1:17" x14ac:dyDescent="0.75">
      <c r="A5392" s="55">
        <v>42702.521678240737</v>
      </c>
      <c r="B5392" s="55">
        <v>42702.532372685186</v>
      </c>
      <c r="C5392" s="3">
        <v>924</v>
      </c>
      <c r="D5392" s="56">
        <f t="shared" si="210"/>
        <v>1.0694444444444444E-2</v>
      </c>
      <c r="N5392" s="55">
        <v>42948.639062499999</v>
      </c>
      <c r="O5392" s="55">
        <v>42950.648182870369</v>
      </c>
      <c r="P5392" s="3">
        <v>173588</v>
      </c>
      <c r="Q5392" s="58">
        <f t="shared" si="211"/>
        <v>2.0091203703703702</v>
      </c>
    </row>
    <row r="5393" spans="1:17" x14ac:dyDescent="0.75">
      <c r="A5393" s="55">
        <v>42702.646296296298</v>
      </c>
      <c r="B5393" s="55">
        <v>42702.648020833331</v>
      </c>
      <c r="C5393" s="3">
        <v>149</v>
      </c>
      <c r="D5393" s="56">
        <f t="shared" si="210"/>
        <v>1.724537037037037E-3</v>
      </c>
      <c r="N5393" s="55">
        <v>42948.679363425923</v>
      </c>
      <c r="O5393" s="55">
        <v>42950.662951388884</v>
      </c>
      <c r="P5393" s="3">
        <v>171382</v>
      </c>
      <c r="Q5393" s="58">
        <f t="shared" si="211"/>
        <v>1.9835879629629629</v>
      </c>
    </row>
    <row r="5394" spans="1:17" x14ac:dyDescent="0.75">
      <c r="A5394" s="55">
        <v>42702.693020833329</v>
      </c>
      <c r="B5394" s="55">
        <v>42702.733807870369</v>
      </c>
      <c r="C5394" s="3">
        <v>3524</v>
      </c>
      <c r="D5394" s="56">
        <f t="shared" si="210"/>
        <v>4.0787037037037038E-2</v>
      </c>
      <c r="N5394" s="55">
        <v>42949.431527777779</v>
      </c>
      <c r="O5394" s="55">
        <v>42950.662812499999</v>
      </c>
      <c r="P5394" s="3">
        <v>106383</v>
      </c>
      <c r="Q5394" s="58">
        <f t="shared" si="211"/>
        <v>1.2312847222222223</v>
      </c>
    </row>
    <row r="5395" spans="1:17" x14ac:dyDescent="0.75">
      <c r="A5395" s="55">
        <v>42702.69390046296</v>
      </c>
      <c r="B5395" s="55">
        <v>42702.728333333333</v>
      </c>
      <c r="C5395" s="3">
        <v>2975</v>
      </c>
      <c r="D5395" s="56">
        <f t="shared" si="210"/>
        <v>3.4432870370370371E-2</v>
      </c>
      <c r="N5395" s="55">
        <v>42949.432754629626</v>
      </c>
      <c r="O5395" s="55">
        <v>42950.624236111107</v>
      </c>
      <c r="P5395" s="3">
        <v>102944</v>
      </c>
      <c r="Q5395" s="58">
        <f t="shared" si="211"/>
        <v>1.1914814814814816</v>
      </c>
    </row>
    <row r="5396" spans="1:17" x14ac:dyDescent="0.75">
      <c r="A5396" s="55">
        <v>42702.709803240738</v>
      </c>
      <c r="B5396" s="55">
        <v>42702.716689814813</v>
      </c>
      <c r="C5396" s="3">
        <v>595</v>
      </c>
      <c r="D5396" s="56">
        <f t="shared" si="210"/>
        <v>6.8865740740740745E-3</v>
      </c>
      <c r="N5396" s="55">
        <v>42949.438101851847</v>
      </c>
      <c r="O5396" s="55">
        <v>42950.662615740737</v>
      </c>
      <c r="P5396" s="3">
        <v>105798</v>
      </c>
      <c r="Q5396" s="58">
        <f t="shared" si="211"/>
        <v>1.2245138888888889</v>
      </c>
    </row>
    <row r="5397" spans="1:17" x14ac:dyDescent="0.75">
      <c r="A5397" s="55">
        <v>42703.310254629629</v>
      </c>
      <c r="B5397" s="55">
        <v>42703.435081018513</v>
      </c>
      <c r="C5397" s="3">
        <v>10785</v>
      </c>
      <c r="D5397" s="56">
        <f t="shared" si="210"/>
        <v>0.12482638888888889</v>
      </c>
      <c r="N5397" s="55">
        <v>42949.44395833333</v>
      </c>
      <c r="O5397" s="55">
        <v>42957.467418981483</v>
      </c>
      <c r="P5397" s="3">
        <v>693227</v>
      </c>
      <c r="Q5397" s="58">
        <f t="shared" si="211"/>
        <v>8.0234606481481485</v>
      </c>
    </row>
    <row r="5398" spans="1:17" x14ac:dyDescent="0.75">
      <c r="A5398" s="55">
        <v>42703.399062500001</v>
      </c>
      <c r="B5398" s="55">
        <v>42703.446701388886</v>
      </c>
      <c r="C5398" s="3">
        <v>4116</v>
      </c>
      <c r="D5398" s="56">
        <f t="shared" si="210"/>
        <v>4.763888888888889E-2</v>
      </c>
      <c r="N5398" s="55">
        <v>42949.452361111107</v>
      </c>
      <c r="O5398" s="55">
        <v>42950.66270833333</v>
      </c>
      <c r="P5398" s="3">
        <v>104574</v>
      </c>
      <c r="Q5398" s="58">
        <f t="shared" si="211"/>
        <v>1.2103472222222222</v>
      </c>
    </row>
    <row r="5399" spans="1:17" x14ac:dyDescent="0.75">
      <c r="A5399" s="55">
        <v>42703.449594907404</v>
      </c>
      <c r="B5399" s="55">
        <v>42703.562604166662</v>
      </c>
      <c r="C5399" s="3">
        <v>9764</v>
      </c>
      <c r="D5399" s="56">
        <f t="shared" si="210"/>
        <v>0.11300925925925925</v>
      </c>
      <c r="N5399" s="55">
        <v>42949.578506944439</v>
      </c>
      <c r="O5399" s="55">
        <v>42950.722233796296</v>
      </c>
      <c r="P5399" s="3">
        <v>98818</v>
      </c>
      <c r="Q5399" s="58">
        <f t="shared" si="211"/>
        <v>1.1437268518518517</v>
      </c>
    </row>
    <row r="5400" spans="1:17" x14ac:dyDescent="0.75">
      <c r="A5400" s="55">
        <v>42703.456446759257</v>
      </c>
      <c r="B5400" s="55">
        <v>42704.359050925923</v>
      </c>
      <c r="C5400" s="3">
        <v>77985</v>
      </c>
      <c r="D5400" s="56">
        <f t="shared" si="210"/>
        <v>0.90260416666666665</v>
      </c>
      <c r="N5400" s="55">
        <v>42949.58458333333</v>
      </c>
      <c r="O5400" s="55">
        <v>42970.380046296297</v>
      </c>
      <c r="P5400" s="3">
        <v>1796728</v>
      </c>
      <c r="Q5400" s="58">
        <f t="shared" si="211"/>
        <v>20.795462962962961</v>
      </c>
    </row>
    <row r="5401" spans="1:17" x14ac:dyDescent="0.75">
      <c r="A5401" s="55">
        <v>42703.457372685181</v>
      </c>
      <c r="B5401" s="55">
        <v>42704.362847222219</v>
      </c>
      <c r="C5401" s="3">
        <v>78233</v>
      </c>
      <c r="D5401" s="56">
        <f t="shared" si="210"/>
        <v>0.90547453703703706</v>
      </c>
      <c r="N5401" s="55">
        <v>42949.667951388888</v>
      </c>
      <c r="O5401" s="55">
        <v>42954.457465277774</v>
      </c>
      <c r="P5401" s="3">
        <v>413814</v>
      </c>
      <c r="Q5401" s="58">
        <f t="shared" si="211"/>
        <v>4.7895138888888891</v>
      </c>
    </row>
    <row r="5402" spans="1:17" x14ac:dyDescent="0.75">
      <c r="A5402" s="55">
        <v>42703.65956018518</v>
      </c>
      <c r="B5402" s="55">
        <v>42703.703379629631</v>
      </c>
      <c r="C5402" s="3">
        <v>3786</v>
      </c>
      <c r="D5402" s="56">
        <f t="shared" si="210"/>
        <v>4.3819444444444446E-2</v>
      </c>
      <c r="N5402" s="55">
        <v>42950.470358796294</v>
      </c>
      <c r="O5402" s="55">
        <v>42950.692141203705</v>
      </c>
      <c r="P5402" s="3">
        <v>19162</v>
      </c>
      <c r="Q5402" s="58">
        <f t="shared" si="211"/>
        <v>0.2217824074074074</v>
      </c>
    </row>
    <row r="5403" spans="1:17" x14ac:dyDescent="0.75">
      <c r="A5403" s="55">
        <v>42703.678657407407</v>
      </c>
      <c r="B5403" s="55">
        <v>42704.365960648145</v>
      </c>
      <c r="C5403" s="3">
        <v>59383</v>
      </c>
      <c r="D5403" s="56">
        <f t="shared" si="210"/>
        <v>0.68730324074074078</v>
      </c>
      <c r="N5403" s="55">
        <v>42950.473993055552</v>
      </c>
      <c r="O5403" s="55">
        <v>42950.694710648146</v>
      </c>
      <c r="P5403" s="3">
        <v>19070</v>
      </c>
      <c r="Q5403" s="58">
        <f t="shared" si="211"/>
        <v>0.2207175925925926</v>
      </c>
    </row>
    <row r="5404" spans="1:17" x14ac:dyDescent="0.75">
      <c r="A5404" s="55">
        <v>42703.760196759256</v>
      </c>
      <c r="B5404" s="55">
        <v>42704.649340277778</v>
      </c>
      <c r="C5404" s="3">
        <v>76822</v>
      </c>
      <c r="D5404" s="56">
        <f t="shared" si="210"/>
        <v>0.88914351851851847</v>
      </c>
      <c r="N5404" s="55">
        <v>42950.511215277773</v>
      </c>
      <c r="O5404" s="55">
        <v>42951.431354166663</v>
      </c>
      <c r="P5404" s="3">
        <v>79500</v>
      </c>
      <c r="Q5404" s="58">
        <f t="shared" si="211"/>
        <v>0.92013888888888884</v>
      </c>
    </row>
    <row r="5405" spans="1:17" x14ac:dyDescent="0.75">
      <c r="A5405" s="55">
        <v>42704.415474537032</v>
      </c>
      <c r="B5405" s="55">
        <v>42704.52815972222</v>
      </c>
      <c r="C5405" s="3">
        <v>9736</v>
      </c>
      <c r="D5405" s="56">
        <f t="shared" si="210"/>
        <v>0.11268518518518518</v>
      </c>
      <c r="N5405" s="55">
        <v>42950.542662037034</v>
      </c>
      <c r="O5405" s="55">
        <v>42950.660011574073</v>
      </c>
      <c r="P5405" s="3">
        <v>10139</v>
      </c>
      <c r="Q5405" s="58">
        <f t="shared" si="211"/>
        <v>0.11734953703703704</v>
      </c>
    </row>
    <row r="5406" spans="1:17" x14ac:dyDescent="0.75">
      <c r="A5406" s="55">
        <v>42704.420023148145</v>
      </c>
      <c r="B5406" s="55">
        <v>42711.300428240742</v>
      </c>
      <c r="C5406" s="3">
        <v>594467</v>
      </c>
      <c r="D5406" s="56">
        <f t="shared" si="210"/>
        <v>6.8804050925925928</v>
      </c>
      <c r="N5406" s="55">
        <v>42950.546331018515</v>
      </c>
      <c r="O5406" s="55">
        <v>42950.693854166668</v>
      </c>
      <c r="P5406" s="3">
        <v>12746</v>
      </c>
      <c r="Q5406" s="58">
        <f t="shared" si="211"/>
        <v>0.14752314814814815</v>
      </c>
    </row>
    <row r="5407" spans="1:17" x14ac:dyDescent="0.75">
      <c r="A5407" s="55">
        <v>42704.473495370366</v>
      </c>
      <c r="B5407" s="55">
        <v>42704.530775462961</v>
      </c>
      <c r="C5407" s="3">
        <v>4949</v>
      </c>
      <c r="D5407" s="56">
        <f t="shared" si="210"/>
        <v>5.7280092592592591E-2</v>
      </c>
      <c r="N5407" s="55">
        <v>42950.546956018516</v>
      </c>
      <c r="O5407" s="55">
        <v>42950.661805555552</v>
      </c>
      <c r="P5407" s="3">
        <v>9923</v>
      </c>
      <c r="Q5407" s="58">
        <f t="shared" si="211"/>
        <v>0.11484953703703704</v>
      </c>
    </row>
    <row r="5408" spans="1:17" x14ac:dyDescent="0.75">
      <c r="A5408" s="55">
        <v>42704.600081018514</v>
      </c>
      <c r="B5408" s="55">
        <v>42704.657870370371</v>
      </c>
      <c r="C5408" s="3">
        <v>4993</v>
      </c>
      <c r="D5408" s="56">
        <f t="shared" si="210"/>
        <v>5.7789351851851849E-2</v>
      </c>
      <c r="N5408" s="55">
        <v>42950.580451388887</v>
      </c>
      <c r="O5408" s="55">
        <v>42955.634259259255</v>
      </c>
      <c r="P5408" s="3">
        <v>436649</v>
      </c>
      <c r="Q5408" s="58">
        <f t="shared" si="211"/>
        <v>5.0538078703703704</v>
      </c>
    </row>
    <row r="5409" spans="1:17" x14ac:dyDescent="0.75">
      <c r="A5409" s="55">
        <v>42704.706747685181</v>
      </c>
      <c r="B5409" s="55">
        <v>42738.586631944439</v>
      </c>
      <c r="C5409" s="3">
        <v>2927222</v>
      </c>
      <c r="D5409" s="56">
        <f t="shared" si="210"/>
        <v>33.879884259259256</v>
      </c>
      <c r="N5409" s="55">
        <v>42950.638356481482</v>
      </c>
      <c r="O5409" s="55">
        <v>42950.680868055555</v>
      </c>
      <c r="P5409" s="3">
        <v>3673</v>
      </c>
      <c r="Q5409" s="58">
        <f t="shared" si="211"/>
        <v>4.2511574074074077E-2</v>
      </c>
    </row>
    <row r="5410" spans="1:17" x14ac:dyDescent="0.75">
      <c r="A5410" s="55">
        <v>42704.712743055556</v>
      </c>
      <c r="B5410" s="55">
        <v>42705.452708333331</v>
      </c>
      <c r="C5410" s="3">
        <v>63933</v>
      </c>
      <c r="D5410" s="56">
        <f t="shared" si="210"/>
        <v>0.73996527777777776</v>
      </c>
      <c r="N5410" s="55">
        <v>42950.67287037037</v>
      </c>
      <c r="O5410" s="55">
        <v>42951.644386574073</v>
      </c>
      <c r="P5410" s="3">
        <v>83939</v>
      </c>
      <c r="Q5410" s="58">
        <f t="shared" si="211"/>
        <v>0.97151620370370373</v>
      </c>
    </row>
    <row r="5411" spans="1:17" x14ac:dyDescent="0.75">
      <c r="A5411" s="55">
        <v>42705.148622685185</v>
      </c>
      <c r="B5411" s="55">
        <v>42705.46361111111</v>
      </c>
      <c r="C5411" s="3">
        <v>27215</v>
      </c>
      <c r="D5411" s="56">
        <f t="shared" si="210"/>
        <v>0.31498842592592591</v>
      </c>
      <c r="N5411" s="55">
        <v>42951.379363425927</v>
      </c>
      <c r="O5411" s="55">
        <v>42951.395949074074</v>
      </c>
      <c r="P5411" s="3">
        <v>1433</v>
      </c>
      <c r="Q5411" s="58">
        <f t="shared" si="211"/>
        <v>1.6585648148148148E-2</v>
      </c>
    </row>
    <row r="5412" spans="1:17" x14ac:dyDescent="0.75">
      <c r="A5412" s="55">
        <v>42705.441412037035</v>
      </c>
      <c r="B5412" s="55">
        <v>42705.491689814815</v>
      </c>
      <c r="C5412" s="3">
        <v>4344</v>
      </c>
      <c r="D5412" s="56">
        <f t="shared" si="210"/>
        <v>5.0277777777777775E-2</v>
      </c>
      <c r="N5412" s="55">
        <v>42951.604305555556</v>
      </c>
      <c r="O5412" s="55">
        <v>42956.555405092593</v>
      </c>
      <c r="P5412" s="3">
        <v>427775</v>
      </c>
      <c r="Q5412" s="58">
        <f t="shared" si="211"/>
        <v>4.9510995370370372</v>
      </c>
    </row>
    <row r="5413" spans="1:17" x14ac:dyDescent="0.75">
      <c r="A5413" s="55">
        <v>42705.457719907405</v>
      </c>
      <c r="B5413" s="55">
        <v>42705.465960648144</v>
      </c>
      <c r="C5413" s="3">
        <v>712</v>
      </c>
      <c r="D5413" s="56">
        <f t="shared" si="210"/>
        <v>8.2407407407407412E-3</v>
      </c>
      <c r="N5413" s="55">
        <v>42951.643530092588</v>
      </c>
      <c r="O5413" s="55">
        <v>42954.485868055555</v>
      </c>
      <c r="P5413" s="3">
        <v>245578</v>
      </c>
      <c r="Q5413" s="58">
        <f t="shared" si="211"/>
        <v>2.8423379629629628</v>
      </c>
    </row>
    <row r="5414" spans="1:17" x14ac:dyDescent="0.75">
      <c r="A5414" s="55">
        <v>42705.500254629631</v>
      </c>
      <c r="B5414" s="55">
        <v>42705.563009259255</v>
      </c>
      <c r="C5414" s="3">
        <v>5422</v>
      </c>
      <c r="D5414" s="56">
        <f t="shared" si="210"/>
        <v>6.2754629629629632E-2</v>
      </c>
      <c r="N5414" s="55">
        <v>42952.407962962963</v>
      </c>
      <c r="O5414" s="55">
        <v>42954.336967592593</v>
      </c>
      <c r="P5414" s="3">
        <v>166666</v>
      </c>
      <c r="Q5414" s="58">
        <f t="shared" si="211"/>
        <v>1.9290046296296297</v>
      </c>
    </row>
    <row r="5415" spans="1:17" x14ac:dyDescent="0.75">
      <c r="A5415" s="55">
        <v>42705.501539351848</v>
      </c>
      <c r="B5415" s="55">
        <v>42795.373773148145</v>
      </c>
      <c r="C5415" s="3">
        <v>7764961</v>
      </c>
      <c r="D5415" s="56">
        <f t="shared" si="210"/>
        <v>89.8722337962963</v>
      </c>
      <c r="N5415" s="55">
        <v>42952.412557870368</v>
      </c>
      <c r="O5415" s="55">
        <v>42954.343206018515</v>
      </c>
      <c r="P5415" s="3">
        <v>166808</v>
      </c>
      <c r="Q5415" s="58">
        <f t="shared" si="211"/>
        <v>1.9306481481481481</v>
      </c>
    </row>
    <row r="5416" spans="1:17" x14ac:dyDescent="0.75">
      <c r="A5416" s="55">
        <v>42705.591469907406</v>
      </c>
      <c r="B5416" s="55">
        <v>42710.451273148145</v>
      </c>
      <c r="C5416" s="3">
        <v>419887</v>
      </c>
      <c r="D5416" s="56">
        <f t="shared" si="210"/>
        <v>4.8598032407407405</v>
      </c>
      <c r="N5416" s="55">
        <v>42952.891956018517</v>
      </c>
      <c r="O5416" s="55">
        <v>42954.399641203701</v>
      </c>
      <c r="P5416" s="3">
        <v>130264</v>
      </c>
      <c r="Q5416" s="58">
        <f t="shared" si="211"/>
        <v>1.5076851851851851</v>
      </c>
    </row>
    <row r="5417" spans="1:17" x14ac:dyDescent="0.75">
      <c r="A5417" s="55">
        <v>42705.643124999995</v>
      </c>
      <c r="B5417" s="55">
        <v>42705.646087962959</v>
      </c>
      <c r="C5417" s="3">
        <v>256</v>
      </c>
      <c r="D5417" s="56">
        <f t="shared" si="210"/>
        <v>2.9629629629629628E-3</v>
      </c>
      <c r="N5417" s="55">
        <v>42953.438483796293</v>
      </c>
      <c r="O5417" s="55">
        <v>42955.349016203705</v>
      </c>
      <c r="P5417" s="3">
        <v>165070</v>
      </c>
      <c r="Q5417" s="58">
        <f t="shared" si="211"/>
        <v>1.9105324074074075</v>
      </c>
    </row>
    <row r="5418" spans="1:17" x14ac:dyDescent="0.75">
      <c r="A5418" s="55">
        <v>42705.700590277775</v>
      </c>
      <c r="B5418" s="55">
        <v>42706.400624999995</v>
      </c>
      <c r="C5418" s="3">
        <v>60483</v>
      </c>
      <c r="D5418" s="56">
        <f t="shared" si="210"/>
        <v>0.70003472222222218</v>
      </c>
      <c r="N5418" s="55">
        <v>42953.646504629629</v>
      </c>
      <c r="O5418" s="55">
        <v>42954.582465277774</v>
      </c>
      <c r="P5418" s="3">
        <v>80867</v>
      </c>
      <c r="Q5418" s="58">
        <f t="shared" si="211"/>
        <v>0.93596064814814817</v>
      </c>
    </row>
    <row r="5419" spans="1:17" x14ac:dyDescent="0.75">
      <c r="A5419" s="55">
        <v>42705.71429398148</v>
      </c>
      <c r="B5419" s="55">
        <v>42706.404039351852</v>
      </c>
      <c r="C5419" s="3">
        <v>59594</v>
      </c>
      <c r="D5419" s="56">
        <f t="shared" si="210"/>
        <v>0.68974537037037043</v>
      </c>
      <c r="N5419" s="55">
        <v>42953.649039351847</v>
      </c>
      <c r="O5419" s="55">
        <v>42954.582372685181</v>
      </c>
      <c r="P5419" s="3">
        <v>80640</v>
      </c>
      <c r="Q5419" s="58">
        <f t="shared" si="211"/>
        <v>0.93333333333333335</v>
      </c>
    </row>
    <row r="5420" spans="1:17" x14ac:dyDescent="0.75">
      <c r="A5420" s="55">
        <v>42705.763495370367</v>
      </c>
      <c r="B5420" s="55">
        <v>42706.496701388889</v>
      </c>
      <c r="C5420" s="3">
        <v>63349</v>
      </c>
      <c r="D5420" s="56">
        <f t="shared" si="210"/>
        <v>0.73320601851851852</v>
      </c>
      <c r="N5420" s="55">
        <v>42953.65112268518</v>
      </c>
      <c r="O5420" s="55">
        <v>42954.582268518519</v>
      </c>
      <c r="P5420" s="3">
        <v>80451</v>
      </c>
      <c r="Q5420" s="58">
        <f t="shared" si="211"/>
        <v>0.93114583333333334</v>
      </c>
    </row>
    <row r="5421" spans="1:17" x14ac:dyDescent="0.75">
      <c r="A5421" s="55">
        <v>42705.789537037039</v>
      </c>
      <c r="B5421" s="55">
        <v>42706.392430555556</v>
      </c>
      <c r="C5421" s="3">
        <v>52090</v>
      </c>
      <c r="D5421" s="56">
        <f t="shared" si="210"/>
        <v>0.60289351851851847</v>
      </c>
      <c r="N5421" s="55">
        <v>42954.372581018513</v>
      </c>
      <c r="O5421" s="55">
        <v>42954.497002314813</v>
      </c>
      <c r="P5421" s="3">
        <v>10750</v>
      </c>
      <c r="Q5421" s="58">
        <f t="shared" si="211"/>
        <v>0.12442129629629629</v>
      </c>
    </row>
    <row r="5422" spans="1:17" x14ac:dyDescent="0.75">
      <c r="A5422" s="55">
        <v>42705.852604166663</v>
      </c>
      <c r="B5422" s="55">
        <v>42710.4846412037</v>
      </c>
      <c r="C5422" s="3">
        <v>400208</v>
      </c>
      <c r="D5422" s="56">
        <f t="shared" si="210"/>
        <v>4.632037037037037</v>
      </c>
      <c r="N5422" s="55">
        <v>42954.450474537036</v>
      </c>
      <c r="O5422" s="55">
        <v>42954.582152777773</v>
      </c>
      <c r="P5422" s="3">
        <v>11377</v>
      </c>
      <c r="Q5422" s="58">
        <f t="shared" si="211"/>
        <v>0.13167824074074075</v>
      </c>
    </row>
    <row r="5423" spans="1:17" x14ac:dyDescent="0.75">
      <c r="A5423" s="55">
        <v>42705.893888888888</v>
      </c>
      <c r="B5423" s="55">
        <v>42706.407789351848</v>
      </c>
      <c r="C5423" s="3">
        <v>44401</v>
      </c>
      <c r="D5423" s="56">
        <f t="shared" si="210"/>
        <v>0.51390046296296299</v>
      </c>
      <c r="N5423" s="55">
        <v>42954.455081018517</v>
      </c>
      <c r="O5423" s="55">
        <v>42955.35125</v>
      </c>
      <c r="P5423" s="3">
        <v>77429</v>
      </c>
      <c r="Q5423" s="58">
        <f t="shared" si="211"/>
        <v>0.8961689814814815</v>
      </c>
    </row>
    <row r="5424" spans="1:17" x14ac:dyDescent="0.75">
      <c r="A5424" s="55">
        <v>42705.917812499996</v>
      </c>
      <c r="B5424" s="55">
        <v>42706.411249999997</v>
      </c>
      <c r="C5424" s="3">
        <v>42633</v>
      </c>
      <c r="D5424" s="56">
        <f t="shared" si="210"/>
        <v>0.49343749999999997</v>
      </c>
      <c r="N5424" s="55">
        <v>42954.685752314814</v>
      </c>
      <c r="O5424" s="55">
        <v>42955.345335648148</v>
      </c>
      <c r="P5424" s="3">
        <v>56988</v>
      </c>
      <c r="Q5424" s="58">
        <f t="shared" si="211"/>
        <v>0.6595833333333333</v>
      </c>
    </row>
    <row r="5425" spans="1:17" x14ac:dyDescent="0.75">
      <c r="A5425" s="55">
        <v>42706.387916666667</v>
      </c>
      <c r="B5425" s="55">
        <v>42710.584560185183</v>
      </c>
      <c r="C5425" s="3">
        <v>362590</v>
      </c>
      <c r="D5425" s="56">
        <f t="shared" si="210"/>
        <v>4.1966435185185187</v>
      </c>
      <c r="N5425" s="55">
        <v>42955.395057870366</v>
      </c>
      <c r="O5425" s="55">
        <v>42955.642719907402</v>
      </c>
      <c r="P5425" s="3">
        <v>21398</v>
      </c>
      <c r="Q5425" s="58">
        <f t="shared" si="211"/>
        <v>0.24766203703703704</v>
      </c>
    </row>
    <row r="5426" spans="1:17" x14ac:dyDescent="0.75">
      <c r="A5426" s="55">
        <v>42706.525138888886</v>
      </c>
      <c r="B5426" s="55">
        <v>42710.602418981478</v>
      </c>
      <c r="C5426" s="3">
        <v>352277</v>
      </c>
      <c r="D5426" s="56">
        <f t="shared" si="210"/>
        <v>4.0772800925925923</v>
      </c>
      <c r="N5426" s="55">
        <v>42955.49454861111</v>
      </c>
      <c r="O5426" s="55">
        <v>42970.38108796296</v>
      </c>
      <c r="P5426" s="3">
        <v>1286197</v>
      </c>
      <c r="Q5426" s="58">
        <f t="shared" si="211"/>
        <v>14.886539351851852</v>
      </c>
    </row>
    <row r="5427" spans="1:17" x14ac:dyDescent="0.75">
      <c r="A5427" s="55">
        <v>42706.552604166667</v>
      </c>
      <c r="B5427" s="55">
        <v>42710.463032407402</v>
      </c>
      <c r="C5427" s="3">
        <v>337861</v>
      </c>
      <c r="D5427" s="56">
        <f t="shared" si="210"/>
        <v>3.9104282407407407</v>
      </c>
      <c r="N5427" s="55">
        <v>42955.526342592588</v>
      </c>
      <c r="O5427" s="55">
        <v>42956.393124999995</v>
      </c>
      <c r="P5427" s="3">
        <v>74890</v>
      </c>
      <c r="Q5427" s="58">
        <f t="shared" si="211"/>
        <v>0.86678240740740742</v>
      </c>
    </row>
    <row r="5428" spans="1:17" x14ac:dyDescent="0.75">
      <c r="A5428" s="55">
        <v>42706.564328703702</v>
      </c>
      <c r="B5428" s="55">
        <v>42710.453796296293</v>
      </c>
      <c r="C5428" s="3">
        <v>336050</v>
      </c>
      <c r="D5428" s="56">
        <f t="shared" si="210"/>
        <v>3.8894675925925926</v>
      </c>
      <c r="N5428" s="55">
        <v>42955.528506944444</v>
      </c>
      <c r="O5428" s="55">
        <v>42957.595231481479</v>
      </c>
      <c r="P5428" s="3">
        <v>178565</v>
      </c>
      <c r="Q5428" s="58">
        <f t="shared" si="211"/>
        <v>2.0667245370370368</v>
      </c>
    </row>
    <row r="5429" spans="1:17" x14ac:dyDescent="0.75">
      <c r="A5429" s="55">
        <v>42706.680902777778</v>
      </c>
      <c r="B5429" s="55">
        <v>42709.311747685184</v>
      </c>
      <c r="C5429" s="3">
        <v>227305</v>
      </c>
      <c r="D5429" s="56">
        <f t="shared" si="210"/>
        <v>2.6308449074074076</v>
      </c>
      <c r="N5429" s="55">
        <v>42955.532106481478</v>
      </c>
      <c r="O5429" s="55">
        <v>42958.374421296292</v>
      </c>
      <c r="P5429" s="3">
        <v>245576</v>
      </c>
      <c r="Q5429" s="58">
        <f t="shared" si="211"/>
        <v>2.8423148148148147</v>
      </c>
    </row>
    <row r="5430" spans="1:17" x14ac:dyDescent="0.75">
      <c r="A5430" s="55">
        <v>42707.384247685186</v>
      </c>
      <c r="B5430" s="55">
        <v>42709.417210648149</v>
      </c>
      <c r="C5430" s="3">
        <v>175648</v>
      </c>
      <c r="D5430" s="56">
        <f t="shared" si="210"/>
        <v>2.0329629629629631</v>
      </c>
      <c r="N5430" s="55">
        <v>42955.571967592594</v>
      </c>
      <c r="O5430" s="55">
        <v>42956.706076388888</v>
      </c>
      <c r="P5430" s="3">
        <v>97987</v>
      </c>
      <c r="Q5430" s="58">
        <f t="shared" si="211"/>
        <v>1.1341087962962964</v>
      </c>
    </row>
    <row r="5431" spans="1:17" x14ac:dyDescent="0.75">
      <c r="A5431" s="55">
        <v>42707.442997685182</v>
      </c>
      <c r="B5431" s="55">
        <v>42709.434398148143</v>
      </c>
      <c r="C5431" s="3">
        <v>172057</v>
      </c>
      <c r="D5431" s="56">
        <f t="shared" si="210"/>
        <v>1.9914004629629629</v>
      </c>
      <c r="N5431" s="55">
        <v>42955.584953703699</v>
      </c>
      <c r="O5431" s="55">
        <v>42956.705821759257</v>
      </c>
      <c r="P5431" s="3">
        <v>96843</v>
      </c>
      <c r="Q5431" s="58">
        <f t="shared" si="211"/>
        <v>1.1208680555555555</v>
      </c>
    </row>
    <row r="5432" spans="1:17" x14ac:dyDescent="0.75">
      <c r="A5432" s="55">
        <v>42707.63612268518</v>
      </c>
      <c r="B5432" s="55">
        <v>42709.418483796297</v>
      </c>
      <c r="C5432" s="3">
        <v>153996</v>
      </c>
      <c r="D5432" s="56">
        <f t="shared" si="210"/>
        <v>1.7823611111111111</v>
      </c>
      <c r="N5432" s="55">
        <v>42955.64094907407</v>
      </c>
      <c r="O5432" s="55">
        <v>42957.597592592589</v>
      </c>
      <c r="P5432" s="3">
        <v>169054</v>
      </c>
      <c r="Q5432" s="58">
        <f t="shared" si="211"/>
        <v>1.9566435185185185</v>
      </c>
    </row>
    <row r="5433" spans="1:17" x14ac:dyDescent="0.75">
      <c r="A5433" s="55">
        <v>42707.720613425925</v>
      </c>
      <c r="B5433" s="55">
        <v>42709.387789351851</v>
      </c>
      <c r="C5433" s="3">
        <v>144044</v>
      </c>
      <c r="D5433" s="56">
        <f t="shared" si="210"/>
        <v>1.667175925925926</v>
      </c>
      <c r="N5433" s="55">
        <v>42956.41065972222</v>
      </c>
      <c r="O5433" s="55">
        <v>42956.423206018517</v>
      </c>
      <c r="P5433" s="3">
        <v>1084</v>
      </c>
      <c r="Q5433" s="58">
        <f t="shared" si="211"/>
        <v>1.2546296296296297E-2</v>
      </c>
    </row>
    <row r="5434" spans="1:17" x14ac:dyDescent="0.75">
      <c r="A5434" s="55">
        <v>42708.481585648144</v>
      </c>
      <c r="B5434" s="55">
        <v>42709.408009259256</v>
      </c>
      <c r="C5434" s="3">
        <v>80043</v>
      </c>
      <c r="D5434" s="56">
        <f t="shared" si="210"/>
        <v>0.92642361111111116</v>
      </c>
      <c r="N5434" s="55">
        <v>42956.490532407406</v>
      </c>
      <c r="O5434" s="55">
        <v>42957.59710648148</v>
      </c>
      <c r="P5434" s="3">
        <v>95608</v>
      </c>
      <c r="Q5434" s="58">
        <f t="shared" si="211"/>
        <v>1.1065740740740742</v>
      </c>
    </row>
    <row r="5435" spans="1:17" x14ac:dyDescent="0.75">
      <c r="A5435" s="55">
        <v>42708.579340277778</v>
      </c>
      <c r="B5435" s="55">
        <v>42709.400138888886</v>
      </c>
      <c r="C5435" s="3">
        <v>70917</v>
      </c>
      <c r="D5435" s="56">
        <f t="shared" si="210"/>
        <v>0.82079861111111108</v>
      </c>
      <c r="N5435" s="55">
        <v>42956.522476851853</v>
      </c>
      <c r="O5435" s="55">
        <v>42957.457037037035</v>
      </c>
      <c r="P5435" s="3">
        <v>80746</v>
      </c>
      <c r="Q5435" s="58">
        <f t="shared" si="211"/>
        <v>0.93456018518518513</v>
      </c>
    </row>
    <row r="5436" spans="1:17" x14ac:dyDescent="0.75">
      <c r="A5436" s="55">
        <v>42709.36005787037</v>
      </c>
      <c r="B5436" s="55">
        <v>42710.456597222219</v>
      </c>
      <c r="C5436" s="3">
        <v>94741</v>
      </c>
      <c r="D5436" s="56">
        <f t="shared" si="210"/>
        <v>1.0965393518518518</v>
      </c>
      <c r="N5436" s="55">
        <v>42956.712337962963</v>
      </c>
      <c r="O5436" s="55">
        <v>42957.690462962964</v>
      </c>
      <c r="P5436" s="3">
        <v>84510</v>
      </c>
      <c r="Q5436" s="58">
        <f t="shared" si="211"/>
        <v>0.97812500000000002</v>
      </c>
    </row>
    <row r="5437" spans="1:17" x14ac:dyDescent="0.75">
      <c r="A5437" s="55">
        <v>42709.433807870366</v>
      </c>
      <c r="B5437" s="55">
        <v>42709.438969907409</v>
      </c>
      <c r="C5437" s="3">
        <v>446</v>
      </c>
      <c r="D5437" s="56">
        <f t="shared" si="210"/>
        <v>5.162037037037037E-3</v>
      </c>
      <c r="N5437" s="55">
        <v>42956.827685185184</v>
      </c>
      <c r="O5437" s="55">
        <v>42957.685960648145</v>
      </c>
      <c r="P5437" s="3">
        <v>74155</v>
      </c>
      <c r="Q5437" s="58">
        <f t="shared" si="211"/>
        <v>0.85827546296296298</v>
      </c>
    </row>
    <row r="5438" spans="1:17" x14ac:dyDescent="0.75">
      <c r="A5438" s="55">
        <v>42709.483888888884</v>
      </c>
      <c r="B5438" s="55">
        <v>42709.510601851849</v>
      </c>
      <c r="C5438" s="3">
        <v>2308</v>
      </c>
      <c r="D5438" s="56">
        <f t="shared" si="210"/>
        <v>2.6712962962962963E-2</v>
      </c>
      <c r="N5438" s="55">
        <v>42957.46539351852</v>
      </c>
      <c r="O5438" s="55">
        <v>42958.424131944441</v>
      </c>
      <c r="P5438" s="3">
        <v>82835</v>
      </c>
      <c r="Q5438" s="58">
        <f t="shared" si="211"/>
        <v>0.95873842592592595</v>
      </c>
    </row>
    <row r="5439" spans="1:17" x14ac:dyDescent="0.75">
      <c r="A5439" s="55">
        <v>42709.512037037035</v>
      </c>
      <c r="B5439" s="55">
        <v>42709.551192129627</v>
      </c>
      <c r="C5439" s="3">
        <v>3383</v>
      </c>
      <c r="D5439" s="56">
        <f t="shared" si="210"/>
        <v>3.9155092592592596E-2</v>
      </c>
      <c r="N5439" s="55">
        <v>42957.468217592592</v>
      </c>
      <c r="O5439" s="55">
        <v>42961.550752314812</v>
      </c>
      <c r="P5439" s="3">
        <v>352731</v>
      </c>
      <c r="Q5439" s="58">
        <f t="shared" si="211"/>
        <v>4.0825347222222224</v>
      </c>
    </row>
    <row r="5440" spans="1:17" x14ac:dyDescent="0.75">
      <c r="A5440" s="55">
        <v>42709.548171296294</v>
      </c>
      <c r="B5440" s="55">
        <v>42709.550266203703</v>
      </c>
      <c r="C5440" s="3">
        <v>181</v>
      </c>
      <c r="D5440" s="56">
        <f t="shared" si="210"/>
        <v>2.0949074074074073E-3</v>
      </c>
      <c r="N5440" s="55">
        <v>42957.483807870369</v>
      </c>
      <c r="O5440" s="55">
        <v>42964.39508101852</v>
      </c>
      <c r="P5440" s="3">
        <v>597134</v>
      </c>
      <c r="Q5440" s="58">
        <f t="shared" si="211"/>
        <v>6.9112731481481484</v>
      </c>
    </row>
    <row r="5441" spans="1:17" x14ac:dyDescent="0.75">
      <c r="A5441" s="55">
        <v>42709.63726851852</v>
      </c>
      <c r="B5441" s="55">
        <v>42796.651689814811</v>
      </c>
      <c r="C5441" s="3">
        <v>7518046</v>
      </c>
      <c r="D5441" s="56">
        <f t="shared" si="210"/>
        <v>87.014421296296291</v>
      </c>
      <c r="N5441" s="55">
        <v>42957.538912037038</v>
      </c>
      <c r="O5441" s="55">
        <v>42964.393807870365</v>
      </c>
      <c r="P5441" s="3">
        <v>592263</v>
      </c>
      <c r="Q5441" s="58">
        <f t="shared" si="211"/>
        <v>6.854895833333333</v>
      </c>
    </row>
    <row r="5442" spans="1:17" x14ac:dyDescent="0.75">
      <c r="A5442" s="55">
        <v>42709.678298611107</v>
      </c>
      <c r="B5442" s="55">
        <v>42716.477083333331</v>
      </c>
      <c r="C5442" s="3">
        <v>587415</v>
      </c>
      <c r="D5442" s="56">
        <f t="shared" si="210"/>
        <v>6.798784722222222</v>
      </c>
      <c r="N5442" s="55">
        <v>42957.541307870371</v>
      </c>
      <c r="O5442" s="55">
        <v>42957.596944444442</v>
      </c>
      <c r="P5442" s="3">
        <v>4807</v>
      </c>
      <c r="Q5442" s="58">
        <f t="shared" si="211"/>
        <v>5.5636574074074074E-2</v>
      </c>
    </row>
    <row r="5443" spans="1:17" x14ac:dyDescent="0.75">
      <c r="A5443" s="55">
        <v>42709.789212962962</v>
      </c>
      <c r="B5443" s="55">
        <v>42710.357719907406</v>
      </c>
      <c r="C5443" s="3">
        <v>49119</v>
      </c>
      <c r="D5443" s="56">
        <f t="shared" ref="D5443:D5506" si="212">C5443/(24*60*60)</f>
        <v>0.5685069444444445</v>
      </c>
      <c r="N5443" s="55">
        <v>42957.653935185182</v>
      </c>
      <c r="O5443" s="55">
        <v>42958.597349537034</v>
      </c>
      <c r="P5443" s="3">
        <v>81511</v>
      </c>
      <c r="Q5443" s="58">
        <f t="shared" ref="Q5443:Q5506" si="213">P5443/86400</f>
        <v>0.94341435185185185</v>
      </c>
    </row>
    <row r="5444" spans="1:17" x14ac:dyDescent="0.75">
      <c r="A5444" s="55">
        <v>42709.878090277773</v>
      </c>
      <c r="B5444" s="55">
        <v>42710.356168981481</v>
      </c>
      <c r="C5444" s="3">
        <v>41306</v>
      </c>
      <c r="D5444" s="56">
        <f t="shared" si="212"/>
        <v>0.4780787037037037</v>
      </c>
      <c r="N5444" s="55">
        <v>42957.719837962963</v>
      </c>
      <c r="O5444" s="55">
        <v>42958.662986111107</v>
      </c>
      <c r="P5444" s="3">
        <v>81488</v>
      </c>
      <c r="Q5444" s="58">
        <f t="shared" si="213"/>
        <v>0.94314814814814818</v>
      </c>
    </row>
    <row r="5445" spans="1:17" x14ac:dyDescent="0.75">
      <c r="A5445" s="55">
        <v>42709.938599537032</v>
      </c>
      <c r="B5445" s="55">
        <v>42710.354363425926</v>
      </c>
      <c r="C5445" s="3">
        <v>35922</v>
      </c>
      <c r="D5445" s="56">
        <f t="shared" si="212"/>
        <v>0.41576388888888888</v>
      </c>
      <c r="N5445" s="55">
        <v>42957.847719907404</v>
      </c>
      <c r="O5445" s="55">
        <v>42961.553946759261</v>
      </c>
      <c r="P5445" s="3">
        <v>320218</v>
      </c>
      <c r="Q5445" s="58">
        <f t="shared" si="213"/>
        <v>3.7062268518518517</v>
      </c>
    </row>
    <row r="5446" spans="1:17" x14ac:dyDescent="0.75">
      <c r="A5446" s="55">
        <v>42710.380162037036</v>
      </c>
      <c r="B5446" s="55">
        <v>42710.461319444439</v>
      </c>
      <c r="C5446" s="3">
        <v>7012</v>
      </c>
      <c r="D5446" s="56">
        <f t="shared" si="212"/>
        <v>8.1157407407407414E-2</v>
      </c>
      <c r="N5446" s="55">
        <v>42958.440358796295</v>
      </c>
      <c r="O5446" s="55">
        <v>42961.514594907407</v>
      </c>
      <c r="P5446" s="3">
        <v>265614</v>
      </c>
      <c r="Q5446" s="58">
        <f t="shared" si="213"/>
        <v>3.0742361111111109</v>
      </c>
    </row>
    <row r="5447" spans="1:17" x14ac:dyDescent="0.75">
      <c r="A5447" s="55">
        <v>42710.381990740738</v>
      </c>
      <c r="B5447" s="55">
        <v>42710.462534722217</v>
      </c>
      <c r="C5447" s="3">
        <v>6959</v>
      </c>
      <c r="D5447" s="56">
        <f t="shared" si="212"/>
        <v>8.054398148148148E-2</v>
      </c>
      <c r="N5447" s="55">
        <v>42958.490740740737</v>
      </c>
      <c r="O5447" s="55">
        <v>42958.589085648149</v>
      </c>
      <c r="P5447" s="3">
        <v>8497</v>
      </c>
      <c r="Q5447" s="58">
        <f t="shared" si="213"/>
        <v>9.8344907407407409E-2</v>
      </c>
    </row>
    <row r="5448" spans="1:17" x14ac:dyDescent="0.75">
      <c r="A5448" s="55">
        <v>42710.440462962964</v>
      </c>
      <c r="B5448" s="55">
        <v>42711.300659722219</v>
      </c>
      <c r="C5448" s="3">
        <v>74321</v>
      </c>
      <c r="D5448" s="56">
        <f t="shared" si="212"/>
        <v>0.86019675925925931</v>
      </c>
      <c r="N5448" s="55">
        <v>42958.491226851853</v>
      </c>
      <c r="O5448" s="55">
        <v>42958.603310185186</v>
      </c>
      <c r="P5448" s="3">
        <v>9684</v>
      </c>
      <c r="Q5448" s="58">
        <f t="shared" si="213"/>
        <v>0.11208333333333333</v>
      </c>
    </row>
    <row r="5449" spans="1:17" x14ac:dyDescent="0.75">
      <c r="A5449" s="55">
        <v>42710.456296296295</v>
      </c>
      <c r="B5449" s="55">
        <v>42710.52542824074</v>
      </c>
      <c r="C5449" s="3">
        <v>5973</v>
      </c>
      <c r="D5449" s="56">
        <f t="shared" si="212"/>
        <v>6.913194444444444E-2</v>
      </c>
      <c r="N5449" s="55">
        <v>42958.492731481478</v>
      </c>
      <c r="O5449" s="55">
        <v>42958.584085648145</v>
      </c>
      <c r="P5449" s="3">
        <v>7893</v>
      </c>
      <c r="Q5449" s="58">
        <f t="shared" si="213"/>
        <v>9.1354166666666667E-2</v>
      </c>
    </row>
    <row r="5450" spans="1:17" x14ac:dyDescent="0.75">
      <c r="A5450" s="55">
        <v>42710.521215277775</v>
      </c>
      <c r="B5450" s="55">
        <v>42710.524050925924</v>
      </c>
      <c r="C5450" s="3">
        <v>245</v>
      </c>
      <c r="D5450" s="56">
        <f t="shared" si="212"/>
        <v>2.8356481481481483E-3</v>
      </c>
      <c r="N5450" s="55">
        <v>42958.495474537034</v>
      </c>
      <c r="O5450" s="55">
        <v>42958.546967592592</v>
      </c>
      <c r="P5450" s="3">
        <v>4449</v>
      </c>
      <c r="Q5450" s="58">
        <f t="shared" si="213"/>
        <v>5.1493055555555556E-2</v>
      </c>
    </row>
    <row r="5451" spans="1:17" x14ac:dyDescent="0.75">
      <c r="A5451" s="55">
        <v>42710.534050925926</v>
      </c>
      <c r="B5451" s="55">
        <v>42836.459166666667</v>
      </c>
      <c r="C5451" s="3">
        <v>10876330</v>
      </c>
      <c r="D5451" s="56">
        <f t="shared" si="212"/>
        <v>125.88344907407408</v>
      </c>
      <c r="N5451" s="55">
        <v>42958.564201388886</v>
      </c>
      <c r="O5451" s="55">
        <v>42961.477083333331</v>
      </c>
      <c r="P5451" s="3">
        <v>251673</v>
      </c>
      <c r="Q5451" s="58">
        <f t="shared" si="213"/>
        <v>2.9128819444444445</v>
      </c>
    </row>
    <row r="5452" spans="1:17" x14ac:dyDescent="0.75">
      <c r="A5452" s="55">
        <v>42710.690532407403</v>
      </c>
      <c r="B5452" s="55">
        <v>42711.300081018519</v>
      </c>
      <c r="C5452" s="3">
        <v>52665</v>
      </c>
      <c r="D5452" s="56">
        <f t="shared" si="212"/>
        <v>0.60954861111111114</v>
      </c>
      <c r="N5452" s="55">
        <v>42958.612997685181</v>
      </c>
      <c r="O5452" s="55">
        <v>42958.71802083333</v>
      </c>
      <c r="P5452" s="3">
        <v>9074</v>
      </c>
      <c r="Q5452" s="58">
        <f t="shared" si="213"/>
        <v>0.10502314814814814</v>
      </c>
    </row>
    <row r="5453" spans="1:17" x14ac:dyDescent="0.75">
      <c r="A5453" s="55">
        <v>42710.73841435185</v>
      </c>
      <c r="B5453" s="55">
        <v>42712.446585648147</v>
      </c>
      <c r="C5453" s="3">
        <v>147586</v>
      </c>
      <c r="D5453" s="56">
        <f t="shared" si="212"/>
        <v>1.7081712962962963</v>
      </c>
      <c r="N5453" s="55">
        <v>42958.718680555554</v>
      </c>
      <c r="O5453" s="55">
        <v>42962.459293981483</v>
      </c>
      <c r="P5453" s="3">
        <v>323189</v>
      </c>
      <c r="Q5453" s="58">
        <f t="shared" si="213"/>
        <v>3.7406134259259258</v>
      </c>
    </row>
    <row r="5454" spans="1:17" x14ac:dyDescent="0.75">
      <c r="A5454" s="55">
        <v>42710.760115740741</v>
      </c>
      <c r="B5454" s="55">
        <v>42712.502835648149</v>
      </c>
      <c r="C5454" s="3">
        <v>150571</v>
      </c>
      <c r="D5454" s="56">
        <f t="shared" si="212"/>
        <v>1.7427199074074073</v>
      </c>
      <c r="N5454" s="55">
        <v>42958.747187499997</v>
      </c>
      <c r="O5454" s="55">
        <v>42961.476967592593</v>
      </c>
      <c r="P5454" s="3">
        <v>235853</v>
      </c>
      <c r="Q5454" s="58">
        <f t="shared" si="213"/>
        <v>2.7297800925925926</v>
      </c>
    </row>
    <row r="5455" spans="1:17" x14ac:dyDescent="0.75">
      <c r="A5455" s="55">
        <v>42710.861597222218</v>
      </c>
      <c r="B5455" s="55">
        <v>42711.504155092589</v>
      </c>
      <c r="C5455" s="3">
        <v>55517</v>
      </c>
      <c r="D5455" s="56">
        <f t="shared" si="212"/>
        <v>0.64255787037037038</v>
      </c>
      <c r="N5455" s="55">
        <v>42958.750104166662</v>
      </c>
      <c r="O5455" s="55">
        <v>42961.476851851847</v>
      </c>
      <c r="P5455" s="3">
        <v>235591</v>
      </c>
      <c r="Q5455" s="58">
        <f t="shared" si="213"/>
        <v>2.7267476851851851</v>
      </c>
    </row>
    <row r="5456" spans="1:17" x14ac:dyDescent="0.75">
      <c r="A5456" s="55">
        <v>42710.907662037032</v>
      </c>
      <c r="B5456" s="55">
        <v>42712.450023148143</v>
      </c>
      <c r="C5456" s="3">
        <v>133260</v>
      </c>
      <c r="D5456" s="56">
        <f t="shared" si="212"/>
        <v>1.5423611111111111</v>
      </c>
      <c r="N5456" s="55">
        <v>42958.985844907409</v>
      </c>
      <c r="O5456" s="55">
        <v>42961.4765162037</v>
      </c>
      <c r="P5456" s="3">
        <v>215194</v>
      </c>
      <c r="Q5456" s="58">
        <f t="shared" si="213"/>
        <v>2.4906712962962962</v>
      </c>
    </row>
    <row r="5457" spans="1:17" x14ac:dyDescent="0.75">
      <c r="A5457" s="55">
        <v>42711.387523148143</v>
      </c>
      <c r="B5457" s="55">
        <v>42712.509629629625</v>
      </c>
      <c r="C5457" s="3">
        <v>96950</v>
      </c>
      <c r="D5457" s="56">
        <f t="shared" si="212"/>
        <v>1.1221064814814814</v>
      </c>
      <c r="N5457" s="55">
        <v>42959.656921296293</v>
      </c>
      <c r="O5457" s="55">
        <v>42964.446481481478</v>
      </c>
      <c r="P5457" s="3">
        <v>413818</v>
      </c>
      <c r="Q5457" s="58">
        <f t="shared" si="213"/>
        <v>4.7895601851851852</v>
      </c>
    </row>
    <row r="5458" spans="1:17" x14ac:dyDescent="0.75">
      <c r="A5458" s="55">
        <v>42711.462766203702</v>
      </c>
      <c r="B5458" s="55">
        <v>42712.495648148149</v>
      </c>
      <c r="C5458" s="3">
        <v>89241</v>
      </c>
      <c r="D5458" s="56">
        <f t="shared" si="212"/>
        <v>1.0328819444444444</v>
      </c>
      <c r="N5458" s="55">
        <v>42959.993379629625</v>
      </c>
      <c r="O5458" s="55">
        <v>42961.476319444446</v>
      </c>
      <c r="P5458" s="3">
        <v>128126</v>
      </c>
      <c r="Q5458" s="58">
        <f t="shared" si="213"/>
        <v>1.4829398148148147</v>
      </c>
    </row>
    <row r="5459" spans="1:17" x14ac:dyDescent="0.75">
      <c r="A5459" s="55">
        <v>42711.566736111112</v>
      </c>
      <c r="B5459" s="55">
        <v>42712.606550925921</v>
      </c>
      <c r="C5459" s="3">
        <v>89840</v>
      </c>
      <c r="D5459" s="56">
        <f t="shared" si="212"/>
        <v>1.0398148148148147</v>
      </c>
      <c r="N5459" s="55">
        <v>42960.886412037034</v>
      </c>
      <c r="O5459" s="55">
        <v>42961.445358796293</v>
      </c>
      <c r="P5459" s="3">
        <v>48293</v>
      </c>
      <c r="Q5459" s="58">
        <f t="shared" si="213"/>
        <v>0.5589467592592593</v>
      </c>
    </row>
    <row r="5460" spans="1:17" x14ac:dyDescent="0.75">
      <c r="A5460" s="55">
        <v>42711.665393518517</v>
      </c>
      <c r="B5460" s="55">
        <v>42711.747013888889</v>
      </c>
      <c r="C5460" s="3">
        <v>7052</v>
      </c>
      <c r="D5460" s="56">
        <f t="shared" si="212"/>
        <v>8.1620370370370371E-2</v>
      </c>
      <c r="N5460" s="55">
        <v>42960.943472222221</v>
      </c>
      <c r="O5460" s="55">
        <v>42961.475995370369</v>
      </c>
      <c r="P5460" s="3">
        <v>46010</v>
      </c>
      <c r="Q5460" s="58">
        <f t="shared" si="213"/>
        <v>0.53252314814814816</v>
      </c>
    </row>
    <row r="5461" spans="1:17" x14ac:dyDescent="0.75">
      <c r="A5461" s="55">
        <v>42712.485243055555</v>
      </c>
      <c r="B5461" s="55">
        <v>42713.504421296297</v>
      </c>
      <c r="C5461" s="3">
        <v>88057</v>
      </c>
      <c r="D5461" s="56">
        <f t="shared" si="212"/>
        <v>1.0191782407407408</v>
      </c>
      <c r="N5461" s="55">
        <v>42961.217210648145</v>
      </c>
      <c r="O5461" s="55">
        <v>42961.449895833335</v>
      </c>
      <c r="P5461" s="3">
        <v>20104</v>
      </c>
      <c r="Q5461" s="58">
        <f t="shared" si="213"/>
        <v>0.23268518518518519</v>
      </c>
    </row>
    <row r="5462" spans="1:17" x14ac:dyDescent="0.75">
      <c r="A5462" s="55">
        <v>42712.587743055556</v>
      </c>
      <c r="B5462" s="55">
        <v>42717.373240740737</v>
      </c>
      <c r="C5462" s="3">
        <v>413467</v>
      </c>
      <c r="D5462" s="56">
        <f t="shared" si="212"/>
        <v>4.7854976851851854</v>
      </c>
      <c r="N5462" s="55">
        <v>42961.351157407407</v>
      </c>
      <c r="O5462" s="55">
        <v>42961.451273148145</v>
      </c>
      <c r="P5462" s="3">
        <v>8650</v>
      </c>
      <c r="Q5462" s="58">
        <f t="shared" si="213"/>
        <v>0.10011574074074074</v>
      </c>
    </row>
    <row r="5463" spans="1:17" x14ac:dyDescent="0.75">
      <c r="A5463" s="55">
        <v>42712.588738425926</v>
      </c>
      <c r="B5463" s="55">
        <v>42717.372754629629</v>
      </c>
      <c r="C5463" s="3">
        <v>413339</v>
      </c>
      <c r="D5463" s="56">
        <f t="shared" si="212"/>
        <v>4.784016203703704</v>
      </c>
      <c r="N5463" s="55">
        <v>42961.462326388886</v>
      </c>
      <c r="O5463" s="55">
        <v>42962.461481481478</v>
      </c>
      <c r="P5463" s="3">
        <v>86327</v>
      </c>
      <c r="Q5463" s="58">
        <f t="shared" si="213"/>
        <v>0.99915509259259261</v>
      </c>
    </row>
    <row r="5464" spans="1:17" x14ac:dyDescent="0.75">
      <c r="A5464" s="55">
        <v>42712.670960648145</v>
      </c>
      <c r="B5464" s="55">
        <v>42712.730439814812</v>
      </c>
      <c r="C5464" s="3">
        <v>5139</v>
      </c>
      <c r="D5464" s="56">
        <f t="shared" si="212"/>
        <v>5.9479166666666666E-2</v>
      </c>
      <c r="N5464" s="55">
        <v>42961.47688657407</v>
      </c>
      <c r="O5464" s="55">
        <v>42961.512557870366</v>
      </c>
      <c r="P5464" s="3">
        <v>3082</v>
      </c>
      <c r="Q5464" s="58">
        <f t="shared" si="213"/>
        <v>3.5671296296296298E-2</v>
      </c>
    </row>
    <row r="5465" spans="1:17" x14ac:dyDescent="0.75">
      <c r="A5465" s="55">
        <v>42713.579664351848</v>
      </c>
      <c r="B5465" s="55">
        <v>42717.393969907404</v>
      </c>
      <c r="C5465" s="3">
        <v>329556</v>
      </c>
      <c r="D5465" s="56">
        <f t="shared" si="212"/>
        <v>3.8143055555555554</v>
      </c>
      <c r="N5465" s="55">
        <v>42961.513067129628</v>
      </c>
      <c r="O5465" s="55">
        <v>42961.704247685186</v>
      </c>
      <c r="P5465" s="3">
        <v>16518</v>
      </c>
      <c r="Q5465" s="58">
        <f t="shared" si="213"/>
        <v>0.19118055555555555</v>
      </c>
    </row>
    <row r="5466" spans="1:17" x14ac:dyDescent="0.75">
      <c r="A5466" s="55">
        <v>42713.624537037038</v>
      </c>
      <c r="B5466" s="55">
        <v>42716.30332175926</v>
      </c>
      <c r="C5466" s="3">
        <v>231447</v>
      </c>
      <c r="D5466" s="56">
        <f t="shared" si="212"/>
        <v>2.6787847222222223</v>
      </c>
      <c r="N5466" s="55">
        <v>42961.55878472222</v>
      </c>
      <c r="O5466" s="55">
        <v>42962.454409722217</v>
      </c>
      <c r="P5466" s="3">
        <v>77382</v>
      </c>
      <c r="Q5466" s="58">
        <f t="shared" si="213"/>
        <v>0.895625</v>
      </c>
    </row>
    <row r="5467" spans="1:17" x14ac:dyDescent="0.75">
      <c r="A5467" s="55">
        <v>42713.648888888885</v>
      </c>
      <c r="B5467" s="55">
        <v>42716.409814814811</v>
      </c>
      <c r="C5467" s="3">
        <v>238544</v>
      </c>
      <c r="D5467" s="56">
        <f t="shared" si="212"/>
        <v>2.760925925925926</v>
      </c>
      <c r="N5467" s="55">
        <v>42961.577789351853</v>
      </c>
      <c r="O5467" s="55">
        <v>42961.704108796293</v>
      </c>
      <c r="P5467" s="3">
        <v>10914</v>
      </c>
      <c r="Q5467" s="58">
        <f t="shared" si="213"/>
        <v>0.12631944444444446</v>
      </c>
    </row>
    <row r="5468" spans="1:17" x14ac:dyDescent="0.75">
      <c r="A5468" s="55">
        <v>42713.66002314815</v>
      </c>
      <c r="B5468" s="55">
        <v>42719.708182870367</v>
      </c>
      <c r="C5468" s="3">
        <v>522561</v>
      </c>
      <c r="D5468" s="56">
        <f t="shared" si="212"/>
        <v>6.0481597222222225</v>
      </c>
      <c r="N5468" s="55">
        <v>42961.617337962962</v>
      </c>
      <c r="O5468" s="55">
        <v>42964.445625</v>
      </c>
      <c r="P5468" s="3">
        <v>244364</v>
      </c>
      <c r="Q5468" s="58">
        <f t="shared" si="213"/>
        <v>2.828287037037037</v>
      </c>
    </row>
    <row r="5469" spans="1:17" x14ac:dyDescent="0.75">
      <c r="A5469" s="55">
        <v>42713.662222222221</v>
      </c>
      <c r="B5469" s="55">
        <v>42719.703055555554</v>
      </c>
      <c r="C5469" s="3">
        <v>521928</v>
      </c>
      <c r="D5469" s="56">
        <f t="shared" si="212"/>
        <v>6.0408333333333335</v>
      </c>
      <c r="N5469" s="55">
        <v>42961.653263888889</v>
      </c>
      <c r="O5469" s="55">
        <v>42961.699178240742</v>
      </c>
      <c r="P5469" s="3">
        <v>3967</v>
      </c>
      <c r="Q5469" s="58">
        <f t="shared" si="213"/>
        <v>4.5914351851851852E-2</v>
      </c>
    </row>
    <row r="5470" spans="1:17" x14ac:dyDescent="0.75">
      <c r="A5470" s="55">
        <v>42713.663182870368</v>
      </c>
      <c r="B5470" s="55">
        <v>42719.704768518517</v>
      </c>
      <c r="C5470" s="3">
        <v>521993</v>
      </c>
      <c r="D5470" s="56">
        <f t="shared" si="212"/>
        <v>6.041585648148148</v>
      </c>
      <c r="N5470" s="55">
        <v>42961.655393518515</v>
      </c>
      <c r="O5470" s="55">
        <v>42961.704027777778</v>
      </c>
      <c r="P5470" s="3">
        <v>4202</v>
      </c>
      <c r="Q5470" s="58">
        <f t="shared" si="213"/>
        <v>4.8634259259259259E-2</v>
      </c>
    </row>
    <row r="5471" spans="1:17" x14ac:dyDescent="0.75">
      <c r="A5471" s="55">
        <v>42713.72520833333</v>
      </c>
      <c r="B5471" s="55">
        <v>42713.727673611109</v>
      </c>
      <c r="C5471" s="3">
        <v>213</v>
      </c>
      <c r="D5471" s="56">
        <f t="shared" si="212"/>
        <v>2.4652777777777776E-3</v>
      </c>
      <c r="N5471" s="55">
        <v>42961.657511574071</v>
      </c>
      <c r="O5471" s="55">
        <v>42961.702407407407</v>
      </c>
      <c r="P5471" s="3">
        <v>3879</v>
      </c>
      <c r="Q5471" s="58">
        <f t="shared" si="213"/>
        <v>4.4895833333333336E-2</v>
      </c>
    </row>
    <row r="5472" spans="1:17" x14ac:dyDescent="0.75">
      <c r="A5472" s="55">
        <v>42714.737002314811</v>
      </c>
      <c r="B5472" s="55">
        <v>42717.390972222223</v>
      </c>
      <c r="C5472" s="3">
        <v>229303</v>
      </c>
      <c r="D5472" s="56">
        <f t="shared" si="212"/>
        <v>2.6539699074074075</v>
      </c>
      <c r="N5472" s="55">
        <v>42961.678078703699</v>
      </c>
      <c r="O5472" s="55">
        <v>42961.700787037036</v>
      </c>
      <c r="P5472" s="3">
        <v>1962</v>
      </c>
      <c r="Q5472" s="58">
        <f t="shared" si="213"/>
        <v>2.2708333333333334E-2</v>
      </c>
    </row>
    <row r="5473" spans="1:17" x14ac:dyDescent="0.75">
      <c r="A5473" s="55">
        <v>42714.830624999995</v>
      </c>
      <c r="B5473" s="55">
        <v>42716.339409722219</v>
      </c>
      <c r="C5473" s="3">
        <v>130359</v>
      </c>
      <c r="D5473" s="56">
        <f t="shared" si="212"/>
        <v>1.5087847222222222</v>
      </c>
      <c r="N5473" s="55">
        <v>42961.715752314813</v>
      </c>
      <c r="O5473" s="55">
        <v>42961.726689814815</v>
      </c>
      <c r="P5473" s="3">
        <v>945</v>
      </c>
      <c r="Q5473" s="58">
        <f t="shared" si="213"/>
        <v>1.0937499999999999E-2</v>
      </c>
    </row>
    <row r="5474" spans="1:17" x14ac:dyDescent="0.75">
      <c r="A5474" s="55">
        <v>42715.011215277773</v>
      </c>
      <c r="B5474" s="55">
        <v>42716.412222222221</v>
      </c>
      <c r="C5474" s="3">
        <v>121047</v>
      </c>
      <c r="D5474" s="56">
        <f t="shared" si="212"/>
        <v>1.4010069444444444</v>
      </c>
      <c r="N5474" s="55">
        <v>42962.071111111109</v>
      </c>
      <c r="O5474" s="55">
        <v>42964.454907407402</v>
      </c>
      <c r="P5474" s="3">
        <v>205960</v>
      </c>
      <c r="Q5474" s="58">
        <f t="shared" si="213"/>
        <v>2.3837962962962962</v>
      </c>
    </row>
    <row r="5475" spans="1:17" x14ac:dyDescent="0.75">
      <c r="A5475" s="55">
        <v>42715.01284722222</v>
      </c>
      <c r="B5475" s="55">
        <v>42716.416643518518</v>
      </c>
      <c r="C5475" s="3">
        <v>121288</v>
      </c>
      <c r="D5475" s="56">
        <f t="shared" si="212"/>
        <v>1.4037962962962962</v>
      </c>
      <c r="N5475" s="55">
        <v>42962.440451388888</v>
      </c>
      <c r="O5475" s="55">
        <v>42964.406030092592</v>
      </c>
      <c r="P5475" s="3">
        <v>169826</v>
      </c>
      <c r="Q5475" s="58">
        <f t="shared" si="213"/>
        <v>1.9655787037037038</v>
      </c>
    </row>
    <row r="5476" spans="1:17" x14ac:dyDescent="0.75">
      <c r="A5476" s="55">
        <v>42715.017372685186</v>
      </c>
      <c r="B5476" s="55">
        <v>42716.421030092592</v>
      </c>
      <c r="C5476" s="3">
        <v>121276</v>
      </c>
      <c r="D5476" s="56">
        <f t="shared" si="212"/>
        <v>1.4036574074074073</v>
      </c>
      <c r="N5476" s="55">
        <v>42962.655011574076</v>
      </c>
      <c r="O5476" s="55">
        <v>42964.406168981477</v>
      </c>
      <c r="P5476" s="3">
        <v>151300</v>
      </c>
      <c r="Q5476" s="58">
        <f t="shared" si="213"/>
        <v>1.7511574074074074</v>
      </c>
    </row>
    <row r="5477" spans="1:17" x14ac:dyDescent="0.75">
      <c r="A5477" s="55">
        <v>42715.029814814814</v>
      </c>
      <c r="B5477" s="55">
        <v>42716.343425925923</v>
      </c>
      <c r="C5477" s="3">
        <v>113496</v>
      </c>
      <c r="D5477" s="56">
        <f t="shared" si="212"/>
        <v>1.3136111111111111</v>
      </c>
      <c r="N5477" s="55">
        <v>42962.69730324074</v>
      </c>
      <c r="O5477" s="55">
        <v>42964.406273148146</v>
      </c>
      <c r="P5477" s="3">
        <v>147655</v>
      </c>
      <c r="Q5477" s="58">
        <f t="shared" si="213"/>
        <v>1.7089699074074074</v>
      </c>
    </row>
    <row r="5478" spans="1:17" x14ac:dyDescent="0.75">
      <c r="A5478" s="55">
        <v>42715.121863425928</v>
      </c>
      <c r="B5478" s="55">
        <v>42716.422847222224</v>
      </c>
      <c r="C5478" s="3">
        <v>112405</v>
      </c>
      <c r="D5478" s="56">
        <f t="shared" si="212"/>
        <v>1.3009837962962962</v>
      </c>
      <c r="N5478" s="55">
        <v>42962.861203703702</v>
      </c>
      <c r="O5478" s="55">
        <v>42964.406458333331</v>
      </c>
      <c r="P5478" s="3">
        <v>133510</v>
      </c>
      <c r="Q5478" s="58">
        <f t="shared" si="213"/>
        <v>1.5452546296296297</v>
      </c>
    </row>
    <row r="5479" spans="1:17" x14ac:dyDescent="0.75">
      <c r="A5479" s="55">
        <v>42715.498518518514</v>
      </c>
      <c r="B5479" s="55">
        <v>42716.566574074073</v>
      </c>
      <c r="C5479" s="3">
        <v>92280</v>
      </c>
      <c r="D5479" s="56">
        <f t="shared" si="212"/>
        <v>1.0680555555555555</v>
      </c>
      <c r="N5479" s="55">
        <v>42962.873263888891</v>
      </c>
      <c r="O5479" s="55">
        <v>42964.566377314812</v>
      </c>
      <c r="P5479" s="3">
        <v>146285</v>
      </c>
      <c r="Q5479" s="58">
        <f t="shared" si="213"/>
        <v>1.693113425925926</v>
      </c>
    </row>
    <row r="5480" spans="1:17" x14ac:dyDescent="0.75">
      <c r="A5480" s="55">
        <v>42716.357569444444</v>
      </c>
      <c r="B5480" s="55">
        <v>42717.388414351852</v>
      </c>
      <c r="C5480" s="3">
        <v>89065</v>
      </c>
      <c r="D5480" s="56">
        <f t="shared" si="212"/>
        <v>1.0308449074074073</v>
      </c>
      <c r="N5480" s="55">
        <v>42963.418749999997</v>
      </c>
      <c r="O5480" s="55">
        <v>42964.393194444441</v>
      </c>
      <c r="P5480" s="3">
        <v>84192</v>
      </c>
      <c r="Q5480" s="58">
        <f t="shared" si="213"/>
        <v>0.97444444444444445</v>
      </c>
    </row>
    <row r="5481" spans="1:17" x14ac:dyDescent="0.75">
      <c r="A5481" s="55">
        <v>42716.410821759258</v>
      </c>
      <c r="B5481" s="55">
        <v>42716.567685185182</v>
      </c>
      <c r="C5481" s="3">
        <v>13553</v>
      </c>
      <c r="D5481" s="56">
        <f t="shared" si="212"/>
        <v>0.15686342592592592</v>
      </c>
      <c r="N5481" s="55">
        <v>42963.456689814811</v>
      </c>
      <c r="O5481" s="55">
        <v>42964.392951388887</v>
      </c>
      <c r="P5481" s="3">
        <v>80893</v>
      </c>
      <c r="Q5481" s="58">
        <f t="shared" si="213"/>
        <v>0.93626157407407407</v>
      </c>
    </row>
    <row r="5482" spans="1:17" x14ac:dyDescent="0.75">
      <c r="A5482" s="55">
        <v>42716.413252314815</v>
      </c>
      <c r="B5482" s="55">
        <v>42717.382094907407</v>
      </c>
      <c r="C5482" s="3">
        <v>83708</v>
      </c>
      <c r="D5482" s="56">
        <f t="shared" si="212"/>
        <v>0.96884259259259264</v>
      </c>
      <c r="N5482" s="55">
        <v>42963.469166666662</v>
      </c>
      <c r="O5482" s="55">
        <v>42964.566284722219</v>
      </c>
      <c r="P5482" s="3">
        <v>94791</v>
      </c>
      <c r="Q5482" s="58">
        <f t="shared" si="213"/>
        <v>1.0971180555555555</v>
      </c>
    </row>
    <row r="5483" spans="1:17" x14ac:dyDescent="0.75">
      <c r="A5483" s="55">
        <v>42716.428530092591</v>
      </c>
      <c r="B5483" s="55">
        <v>42717.341597222221</v>
      </c>
      <c r="C5483" s="3">
        <v>78889</v>
      </c>
      <c r="D5483" s="56">
        <f t="shared" si="212"/>
        <v>0.91306712962962966</v>
      </c>
      <c r="N5483" s="55">
        <v>42963.472534722219</v>
      </c>
      <c r="O5483" s="55">
        <v>42964.566192129627</v>
      </c>
      <c r="P5483" s="3">
        <v>94492</v>
      </c>
      <c r="Q5483" s="58">
        <f t="shared" si="213"/>
        <v>1.0936574074074075</v>
      </c>
    </row>
    <row r="5484" spans="1:17" x14ac:dyDescent="0.75">
      <c r="A5484" s="55">
        <v>42716.43068287037</v>
      </c>
      <c r="B5484" s="55">
        <v>42717.344027777777</v>
      </c>
      <c r="C5484" s="3">
        <v>78913</v>
      </c>
      <c r="D5484" s="56">
        <f t="shared" si="212"/>
        <v>0.91334490740740737</v>
      </c>
      <c r="N5484" s="55">
        <v>42963.620532407404</v>
      </c>
      <c r="O5484" s="55">
        <v>42964.50613425926</v>
      </c>
      <c r="P5484" s="3">
        <v>76516</v>
      </c>
      <c r="Q5484" s="58">
        <f t="shared" si="213"/>
        <v>0.88560185185185181</v>
      </c>
    </row>
    <row r="5485" spans="1:17" x14ac:dyDescent="0.75">
      <c r="A5485" s="55">
        <v>42716.487997685181</v>
      </c>
      <c r="B5485" s="55">
        <v>42717.707928240736</v>
      </c>
      <c r="C5485" s="3">
        <v>105402</v>
      </c>
      <c r="D5485" s="56">
        <f t="shared" si="212"/>
        <v>1.2199305555555555</v>
      </c>
      <c r="N5485" s="55">
        <v>42963.63113425926</v>
      </c>
      <c r="O5485" s="55">
        <v>42964.474108796298</v>
      </c>
      <c r="P5485" s="3">
        <v>72833</v>
      </c>
      <c r="Q5485" s="58">
        <f t="shared" si="213"/>
        <v>0.84297453703703706</v>
      </c>
    </row>
    <row r="5486" spans="1:17" x14ac:dyDescent="0.75">
      <c r="A5486" s="55">
        <v>42716.626655092594</v>
      </c>
      <c r="B5486" s="55">
        <v>42717.337511574071</v>
      </c>
      <c r="C5486" s="3">
        <v>61418</v>
      </c>
      <c r="D5486" s="56">
        <f t="shared" si="212"/>
        <v>0.71085648148148151</v>
      </c>
      <c r="N5486" s="55">
        <v>42963.696168981478</v>
      </c>
      <c r="O5486" s="55">
        <v>42964.565891203703</v>
      </c>
      <c r="P5486" s="3">
        <v>75144</v>
      </c>
      <c r="Q5486" s="58">
        <f t="shared" si="213"/>
        <v>0.86972222222222217</v>
      </c>
    </row>
    <row r="5487" spans="1:17" x14ac:dyDescent="0.75">
      <c r="A5487" s="55">
        <v>42716.845185185186</v>
      </c>
      <c r="B5487" s="55">
        <v>42717.429722222223</v>
      </c>
      <c r="C5487" s="3">
        <v>50504</v>
      </c>
      <c r="D5487" s="56">
        <f t="shared" si="212"/>
        <v>0.58453703703703708</v>
      </c>
      <c r="N5487" s="55">
        <v>42963.714178240742</v>
      </c>
      <c r="O5487" s="55">
        <v>42964.446203703701</v>
      </c>
      <c r="P5487" s="3">
        <v>63247</v>
      </c>
      <c r="Q5487" s="58">
        <f t="shared" si="213"/>
        <v>0.732025462962963</v>
      </c>
    </row>
    <row r="5488" spans="1:17" x14ac:dyDescent="0.75">
      <c r="A5488" s="55">
        <v>42716.860949074071</v>
      </c>
      <c r="B5488" s="55">
        <v>42717.417951388888</v>
      </c>
      <c r="C5488" s="3">
        <v>48125</v>
      </c>
      <c r="D5488" s="56">
        <f t="shared" si="212"/>
        <v>0.55700231481481477</v>
      </c>
      <c r="N5488" s="55">
        <v>42963.778854166667</v>
      </c>
      <c r="O5488" s="55">
        <v>42964.402407407404</v>
      </c>
      <c r="P5488" s="3">
        <v>53875</v>
      </c>
      <c r="Q5488" s="58">
        <f t="shared" si="213"/>
        <v>0.6235532407407407</v>
      </c>
    </row>
    <row r="5489" spans="1:17" x14ac:dyDescent="0.75">
      <c r="A5489" s="55">
        <v>42716.960150462961</v>
      </c>
      <c r="B5489" s="55">
        <v>42717.428425925922</v>
      </c>
      <c r="C5489" s="3">
        <v>40459</v>
      </c>
      <c r="D5489" s="56">
        <f t="shared" si="212"/>
        <v>0.46827546296296296</v>
      </c>
      <c r="N5489" s="55">
        <v>42964.470706018517</v>
      </c>
      <c r="O5489" s="55">
        <v>42970.508981481478</v>
      </c>
      <c r="P5489" s="3">
        <v>521707</v>
      </c>
      <c r="Q5489" s="58">
        <f t="shared" si="213"/>
        <v>6.0382754629629627</v>
      </c>
    </row>
    <row r="5490" spans="1:17" x14ac:dyDescent="0.75">
      <c r="A5490" s="55">
        <v>42717.101134259261</v>
      </c>
      <c r="B5490" s="55">
        <v>42717.338761574072</v>
      </c>
      <c r="C5490" s="3">
        <v>20531</v>
      </c>
      <c r="D5490" s="56">
        <f t="shared" si="212"/>
        <v>0.23762731481481481</v>
      </c>
      <c r="N5490" s="55">
        <v>42964.507256944446</v>
      </c>
      <c r="O5490" s="55">
        <v>42964.521006944444</v>
      </c>
      <c r="P5490" s="3">
        <v>1188</v>
      </c>
      <c r="Q5490" s="58">
        <f t="shared" si="213"/>
        <v>1.375E-2</v>
      </c>
    </row>
    <row r="5491" spans="1:17" x14ac:dyDescent="0.75">
      <c r="A5491" s="55">
        <v>42717.39912037037</v>
      </c>
      <c r="B5491" s="55">
        <v>42717.40960648148</v>
      </c>
      <c r="C5491" s="3">
        <v>906</v>
      </c>
      <c r="D5491" s="56">
        <f t="shared" si="212"/>
        <v>1.0486111111111111E-2</v>
      </c>
      <c r="N5491" s="55">
        <v>42964.670717592591</v>
      </c>
      <c r="O5491" s="55">
        <v>42968.389027777775</v>
      </c>
      <c r="P5491" s="3">
        <v>321262</v>
      </c>
      <c r="Q5491" s="58">
        <f t="shared" si="213"/>
        <v>3.7183101851851852</v>
      </c>
    </row>
    <row r="5492" spans="1:17" x14ac:dyDescent="0.75">
      <c r="A5492" s="55">
        <v>42717.470682870371</v>
      </c>
      <c r="B5492" s="55">
        <v>42717.59003472222</v>
      </c>
      <c r="C5492" s="3">
        <v>10312</v>
      </c>
      <c r="D5492" s="56">
        <f t="shared" si="212"/>
        <v>0.11935185185185185</v>
      </c>
      <c r="N5492" s="55">
        <v>42964.676840277774</v>
      </c>
      <c r="O5492" s="55">
        <v>42965.660879629628</v>
      </c>
      <c r="P5492" s="3">
        <v>85021</v>
      </c>
      <c r="Q5492" s="58">
        <f t="shared" si="213"/>
        <v>0.98403935185185187</v>
      </c>
    </row>
    <row r="5493" spans="1:17" x14ac:dyDescent="0.75">
      <c r="A5493" s="55">
        <v>42717.474027777775</v>
      </c>
      <c r="B5493" s="55">
        <v>42717.591435185182</v>
      </c>
      <c r="C5493" s="3">
        <v>10144</v>
      </c>
      <c r="D5493" s="56">
        <f t="shared" si="212"/>
        <v>0.1174074074074074</v>
      </c>
      <c r="N5493" s="55">
        <v>42964.731157407405</v>
      </c>
      <c r="O5493" s="55">
        <v>42965.420219907406</v>
      </c>
      <c r="P5493" s="3">
        <v>59535</v>
      </c>
      <c r="Q5493" s="58">
        <f t="shared" si="213"/>
        <v>0.68906250000000002</v>
      </c>
    </row>
    <row r="5494" spans="1:17" x14ac:dyDescent="0.75">
      <c r="A5494" s="55">
        <v>42717.503923611112</v>
      </c>
      <c r="B5494" s="55">
        <v>42795.394791666666</v>
      </c>
      <c r="C5494" s="3">
        <v>6729771</v>
      </c>
      <c r="D5494" s="56">
        <f t="shared" si="212"/>
        <v>77.890868055555558</v>
      </c>
      <c r="N5494" s="55">
        <v>42964.736435185187</v>
      </c>
      <c r="O5494" s="55">
        <v>42965.420127314814</v>
      </c>
      <c r="P5494" s="3">
        <v>59071</v>
      </c>
      <c r="Q5494" s="58">
        <f t="shared" si="213"/>
        <v>0.68369212962962966</v>
      </c>
    </row>
    <row r="5495" spans="1:17" x14ac:dyDescent="0.75">
      <c r="A5495" s="55">
        <v>42717.527708333335</v>
      </c>
      <c r="B5495" s="55">
        <v>42717.707604166666</v>
      </c>
      <c r="C5495" s="3">
        <v>15543</v>
      </c>
      <c r="D5495" s="56">
        <f t="shared" si="212"/>
        <v>0.17989583333333334</v>
      </c>
      <c r="N5495" s="55">
        <v>42965.516666666663</v>
      </c>
      <c r="O5495" s="55">
        <v>42965.53733796296</v>
      </c>
      <c r="P5495" s="3">
        <v>1786</v>
      </c>
      <c r="Q5495" s="58">
        <f t="shared" si="213"/>
        <v>2.0671296296296295E-2</v>
      </c>
    </row>
    <row r="5496" spans="1:17" x14ac:dyDescent="0.75">
      <c r="A5496" s="55">
        <v>42717.634097222217</v>
      </c>
      <c r="B5496" s="55">
        <v>42718.604641203703</v>
      </c>
      <c r="C5496" s="3">
        <v>83855</v>
      </c>
      <c r="D5496" s="56">
        <f t="shared" si="212"/>
        <v>0.97054398148148147</v>
      </c>
      <c r="N5496" s="55">
        <v>42965.58085648148</v>
      </c>
      <c r="O5496" s="55">
        <v>42970.574363425927</v>
      </c>
      <c r="P5496" s="3">
        <v>431439</v>
      </c>
      <c r="Q5496" s="58">
        <f t="shared" si="213"/>
        <v>4.9935069444444444</v>
      </c>
    </row>
    <row r="5497" spans="1:17" x14ac:dyDescent="0.75">
      <c r="A5497" s="55">
        <v>42717.679212962961</v>
      </c>
      <c r="B5497" s="55">
        <v>42718.484837962962</v>
      </c>
      <c r="C5497" s="3">
        <v>69606</v>
      </c>
      <c r="D5497" s="56">
        <f t="shared" si="212"/>
        <v>0.80562500000000004</v>
      </c>
      <c r="N5497" s="55">
        <v>42965.624710648146</v>
      </c>
      <c r="O5497" s="55">
        <v>42970.574432870366</v>
      </c>
      <c r="P5497" s="3">
        <v>427656</v>
      </c>
      <c r="Q5497" s="58">
        <f t="shared" si="213"/>
        <v>4.9497222222222224</v>
      </c>
    </row>
    <row r="5498" spans="1:17" x14ac:dyDescent="0.75">
      <c r="A5498" s="55">
        <v>42717.680671296293</v>
      </c>
      <c r="B5498" s="55">
        <v>42719.708032407405</v>
      </c>
      <c r="C5498" s="3">
        <v>175164</v>
      </c>
      <c r="D5498" s="56">
        <f t="shared" si="212"/>
        <v>2.0273611111111109</v>
      </c>
      <c r="N5498" s="55">
        <v>42965.696527777778</v>
      </c>
      <c r="O5498" s="55">
        <v>42968.448333333334</v>
      </c>
      <c r="P5498" s="3">
        <v>237756</v>
      </c>
      <c r="Q5498" s="58">
        <f t="shared" si="213"/>
        <v>2.7518055555555554</v>
      </c>
    </row>
    <row r="5499" spans="1:17" x14ac:dyDescent="0.75">
      <c r="A5499" s="55">
        <v>42717.69049768518</v>
      </c>
      <c r="B5499" s="55">
        <v>42717.711678240739</v>
      </c>
      <c r="C5499" s="3">
        <v>1830</v>
      </c>
      <c r="D5499" s="56">
        <f t="shared" si="212"/>
        <v>2.1180555555555557E-2</v>
      </c>
      <c r="N5499" s="55">
        <v>42965.70689814815</v>
      </c>
      <c r="O5499" s="55">
        <v>42968.408148148148</v>
      </c>
      <c r="P5499" s="3">
        <v>233388</v>
      </c>
      <c r="Q5499" s="58">
        <f t="shared" si="213"/>
        <v>2.7012499999999999</v>
      </c>
    </row>
    <row r="5500" spans="1:17" x14ac:dyDescent="0.75">
      <c r="A5500" s="55">
        <v>42717.7346875</v>
      </c>
      <c r="B5500" s="55">
        <v>42723.451018518514</v>
      </c>
      <c r="C5500" s="3">
        <v>493891</v>
      </c>
      <c r="D5500" s="56">
        <f t="shared" si="212"/>
        <v>5.7163310185185185</v>
      </c>
      <c r="N5500" s="55">
        <v>42965.770671296297</v>
      </c>
      <c r="O5500" s="55">
        <v>42970.572453703702</v>
      </c>
      <c r="P5500" s="3">
        <v>414874</v>
      </c>
      <c r="Q5500" s="58">
        <f t="shared" si="213"/>
        <v>4.8017824074074076</v>
      </c>
    </row>
    <row r="5501" spans="1:17" x14ac:dyDescent="0.75">
      <c r="A5501" s="55">
        <v>42717.81591435185</v>
      </c>
      <c r="B5501" s="55">
        <v>42718.394756944443</v>
      </c>
      <c r="C5501" s="3">
        <v>50012</v>
      </c>
      <c r="D5501" s="56">
        <f t="shared" si="212"/>
        <v>0.57884259259259263</v>
      </c>
      <c r="N5501" s="55">
        <v>42966.439386574071</v>
      </c>
      <c r="O5501" s="55">
        <v>42969.493217592593</v>
      </c>
      <c r="P5501" s="3">
        <v>263851</v>
      </c>
      <c r="Q5501" s="58">
        <f t="shared" si="213"/>
        <v>3.0538310185185185</v>
      </c>
    </row>
    <row r="5502" spans="1:17" x14ac:dyDescent="0.75">
      <c r="A5502" s="55">
        <v>42717.957662037035</v>
      </c>
      <c r="B5502" s="55">
        <v>42718.347199074073</v>
      </c>
      <c r="C5502" s="3">
        <v>33656</v>
      </c>
      <c r="D5502" s="56">
        <f t="shared" si="212"/>
        <v>0.38953703703703701</v>
      </c>
      <c r="N5502" s="55">
        <v>42967.897777777776</v>
      </c>
      <c r="O5502" s="55">
        <v>42968.454641203702</v>
      </c>
      <c r="P5502" s="3">
        <v>48113</v>
      </c>
      <c r="Q5502" s="58">
        <f t="shared" si="213"/>
        <v>0.55686342592592597</v>
      </c>
    </row>
    <row r="5503" spans="1:17" x14ac:dyDescent="0.75">
      <c r="A5503" s="55">
        <v>42718.433148148149</v>
      </c>
      <c r="B5503" s="55">
        <v>42718.48060185185</v>
      </c>
      <c r="C5503" s="3">
        <v>4100</v>
      </c>
      <c r="D5503" s="56">
        <f t="shared" si="212"/>
        <v>4.7453703703703706E-2</v>
      </c>
      <c r="N5503" s="55">
        <v>42967.902407407404</v>
      </c>
      <c r="O5503" s="55">
        <v>42968.457268518519</v>
      </c>
      <c r="P5503" s="3">
        <v>47940</v>
      </c>
      <c r="Q5503" s="58">
        <f t="shared" si="213"/>
        <v>0.55486111111111114</v>
      </c>
    </row>
    <row r="5504" spans="1:17" x14ac:dyDescent="0.75">
      <c r="A5504" s="55">
        <v>42718.486655092594</v>
      </c>
      <c r="B5504" s="55">
        <v>42739.349849537037</v>
      </c>
      <c r="C5504" s="3">
        <v>1802580</v>
      </c>
      <c r="D5504" s="56">
        <f t="shared" si="212"/>
        <v>20.863194444444446</v>
      </c>
      <c r="N5504" s="55">
        <v>42967.913761574069</v>
      </c>
      <c r="O5504" s="55">
        <v>42968.458287037036</v>
      </c>
      <c r="P5504" s="3">
        <v>47047</v>
      </c>
      <c r="Q5504" s="58">
        <f t="shared" si="213"/>
        <v>0.544525462962963</v>
      </c>
    </row>
    <row r="5505" spans="1:17" x14ac:dyDescent="0.75">
      <c r="A5505" s="55">
        <v>42718.486874999995</v>
      </c>
      <c r="B5505" s="55">
        <v>42718.510995370365</v>
      </c>
      <c r="C5505" s="3">
        <v>2084</v>
      </c>
      <c r="D5505" s="56">
        <f t="shared" si="212"/>
        <v>2.4120370370370372E-2</v>
      </c>
      <c r="N5505" s="55">
        <v>42968.429120370369</v>
      </c>
      <c r="O5505" s="55">
        <v>42970.573402777773</v>
      </c>
      <c r="P5505" s="3">
        <v>185266</v>
      </c>
      <c r="Q5505" s="58">
        <f t="shared" si="213"/>
        <v>2.1442824074074074</v>
      </c>
    </row>
    <row r="5506" spans="1:17" x14ac:dyDescent="0.75">
      <c r="A5506" s="55">
        <v>42718.503877314812</v>
      </c>
      <c r="B5506" s="55">
        <v>42718.518333333333</v>
      </c>
      <c r="C5506" s="3">
        <v>1249</v>
      </c>
      <c r="D5506" s="56">
        <f t="shared" si="212"/>
        <v>1.4456018518518519E-2</v>
      </c>
      <c r="N5506" s="55">
        <v>42968.442546296297</v>
      </c>
      <c r="O5506" s="55">
        <v>42970.573321759257</v>
      </c>
      <c r="P5506" s="3">
        <v>184099</v>
      </c>
      <c r="Q5506" s="58">
        <f t="shared" si="213"/>
        <v>2.1307754629629629</v>
      </c>
    </row>
    <row r="5507" spans="1:17" x14ac:dyDescent="0.75">
      <c r="A5507" s="55">
        <v>42718.551261574074</v>
      </c>
      <c r="B5507" s="55">
        <v>42718.584930555553</v>
      </c>
      <c r="C5507" s="3">
        <v>2909</v>
      </c>
      <c r="D5507" s="56">
        <f t="shared" ref="D5507:D5570" si="214">C5507/(24*60*60)</f>
        <v>3.366898148148148E-2</v>
      </c>
      <c r="N5507" s="55">
        <v>42968.494826388887</v>
      </c>
      <c r="O5507" s="55">
        <v>42968.59438657407</v>
      </c>
      <c r="P5507" s="3">
        <v>8602</v>
      </c>
      <c r="Q5507" s="58">
        <f t="shared" ref="Q5507:Q5570" si="215">P5507/86400</f>
        <v>9.9560185185185182E-2</v>
      </c>
    </row>
    <row r="5508" spans="1:17" x14ac:dyDescent="0.75">
      <c r="A5508" s="55">
        <v>42718.60769675926</v>
      </c>
      <c r="B5508" s="55">
        <v>42718.74454861111</v>
      </c>
      <c r="C5508" s="3">
        <v>11824</v>
      </c>
      <c r="D5508" s="56">
        <f t="shared" si="214"/>
        <v>0.13685185185185186</v>
      </c>
      <c r="N5508" s="55">
        <v>42968.497858796298</v>
      </c>
      <c r="O5508" s="55">
        <v>42968.525624999995</v>
      </c>
      <c r="P5508" s="3">
        <v>2399</v>
      </c>
      <c r="Q5508" s="58">
        <f t="shared" si="215"/>
        <v>2.7766203703703703E-2</v>
      </c>
    </row>
    <row r="5509" spans="1:17" x14ac:dyDescent="0.75">
      <c r="A5509" s="55">
        <v>42718.916608796295</v>
      </c>
      <c r="B5509" s="55">
        <v>42719.369583333333</v>
      </c>
      <c r="C5509" s="3">
        <v>39137</v>
      </c>
      <c r="D5509" s="56">
        <f t="shared" si="214"/>
        <v>0.45297453703703705</v>
      </c>
      <c r="N5509" s="55">
        <v>42968.569513888884</v>
      </c>
      <c r="O5509" s="55">
        <v>42969.689351851848</v>
      </c>
      <c r="P5509" s="3">
        <v>96754</v>
      </c>
      <c r="Q5509" s="58">
        <f t="shared" si="215"/>
        <v>1.1198379629629629</v>
      </c>
    </row>
    <row r="5510" spans="1:17" x14ac:dyDescent="0.75">
      <c r="A5510" s="55">
        <v>42719.388842592591</v>
      </c>
      <c r="B5510" s="55">
        <v>42738.586851851847</v>
      </c>
      <c r="C5510" s="3">
        <v>1658708</v>
      </c>
      <c r="D5510" s="56">
        <f t="shared" si="214"/>
        <v>19.198009259259258</v>
      </c>
      <c r="N5510" s="55">
        <v>42968.699629629627</v>
      </c>
      <c r="O5510" s="55">
        <v>42968.710601851853</v>
      </c>
      <c r="P5510" s="3">
        <v>948</v>
      </c>
      <c r="Q5510" s="58">
        <f t="shared" si="215"/>
        <v>1.0972222222222222E-2</v>
      </c>
    </row>
    <row r="5511" spans="1:17" x14ac:dyDescent="0.75">
      <c r="A5511" s="55">
        <v>42719.433136574073</v>
      </c>
      <c r="B5511" s="55">
        <v>42737.68954861111</v>
      </c>
      <c r="C5511" s="3">
        <v>1577354</v>
      </c>
      <c r="D5511" s="56">
        <f t="shared" si="214"/>
        <v>18.256412037037038</v>
      </c>
      <c r="N5511" s="55">
        <v>42968.708310185182</v>
      </c>
      <c r="O5511" s="55">
        <v>42969.388645833329</v>
      </c>
      <c r="P5511" s="3">
        <v>58781</v>
      </c>
      <c r="Q5511" s="58">
        <f t="shared" si="215"/>
        <v>0.68033564814814818</v>
      </c>
    </row>
    <row r="5512" spans="1:17" x14ac:dyDescent="0.75">
      <c r="A5512" s="55">
        <v>42719.435196759259</v>
      </c>
      <c r="B5512" s="55">
        <v>42737.691331018519</v>
      </c>
      <c r="C5512" s="3">
        <v>1577330</v>
      </c>
      <c r="D5512" s="56">
        <f t="shared" si="214"/>
        <v>18.256134259259259</v>
      </c>
      <c r="N5512" s="55">
        <v>42968.713368055556</v>
      </c>
      <c r="O5512" s="55">
        <v>42969.381736111107</v>
      </c>
      <c r="P5512" s="3">
        <v>57747</v>
      </c>
      <c r="Q5512" s="58">
        <f t="shared" si="215"/>
        <v>0.66836805555555556</v>
      </c>
    </row>
    <row r="5513" spans="1:17" x14ac:dyDescent="0.75">
      <c r="A5513" s="55">
        <v>42719.519780092589</v>
      </c>
      <c r="B5513" s="55">
        <v>42738.522939814815</v>
      </c>
      <c r="C5513" s="3">
        <v>1641873</v>
      </c>
      <c r="D5513" s="56">
        <f t="shared" si="214"/>
        <v>19.003159722222222</v>
      </c>
      <c r="N5513" s="55">
        <v>42968.729999999996</v>
      </c>
      <c r="O5513" s="55">
        <v>42970.525277777779</v>
      </c>
      <c r="P5513" s="3">
        <v>155112</v>
      </c>
      <c r="Q5513" s="58">
        <f t="shared" si="215"/>
        <v>1.7952777777777778</v>
      </c>
    </row>
    <row r="5514" spans="1:17" x14ac:dyDescent="0.75">
      <c r="A5514" s="55">
        <v>42719.56318287037</v>
      </c>
      <c r="B5514" s="55">
        <v>42737.69908564815</v>
      </c>
      <c r="C5514" s="3">
        <v>1566942</v>
      </c>
      <c r="D5514" s="56">
        <f t="shared" si="214"/>
        <v>18.135902777777776</v>
      </c>
      <c r="N5514" s="55">
        <v>42969.396793981483</v>
      </c>
      <c r="O5514" s="55">
        <v>42969.482754629629</v>
      </c>
      <c r="P5514" s="3">
        <v>7427</v>
      </c>
      <c r="Q5514" s="58">
        <f t="shared" si="215"/>
        <v>8.5960648148148147E-2</v>
      </c>
    </row>
    <row r="5515" spans="1:17" x14ac:dyDescent="0.75">
      <c r="A5515" s="55">
        <v>42719.584872685184</v>
      </c>
      <c r="B5515" s="55">
        <v>42737.699976851851</v>
      </c>
      <c r="C5515" s="3">
        <v>1565145</v>
      </c>
      <c r="D5515" s="56">
        <f t="shared" si="214"/>
        <v>18.115104166666665</v>
      </c>
      <c r="N5515" s="55">
        <v>42969.404664351852</v>
      </c>
      <c r="O5515" s="55">
        <v>42975.497986111106</v>
      </c>
      <c r="P5515" s="3">
        <v>526463</v>
      </c>
      <c r="Q5515" s="58">
        <f t="shared" si="215"/>
        <v>6.0933217592592595</v>
      </c>
    </row>
    <row r="5516" spans="1:17" x14ac:dyDescent="0.75">
      <c r="A5516" s="55">
        <v>42719.623969907407</v>
      </c>
      <c r="B5516" s="55">
        <v>42747.338275462964</v>
      </c>
      <c r="C5516" s="3">
        <v>2394516</v>
      </c>
      <c r="D5516" s="56">
        <f t="shared" si="214"/>
        <v>27.714305555555555</v>
      </c>
      <c r="N5516" s="55">
        <v>42969.468587962961</v>
      </c>
      <c r="O5516" s="55">
        <v>42969.537372685183</v>
      </c>
      <c r="P5516" s="3">
        <v>5943</v>
      </c>
      <c r="Q5516" s="58">
        <f t="shared" si="215"/>
        <v>6.8784722222222219E-2</v>
      </c>
    </row>
    <row r="5517" spans="1:17" x14ac:dyDescent="0.75">
      <c r="A5517" s="55">
        <v>42719.634560185186</v>
      </c>
      <c r="B5517" s="55">
        <v>42747.338518518518</v>
      </c>
      <c r="C5517" s="3">
        <v>2393622</v>
      </c>
      <c r="D5517" s="56">
        <f t="shared" si="214"/>
        <v>27.703958333333333</v>
      </c>
      <c r="N5517" s="55">
        <v>42969.498402777775</v>
      </c>
      <c r="O5517" s="55">
        <v>42970.506805555553</v>
      </c>
      <c r="P5517" s="3">
        <v>87126</v>
      </c>
      <c r="Q5517" s="58">
        <f t="shared" si="215"/>
        <v>1.0084027777777778</v>
      </c>
    </row>
    <row r="5518" spans="1:17" x14ac:dyDescent="0.75">
      <c r="A5518" s="55">
        <v>42719.65960648148</v>
      </c>
      <c r="B5518" s="55">
        <v>42719.696516203701</v>
      </c>
      <c r="C5518" s="3">
        <v>3189</v>
      </c>
      <c r="D5518" s="56">
        <f t="shared" si="214"/>
        <v>3.6909722222222219E-2</v>
      </c>
      <c r="N5518" s="55">
        <v>42969.579548611109</v>
      </c>
      <c r="O5518" s="55">
        <v>42970.573101851849</v>
      </c>
      <c r="P5518" s="3">
        <v>85843</v>
      </c>
      <c r="Q5518" s="58">
        <f t="shared" si="215"/>
        <v>0.9935532407407407</v>
      </c>
    </row>
    <row r="5519" spans="1:17" x14ac:dyDescent="0.75">
      <c r="A5519" s="55">
        <v>42719.743773148148</v>
      </c>
      <c r="B5519" s="55">
        <v>42723.483738425923</v>
      </c>
      <c r="C5519" s="3">
        <v>323133</v>
      </c>
      <c r="D5519" s="56">
        <f t="shared" si="214"/>
        <v>3.7399652777777779</v>
      </c>
      <c r="N5519" s="55">
        <v>42969.581076388888</v>
      </c>
      <c r="O5519" s="55">
        <v>42969.69091435185</v>
      </c>
      <c r="P5519" s="3">
        <v>9490</v>
      </c>
      <c r="Q5519" s="58">
        <f t="shared" si="215"/>
        <v>0.10983796296296296</v>
      </c>
    </row>
    <row r="5520" spans="1:17" x14ac:dyDescent="0.75">
      <c r="A5520" s="55">
        <v>42719.757199074069</v>
      </c>
      <c r="B5520" s="55">
        <v>42723.758657407408</v>
      </c>
      <c r="C5520" s="3">
        <v>345726</v>
      </c>
      <c r="D5520" s="56">
        <f t="shared" si="214"/>
        <v>4.0014583333333329</v>
      </c>
      <c r="N5520" s="55">
        <v>42969.737905092588</v>
      </c>
      <c r="O5520" s="55">
        <v>42970.356620370367</v>
      </c>
      <c r="P5520" s="3">
        <v>53457</v>
      </c>
      <c r="Q5520" s="58">
        <f t="shared" si="215"/>
        <v>0.61871527777777779</v>
      </c>
    </row>
    <row r="5521" spans="1:17" x14ac:dyDescent="0.75">
      <c r="A5521" s="55">
        <v>42719.76012731481</v>
      </c>
      <c r="B5521" s="55">
        <v>42724.703032407408</v>
      </c>
      <c r="C5521" s="3">
        <v>427067</v>
      </c>
      <c r="D5521" s="56">
        <f t="shared" si="214"/>
        <v>4.9429050925925928</v>
      </c>
      <c r="N5521" s="55">
        <v>42969.838402777779</v>
      </c>
      <c r="O5521" s="55">
        <v>42970.525474537033</v>
      </c>
      <c r="P5521" s="3">
        <v>59363</v>
      </c>
      <c r="Q5521" s="58">
        <f t="shared" si="215"/>
        <v>0.68707175925925923</v>
      </c>
    </row>
    <row r="5522" spans="1:17" x14ac:dyDescent="0.75">
      <c r="A5522" s="55">
        <v>42720.499155092592</v>
      </c>
      <c r="B5522" s="55">
        <v>42723.483206018514</v>
      </c>
      <c r="C5522" s="3">
        <v>257822</v>
      </c>
      <c r="D5522" s="56">
        <f t="shared" si="214"/>
        <v>2.984050925925926</v>
      </c>
      <c r="N5522" s="55">
        <v>42969.975115740737</v>
      </c>
      <c r="O5522" s="55">
        <v>42975.574826388889</v>
      </c>
      <c r="P5522" s="3">
        <v>483815</v>
      </c>
      <c r="Q5522" s="58">
        <f t="shared" si="215"/>
        <v>5.5997106481481485</v>
      </c>
    </row>
    <row r="5523" spans="1:17" x14ac:dyDescent="0.75">
      <c r="A5523" s="55">
        <v>42720.58390046296</v>
      </c>
      <c r="B5523" s="55">
        <v>42723.465370370366</v>
      </c>
      <c r="C5523" s="3">
        <v>248959</v>
      </c>
      <c r="D5523" s="56">
        <f t="shared" si="214"/>
        <v>2.8814699074074075</v>
      </c>
      <c r="N5523" s="55">
        <v>42969.98101851852</v>
      </c>
      <c r="O5523" s="55">
        <v>42970.572928240741</v>
      </c>
      <c r="P5523" s="3">
        <v>51141</v>
      </c>
      <c r="Q5523" s="58">
        <f t="shared" si="215"/>
        <v>0.59190972222222227</v>
      </c>
    </row>
    <row r="5524" spans="1:17" x14ac:dyDescent="0.75">
      <c r="A5524" s="55">
        <v>42720.606944444444</v>
      </c>
      <c r="B5524" s="55">
        <v>42737.609236111108</v>
      </c>
      <c r="C5524" s="3">
        <v>1468998</v>
      </c>
      <c r="D5524" s="56">
        <f t="shared" si="214"/>
        <v>17.002291666666668</v>
      </c>
      <c r="N5524" s="55">
        <v>42970.447129629625</v>
      </c>
      <c r="O5524" s="55">
        <v>42976.459421296291</v>
      </c>
      <c r="P5524" s="3">
        <v>519462</v>
      </c>
      <c r="Q5524" s="58">
        <f t="shared" si="215"/>
        <v>6.012291666666667</v>
      </c>
    </row>
    <row r="5525" spans="1:17" x14ac:dyDescent="0.75">
      <c r="A5525" s="55">
        <v>42720.619166666664</v>
      </c>
      <c r="B5525" s="55">
        <v>42737.729710648149</v>
      </c>
      <c r="C5525" s="3">
        <v>1478351</v>
      </c>
      <c r="D5525" s="56">
        <f t="shared" si="214"/>
        <v>17.110543981481481</v>
      </c>
      <c r="N5525" s="55">
        <v>42970.539409722223</v>
      </c>
      <c r="O5525" s="55">
        <v>42970.574618055551</v>
      </c>
      <c r="P5525" s="3">
        <v>3042</v>
      </c>
      <c r="Q5525" s="58">
        <f t="shared" si="215"/>
        <v>3.5208333333333335E-2</v>
      </c>
    </row>
    <row r="5526" spans="1:17" x14ac:dyDescent="0.75">
      <c r="A5526" s="55">
        <v>42720.843055555553</v>
      </c>
      <c r="B5526" s="55">
        <v>42723.462835648148</v>
      </c>
      <c r="C5526" s="3">
        <v>226349</v>
      </c>
      <c r="D5526" s="56">
        <f t="shared" si="214"/>
        <v>2.6197800925925927</v>
      </c>
      <c r="N5526" s="55">
        <v>42970.541226851848</v>
      </c>
      <c r="O5526" s="55">
        <v>42970.574687499997</v>
      </c>
      <c r="P5526" s="3">
        <v>2891</v>
      </c>
      <c r="Q5526" s="58">
        <f t="shared" si="215"/>
        <v>3.3460648148148149E-2</v>
      </c>
    </row>
    <row r="5527" spans="1:17" x14ac:dyDescent="0.75">
      <c r="A5527" s="55">
        <v>42720.850289351853</v>
      </c>
      <c r="B5527" s="55">
        <v>42738.398321759254</v>
      </c>
      <c r="C5527" s="3">
        <v>1516150</v>
      </c>
      <c r="D5527" s="56">
        <f t="shared" si="214"/>
        <v>17.548032407407408</v>
      </c>
      <c r="N5527" s="55">
        <v>42970.569872685184</v>
      </c>
      <c r="O5527" s="55">
        <v>42975.582013888888</v>
      </c>
      <c r="P5527" s="3">
        <v>433049</v>
      </c>
      <c r="Q5527" s="58">
        <f t="shared" si="215"/>
        <v>5.0121412037037034</v>
      </c>
    </row>
    <row r="5528" spans="1:17" x14ac:dyDescent="0.75">
      <c r="A5528" s="55">
        <v>42720.875381944439</v>
      </c>
      <c r="B5528" s="55">
        <v>42723.458912037036</v>
      </c>
      <c r="C5528" s="3">
        <v>223217</v>
      </c>
      <c r="D5528" s="56">
        <f t="shared" si="214"/>
        <v>2.5835300925925928</v>
      </c>
      <c r="N5528" s="55">
        <v>42970.572754629626</v>
      </c>
      <c r="O5528" s="55">
        <v>42971.538078703699</v>
      </c>
      <c r="P5528" s="3">
        <v>83404</v>
      </c>
      <c r="Q5528" s="58">
        <f t="shared" si="215"/>
        <v>0.96532407407407406</v>
      </c>
    </row>
    <row r="5529" spans="1:17" x14ac:dyDescent="0.75">
      <c r="A5529" s="55">
        <v>42721.508576388886</v>
      </c>
      <c r="B5529" s="55">
        <v>42737.732118055552</v>
      </c>
      <c r="C5529" s="3">
        <v>1401714</v>
      </c>
      <c r="D5529" s="56">
        <f t="shared" si="214"/>
        <v>16.223541666666666</v>
      </c>
      <c r="N5529" s="55">
        <v>42970.60255787037</v>
      </c>
      <c r="O5529" s="55">
        <v>42970.619004629625</v>
      </c>
      <c r="P5529" s="3">
        <v>1421</v>
      </c>
      <c r="Q5529" s="58">
        <f t="shared" si="215"/>
        <v>1.6446759259259258E-2</v>
      </c>
    </row>
    <row r="5530" spans="1:17" x14ac:dyDescent="0.75">
      <c r="A5530" s="55">
        <v>42721.595486111109</v>
      </c>
      <c r="B5530" s="55">
        <v>42737.73300925926</v>
      </c>
      <c r="C5530" s="3">
        <v>1394282</v>
      </c>
      <c r="D5530" s="56">
        <f t="shared" si="214"/>
        <v>16.137523148148148</v>
      </c>
      <c r="N5530" s="55">
        <v>42970.605196759258</v>
      </c>
      <c r="O5530" s="55">
        <v>42970.619201388887</v>
      </c>
      <c r="P5530" s="3">
        <v>1210</v>
      </c>
      <c r="Q5530" s="58">
        <f t="shared" si="215"/>
        <v>1.4004629629629629E-2</v>
      </c>
    </row>
    <row r="5531" spans="1:17" x14ac:dyDescent="0.75">
      <c r="A5531" s="55">
        <v>42721.682546296295</v>
      </c>
      <c r="B5531" s="55">
        <v>42737.738391203704</v>
      </c>
      <c r="C5531" s="3">
        <v>1387225</v>
      </c>
      <c r="D5531" s="56">
        <f t="shared" si="214"/>
        <v>16.055844907407408</v>
      </c>
      <c r="N5531" s="55">
        <v>42970.618229166663</v>
      </c>
      <c r="O5531" s="55">
        <v>42971.550300925926</v>
      </c>
      <c r="P5531" s="3">
        <v>80531</v>
      </c>
      <c r="Q5531" s="58">
        <f t="shared" si="215"/>
        <v>0.93207175925925922</v>
      </c>
    </row>
    <row r="5532" spans="1:17" x14ac:dyDescent="0.75">
      <c r="A5532" s="55">
        <v>42721.749548611107</v>
      </c>
      <c r="B5532" s="55">
        <v>42723.462534722217</v>
      </c>
      <c r="C5532" s="3">
        <v>148002</v>
      </c>
      <c r="D5532" s="56">
        <f t="shared" si="214"/>
        <v>1.7129861111111111</v>
      </c>
      <c r="N5532" s="55">
        <v>42970.671064814815</v>
      </c>
      <c r="O5532" s="55">
        <v>42975.585173611107</v>
      </c>
      <c r="P5532" s="3">
        <v>424579</v>
      </c>
      <c r="Q5532" s="58">
        <f t="shared" si="215"/>
        <v>4.9141087962962962</v>
      </c>
    </row>
    <row r="5533" spans="1:17" x14ac:dyDescent="0.75">
      <c r="A5533" s="55">
        <v>42721.871828703705</v>
      </c>
      <c r="B5533" s="55">
        <v>42737.733518518515</v>
      </c>
      <c r="C5533" s="3">
        <v>1370450</v>
      </c>
      <c r="D5533" s="56">
        <f t="shared" si="214"/>
        <v>15.861689814814815</v>
      </c>
      <c r="N5533" s="55">
        <v>42970.875104166662</v>
      </c>
      <c r="O5533" s="55">
        <v>42971.589062499996</v>
      </c>
      <c r="P5533" s="3">
        <v>61686</v>
      </c>
      <c r="Q5533" s="58">
        <f t="shared" si="215"/>
        <v>0.71395833333333336</v>
      </c>
    </row>
    <row r="5534" spans="1:17" x14ac:dyDescent="0.75">
      <c r="A5534" s="55">
        <v>42722.490960648145</v>
      </c>
      <c r="B5534" s="55">
        <v>42739.400312500002</v>
      </c>
      <c r="C5534" s="3">
        <v>1460968</v>
      </c>
      <c r="D5534" s="56">
        <f t="shared" si="214"/>
        <v>16.909351851851852</v>
      </c>
      <c r="N5534" s="55">
        <v>42970.887233796297</v>
      </c>
      <c r="O5534" s="55">
        <v>42971.583321759259</v>
      </c>
      <c r="P5534" s="3">
        <v>60142</v>
      </c>
      <c r="Q5534" s="58">
        <f t="shared" si="215"/>
        <v>0.69608796296296294</v>
      </c>
    </row>
    <row r="5535" spans="1:17" x14ac:dyDescent="0.75">
      <c r="A5535" s="55">
        <v>42722.493564814817</v>
      </c>
      <c r="B5535" s="55">
        <v>42724.513541666667</v>
      </c>
      <c r="C5535" s="3">
        <v>174526</v>
      </c>
      <c r="D5535" s="56">
        <f t="shared" si="214"/>
        <v>2.0199768518518519</v>
      </c>
      <c r="N5535" s="55">
        <v>42970.904791666668</v>
      </c>
      <c r="O5535" s="55">
        <v>42975.589618055557</v>
      </c>
      <c r="P5535" s="3">
        <v>404769</v>
      </c>
      <c r="Q5535" s="58">
        <f t="shared" si="215"/>
        <v>4.6848263888888892</v>
      </c>
    </row>
    <row r="5536" spans="1:17" x14ac:dyDescent="0.75">
      <c r="A5536" s="55">
        <v>42722.55667824074</v>
      </c>
      <c r="B5536" s="55">
        <v>42795.374988425923</v>
      </c>
      <c r="C5536" s="3">
        <v>6291502</v>
      </c>
      <c r="D5536" s="56">
        <f t="shared" si="214"/>
        <v>72.818310185185183</v>
      </c>
      <c r="N5536" s="55">
        <v>42971.446296296293</v>
      </c>
      <c r="O5536" s="55">
        <v>42971.562430555554</v>
      </c>
      <c r="P5536" s="3">
        <v>10034</v>
      </c>
      <c r="Q5536" s="58">
        <f t="shared" si="215"/>
        <v>0.11613425925925926</v>
      </c>
    </row>
    <row r="5537" spans="1:17" x14ac:dyDescent="0.75">
      <c r="A5537" s="55">
        <v>42724.572523148148</v>
      </c>
      <c r="B5537" s="55">
        <v>42738.501354166663</v>
      </c>
      <c r="C5537" s="3">
        <v>1203451</v>
      </c>
      <c r="D5537" s="56">
        <f t="shared" si="214"/>
        <v>13.928831018518519</v>
      </c>
      <c r="N5537" s="55">
        <v>42971.474710648145</v>
      </c>
      <c r="O5537" s="55">
        <v>42976.647418981476</v>
      </c>
      <c r="P5537" s="3">
        <v>446922</v>
      </c>
      <c r="Q5537" s="58">
        <f t="shared" si="215"/>
        <v>5.1727083333333335</v>
      </c>
    </row>
    <row r="5538" spans="1:17" x14ac:dyDescent="0.75">
      <c r="A5538" s="55">
        <v>42724.5777662037</v>
      </c>
      <c r="B5538" s="55">
        <v>42755.366111111107</v>
      </c>
      <c r="C5538" s="3">
        <v>2660113</v>
      </c>
      <c r="D5538" s="56">
        <f t="shared" si="214"/>
        <v>30.788344907407406</v>
      </c>
      <c r="N5538" s="55">
        <v>42971.493298611109</v>
      </c>
      <c r="O5538" s="55">
        <v>42972.353263888886</v>
      </c>
      <c r="P5538" s="3">
        <v>74301</v>
      </c>
      <c r="Q5538" s="58">
        <f t="shared" si="215"/>
        <v>0.85996527777777776</v>
      </c>
    </row>
    <row r="5539" spans="1:17" x14ac:dyDescent="0.75">
      <c r="A5539" s="55">
        <v>42724.583009259259</v>
      </c>
      <c r="B5539" s="55">
        <v>42755.368252314816</v>
      </c>
      <c r="C5539" s="3">
        <v>2659845</v>
      </c>
      <c r="D5539" s="56">
        <f t="shared" si="214"/>
        <v>30.785243055555554</v>
      </c>
      <c r="N5539" s="55">
        <v>42971.511134259257</v>
      </c>
      <c r="O5539" s="55">
        <v>42971.568726851852</v>
      </c>
      <c r="P5539" s="3">
        <v>4976</v>
      </c>
      <c r="Q5539" s="58">
        <f t="shared" si="215"/>
        <v>5.7592592592592591E-2</v>
      </c>
    </row>
    <row r="5540" spans="1:17" x14ac:dyDescent="0.75">
      <c r="A5540" s="55">
        <v>42724.67355324074</v>
      </c>
      <c r="B5540" s="55">
        <v>42737.740393518514</v>
      </c>
      <c r="C5540" s="3">
        <v>1128975</v>
      </c>
      <c r="D5540" s="56">
        <f t="shared" si="214"/>
        <v>13.066840277777779</v>
      </c>
      <c r="N5540" s="55">
        <v>42971.581527777773</v>
      </c>
      <c r="O5540" s="55">
        <v>42971.588819444441</v>
      </c>
      <c r="P5540" s="3">
        <v>630</v>
      </c>
      <c r="Q5540" s="58">
        <f t="shared" si="215"/>
        <v>7.2916666666666668E-3</v>
      </c>
    </row>
    <row r="5541" spans="1:17" x14ac:dyDescent="0.75">
      <c r="A5541" s="55">
        <v>42724.675682870366</v>
      </c>
      <c r="B5541" s="55">
        <v>42737.74077546296</v>
      </c>
      <c r="C5541" s="3">
        <v>1128824</v>
      </c>
      <c r="D5541" s="56">
        <f t="shared" si="214"/>
        <v>13.065092592592592</v>
      </c>
      <c r="N5541" s="55">
        <v>42971.639317129629</v>
      </c>
      <c r="O5541" s="55">
        <v>42976.415671296294</v>
      </c>
      <c r="P5541" s="3">
        <v>412677</v>
      </c>
      <c r="Q5541" s="58">
        <f t="shared" si="215"/>
        <v>4.7763541666666667</v>
      </c>
    </row>
    <row r="5542" spans="1:17" x14ac:dyDescent="0.75">
      <c r="A5542" s="55">
        <v>42724.706527777773</v>
      </c>
      <c r="B5542" s="55">
        <v>42737.741423611107</v>
      </c>
      <c r="C5542" s="3">
        <v>1126215</v>
      </c>
      <c r="D5542" s="56">
        <f t="shared" si="214"/>
        <v>13.034895833333334</v>
      </c>
      <c r="N5542" s="55">
        <v>42971.659120370372</v>
      </c>
      <c r="O5542" s="55">
        <v>42975.592858796292</v>
      </c>
      <c r="P5542" s="3">
        <v>339875</v>
      </c>
      <c r="Q5542" s="58">
        <f t="shared" si="215"/>
        <v>3.933738425925926</v>
      </c>
    </row>
    <row r="5543" spans="1:17" x14ac:dyDescent="0.75">
      <c r="A5543" s="55">
        <v>42724.710439814815</v>
      </c>
      <c r="B5543" s="55">
        <v>42724.743784722217</v>
      </c>
      <c r="C5543" s="3">
        <v>2881</v>
      </c>
      <c r="D5543" s="56">
        <f t="shared" si="214"/>
        <v>3.3344907407407406E-2</v>
      </c>
      <c r="N5543" s="55">
        <v>42972.45988425926</v>
      </c>
      <c r="O5543" s="55">
        <v>42972.466365740736</v>
      </c>
      <c r="P5543" s="3">
        <v>560</v>
      </c>
      <c r="Q5543" s="58">
        <f t="shared" si="215"/>
        <v>6.4814814814814813E-3</v>
      </c>
    </row>
    <row r="5544" spans="1:17" x14ac:dyDescent="0.75">
      <c r="A5544" s="55">
        <v>42724.752800925926</v>
      </c>
      <c r="B5544" s="55">
        <v>42725.446342592593</v>
      </c>
      <c r="C5544" s="3">
        <v>59922</v>
      </c>
      <c r="D5544" s="56">
        <f t="shared" si="214"/>
        <v>0.69354166666666661</v>
      </c>
      <c r="N5544" s="55">
        <v>42972.592766203699</v>
      </c>
      <c r="O5544" s="55">
        <v>42975.456018518518</v>
      </c>
      <c r="P5544" s="3">
        <v>247385</v>
      </c>
      <c r="Q5544" s="58">
        <f t="shared" si="215"/>
        <v>2.8632523148148148</v>
      </c>
    </row>
    <row r="5545" spans="1:17" x14ac:dyDescent="0.75">
      <c r="A5545" s="55">
        <v>42724.757731481477</v>
      </c>
      <c r="B5545" s="55">
        <v>42725.34851851852</v>
      </c>
      <c r="C5545" s="3">
        <v>51044</v>
      </c>
      <c r="D5545" s="56">
        <f t="shared" si="214"/>
        <v>0.59078703703703705</v>
      </c>
      <c r="N5545" s="55">
        <v>42972.605949074074</v>
      </c>
      <c r="O5545" s="55">
        <v>42975.493738425925</v>
      </c>
      <c r="P5545" s="3">
        <v>249505</v>
      </c>
      <c r="Q5545" s="58">
        <f t="shared" si="215"/>
        <v>2.8877893518518518</v>
      </c>
    </row>
    <row r="5546" spans="1:17" x14ac:dyDescent="0.75">
      <c r="A5546" s="55">
        <v>42724.768414351849</v>
      </c>
      <c r="B5546" s="55">
        <v>42725.449502314812</v>
      </c>
      <c r="C5546" s="3">
        <v>58846</v>
      </c>
      <c r="D5546" s="56">
        <f t="shared" si="214"/>
        <v>0.68108796296296292</v>
      </c>
      <c r="N5546" s="55">
        <v>42974.457141203704</v>
      </c>
      <c r="O5546" s="55">
        <v>42975.492673611108</v>
      </c>
      <c r="P5546" s="3">
        <v>89470</v>
      </c>
      <c r="Q5546" s="58">
        <f t="shared" si="215"/>
        <v>1.0355324074074075</v>
      </c>
    </row>
    <row r="5547" spans="1:17" x14ac:dyDescent="0.75">
      <c r="A5547" s="55">
        <v>42725.388379629629</v>
      </c>
      <c r="B5547" s="55">
        <v>42725.448252314811</v>
      </c>
      <c r="C5547" s="3">
        <v>5173</v>
      </c>
      <c r="D5547" s="56">
        <f t="shared" si="214"/>
        <v>5.9872685185185189E-2</v>
      </c>
      <c r="N5547" s="55">
        <v>42974.828344907408</v>
      </c>
      <c r="O5547" s="55">
        <v>42976.716597222221</v>
      </c>
      <c r="P5547" s="3">
        <v>163145</v>
      </c>
      <c r="Q5547" s="58">
        <f t="shared" si="215"/>
        <v>1.8882523148148149</v>
      </c>
    </row>
    <row r="5548" spans="1:17" x14ac:dyDescent="0.75">
      <c r="A5548" s="55">
        <v>42725.464629629627</v>
      </c>
      <c r="B5548" s="55">
        <v>42737.741944444446</v>
      </c>
      <c r="C5548" s="3">
        <v>1060760</v>
      </c>
      <c r="D5548" s="56">
        <f t="shared" si="214"/>
        <v>12.277314814814815</v>
      </c>
      <c r="N5548" s="55">
        <v>42975.425740740742</v>
      </c>
      <c r="O5548" s="55">
        <v>42976.420740740738</v>
      </c>
      <c r="P5548" s="3">
        <v>85968</v>
      </c>
      <c r="Q5548" s="58">
        <f t="shared" si="215"/>
        <v>0.995</v>
      </c>
    </row>
    <row r="5549" spans="1:17" x14ac:dyDescent="0.75">
      <c r="A5549" s="55">
        <v>42725.555590277778</v>
      </c>
      <c r="B5549" s="55">
        <v>42725.564594907402</v>
      </c>
      <c r="C5549" s="3">
        <v>778</v>
      </c>
      <c r="D5549" s="56">
        <f t="shared" si="214"/>
        <v>9.0046296296296298E-3</v>
      </c>
      <c r="N5549" s="55">
        <v>42975.453148148146</v>
      </c>
      <c r="O5549" s="55">
        <v>42978.556215277778</v>
      </c>
      <c r="P5549" s="3">
        <v>268105</v>
      </c>
      <c r="Q5549" s="58">
        <f t="shared" si="215"/>
        <v>3.1030671296296295</v>
      </c>
    </row>
    <row r="5550" spans="1:17" x14ac:dyDescent="0.75">
      <c r="A5550" s="55">
        <v>42725.634270833332</v>
      </c>
      <c r="B5550" s="55">
        <v>42725.65347222222</v>
      </c>
      <c r="C5550" s="3">
        <v>1659</v>
      </c>
      <c r="D5550" s="56">
        <f t="shared" si="214"/>
        <v>1.9201388888888889E-2</v>
      </c>
      <c r="N5550" s="55">
        <v>42975.476331018515</v>
      </c>
      <c r="O5550" s="55">
        <v>42976.720289351848</v>
      </c>
      <c r="P5550" s="3">
        <v>107478</v>
      </c>
      <c r="Q5550" s="58">
        <f t="shared" si="215"/>
        <v>1.2439583333333333</v>
      </c>
    </row>
    <row r="5551" spans="1:17" x14ac:dyDescent="0.75">
      <c r="A5551" s="55">
        <v>42725.655046296291</v>
      </c>
      <c r="B5551" s="55">
        <v>42726.488715277774</v>
      </c>
      <c r="C5551" s="3">
        <v>72029</v>
      </c>
      <c r="D5551" s="56">
        <f t="shared" si="214"/>
        <v>0.8336689814814815</v>
      </c>
      <c r="N5551" s="55">
        <v>42975.477395833332</v>
      </c>
      <c r="O5551" s="55">
        <v>42983.399131944439</v>
      </c>
      <c r="P5551" s="3">
        <v>684438</v>
      </c>
      <c r="Q5551" s="58">
        <f t="shared" si="215"/>
        <v>7.9217361111111115</v>
      </c>
    </row>
    <row r="5552" spans="1:17" x14ac:dyDescent="0.75">
      <c r="A5552" s="55">
        <v>42725.656608796293</v>
      </c>
      <c r="B5552" s="55">
        <v>42726.488935185182</v>
      </c>
      <c r="C5552" s="3">
        <v>71913</v>
      </c>
      <c r="D5552" s="56">
        <f t="shared" si="214"/>
        <v>0.83232638888888888</v>
      </c>
      <c r="N5552" s="55">
        <v>42975.519027777773</v>
      </c>
      <c r="O5552" s="55">
        <v>42976.81863425926</v>
      </c>
      <c r="P5552" s="3">
        <v>112286</v>
      </c>
      <c r="Q5552" s="58">
        <f t="shared" si="215"/>
        <v>1.2996064814814814</v>
      </c>
    </row>
    <row r="5553" spans="1:17" x14ac:dyDescent="0.75">
      <c r="A5553" s="55">
        <v>42725.65902777778</v>
      </c>
      <c r="B5553" s="55">
        <v>42726.489004629628</v>
      </c>
      <c r="C5553" s="3">
        <v>71710</v>
      </c>
      <c r="D5553" s="56">
        <f t="shared" si="214"/>
        <v>0.82997685185185188</v>
      </c>
      <c r="N5553" s="55">
        <v>42975.522719907407</v>
      </c>
      <c r="O5553" s="55">
        <v>42976.818518518514</v>
      </c>
      <c r="P5553" s="3">
        <v>111957</v>
      </c>
      <c r="Q5553" s="58">
        <f t="shared" si="215"/>
        <v>1.2957986111111111</v>
      </c>
    </row>
    <row r="5554" spans="1:17" x14ac:dyDescent="0.75">
      <c r="A5554" s="55">
        <v>42725.661203703705</v>
      </c>
      <c r="B5554" s="55">
        <v>42726.489074074074</v>
      </c>
      <c r="C5554" s="3">
        <v>71528</v>
      </c>
      <c r="D5554" s="56">
        <f t="shared" si="214"/>
        <v>0.82787037037037037</v>
      </c>
      <c r="N5554" s="55">
        <v>42975.524895833332</v>
      </c>
      <c r="O5554" s="55">
        <v>42978.701631944445</v>
      </c>
      <c r="P5554" s="3">
        <v>274470</v>
      </c>
      <c r="Q5554" s="58">
        <f t="shared" si="215"/>
        <v>3.176736111111111</v>
      </c>
    </row>
    <row r="5555" spans="1:17" x14ac:dyDescent="0.75">
      <c r="A5555" s="55">
        <v>42725.663437499999</v>
      </c>
      <c r="B5555" s="55">
        <v>42726.489224537036</v>
      </c>
      <c r="C5555" s="3">
        <v>71348</v>
      </c>
      <c r="D5555" s="56">
        <f t="shared" si="214"/>
        <v>0.82578703703703704</v>
      </c>
      <c r="N5555" s="55">
        <v>42976.501192129625</v>
      </c>
      <c r="O5555" s="55">
        <v>42978.557974537034</v>
      </c>
      <c r="P5555" s="3">
        <v>177706</v>
      </c>
      <c r="Q5555" s="58">
        <f t="shared" si="215"/>
        <v>2.0567824074074075</v>
      </c>
    </row>
    <row r="5556" spans="1:17" x14ac:dyDescent="0.75">
      <c r="A5556" s="55">
        <v>42725.827060185184</v>
      </c>
      <c r="B5556" s="55">
        <v>42747.336597222224</v>
      </c>
      <c r="C5556" s="3">
        <v>1858424</v>
      </c>
      <c r="D5556" s="56">
        <f t="shared" si="214"/>
        <v>21.509537037037038</v>
      </c>
      <c r="N5556" s="55">
        <v>42976.59543981481</v>
      </c>
      <c r="O5556" s="55">
        <v>42978.368263888886</v>
      </c>
      <c r="P5556" s="3">
        <v>153172</v>
      </c>
      <c r="Q5556" s="58">
        <f t="shared" si="215"/>
        <v>1.7728240740740742</v>
      </c>
    </row>
    <row r="5557" spans="1:17" x14ac:dyDescent="0.75">
      <c r="A5557" s="55">
        <v>42725.995439814811</v>
      </c>
      <c r="B5557" s="55">
        <v>42726.458333333328</v>
      </c>
      <c r="C5557" s="3">
        <v>39994</v>
      </c>
      <c r="D5557" s="56">
        <f t="shared" si="214"/>
        <v>0.46289351851851851</v>
      </c>
      <c r="N5557" s="55">
        <v>42976.765393518515</v>
      </c>
      <c r="O5557" s="55">
        <v>42978.407951388886</v>
      </c>
      <c r="P5557" s="3">
        <v>141917</v>
      </c>
      <c r="Q5557" s="58">
        <f t="shared" si="215"/>
        <v>1.6425578703703703</v>
      </c>
    </row>
    <row r="5558" spans="1:17" x14ac:dyDescent="0.75">
      <c r="A5558" s="55">
        <v>42726.464988425927</v>
      </c>
      <c r="B5558" s="55">
        <v>42739.35193287037</v>
      </c>
      <c r="C5558" s="3">
        <v>1113432</v>
      </c>
      <c r="D5558" s="56">
        <f t="shared" si="214"/>
        <v>12.886944444444444</v>
      </c>
      <c r="N5558" s="55">
        <v>42976.77575231481</v>
      </c>
      <c r="O5558" s="55">
        <v>42978.420428240737</v>
      </c>
      <c r="P5558" s="3">
        <v>142100</v>
      </c>
      <c r="Q5558" s="58">
        <f t="shared" si="215"/>
        <v>1.6446759259259258</v>
      </c>
    </row>
    <row r="5559" spans="1:17" x14ac:dyDescent="0.75">
      <c r="A5559" s="55">
        <v>42726.468634259254</v>
      </c>
      <c r="B5559" s="55">
        <v>42737.742754629631</v>
      </c>
      <c r="C5559" s="3">
        <v>974084</v>
      </c>
      <c r="D5559" s="56">
        <f t="shared" si="214"/>
        <v>11.274120370370371</v>
      </c>
      <c r="N5559" s="55">
        <v>42977.473622685182</v>
      </c>
      <c r="O5559" s="55">
        <v>42977.664201388885</v>
      </c>
      <c r="P5559" s="3">
        <v>16466</v>
      </c>
      <c r="Q5559" s="58">
        <f t="shared" si="215"/>
        <v>0.19057870370370369</v>
      </c>
    </row>
    <row r="5560" spans="1:17" x14ac:dyDescent="0.75">
      <c r="A5560" s="55">
        <v>42726.523900462962</v>
      </c>
      <c r="B5560" s="55">
        <v>42752.327731481477</v>
      </c>
      <c r="C5560" s="3">
        <v>2229451</v>
      </c>
      <c r="D5560" s="56">
        <f t="shared" si="214"/>
        <v>25.803831018518519</v>
      </c>
      <c r="N5560" s="55">
        <v>42977.496099537035</v>
      </c>
      <c r="O5560" s="55">
        <v>42979.402627314812</v>
      </c>
      <c r="P5560" s="3">
        <v>164724</v>
      </c>
      <c r="Q5560" s="58">
        <f t="shared" si="215"/>
        <v>1.9065277777777778</v>
      </c>
    </row>
    <row r="5561" spans="1:17" x14ac:dyDescent="0.75">
      <c r="A5561" s="55">
        <v>42726.8824537037</v>
      </c>
      <c r="B5561" s="55">
        <v>42727.375127314815</v>
      </c>
      <c r="C5561" s="3">
        <v>42567</v>
      </c>
      <c r="D5561" s="56">
        <f t="shared" si="214"/>
        <v>0.49267361111111113</v>
      </c>
      <c r="N5561" s="55">
        <v>42978.507974537039</v>
      </c>
      <c r="O5561" s="55">
        <v>42978.513252314813</v>
      </c>
      <c r="P5561" s="3">
        <v>456</v>
      </c>
      <c r="Q5561" s="58">
        <f t="shared" si="215"/>
        <v>5.2777777777777779E-3</v>
      </c>
    </row>
    <row r="5562" spans="1:17" x14ac:dyDescent="0.75">
      <c r="A5562" s="55">
        <v>42727.39949074074</v>
      </c>
      <c r="B5562" s="55">
        <v>42727.409363425926</v>
      </c>
      <c r="C5562" s="3">
        <v>853</v>
      </c>
      <c r="D5562" s="56">
        <f t="shared" si="214"/>
        <v>9.8726851851851857E-3</v>
      </c>
      <c r="N5562" s="55">
        <v>42978.707071759258</v>
      </c>
      <c r="O5562" s="55">
        <v>42983.462743055556</v>
      </c>
      <c r="P5562" s="3">
        <v>410890</v>
      </c>
      <c r="Q5562" s="58">
        <f t="shared" si="215"/>
        <v>4.7556712962962964</v>
      </c>
    </row>
    <row r="5563" spans="1:17" x14ac:dyDescent="0.75">
      <c r="A5563" s="55">
        <v>42727.888333333329</v>
      </c>
      <c r="B5563" s="55">
        <v>42738.49486111111</v>
      </c>
      <c r="C5563" s="3">
        <v>916404</v>
      </c>
      <c r="D5563" s="56">
        <f t="shared" si="214"/>
        <v>10.606527777777778</v>
      </c>
      <c r="N5563" s="55">
        <v>42978.954479166663</v>
      </c>
      <c r="O5563" s="55">
        <v>42979.404710648145</v>
      </c>
      <c r="P5563" s="3">
        <v>38900</v>
      </c>
      <c r="Q5563" s="58">
        <f t="shared" si="215"/>
        <v>0.45023148148148145</v>
      </c>
    </row>
    <row r="5564" spans="1:17" x14ac:dyDescent="0.75">
      <c r="A5564" s="55">
        <v>42727.966157407405</v>
      </c>
      <c r="B5564" s="55">
        <v>42737.418877314813</v>
      </c>
      <c r="C5564" s="3">
        <v>816715</v>
      </c>
      <c r="D5564" s="56">
        <f t="shared" si="214"/>
        <v>9.452719907407408</v>
      </c>
      <c r="N5564" s="55">
        <v>42979.390231481477</v>
      </c>
      <c r="O5564" s="55">
        <v>42979.422696759255</v>
      </c>
      <c r="P5564" s="3">
        <v>2805</v>
      </c>
      <c r="Q5564" s="58">
        <f t="shared" si="215"/>
        <v>3.246527777777778E-2</v>
      </c>
    </row>
    <row r="5565" spans="1:17" x14ac:dyDescent="0.75">
      <c r="A5565" s="55">
        <v>42728.288912037038</v>
      </c>
      <c r="B5565" s="55">
        <v>42846.40012731481</v>
      </c>
      <c r="C5565" s="3">
        <v>10201209</v>
      </c>
      <c r="D5565" s="56">
        <f t="shared" si="214"/>
        <v>118.06954861111112</v>
      </c>
      <c r="N5565" s="55">
        <v>42979.426226851851</v>
      </c>
      <c r="O5565" s="55">
        <v>42982.35387731481</v>
      </c>
      <c r="P5565" s="3">
        <v>252949</v>
      </c>
      <c r="Q5565" s="58">
        <f t="shared" si="215"/>
        <v>2.9276504629629629</v>
      </c>
    </row>
    <row r="5566" spans="1:17" x14ac:dyDescent="0.75">
      <c r="A5566" s="55">
        <v>42728.307488425926</v>
      </c>
      <c r="B5566" s="55">
        <v>42737.678935185184</v>
      </c>
      <c r="C5566" s="3">
        <v>809693</v>
      </c>
      <c r="D5566" s="56">
        <f t="shared" si="214"/>
        <v>9.3714467592592587</v>
      </c>
      <c r="N5566" s="55">
        <v>42979.445613425924</v>
      </c>
      <c r="O5566" s="55">
        <v>42979.567812499998</v>
      </c>
      <c r="P5566" s="3">
        <v>10558</v>
      </c>
      <c r="Q5566" s="58">
        <f t="shared" si="215"/>
        <v>0.12219907407407407</v>
      </c>
    </row>
    <row r="5567" spans="1:17" x14ac:dyDescent="0.75">
      <c r="A5567" s="55">
        <v>42728.313344907408</v>
      </c>
      <c r="B5567" s="55">
        <v>42737.680115740739</v>
      </c>
      <c r="C5567" s="3">
        <v>809289</v>
      </c>
      <c r="D5567" s="56">
        <f t="shared" si="214"/>
        <v>9.3667708333333337</v>
      </c>
      <c r="N5567" s="55">
        <v>42979.470451388886</v>
      </c>
      <c r="O5567" s="55">
        <v>42979.47552083333</v>
      </c>
      <c r="P5567" s="3">
        <v>438</v>
      </c>
      <c r="Q5567" s="58">
        <f t="shared" si="215"/>
        <v>5.0694444444444441E-3</v>
      </c>
    </row>
    <row r="5568" spans="1:17" x14ac:dyDescent="0.75">
      <c r="A5568" s="55">
        <v>42728.31350694444</v>
      </c>
      <c r="B5568" s="55">
        <v>42846.400243055556</v>
      </c>
      <c r="C5568" s="3">
        <v>10199094</v>
      </c>
      <c r="D5568" s="56">
        <f t="shared" si="214"/>
        <v>118.04506944444445</v>
      </c>
      <c r="N5568" s="55">
        <v>42979.472638888888</v>
      </c>
      <c r="O5568" s="55">
        <v>42979.490428240737</v>
      </c>
      <c r="P5568" s="3">
        <v>1537</v>
      </c>
      <c r="Q5568" s="58">
        <f t="shared" si="215"/>
        <v>1.7789351851851851E-2</v>
      </c>
    </row>
    <row r="5569" spans="1:17" x14ac:dyDescent="0.75">
      <c r="A5569" s="55">
        <v>42728.334085648145</v>
      </c>
      <c r="B5569" s="55">
        <v>42737.681469907402</v>
      </c>
      <c r="C5569" s="3">
        <v>807614</v>
      </c>
      <c r="D5569" s="56">
        <f t="shared" si="214"/>
        <v>9.3473842592592593</v>
      </c>
      <c r="N5569" s="55">
        <v>42979.47378472222</v>
      </c>
      <c r="O5569" s="55">
        <v>42979.490914351853</v>
      </c>
      <c r="P5569" s="3">
        <v>1480</v>
      </c>
      <c r="Q5569" s="58">
        <f t="shared" si="215"/>
        <v>1.712962962962963E-2</v>
      </c>
    </row>
    <row r="5570" spans="1:17" x14ac:dyDescent="0.75">
      <c r="A5570" s="55">
        <v>42728.632569444446</v>
      </c>
      <c r="B5570" s="55">
        <v>42737.432916666665</v>
      </c>
      <c r="C5570" s="3">
        <v>760350</v>
      </c>
      <c r="D5570" s="56">
        <f t="shared" si="214"/>
        <v>8.8003472222222214</v>
      </c>
      <c r="N5570" s="55">
        <v>42979.475960648146</v>
      </c>
      <c r="O5570" s="55">
        <v>42983.398472222223</v>
      </c>
      <c r="P5570" s="3">
        <v>338905</v>
      </c>
      <c r="Q5570" s="58">
        <f t="shared" si="215"/>
        <v>3.9225115740740741</v>
      </c>
    </row>
    <row r="5571" spans="1:17" x14ac:dyDescent="0.75">
      <c r="A5571" s="55">
        <v>42730.514907407407</v>
      </c>
      <c r="B5571" s="55">
        <v>42738.415127314816</v>
      </c>
      <c r="C5571" s="3">
        <v>682579</v>
      </c>
      <c r="D5571" s="56">
        <f t="shared" ref="D5571:D5634" si="216">C5571/(24*60*60)</f>
        <v>7.9002199074074078</v>
      </c>
      <c r="N5571" s="55">
        <v>42979.865497685183</v>
      </c>
      <c r="O5571" s="55">
        <v>42982.357951388884</v>
      </c>
      <c r="P5571" s="3">
        <v>215348</v>
      </c>
      <c r="Q5571" s="58">
        <f t="shared" ref="Q5571:Q5634" si="217">P5571/86400</f>
        <v>2.4924537037037036</v>
      </c>
    </row>
    <row r="5572" spans="1:17" x14ac:dyDescent="0.75">
      <c r="A5572" s="55">
        <v>42730.588703703703</v>
      </c>
      <c r="B5572" s="55">
        <v>42737.734027777777</v>
      </c>
      <c r="C5572" s="3">
        <v>617356</v>
      </c>
      <c r="D5572" s="56">
        <f t="shared" si="216"/>
        <v>7.1453240740740744</v>
      </c>
      <c r="N5572" s="55">
        <v>42980.670960648145</v>
      </c>
      <c r="O5572" s="55">
        <v>42982.479895833334</v>
      </c>
      <c r="P5572" s="3">
        <v>156292</v>
      </c>
      <c r="Q5572" s="58">
        <f t="shared" si="217"/>
        <v>1.8089351851851851</v>
      </c>
    </row>
    <row r="5573" spans="1:17" x14ac:dyDescent="0.75">
      <c r="A5573" s="55">
        <v>42730.589560185181</v>
      </c>
      <c r="B5573" s="55">
        <v>42737.734537037039</v>
      </c>
      <c r="C5573" s="3">
        <v>617326</v>
      </c>
      <c r="D5573" s="56">
        <f t="shared" si="216"/>
        <v>7.1449768518518519</v>
      </c>
      <c r="N5573" s="55">
        <v>42981.033090277779</v>
      </c>
      <c r="O5573" s="55">
        <v>42982.399895833332</v>
      </c>
      <c r="P5573" s="3">
        <v>118092</v>
      </c>
      <c r="Q5573" s="58">
        <f t="shared" si="217"/>
        <v>1.3668055555555556</v>
      </c>
    </row>
    <row r="5574" spans="1:17" x14ac:dyDescent="0.75">
      <c r="A5574" s="55">
        <v>42730.590127314812</v>
      </c>
      <c r="B5574" s="55">
        <v>42795.376134259255</v>
      </c>
      <c r="C5574" s="3">
        <v>5597511</v>
      </c>
      <c r="D5574" s="56">
        <f t="shared" si="216"/>
        <v>64.786006944444438</v>
      </c>
      <c r="N5574" s="55">
        <v>42981.829166666663</v>
      </c>
      <c r="O5574" s="55">
        <v>42982.436388888884</v>
      </c>
      <c r="P5574" s="3">
        <v>52464</v>
      </c>
      <c r="Q5574" s="58">
        <f t="shared" si="217"/>
        <v>0.60722222222222222</v>
      </c>
    </row>
    <row r="5575" spans="1:17" x14ac:dyDescent="0.75">
      <c r="A5575" s="55">
        <v>42730.715694444443</v>
      </c>
      <c r="B5575" s="55">
        <v>42737.413090277776</v>
      </c>
      <c r="C5575" s="3">
        <v>578655</v>
      </c>
      <c r="D5575" s="56">
        <f t="shared" si="216"/>
        <v>6.6973958333333332</v>
      </c>
      <c r="N5575" s="55">
        <v>42981.831747685181</v>
      </c>
      <c r="O5575" s="55">
        <v>42982.499097222222</v>
      </c>
      <c r="P5575" s="3">
        <v>57659</v>
      </c>
      <c r="Q5575" s="58">
        <f t="shared" si="217"/>
        <v>0.66734953703703703</v>
      </c>
    </row>
    <row r="5576" spans="1:17" x14ac:dyDescent="0.75">
      <c r="A5576" s="55">
        <v>42731.916446759256</v>
      </c>
      <c r="B5576" s="55">
        <v>42737.402187499996</v>
      </c>
      <c r="C5576" s="3">
        <v>473968</v>
      </c>
      <c r="D5576" s="56">
        <f t="shared" si="216"/>
        <v>5.4857407407407406</v>
      </c>
      <c r="N5576" s="55">
        <v>42981.995902777773</v>
      </c>
      <c r="O5576" s="55">
        <v>42983.398159722223</v>
      </c>
      <c r="P5576" s="3">
        <v>121155</v>
      </c>
      <c r="Q5576" s="58">
        <f t="shared" si="217"/>
        <v>1.4022569444444444</v>
      </c>
    </row>
    <row r="5577" spans="1:17" x14ac:dyDescent="0.75">
      <c r="A5577" s="55">
        <v>42731.942893518513</v>
      </c>
      <c r="B5577" s="55">
        <v>42737.402037037034</v>
      </c>
      <c r="C5577" s="3">
        <v>471670</v>
      </c>
      <c r="D5577" s="56">
        <f t="shared" si="216"/>
        <v>5.4591435185185189</v>
      </c>
      <c r="N5577" s="55">
        <v>42981.999814814815</v>
      </c>
      <c r="O5577" s="55">
        <v>42982.479733796295</v>
      </c>
      <c r="P5577" s="3">
        <v>41465</v>
      </c>
      <c r="Q5577" s="58">
        <f t="shared" si="217"/>
        <v>0.47991898148148149</v>
      </c>
    </row>
    <row r="5578" spans="1:17" x14ac:dyDescent="0.75">
      <c r="A5578" s="55">
        <v>42732.664537037039</v>
      </c>
      <c r="B5578" s="55">
        <v>42738.703402777777</v>
      </c>
      <c r="C5578" s="3">
        <v>521758</v>
      </c>
      <c r="D5578" s="56">
        <f t="shared" si="216"/>
        <v>6.0388657407407411</v>
      </c>
      <c r="N5578" s="55">
        <v>42982.325416666667</v>
      </c>
      <c r="O5578" s="55">
        <v>42982.526585648149</v>
      </c>
      <c r="P5578" s="3">
        <v>17381</v>
      </c>
      <c r="Q5578" s="58">
        <f t="shared" si="217"/>
        <v>0.20116898148148149</v>
      </c>
    </row>
    <row r="5579" spans="1:17" x14ac:dyDescent="0.75">
      <c r="A5579" s="55">
        <v>42732.906875000001</v>
      </c>
      <c r="B5579" s="55">
        <v>42737.503032407403</v>
      </c>
      <c r="C5579" s="3">
        <v>397108</v>
      </c>
      <c r="D5579" s="56">
        <f t="shared" si="216"/>
        <v>4.5961574074074072</v>
      </c>
      <c r="N5579" s="55">
        <v>42982.490185185183</v>
      </c>
      <c r="O5579" s="55">
        <v>42982.610486111109</v>
      </c>
      <c r="P5579" s="3">
        <v>10394</v>
      </c>
      <c r="Q5579" s="58">
        <f t="shared" si="217"/>
        <v>0.12030092592592592</v>
      </c>
    </row>
    <row r="5580" spans="1:17" x14ac:dyDescent="0.75">
      <c r="A5580" s="55">
        <v>42733.502893518518</v>
      </c>
      <c r="B5580" s="55">
        <v>42737.69731481481</v>
      </c>
      <c r="C5580" s="3">
        <v>362398</v>
      </c>
      <c r="D5580" s="56">
        <f t="shared" si="216"/>
        <v>4.1944212962962961</v>
      </c>
      <c r="N5580" s="55">
        <v>42982.496076388888</v>
      </c>
      <c r="O5580" s="55">
        <v>42982.61273148148</v>
      </c>
      <c r="P5580" s="3">
        <v>10079</v>
      </c>
      <c r="Q5580" s="58">
        <f t="shared" si="217"/>
        <v>0.11665509259259259</v>
      </c>
    </row>
    <row r="5581" spans="1:17" x14ac:dyDescent="0.75">
      <c r="A5581" s="55">
        <v>42733.62909722222</v>
      </c>
      <c r="B5581" s="55">
        <v>42737.401770833334</v>
      </c>
      <c r="C5581" s="3">
        <v>325959</v>
      </c>
      <c r="D5581" s="56">
        <f t="shared" si="216"/>
        <v>3.7726736111111112</v>
      </c>
      <c r="N5581" s="55">
        <v>42982.61954861111</v>
      </c>
      <c r="O5581" s="55">
        <v>42982.652407407404</v>
      </c>
      <c r="P5581" s="3">
        <v>2839</v>
      </c>
      <c r="Q5581" s="58">
        <f t="shared" si="217"/>
        <v>3.2858796296296296E-2</v>
      </c>
    </row>
    <row r="5582" spans="1:17" x14ac:dyDescent="0.75">
      <c r="A5582" s="55">
        <v>42733.802384259259</v>
      </c>
      <c r="B5582" s="55">
        <v>42737.506921296292</v>
      </c>
      <c r="C5582" s="3">
        <v>320072</v>
      </c>
      <c r="D5582" s="56">
        <f t="shared" si="216"/>
        <v>3.7045370370370372</v>
      </c>
      <c r="N5582" s="55">
        <v>42982.74450231481</v>
      </c>
      <c r="O5582" s="55">
        <v>42983.350902777776</v>
      </c>
      <c r="P5582" s="3">
        <v>52393</v>
      </c>
      <c r="Q5582" s="58">
        <f t="shared" si="217"/>
        <v>0.60640046296296302</v>
      </c>
    </row>
    <row r="5583" spans="1:17" x14ac:dyDescent="0.75">
      <c r="A5583" s="55">
        <v>42734.472604166665</v>
      </c>
      <c r="B5583" s="55">
        <v>42737.744583333333</v>
      </c>
      <c r="C5583" s="3">
        <v>282699</v>
      </c>
      <c r="D5583" s="56">
        <f t="shared" si="216"/>
        <v>3.2719791666666667</v>
      </c>
      <c r="N5583" s="55">
        <v>42982.770775462959</v>
      </c>
      <c r="O5583" s="55">
        <v>42983.390648148146</v>
      </c>
      <c r="P5583" s="3">
        <v>53557</v>
      </c>
      <c r="Q5583" s="58">
        <f t="shared" si="217"/>
        <v>0.61987268518518523</v>
      </c>
    </row>
    <row r="5584" spans="1:17" x14ac:dyDescent="0.75">
      <c r="A5584" s="55">
        <v>42734.538981481477</v>
      </c>
      <c r="B5584" s="55">
        <v>42737.692546296297</v>
      </c>
      <c r="C5584" s="3">
        <v>272468</v>
      </c>
      <c r="D5584" s="56">
        <f t="shared" si="216"/>
        <v>3.153564814814815</v>
      </c>
      <c r="N5584" s="55">
        <v>42983.358518518515</v>
      </c>
      <c r="O5584" s="55">
        <v>42984.604062499995</v>
      </c>
      <c r="P5584" s="3">
        <v>107615</v>
      </c>
      <c r="Q5584" s="58">
        <f t="shared" si="217"/>
        <v>1.2455439814814815</v>
      </c>
    </row>
    <row r="5585" spans="1:17" x14ac:dyDescent="0.75">
      <c r="A5585" s="55">
        <v>42734.843472222223</v>
      </c>
      <c r="B5585" s="55">
        <v>42737.41501157407</v>
      </c>
      <c r="C5585" s="3">
        <v>222181</v>
      </c>
      <c r="D5585" s="56">
        <f t="shared" si="216"/>
        <v>2.5715393518518517</v>
      </c>
      <c r="N5585" s="55">
        <v>42983.41170138889</v>
      </c>
      <c r="O5585" s="55">
        <v>42983.499016203699</v>
      </c>
      <c r="P5585" s="3">
        <v>7544</v>
      </c>
      <c r="Q5585" s="58">
        <f t="shared" si="217"/>
        <v>8.7314814814814817E-2</v>
      </c>
    </row>
    <row r="5586" spans="1:17" x14ac:dyDescent="0.75">
      <c r="A5586" s="55">
        <v>42734.877951388888</v>
      </c>
      <c r="B5586" s="55">
        <v>42737.424791666665</v>
      </c>
      <c r="C5586" s="3">
        <v>220047</v>
      </c>
      <c r="D5586" s="56">
        <f t="shared" si="216"/>
        <v>2.5468402777777777</v>
      </c>
      <c r="N5586" s="55">
        <v>42983.60491898148</v>
      </c>
      <c r="O5586" s="55">
        <v>42983.640497685185</v>
      </c>
      <c r="P5586" s="3">
        <v>3074</v>
      </c>
      <c r="Q5586" s="58">
        <f t="shared" si="217"/>
        <v>3.5578703703703703E-2</v>
      </c>
    </row>
    <row r="5587" spans="1:17" x14ac:dyDescent="0.75">
      <c r="A5587" s="55">
        <v>42734.902696759258</v>
      </c>
      <c r="B5587" s="55">
        <v>42737.745081018518</v>
      </c>
      <c r="C5587" s="3">
        <v>245582</v>
      </c>
      <c r="D5587" s="56">
        <f t="shared" si="216"/>
        <v>2.8423842592592594</v>
      </c>
      <c r="N5587" s="55">
        <v>42983.767268518517</v>
      </c>
      <c r="O5587" s="55">
        <v>42984.604525462964</v>
      </c>
      <c r="P5587" s="3">
        <v>72339</v>
      </c>
      <c r="Q5587" s="58">
        <f t="shared" si="217"/>
        <v>0.83725694444444443</v>
      </c>
    </row>
    <row r="5588" spans="1:17" x14ac:dyDescent="0.75">
      <c r="A5588" s="55">
        <v>42734.941828703704</v>
      </c>
      <c r="B5588" s="55">
        <v>42747.646921296291</v>
      </c>
      <c r="C5588" s="3">
        <v>1097720</v>
      </c>
      <c r="D5588" s="56">
        <f t="shared" si="216"/>
        <v>12.705092592592592</v>
      </c>
      <c r="N5588" s="55">
        <v>42984.432303240741</v>
      </c>
      <c r="O5588" s="55">
        <v>42984.68950231481</v>
      </c>
      <c r="P5588" s="3">
        <v>22222</v>
      </c>
      <c r="Q5588" s="58">
        <f t="shared" si="217"/>
        <v>0.25719907407407405</v>
      </c>
    </row>
    <row r="5589" spans="1:17" x14ac:dyDescent="0.75">
      <c r="A5589" s="55">
        <v>42735.651516203703</v>
      </c>
      <c r="B5589" s="55">
        <v>42737.745752314811</v>
      </c>
      <c r="C5589" s="3">
        <v>180942</v>
      </c>
      <c r="D5589" s="56">
        <f t="shared" si="216"/>
        <v>2.094236111111111</v>
      </c>
      <c r="N5589" s="55">
        <v>42984.516701388886</v>
      </c>
      <c r="O5589" s="55">
        <v>42989.546631944446</v>
      </c>
      <c r="P5589" s="3">
        <v>434586</v>
      </c>
      <c r="Q5589" s="58">
        <f t="shared" si="217"/>
        <v>5.0299305555555556</v>
      </c>
    </row>
    <row r="5590" spans="1:17" x14ac:dyDescent="0.75">
      <c r="A5590" s="55">
        <v>42735.716539351852</v>
      </c>
      <c r="B5590" s="55">
        <v>42737.475821759261</v>
      </c>
      <c r="C5590" s="3">
        <v>152002</v>
      </c>
      <c r="D5590" s="56">
        <f t="shared" si="216"/>
        <v>1.7592824074074074</v>
      </c>
      <c r="N5590" s="55">
        <v>42984.530347222222</v>
      </c>
      <c r="O5590" s="55">
        <v>42989.66201388889</v>
      </c>
      <c r="P5590" s="3">
        <v>443376</v>
      </c>
      <c r="Q5590" s="58">
        <f t="shared" si="217"/>
        <v>5.1316666666666668</v>
      </c>
    </row>
    <row r="5591" spans="1:17" x14ac:dyDescent="0.75">
      <c r="A5591" s="55">
        <v>42735.726979166662</v>
      </c>
      <c r="B5591" s="55">
        <v>42737.478229166663</v>
      </c>
      <c r="C5591" s="3">
        <v>151308</v>
      </c>
      <c r="D5591" s="56">
        <f t="shared" si="216"/>
        <v>1.75125</v>
      </c>
      <c r="N5591" s="55">
        <v>42984.53325231481</v>
      </c>
      <c r="O5591" s="55">
        <v>42989.54960648148</v>
      </c>
      <c r="P5591" s="3">
        <v>433413</v>
      </c>
      <c r="Q5591" s="58">
        <f t="shared" si="217"/>
        <v>5.0163541666666669</v>
      </c>
    </row>
    <row r="5592" spans="1:17" x14ac:dyDescent="0.75">
      <c r="A5592" s="55">
        <v>42735.825659722221</v>
      </c>
      <c r="B5592" s="55">
        <v>42737.746469907404</v>
      </c>
      <c r="C5592" s="3">
        <v>165958</v>
      </c>
      <c r="D5592" s="56">
        <f t="shared" si="216"/>
        <v>1.9208101851851851</v>
      </c>
      <c r="N5592" s="55">
        <v>42984.604537037034</v>
      </c>
      <c r="O5592" s="55">
        <v>42984.608819444446</v>
      </c>
      <c r="P5592" s="3">
        <v>370</v>
      </c>
      <c r="Q5592" s="58">
        <f t="shared" si="217"/>
        <v>4.2824074074074075E-3</v>
      </c>
    </row>
    <row r="5593" spans="1:17" x14ac:dyDescent="0.75">
      <c r="A5593" s="55">
        <v>42736.891597222224</v>
      </c>
      <c r="B5593" s="55">
        <v>42737.468229166661</v>
      </c>
      <c r="C5593" s="3">
        <v>49821</v>
      </c>
      <c r="D5593" s="56">
        <f t="shared" si="216"/>
        <v>0.57663194444444443</v>
      </c>
      <c r="N5593" s="55">
        <v>42984.675254629627</v>
      </c>
      <c r="O5593" s="55">
        <v>42986.356006944443</v>
      </c>
      <c r="P5593" s="3">
        <v>145217</v>
      </c>
      <c r="Q5593" s="58">
        <f t="shared" si="217"/>
        <v>1.6807523148148149</v>
      </c>
    </row>
    <row r="5594" spans="1:17" x14ac:dyDescent="0.75">
      <c r="A5594" s="55">
        <v>42736.897569444445</v>
      </c>
      <c r="B5594" s="55">
        <v>42748.294861111106</v>
      </c>
      <c r="C5594" s="3">
        <v>984726</v>
      </c>
      <c r="D5594" s="56">
        <f t="shared" si="216"/>
        <v>11.397291666666666</v>
      </c>
      <c r="N5594" s="55">
        <v>42985.485023148147</v>
      </c>
      <c r="O5594" s="55">
        <v>42986.680451388886</v>
      </c>
      <c r="P5594" s="3">
        <v>103285</v>
      </c>
      <c r="Q5594" s="58">
        <f t="shared" si="217"/>
        <v>1.1954282407407408</v>
      </c>
    </row>
    <row r="5595" spans="1:17" x14ac:dyDescent="0.75">
      <c r="A5595" s="55">
        <v>42737.096863425926</v>
      </c>
      <c r="B5595" s="55">
        <v>42748.301342592589</v>
      </c>
      <c r="C5595" s="3">
        <v>968067</v>
      </c>
      <c r="D5595" s="56">
        <f t="shared" si="216"/>
        <v>11.204479166666667</v>
      </c>
      <c r="N5595" s="55">
        <v>42985.590219907404</v>
      </c>
      <c r="O5595" s="55">
        <v>43010.451006944444</v>
      </c>
      <c r="P5595" s="3">
        <v>2147972</v>
      </c>
      <c r="Q5595" s="58">
        <f t="shared" si="217"/>
        <v>24.860787037037039</v>
      </c>
    </row>
    <row r="5596" spans="1:17" x14ac:dyDescent="0.75">
      <c r="A5596" s="55">
        <v>42737.546030092592</v>
      </c>
      <c r="B5596" s="55">
        <v>42737.573333333334</v>
      </c>
      <c r="C5596" s="3">
        <v>2359</v>
      </c>
      <c r="D5596" s="56">
        <f t="shared" si="216"/>
        <v>2.7303240740740739E-2</v>
      </c>
      <c r="N5596" s="55">
        <v>42985.632291666661</v>
      </c>
      <c r="O5596" s="55">
        <v>42986.35769675926</v>
      </c>
      <c r="P5596" s="3">
        <v>62675</v>
      </c>
      <c r="Q5596" s="58">
        <f t="shared" si="217"/>
        <v>0.72540509259259256</v>
      </c>
    </row>
    <row r="5597" spans="1:17" x14ac:dyDescent="0.75">
      <c r="A5597" s="55">
        <v>42737.642800925925</v>
      </c>
      <c r="B5597" s="55">
        <v>42737.709664351853</v>
      </c>
      <c r="C5597" s="3">
        <v>5777</v>
      </c>
      <c r="D5597" s="56">
        <f t="shared" si="216"/>
        <v>6.6863425925925923E-2</v>
      </c>
      <c r="N5597" s="55">
        <v>42985.755798611106</v>
      </c>
      <c r="O5597" s="55">
        <v>42990.31858796296</v>
      </c>
      <c r="P5597" s="3">
        <v>394225</v>
      </c>
      <c r="Q5597" s="58">
        <f t="shared" si="217"/>
        <v>4.5627893518518521</v>
      </c>
    </row>
    <row r="5598" spans="1:17" x14ac:dyDescent="0.75">
      <c r="A5598" s="55">
        <v>42737.709872685184</v>
      </c>
      <c r="B5598" s="55">
        <v>42737.735312500001</v>
      </c>
      <c r="C5598" s="3">
        <v>2198</v>
      </c>
      <c r="D5598" s="56">
        <f t="shared" si="216"/>
        <v>2.5439814814814814E-2</v>
      </c>
      <c r="N5598" s="55">
        <v>42985.822129629625</v>
      </c>
      <c r="O5598" s="55">
        <v>42989.524687500001</v>
      </c>
      <c r="P5598" s="3">
        <v>319901</v>
      </c>
      <c r="Q5598" s="58">
        <f t="shared" si="217"/>
        <v>3.7025578703703705</v>
      </c>
    </row>
    <row r="5599" spans="1:17" x14ac:dyDescent="0.75">
      <c r="A5599" s="55">
        <v>42737.71670138889</v>
      </c>
      <c r="B5599" s="55">
        <v>42737.737719907404</v>
      </c>
      <c r="C5599" s="3">
        <v>1816</v>
      </c>
      <c r="D5599" s="56">
        <f t="shared" si="216"/>
        <v>2.101851851851852E-2</v>
      </c>
      <c r="N5599" s="55">
        <v>42986.416087962964</v>
      </c>
      <c r="O5599" s="55">
        <v>42989.401342592588</v>
      </c>
      <c r="P5599" s="3">
        <v>257926</v>
      </c>
      <c r="Q5599" s="58">
        <f t="shared" si="217"/>
        <v>2.9852546296296296</v>
      </c>
    </row>
    <row r="5600" spans="1:17" x14ac:dyDescent="0.75">
      <c r="A5600" s="55">
        <v>42737.765196759261</v>
      </c>
      <c r="B5600" s="55">
        <v>42738.423310185186</v>
      </c>
      <c r="C5600" s="3">
        <v>56861</v>
      </c>
      <c r="D5600" s="56">
        <f t="shared" si="216"/>
        <v>0.65811342592592592</v>
      </c>
      <c r="N5600" s="55">
        <v>42986.438275462962</v>
      </c>
      <c r="O5600" s="55">
        <v>42986.446493055555</v>
      </c>
      <c r="P5600" s="3">
        <v>710</v>
      </c>
      <c r="Q5600" s="58">
        <f t="shared" si="217"/>
        <v>8.2175925925925923E-3</v>
      </c>
    </row>
    <row r="5601" spans="1:17" x14ac:dyDescent="0.75">
      <c r="A5601" s="55">
        <v>42737.85533564815</v>
      </c>
      <c r="B5601" s="55">
        <v>42738.80668981481</v>
      </c>
      <c r="C5601" s="3">
        <v>82197</v>
      </c>
      <c r="D5601" s="56">
        <f t="shared" si="216"/>
        <v>0.95135416666666661</v>
      </c>
      <c r="N5601" s="55">
        <v>42986.467928240738</v>
      </c>
      <c r="O5601" s="55">
        <v>42990.321134259255</v>
      </c>
      <c r="P5601" s="3">
        <v>332917</v>
      </c>
      <c r="Q5601" s="58">
        <f t="shared" si="217"/>
        <v>3.8532060185185184</v>
      </c>
    </row>
    <row r="5602" spans="1:17" x14ac:dyDescent="0.75">
      <c r="A5602" s="55">
        <v>42737.877291666664</v>
      </c>
      <c r="B5602" s="55">
        <v>42738.455868055556</v>
      </c>
      <c r="C5602" s="3">
        <v>49989</v>
      </c>
      <c r="D5602" s="56">
        <f t="shared" si="216"/>
        <v>0.57857638888888885</v>
      </c>
      <c r="N5602" s="55">
        <v>42986.476770833331</v>
      </c>
      <c r="O5602" s="55">
        <v>42990.329780092594</v>
      </c>
      <c r="P5602" s="3">
        <v>332900</v>
      </c>
      <c r="Q5602" s="58">
        <f t="shared" si="217"/>
        <v>3.8530092592592591</v>
      </c>
    </row>
    <row r="5603" spans="1:17" x14ac:dyDescent="0.75">
      <c r="A5603" s="55">
        <v>42737.904224537036</v>
      </c>
      <c r="B5603" s="55">
        <v>42738.463263888887</v>
      </c>
      <c r="C5603" s="3">
        <v>48301</v>
      </c>
      <c r="D5603" s="56">
        <f t="shared" si="216"/>
        <v>0.55903935185185183</v>
      </c>
      <c r="N5603" s="55">
        <v>42986.480925925927</v>
      </c>
      <c r="O5603" s="55">
        <v>42986.542210648149</v>
      </c>
      <c r="P5603" s="3">
        <v>5295</v>
      </c>
      <c r="Q5603" s="58">
        <f t="shared" si="217"/>
        <v>6.128472222222222E-2</v>
      </c>
    </row>
    <row r="5604" spans="1:17" x14ac:dyDescent="0.75">
      <c r="A5604" s="55">
        <v>42737.917881944442</v>
      </c>
      <c r="B5604" s="55">
        <v>42738.479907407404</v>
      </c>
      <c r="C5604" s="3">
        <v>48559</v>
      </c>
      <c r="D5604" s="56">
        <f t="shared" si="216"/>
        <v>0.56202546296296296</v>
      </c>
      <c r="N5604" s="55">
        <v>42986.493946759256</v>
      </c>
      <c r="O5604" s="55">
        <v>42986.547233796293</v>
      </c>
      <c r="P5604" s="3">
        <v>4604</v>
      </c>
      <c r="Q5604" s="58">
        <f t="shared" si="217"/>
        <v>5.3287037037037036E-2</v>
      </c>
    </row>
    <row r="5605" spans="1:17" x14ac:dyDescent="0.75">
      <c r="A5605" s="55">
        <v>42737.921539351853</v>
      </c>
      <c r="B5605" s="55">
        <v>42738.480266203704</v>
      </c>
      <c r="C5605" s="3">
        <v>48274</v>
      </c>
      <c r="D5605" s="56">
        <f t="shared" si="216"/>
        <v>0.55872685185185189</v>
      </c>
      <c r="N5605" s="55">
        <v>42986.53466435185</v>
      </c>
      <c r="O5605" s="55">
        <v>42989.524861111109</v>
      </c>
      <c r="P5605" s="3">
        <v>258353</v>
      </c>
      <c r="Q5605" s="58">
        <f t="shared" si="217"/>
        <v>2.9901967592592591</v>
      </c>
    </row>
    <row r="5606" spans="1:17" x14ac:dyDescent="0.75">
      <c r="A5606" s="55">
        <v>42738.486874999995</v>
      </c>
      <c r="B5606" s="55">
        <v>42738.495127314811</v>
      </c>
      <c r="C5606" s="3">
        <v>713</v>
      </c>
      <c r="D5606" s="56">
        <f t="shared" si="216"/>
        <v>8.2523148148148148E-3</v>
      </c>
      <c r="N5606" s="55">
        <v>42986.591111111113</v>
      </c>
      <c r="O5606" s="55">
        <v>42991.444988425923</v>
      </c>
      <c r="P5606" s="3">
        <v>419375</v>
      </c>
      <c r="Q5606" s="58">
        <f t="shared" si="217"/>
        <v>4.8538773148148149</v>
      </c>
    </row>
    <row r="5607" spans="1:17" x14ac:dyDescent="0.75">
      <c r="A5607" s="55">
        <v>42738.693229166667</v>
      </c>
      <c r="B5607" s="55">
        <v>42738.702569444446</v>
      </c>
      <c r="C5607" s="3">
        <v>807</v>
      </c>
      <c r="D5607" s="56">
        <f t="shared" si="216"/>
        <v>9.3402777777777772E-3</v>
      </c>
      <c r="N5607" s="55">
        <v>42989.427499999998</v>
      </c>
      <c r="O5607" s="55">
        <v>42989.51185185185</v>
      </c>
      <c r="P5607" s="3">
        <v>7288</v>
      </c>
      <c r="Q5607" s="58">
        <f t="shared" si="217"/>
        <v>8.4351851851851858E-2</v>
      </c>
    </row>
    <row r="5608" spans="1:17" x14ac:dyDescent="0.75">
      <c r="A5608" s="55">
        <v>42738.737870370365</v>
      </c>
      <c r="B5608" s="55">
        <v>42739.367106481477</v>
      </c>
      <c r="C5608" s="3">
        <v>54366</v>
      </c>
      <c r="D5608" s="56">
        <f t="shared" si="216"/>
        <v>0.62923611111111111</v>
      </c>
      <c r="N5608" s="55">
        <v>42989.429965277777</v>
      </c>
      <c r="O5608" s="55">
        <v>42989.512002314812</v>
      </c>
      <c r="P5608" s="3">
        <v>7088</v>
      </c>
      <c r="Q5608" s="58">
        <f t="shared" si="217"/>
        <v>8.2037037037037033E-2</v>
      </c>
    </row>
    <row r="5609" spans="1:17" x14ac:dyDescent="0.75">
      <c r="A5609" s="55">
        <v>42738.914641203701</v>
      </c>
      <c r="B5609" s="55">
        <v>42748.593900462962</v>
      </c>
      <c r="C5609" s="3">
        <v>836288</v>
      </c>
      <c r="D5609" s="56">
        <f t="shared" si="216"/>
        <v>9.6792592592592595</v>
      </c>
      <c r="N5609" s="55">
        <v>42989.431956018518</v>
      </c>
      <c r="O5609" s="55">
        <v>42989.517557870371</v>
      </c>
      <c r="P5609" s="3">
        <v>7396</v>
      </c>
      <c r="Q5609" s="58">
        <f t="shared" si="217"/>
        <v>8.5601851851851846E-2</v>
      </c>
    </row>
    <row r="5610" spans="1:17" x14ac:dyDescent="0.75">
      <c r="A5610" s="55">
        <v>42739.247048611112</v>
      </c>
      <c r="B5610" s="55">
        <v>42739.349664351852</v>
      </c>
      <c r="C5610" s="3">
        <v>8866</v>
      </c>
      <c r="D5610" s="56">
        <f t="shared" si="216"/>
        <v>0.10261574074074074</v>
      </c>
      <c r="N5610" s="55">
        <v>42989.433182870365</v>
      </c>
      <c r="O5610" s="55">
        <v>42989.517719907402</v>
      </c>
      <c r="P5610" s="3">
        <v>7304</v>
      </c>
      <c r="Q5610" s="58">
        <f t="shared" si="217"/>
        <v>8.4537037037037036E-2</v>
      </c>
    </row>
    <row r="5611" spans="1:17" x14ac:dyDescent="0.75">
      <c r="A5611" s="55">
        <v>42739.361805555556</v>
      </c>
      <c r="B5611" s="55">
        <v>42739.662511574075</v>
      </c>
      <c r="C5611" s="3">
        <v>25981</v>
      </c>
      <c r="D5611" s="56">
        <f t="shared" si="216"/>
        <v>0.30070601851851853</v>
      </c>
      <c r="N5611" s="55">
        <v>42989.434664351851</v>
      </c>
      <c r="O5611" s="55">
        <v>42989.521678240737</v>
      </c>
      <c r="P5611" s="3">
        <v>7518</v>
      </c>
      <c r="Q5611" s="58">
        <f t="shared" si="217"/>
        <v>8.7013888888888891E-2</v>
      </c>
    </row>
    <row r="5612" spans="1:17" x14ac:dyDescent="0.75">
      <c r="A5612" s="55">
        <v>42739.371863425928</v>
      </c>
      <c r="B5612" s="55">
        <v>42739.6633912037</v>
      </c>
      <c r="C5612" s="3">
        <v>25188</v>
      </c>
      <c r="D5612" s="56">
        <f t="shared" si="216"/>
        <v>0.29152777777777777</v>
      </c>
      <c r="N5612" s="55">
        <v>42989.485277777778</v>
      </c>
      <c r="O5612" s="55">
        <v>42989.720150462963</v>
      </c>
      <c r="P5612" s="3">
        <v>20293</v>
      </c>
      <c r="Q5612" s="58">
        <f t="shared" si="217"/>
        <v>0.2348726851851852</v>
      </c>
    </row>
    <row r="5613" spans="1:17" x14ac:dyDescent="0.75">
      <c r="A5613" s="55">
        <v>42739.408078703702</v>
      </c>
      <c r="B5613" s="55">
        <v>42744.505682870367</v>
      </c>
      <c r="C5613" s="3">
        <v>440433</v>
      </c>
      <c r="D5613" s="56">
        <f t="shared" si="216"/>
        <v>5.0976041666666667</v>
      </c>
      <c r="N5613" s="55">
        <v>42989.485636574071</v>
      </c>
      <c r="O5613" s="55">
        <v>42989.524270833332</v>
      </c>
      <c r="P5613" s="3">
        <v>3338</v>
      </c>
      <c r="Q5613" s="58">
        <f t="shared" si="217"/>
        <v>3.8634259259259257E-2</v>
      </c>
    </row>
    <row r="5614" spans="1:17" x14ac:dyDescent="0.75">
      <c r="A5614" s="55">
        <v>42739.424525462964</v>
      </c>
      <c r="B5614" s="55">
        <v>42739.435694444444</v>
      </c>
      <c r="C5614" s="3">
        <v>965</v>
      </c>
      <c r="D5614" s="56">
        <f t="shared" si="216"/>
        <v>1.1168981481481481E-2</v>
      </c>
      <c r="N5614" s="55">
        <v>42989.486226851848</v>
      </c>
      <c r="O5614" s="55">
        <v>42990.637071759258</v>
      </c>
      <c r="P5614" s="3">
        <v>99433</v>
      </c>
      <c r="Q5614" s="58">
        <f t="shared" si="217"/>
        <v>1.1508449074074074</v>
      </c>
    </row>
    <row r="5615" spans="1:17" x14ac:dyDescent="0.75">
      <c r="A5615" s="55">
        <v>42739.462743055556</v>
      </c>
      <c r="B5615" s="55">
        <v>42740.688159722224</v>
      </c>
      <c r="C5615" s="3">
        <v>105876</v>
      </c>
      <c r="D5615" s="56">
        <f t="shared" si="216"/>
        <v>1.2254166666666666</v>
      </c>
      <c r="N5615" s="55">
        <v>42989.48715277778</v>
      </c>
      <c r="O5615" s="55">
        <v>42989.719282407408</v>
      </c>
      <c r="P5615" s="3">
        <v>20056</v>
      </c>
      <c r="Q5615" s="58">
        <f t="shared" si="217"/>
        <v>0.23212962962962963</v>
      </c>
    </row>
    <row r="5616" spans="1:17" x14ac:dyDescent="0.75">
      <c r="A5616" s="55">
        <v>42739.503460648149</v>
      </c>
      <c r="B5616" s="55">
        <v>42744.506412037037</v>
      </c>
      <c r="C5616" s="3">
        <v>432255</v>
      </c>
      <c r="D5616" s="56">
        <f t="shared" si="216"/>
        <v>5.0029513888888886</v>
      </c>
      <c r="N5616" s="55">
        <v>42989.503877314812</v>
      </c>
      <c r="O5616" s="55">
        <v>42989.593101851853</v>
      </c>
      <c r="P5616" s="3">
        <v>7709</v>
      </c>
      <c r="Q5616" s="58">
        <f t="shared" si="217"/>
        <v>8.9224537037037033E-2</v>
      </c>
    </row>
    <row r="5617" spans="1:17" x14ac:dyDescent="0.75">
      <c r="A5617" s="55">
        <v>42739.684386574074</v>
      </c>
      <c r="B5617" s="55">
        <v>42744.517592592594</v>
      </c>
      <c r="C5617" s="3">
        <v>417589</v>
      </c>
      <c r="D5617" s="56">
        <f t="shared" si="216"/>
        <v>4.8332060185185188</v>
      </c>
      <c r="N5617" s="55">
        <v>42989.683634259258</v>
      </c>
      <c r="O5617" s="55">
        <v>42989.726261574069</v>
      </c>
      <c r="P5617" s="3">
        <v>3683</v>
      </c>
      <c r="Q5617" s="58">
        <f t="shared" si="217"/>
        <v>4.2627314814814812E-2</v>
      </c>
    </row>
    <row r="5618" spans="1:17" x14ac:dyDescent="0.75">
      <c r="A5618" s="55">
        <v>42739.730844907404</v>
      </c>
      <c r="B5618" s="55">
        <v>42740.366342592592</v>
      </c>
      <c r="C5618" s="3">
        <v>54907</v>
      </c>
      <c r="D5618" s="56">
        <f t="shared" si="216"/>
        <v>0.63549768518518523</v>
      </c>
      <c r="N5618" s="55">
        <v>42989.840312499997</v>
      </c>
      <c r="O5618" s="55">
        <v>42990.636932870366</v>
      </c>
      <c r="P5618" s="3">
        <v>68828</v>
      </c>
      <c r="Q5618" s="58">
        <f t="shared" si="217"/>
        <v>0.79662037037037037</v>
      </c>
    </row>
    <row r="5619" spans="1:17" x14ac:dyDescent="0.75">
      <c r="A5619" s="55">
        <v>42739.785370370366</v>
      </c>
      <c r="B5619" s="55">
        <v>42752.470659722218</v>
      </c>
      <c r="C5619" s="3">
        <v>1096009</v>
      </c>
      <c r="D5619" s="56">
        <f t="shared" si="216"/>
        <v>12.685289351851852</v>
      </c>
      <c r="N5619" s="55">
        <v>42989.844178240739</v>
      </c>
      <c r="O5619" s="55">
        <v>42990.436851851853</v>
      </c>
      <c r="P5619" s="3">
        <v>51207</v>
      </c>
      <c r="Q5619" s="58">
        <f t="shared" si="217"/>
        <v>0.59267361111111116</v>
      </c>
    </row>
    <row r="5620" spans="1:17" x14ac:dyDescent="0.75">
      <c r="A5620" s="55">
        <v>42739.787638888884</v>
      </c>
      <c r="B5620" s="55">
        <v>42752.47075231481</v>
      </c>
      <c r="C5620" s="3">
        <v>1095821</v>
      </c>
      <c r="D5620" s="56">
        <f t="shared" si="216"/>
        <v>12.683113425925926</v>
      </c>
      <c r="N5620" s="55">
        <v>42989.965416666666</v>
      </c>
      <c r="O5620" s="55">
        <v>42990.48065972222</v>
      </c>
      <c r="P5620" s="3">
        <v>44517</v>
      </c>
      <c r="Q5620" s="58">
        <f t="shared" si="217"/>
        <v>0.51524305555555561</v>
      </c>
    </row>
    <row r="5621" spans="1:17" x14ac:dyDescent="0.75">
      <c r="A5621" s="55">
        <v>42739.812777777777</v>
      </c>
      <c r="B5621" s="55">
        <v>42740.373842592591</v>
      </c>
      <c r="C5621" s="3">
        <v>48476</v>
      </c>
      <c r="D5621" s="56">
        <f t="shared" si="216"/>
        <v>0.56106481481481485</v>
      </c>
      <c r="N5621" s="55">
        <v>42990.413472222222</v>
      </c>
      <c r="O5621" s="55">
        <v>42991.703113425923</v>
      </c>
      <c r="P5621" s="3">
        <v>111425</v>
      </c>
      <c r="Q5621" s="58">
        <f t="shared" si="217"/>
        <v>1.2896412037037037</v>
      </c>
    </row>
    <row r="5622" spans="1:17" x14ac:dyDescent="0.75">
      <c r="A5622" s="55">
        <v>42739.823194444441</v>
      </c>
      <c r="B5622" s="55">
        <v>42740.37877314815</v>
      </c>
      <c r="C5622" s="3">
        <v>48002</v>
      </c>
      <c r="D5622" s="56">
        <f t="shared" si="216"/>
        <v>0.55557870370370366</v>
      </c>
      <c r="N5622" s="55">
        <v>42990.452928240738</v>
      </c>
      <c r="O5622" s="55">
        <v>42991.490324074075</v>
      </c>
      <c r="P5622" s="3">
        <v>89631</v>
      </c>
      <c r="Q5622" s="58">
        <f t="shared" si="217"/>
        <v>1.0373958333333333</v>
      </c>
    </row>
    <row r="5623" spans="1:17" x14ac:dyDescent="0.75">
      <c r="A5623" s="55">
        <v>42739.912974537037</v>
      </c>
      <c r="B5623" s="55">
        <v>42740.491990740738</v>
      </c>
      <c r="C5623" s="3">
        <v>50027</v>
      </c>
      <c r="D5623" s="56">
        <f t="shared" si="216"/>
        <v>0.57901620370370366</v>
      </c>
      <c r="N5623" s="55">
        <v>42990.47206018518</v>
      </c>
      <c r="O5623" s="55">
        <v>42990.638402777775</v>
      </c>
      <c r="P5623" s="3">
        <v>14372</v>
      </c>
      <c r="Q5623" s="58">
        <f t="shared" si="217"/>
        <v>0.1663425925925926</v>
      </c>
    </row>
    <row r="5624" spans="1:17" x14ac:dyDescent="0.75">
      <c r="A5624" s="55">
        <v>42739.921851851854</v>
      </c>
      <c r="B5624" s="55">
        <v>42740.493715277778</v>
      </c>
      <c r="C5624" s="3">
        <v>49409</v>
      </c>
      <c r="D5624" s="56">
        <f t="shared" si="216"/>
        <v>0.57186342592592587</v>
      </c>
      <c r="N5624" s="55">
        <v>42990.50094907407</v>
      </c>
      <c r="O5624" s="55">
        <v>42992.599178240736</v>
      </c>
      <c r="P5624" s="3">
        <v>181287</v>
      </c>
      <c r="Q5624" s="58">
        <f t="shared" si="217"/>
        <v>2.0982291666666666</v>
      </c>
    </row>
    <row r="5625" spans="1:17" x14ac:dyDescent="0.75">
      <c r="A5625" s="55">
        <v>42740.395104166666</v>
      </c>
      <c r="B5625" s="55">
        <v>42740.48196759259</v>
      </c>
      <c r="C5625" s="3">
        <v>7505</v>
      </c>
      <c r="D5625" s="56">
        <f t="shared" si="216"/>
        <v>8.6863425925925927E-2</v>
      </c>
      <c r="N5625" s="55">
        <v>42990.578796296293</v>
      </c>
      <c r="O5625" s="55">
        <v>42992.5778125</v>
      </c>
      <c r="P5625" s="3">
        <v>172715</v>
      </c>
      <c r="Q5625" s="58">
        <f t="shared" si="217"/>
        <v>1.9990162037037038</v>
      </c>
    </row>
    <row r="5626" spans="1:17" x14ac:dyDescent="0.75">
      <c r="A5626" s="55">
        <v>42740.415370370371</v>
      </c>
      <c r="B5626" s="55">
        <v>42740.431284722217</v>
      </c>
      <c r="C5626" s="3">
        <v>1375</v>
      </c>
      <c r="D5626" s="56">
        <f t="shared" si="216"/>
        <v>1.5914351851851853E-2</v>
      </c>
      <c r="N5626" s="55">
        <v>42990.640300925923</v>
      </c>
      <c r="O5626" s="55">
        <v>42991.700868055552</v>
      </c>
      <c r="P5626" s="3">
        <v>91633</v>
      </c>
      <c r="Q5626" s="58">
        <f t="shared" si="217"/>
        <v>1.0605671296296297</v>
      </c>
    </row>
    <row r="5627" spans="1:17" x14ac:dyDescent="0.75">
      <c r="A5627" s="55">
        <v>42740.446469907409</v>
      </c>
      <c r="B5627" s="55">
        <v>42740.515347222223</v>
      </c>
      <c r="C5627" s="3">
        <v>5951</v>
      </c>
      <c r="D5627" s="56">
        <f t="shared" si="216"/>
        <v>6.8877314814814808E-2</v>
      </c>
      <c r="N5627" s="55">
        <v>42990.690983796296</v>
      </c>
      <c r="O5627" s="55">
        <v>42990.707615740735</v>
      </c>
      <c r="P5627" s="3">
        <v>1437</v>
      </c>
      <c r="Q5627" s="58">
        <f t="shared" si="217"/>
        <v>1.6631944444444446E-2</v>
      </c>
    </row>
    <row r="5628" spans="1:17" x14ac:dyDescent="0.75">
      <c r="A5628" s="55">
        <v>42740.457314814812</v>
      </c>
      <c r="B5628" s="55">
        <v>42740.524421296293</v>
      </c>
      <c r="C5628" s="3">
        <v>5798</v>
      </c>
      <c r="D5628" s="56">
        <f t="shared" si="216"/>
        <v>6.7106481481481475E-2</v>
      </c>
      <c r="N5628" s="55">
        <v>42990.753807870366</v>
      </c>
      <c r="O5628" s="55">
        <v>42991.599432870367</v>
      </c>
      <c r="P5628" s="3">
        <v>73062</v>
      </c>
      <c r="Q5628" s="58">
        <f t="shared" si="217"/>
        <v>0.84562499999999996</v>
      </c>
    </row>
    <row r="5629" spans="1:17" x14ac:dyDescent="0.75">
      <c r="A5629" s="55">
        <v>42740.458541666667</v>
      </c>
      <c r="B5629" s="55">
        <v>42740.524768518517</v>
      </c>
      <c r="C5629" s="3">
        <v>5722</v>
      </c>
      <c r="D5629" s="56">
        <f t="shared" si="216"/>
        <v>6.6226851851851856E-2</v>
      </c>
      <c r="N5629" s="55">
        <v>42990.772372685184</v>
      </c>
      <c r="O5629" s="55">
        <v>42991.364224537036</v>
      </c>
      <c r="P5629" s="3">
        <v>51136</v>
      </c>
      <c r="Q5629" s="58">
        <f t="shared" si="217"/>
        <v>0.59185185185185185</v>
      </c>
    </row>
    <row r="5630" spans="1:17" x14ac:dyDescent="0.75">
      <c r="A5630" s="55">
        <v>42740.461631944439</v>
      </c>
      <c r="B5630" s="55">
        <v>42740.801087962958</v>
      </c>
      <c r="C5630" s="3">
        <v>29329</v>
      </c>
      <c r="D5630" s="56">
        <f t="shared" si="216"/>
        <v>0.33945601851851853</v>
      </c>
      <c r="N5630" s="55">
        <v>42991.496793981481</v>
      </c>
      <c r="O5630" s="55">
        <v>42991.658784722218</v>
      </c>
      <c r="P5630" s="3">
        <v>13996</v>
      </c>
      <c r="Q5630" s="58">
        <f t="shared" si="217"/>
        <v>0.16199074074074074</v>
      </c>
    </row>
    <row r="5631" spans="1:17" x14ac:dyDescent="0.75">
      <c r="A5631" s="55">
        <v>42740.466273148144</v>
      </c>
      <c r="B5631" s="55">
        <v>42740.525231481479</v>
      </c>
      <c r="C5631" s="3">
        <v>5094</v>
      </c>
      <c r="D5631" s="56">
        <f t="shared" si="216"/>
        <v>5.8958333333333335E-2</v>
      </c>
      <c r="N5631" s="55">
        <v>42991.541678240741</v>
      </c>
      <c r="O5631" s="55">
        <v>42996.48642361111</v>
      </c>
      <c r="P5631" s="3">
        <v>427226</v>
      </c>
      <c r="Q5631" s="58">
        <f t="shared" si="217"/>
        <v>4.9447453703703701</v>
      </c>
    </row>
    <row r="5632" spans="1:17" x14ac:dyDescent="0.75">
      <c r="A5632" s="55">
        <v>42740.466851851852</v>
      </c>
      <c r="B5632" s="55">
        <v>42740.525995370372</v>
      </c>
      <c r="C5632" s="3">
        <v>5110</v>
      </c>
      <c r="D5632" s="56">
        <f t="shared" si="216"/>
        <v>5.9143518518518519E-2</v>
      </c>
      <c r="N5632" s="55">
        <v>42991.551550925928</v>
      </c>
      <c r="O5632" s="55">
        <v>42996.484143518515</v>
      </c>
      <c r="P5632" s="3">
        <v>426176</v>
      </c>
      <c r="Q5632" s="58">
        <f t="shared" si="217"/>
        <v>4.9325925925925924</v>
      </c>
    </row>
    <row r="5633" spans="1:17" x14ac:dyDescent="0.75">
      <c r="A5633" s="55">
        <v>42740.532685185186</v>
      </c>
      <c r="B5633" s="55">
        <v>42740.658738425926</v>
      </c>
      <c r="C5633" s="3">
        <v>10891</v>
      </c>
      <c r="D5633" s="56">
        <f t="shared" si="216"/>
        <v>0.12605324074074073</v>
      </c>
      <c r="N5633" s="55">
        <v>42991.578252314815</v>
      </c>
      <c r="O5633" s="55">
        <v>43019.461412037039</v>
      </c>
      <c r="P5633" s="3">
        <v>2409105</v>
      </c>
      <c r="Q5633" s="58">
        <f t="shared" si="217"/>
        <v>27.883159722222221</v>
      </c>
    </row>
    <row r="5634" spans="1:17" x14ac:dyDescent="0.75">
      <c r="A5634" s="55">
        <v>42740.545162037037</v>
      </c>
      <c r="B5634" s="55">
        <v>42741.564837962964</v>
      </c>
      <c r="C5634" s="3">
        <v>88100</v>
      </c>
      <c r="D5634" s="56">
        <f t="shared" si="216"/>
        <v>1.0196759259259258</v>
      </c>
      <c r="N5634" s="55">
        <v>42991.655671296292</v>
      </c>
      <c r="O5634" s="55">
        <v>42993.438900462963</v>
      </c>
      <c r="P5634" s="3">
        <v>154071</v>
      </c>
      <c r="Q5634" s="58">
        <f t="shared" si="217"/>
        <v>1.7832291666666666</v>
      </c>
    </row>
    <row r="5635" spans="1:17" x14ac:dyDescent="0.75">
      <c r="A5635" s="55">
        <v>42740.54923611111</v>
      </c>
      <c r="B5635" s="55">
        <v>42741.56554398148</v>
      </c>
      <c r="C5635" s="3">
        <v>87809</v>
      </c>
      <c r="D5635" s="56">
        <f t="shared" ref="D5635:D5698" si="218">C5635/(24*60*60)</f>
        <v>1.0163078703703703</v>
      </c>
      <c r="N5635" s="55">
        <v>42991.677719907406</v>
      </c>
      <c r="O5635" s="55">
        <v>42992.364872685182</v>
      </c>
      <c r="P5635" s="3">
        <v>59370</v>
      </c>
      <c r="Q5635" s="58">
        <f t="shared" ref="Q5635:Q5698" si="219">P5635/86400</f>
        <v>0.68715277777777772</v>
      </c>
    </row>
    <row r="5636" spans="1:17" x14ac:dyDescent="0.75">
      <c r="A5636" s="55">
        <v>42740.582430555551</v>
      </c>
      <c r="B5636" s="55">
        <v>42740.602094907408</v>
      </c>
      <c r="C5636" s="3">
        <v>1699</v>
      </c>
      <c r="D5636" s="56">
        <f t="shared" si="218"/>
        <v>1.9664351851851853E-2</v>
      </c>
      <c r="N5636" s="55">
        <v>42991.682534722218</v>
      </c>
      <c r="O5636" s="55">
        <v>43014.445185185185</v>
      </c>
      <c r="P5636" s="3">
        <v>1966693</v>
      </c>
      <c r="Q5636" s="58">
        <f t="shared" si="219"/>
        <v>22.762650462962963</v>
      </c>
    </row>
    <row r="5637" spans="1:17" x14ac:dyDescent="0.75">
      <c r="A5637" s="55">
        <v>42740.583020833328</v>
      </c>
      <c r="B5637" s="55">
        <v>42740.602141203701</v>
      </c>
      <c r="C5637" s="3">
        <v>1652</v>
      </c>
      <c r="D5637" s="56">
        <f t="shared" si="218"/>
        <v>1.9120370370370371E-2</v>
      </c>
      <c r="N5637" s="55">
        <v>42992.390416666662</v>
      </c>
      <c r="O5637" s="55">
        <v>42996.478310185186</v>
      </c>
      <c r="P5637" s="3">
        <v>353194</v>
      </c>
      <c r="Q5637" s="58">
        <f t="shared" si="219"/>
        <v>4.0878935185185181</v>
      </c>
    </row>
    <row r="5638" spans="1:17" x14ac:dyDescent="0.75">
      <c r="A5638" s="55">
        <v>42740.744641203702</v>
      </c>
      <c r="B5638" s="55">
        <v>42741.373935185184</v>
      </c>
      <c r="C5638" s="3">
        <v>54371</v>
      </c>
      <c r="D5638" s="56">
        <f t="shared" si="218"/>
        <v>0.62929398148148152</v>
      </c>
      <c r="N5638" s="55">
        <v>42992.433888888889</v>
      </c>
      <c r="O5638" s="55">
        <v>42992.438275462962</v>
      </c>
      <c r="P5638" s="3">
        <v>379</v>
      </c>
      <c r="Q5638" s="58">
        <f t="shared" si="219"/>
        <v>4.386574074074074E-3</v>
      </c>
    </row>
    <row r="5639" spans="1:17" x14ac:dyDescent="0.75">
      <c r="A5639" s="55">
        <v>42741.59480324074</v>
      </c>
      <c r="B5639" s="55">
        <v>42741.601655092592</v>
      </c>
      <c r="C5639" s="3">
        <v>592</v>
      </c>
      <c r="D5639" s="56">
        <f t="shared" si="218"/>
        <v>6.851851851851852E-3</v>
      </c>
      <c r="N5639" s="55">
        <v>42992.528333333328</v>
      </c>
      <c r="O5639" s="55">
        <v>42992.620312499996</v>
      </c>
      <c r="P5639" s="3">
        <v>7947</v>
      </c>
      <c r="Q5639" s="58">
        <f t="shared" si="219"/>
        <v>9.1979166666666667E-2</v>
      </c>
    </row>
    <row r="5640" spans="1:17" x14ac:dyDescent="0.75">
      <c r="A5640" s="55">
        <v>42741.632604166662</v>
      </c>
      <c r="B5640" s="55">
        <v>42744.433356481481</v>
      </c>
      <c r="C5640" s="3">
        <v>241985</v>
      </c>
      <c r="D5640" s="56">
        <f t="shared" si="218"/>
        <v>2.8007523148148148</v>
      </c>
      <c r="N5640" s="55">
        <v>42992.669386574074</v>
      </c>
      <c r="O5640" s="55">
        <v>42996.448541666665</v>
      </c>
      <c r="P5640" s="3">
        <v>326519</v>
      </c>
      <c r="Q5640" s="58">
        <f t="shared" si="219"/>
        <v>3.7791550925925925</v>
      </c>
    </row>
    <row r="5641" spans="1:17" x14ac:dyDescent="0.75">
      <c r="A5641" s="55">
        <v>42741.70207175926</v>
      </c>
      <c r="B5641" s="55">
        <v>42748.309074074074</v>
      </c>
      <c r="C5641" s="3">
        <v>570845</v>
      </c>
      <c r="D5641" s="56">
        <f t="shared" si="218"/>
        <v>6.6070023148148147</v>
      </c>
      <c r="N5641" s="55">
        <v>42992.717083333329</v>
      </c>
      <c r="O5641" s="55">
        <v>42992.746701388889</v>
      </c>
      <c r="P5641" s="3">
        <v>2559</v>
      </c>
      <c r="Q5641" s="58">
        <f t="shared" si="219"/>
        <v>2.9618055555555557E-2</v>
      </c>
    </row>
    <row r="5642" spans="1:17" x14ac:dyDescent="0.75">
      <c r="A5642" s="55">
        <v>42742.416932870372</v>
      </c>
      <c r="B5642" s="55">
        <v>42744.462858796294</v>
      </c>
      <c r="C5642" s="3">
        <v>176768</v>
      </c>
      <c r="D5642" s="56">
        <f t="shared" si="218"/>
        <v>2.0459259259259261</v>
      </c>
      <c r="N5642" s="55">
        <v>42992.720162037032</v>
      </c>
      <c r="O5642" s="55">
        <v>42996.476365740738</v>
      </c>
      <c r="P5642" s="3">
        <v>324536</v>
      </c>
      <c r="Q5642" s="58">
        <f t="shared" si="219"/>
        <v>3.7562037037037035</v>
      </c>
    </row>
    <row r="5643" spans="1:17" x14ac:dyDescent="0.75">
      <c r="A5643" s="55">
        <v>42742.588310185187</v>
      </c>
      <c r="B5643" s="55">
        <v>42744.649687500001</v>
      </c>
      <c r="C5643" s="3">
        <v>178103</v>
      </c>
      <c r="D5643" s="56">
        <f t="shared" si="218"/>
        <v>2.0613773148148149</v>
      </c>
      <c r="N5643" s="55">
        <v>42992.89293981481</v>
      </c>
      <c r="O5643" s="55">
        <v>42993.401400462964</v>
      </c>
      <c r="P5643" s="3">
        <v>43931</v>
      </c>
      <c r="Q5643" s="58">
        <f t="shared" si="219"/>
        <v>0.50846064814814818</v>
      </c>
    </row>
    <row r="5644" spans="1:17" x14ac:dyDescent="0.75">
      <c r="A5644" s="55">
        <v>42742.609027777777</v>
      </c>
      <c r="B5644" s="55">
        <v>42744.651053240741</v>
      </c>
      <c r="C5644" s="3">
        <v>176431</v>
      </c>
      <c r="D5644" s="56">
        <f t="shared" si="218"/>
        <v>2.0420254629629628</v>
      </c>
      <c r="N5644" s="55">
        <v>42993.560023148144</v>
      </c>
      <c r="O5644" s="55">
        <v>42996.373043981483</v>
      </c>
      <c r="P5644" s="3">
        <v>243045</v>
      </c>
      <c r="Q5644" s="58">
        <f t="shared" si="219"/>
        <v>2.8130208333333333</v>
      </c>
    </row>
    <row r="5645" spans="1:17" x14ac:dyDescent="0.75">
      <c r="A5645" s="55">
        <v>42742.615682870368</v>
      </c>
      <c r="B5645" s="55">
        <v>42744.652789351851</v>
      </c>
      <c r="C5645" s="3">
        <v>176006</v>
      </c>
      <c r="D5645" s="56">
        <f t="shared" si="218"/>
        <v>2.0371064814814814</v>
      </c>
      <c r="N5645" s="55">
        <v>42993.628599537034</v>
      </c>
      <c r="O5645" s="55">
        <v>42997.418275462958</v>
      </c>
      <c r="P5645" s="3">
        <v>327428</v>
      </c>
      <c r="Q5645" s="58">
        <f t="shared" si="219"/>
        <v>3.7896759259259261</v>
      </c>
    </row>
    <row r="5646" spans="1:17" x14ac:dyDescent="0.75">
      <c r="A5646" s="55">
        <v>42742.622175925921</v>
      </c>
      <c r="B5646" s="55">
        <v>42744.653807870367</v>
      </c>
      <c r="C5646" s="3">
        <v>175533</v>
      </c>
      <c r="D5646" s="56">
        <f t="shared" si="218"/>
        <v>2.0316319444444444</v>
      </c>
      <c r="N5646" s="55">
        <v>42993.86546296296</v>
      </c>
      <c r="O5646" s="55">
        <v>42996.475914351853</v>
      </c>
      <c r="P5646" s="3">
        <v>225543</v>
      </c>
      <c r="Q5646" s="58">
        <f t="shared" si="219"/>
        <v>2.6104513888888889</v>
      </c>
    </row>
    <row r="5647" spans="1:17" x14ac:dyDescent="0.75">
      <c r="A5647" s="55">
        <v>42742.623240740737</v>
      </c>
      <c r="B5647" s="55">
        <v>42744.655324074076</v>
      </c>
      <c r="C5647" s="3">
        <v>175572</v>
      </c>
      <c r="D5647" s="56">
        <f t="shared" si="218"/>
        <v>2.0320833333333335</v>
      </c>
      <c r="N5647" s="55">
        <v>42994.507476851853</v>
      </c>
      <c r="O5647" s="55">
        <v>42996.382777777777</v>
      </c>
      <c r="P5647" s="3">
        <v>162026</v>
      </c>
      <c r="Q5647" s="58">
        <f t="shared" si="219"/>
        <v>1.8753009259259259</v>
      </c>
    </row>
    <row r="5648" spans="1:17" x14ac:dyDescent="0.75">
      <c r="A5648" s="55">
        <v>42742.634074074071</v>
      </c>
      <c r="B5648" s="55">
        <v>42744.65626157407</v>
      </c>
      <c r="C5648" s="3">
        <v>174717</v>
      </c>
      <c r="D5648" s="56">
        <f t="shared" si="218"/>
        <v>2.0221874999999998</v>
      </c>
      <c r="N5648" s="55">
        <v>42995.373124999998</v>
      </c>
      <c r="O5648" s="55">
        <v>42996.557060185187</v>
      </c>
      <c r="P5648" s="3">
        <v>102292</v>
      </c>
      <c r="Q5648" s="58">
        <f t="shared" si="219"/>
        <v>1.1839351851851851</v>
      </c>
    </row>
    <row r="5649" spans="1:17" x14ac:dyDescent="0.75">
      <c r="A5649" s="55">
        <v>42742.635381944441</v>
      </c>
      <c r="B5649" s="55">
        <v>42744.657013888886</v>
      </c>
      <c r="C5649" s="3">
        <v>174669</v>
      </c>
      <c r="D5649" s="56">
        <f t="shared" si="218"/>
        <v>2.0216319444444446</v>
      </c>
      <c r="N5649" s="55">
        <v>42995.745775462958</v>
      </c>
      <c r="O5649" s="55">
        <v>42996.398587962962</v>
      </c>
      <c r="P5649" s="3">
        <v>56403</v>
      </c>
      <c r="Q5649" s="58">
        <f t="shared" si="219"/>
        <v>0.65281250000000002</v>
      </c>
    </row>
    <row r="5650" spans="1:17" x14ac:dyDescent="0.75">
      <c r="A5650" s="55">
        <v>42742.64744212963</v>
      </c>
      <c r="B5650" s="55">
        <v>42744.659305555557</v>
      </c>
      <c r="C5650" s="3">
        <v>173825</v>
      </c>
      <c r="D5650" s="56">
        <f t="shared" si="218"/>
        <v>2.011863425925926</v>
      </c>
      <c r="N5650" s="55">
        <v>42996.364560185182</v>
      </c>
      <c r="O5650" s="55">
        <v>42996.404872685183</v>
      </c>
      <c r="P5650" s="3">
        <v>3483</v>
      </c>
      <c r="Q5650" s="58">
        <f t="shared" si="219"/>
        <v>4.0312500000000001E-2</v>
      </c>
    </row>
    <row r="5651" spans="1:17" x14ac:dyDescent="0.75">
      <c r="A5651" s="55">
        <v>42742.677175925921</v>
      </c>
      <c r="B5651" s="55">
        <v>42744.425960648143</v>
      </c>
      <c r="C5651" s="3">
        <v>151095</v>
      </c>
      <c r="D5651" s="56">
        <f t="shared" si="218"/>
        <v>1.7487847222222221</v>
      </c>
      <c r="N5651" s="55">
        <v>42996.500729166662</v>
      </c>
      <c r="O5651" s="55">
        <v>42996.729317129626</v>
      </c>
      <c r="P5651" s="3">
        <v>19750</v>
      </c>
      <c r="Q5651" s="58">
        <f t="shared" si="219"/>
        <v>0.22858796296296297</v>
      </c>
    </row>
    <row r="5652" spans="1:17" x14ac:dyDescent="0.75">
      <c r="A5652" s="55">
        <v>42742.732800925922</v>
      </c>
      <c r="B5652" s="55">
        <v>42744.408819444441</v>
      </c>
      <c r="C5652" s="3">
        <v>144808</v>
      </c>
      <c r="D5652" s="56">
        <f t="shared" si="218"/>
        <v>1.6760185185185186</v>
      </c>
      <c r="N5652" s="55">
        <v>42996.503182870365</v>
      </c>
      <c r="O5652" s="55">
        <v>42996.516053240739</v>
      </c>
      <c r="P5652" s="3">
        <v>1112</v>
      </c>
      <c r="Q5652" s="58">
        <f t="shared" si="219"/>
        <v>1.2870370370370371E-2</v>
      </c>
    </row>
    <row r="5653" spans="1:17" x14ac:dyDescent="0.75">
      <c r="A5653" s="55">
        <v>42742.83081018518</v>
      </c>
      <c r="B5653" s="55">
        <v>42744.656145833331</v>
      </c>
      <c r="C5653" s="3">
        <v>157709</v>
      </c>
      <c r="D5653" s="56">
        <f t="shared" si="218"/>
        <v>1.8253356481481482</v>
      </c>
      <c r="N5653" s="55">
        <v>42996.541562499995</v>
      </c>
      <c r="O5653" s="55">
        <v>42996.574756944443</v>
      </c>
      <c r="P5653" s="3">
        <v>2868</v>
      </c>
      <c r="Q5653" s="58">
        <f t="shared" si="219"/>
        <v>3.3194444444444443E-2</v>
      </c>
    </row>
    <row r="5654" spans="1:17" x14ac:dyDescent="0.75">
      <c r="A5654" s="55">
        <v>42743.126192129625</v>
      </c>
      <c r="B5654" s="55">
        <v>42744.473229166666</v>
      </c>
      <c r="C5654" s="3">
        <v>116384</v>
      </c>
      <c r="D5654" s="56">
        <f t="shared" si="218"/>
        <v>1.347037037037037</v>
      </c>
      <c r="N5654" s="55">
        <v>42996.607685185183</v>
      </c>
      <c r="O5654" s="55">
        <v>42996.706215277773</v>
      </c>
      <c r="P5654" s="3">
        <v>8513</v>
      </c>
      <c r="Q5654" s="58">
        <f t="shared" si="219"/>
        <v>9.8530092592592586E-2</v>
      </c>
    </row>
    <row r="5655" spans="1:17" x14ac:dyDescent="0.75">
      <c r="A5655" s="55">
        <v>42743.135277777779</v>
      </c>
      <c r="B5655" s="55">
        <v>42744.547037037039</v>
      </c>
      <c r="C5655" s="3">
        <v>121976</v>
      </c>
      <c r="D5655" s="56">
        <f t="shared" si="218"/>
        <v>1.4117592592592592</v>
      </c>
      <c r="N5655" s="55">
        <v>42996.701111111106</v>
      </c>
      <c r="O5655" s="55">
        <v>42997.426666666666</v>
      </c>
      <c r="P5655" s="3">
        <v>62688</v>
      </c>
      <c r="Q5655" s="58">
        <f t="shared" si="219"/>
        <v>0.72555555555555551</v>
      </c>
    </row>
    <row r="5656" spans="1:17" x14ac:dyDescent="0.75">
      <c r="A5656" s="55">
        <v>42743.427627314813</v>
      </c>
      <c r="B5656" s="55">
        <v>42744.485127314816</v>
      </c>
      <c r="C5656" s="3">
        <v>91368</v>
      </c>
      <c r="D5656" s="56">
        <f t="shared" si="218"/>
        <v>1.0575000000000001</v>
      </c>
      <c r="N5656" s="55">
        <v>42996.702870370369</v>
      </c>
      <c r="O5656" s="55">
        <v>42997.428043981483</v>
      </c>
      <c r="P5656" s="3">
        <v>62655</v>
      </c>
      <c r="Q5656" s="58">
        <f t="shared" si="219"/>
        <v>0.72517361111111112</v>
      </c>
    </row>
    <row r="5657" spans="1:17" x14ac:dyDescent="0.75">
      <c r="A5657" s="55">
        <v>42743.629224537035</v>
      </c>
      <c r="B5657" s="55">
        <v>42744.493784722217</v>
      </c>
      <c r="C5657" s="3">
        <v>74698</v>
      </c>
      <c r="D5657" s="56">
        <f t="shared" si="218"/>
        <v>0.86456018518518518</v>
      </c>
      <c r="N5657" s="55">
        <v>42996.704027777778</v>
      </c>
      <c r="O5657" s="55">
        <v>42997.430196759255</v>
      </c>
      <c r="P5657" s="3">
        <v>62741</v>
      </c>
      <c r="Q5657" s="58">
        <f t="shared" si="219"/>
        <v>0.72616898148148146</v>
      </c>
    </row>
    <row r="5658" spans="1:17" x14ac:dyDescent="0.75">
      <c r="A5658" s="55">
        <v>42744.012025462958</v>
      </c>
      <c r="B5658" s="55">
        <v>42748.311273148145</v>
      </c>
      <c r="C5658" s="3">
        <v>371455</v>
      </c>
      <c r="D5658" s="56">
        <f t="shared" si="218"/>
        <v>4.2992476851851853</v>
      </c>
      <c r="N5658" s="55">
        <v>42996.706400462965</v>
      </c>
      <c r="O5658" s="55">
        <v>42997.433055555557</v>
      </c>
      <c r="P5658" s="3">
        <v>62783</v>
      </c>
      <c r="Q5658" s="58">
        <f t="shared" si="219"/>
        <v>0.72665509259259264</v>
      </c>
    </row>
    <row r="5659" spans="1:17" x14ac:dyDescent="0.75">
      <c r="A5659" s="55">
        <v>42744.392037037032</v>
      </c>
      <c r="B5659" s="55">
        <v>42744.531585648147</v>
      </c>
      <c r="C5659" s="3">
        <v>12057</v>
      </c>
      <c r="D5659" s="56">
        <f t="shared" si="218"/>
        <v>0.13954861111111111</v>
      </c>
      <c r="N5659" s="55">
        <v>42996.707361111112</v>
      </c>
      <c r="O5659" s="55">
        <v>42997.433483796296</v>
      </c>
      <c r="P5659" s="3">
        <v>62737</v>
      </c>
      <c r="Q5659" s="58">
        <f t="shared" si="219"/>
        <v>0.72612268518518519</v>
      </c>
    </row>
    <row r="5660" spans="1:17" x14ac:dyDescent="0.75">
      <c r="A5660" s="55">
        <v>42744.531469907408</v>
      </c>
      <c r="B5660" s="55">
        <v>42744.607094907406</v>
      </c>
      <c r="C5660" s="3">
        <v>6534</v>
      </c>
      <c r="D5660" s="56">
        <f t="shared" si="218"/>
        <v>7.5624999999999998E-2</v>
      </c>
      <c r="N5660" s="55">
        <v>42996.737326388888</v>
      </c>
      <c r="O5660" s="55">
        <v>42997.5237037037</v>
      </c>
      <c r="P5660" s="3">
        <v>67943</v>
      </c>
      <c r="Q5660" s="58">
        <f t="shared" si="219"/>
        <v>0.78637731481481477</v>
      </c>
    </row>
    <row r="5661" spans="1:17" x14ac:dyDescent="0.75">
      <c r="A5661" s="55">
        <v>42744.562592592592</v>
      </c>
      <c r="B5661" s="55">
        <v>42744.662048611106</v>
      </c>
      <c r="C5661" s="3">
        <v>8593</v>
      </c>
      <c r="D5661" s="56">
        <f t="shared" si="218"/>
        <v>9.9456018518518513E-2</v>
      </c>
      <c r="N5661" s="55">
        <v>42996.784953703704</v>
      </c>
      <c r="O5661" s="55">
        <v>42998.455624999995</v>
      </c>
      <c r="P5661" s="3">
        <v>144346</v>
      </c>
      <c r="Q5661" s="58">
        <f t="shared" si="219"/>
        <v>1.6706712962962964</v>
      </c>
    </row>
    <row r="5662" spans="1:17" x14ac:dyDescent="0.75">
      <c r="A5662" s="55">
        <v>42744.614479166667</v>
      </c>
      <c r="B5662" s="55">
        <v>42744.663090277776</v>
      </c>
      <c r="C5662" s="3">
        <v>4200</v>
      </c>
      <c r="D5662" s="56">
        <f t="shared" si="218"/>
        <v>4.8611111111111112E-2</v>
      </c>
      <c r="N5662" s="55">
        <v>42997.434259259258</v>
      </c>
      <c r="O5662" s="55">
        <v>42997.523541666662</v>
      </c>
      <c r="P5662" s="3">
        <v>7714</v>
      </c>
      <c r="Q5662" s="58">
        <f t="shared" si="219"/>
        <v>8.9282407407407408E-2</v>
      </c>
    </row>
    <row r="5663" spans="1:17" x14ac:dyDescent="0.75">
      <c r="A5663" s="55">
        <v>42744.676342592589</v>
      </c>
      <c r="B5663" s="55">
        <v>42744.69831018518</v>
      </c>
      <c r="C5663" s="3">
        <v>1898</v>
      </c>
      <c r="D5663" s="56">
        <f t="shared" si="218"/>
        <v>2.1967592592592594E-2</v>
      </c>
      <c r="N5663" s="55">
        <v>42997.497060185182</v>
      </c>
      <c r="O5663" s="55">
        <v>43007.358148148145</v>
      </c>
      <c r="P5663" s="3">
        <v>851998</v>
      </c>
      <c r="Q5663" s="58">
        <f t="shared" si="219"/>
        <v>9.8610879629629622</v>
      </c>
    </row>
    <row r="5664" spans="1:17" x14ac:dyDescent="0.75">
      <c r="A5664" s="55">
        <v>42744.678530092591</v>
      </c>
      <c r="B5664" s="55">
        <v>42744.691990740735</v>
      </c>
      <c r="C5664" s="3">
        <v>1163</v>
      </c>
      <c r="D5664" s="56">
        <f t="shared" si="218"/>
        <v>1.3460648148148149E-2</v>
      </c>
      <c r="N5664" s="55">
        <v>42997.498379629629</v>
      </c>
      <c r="O5664" s="55">
        <v>43007.358263888884</v>
      </c>
      <c r="P5664" s="3">
        <v>851894</v>
      </c>
      <c r="Q5664" s="58">
        <f t="shared" si="219"/>
        <v>9.8598842592592586</v>
      </c>
    </row>
    <row r="5665" spans="1:17" x14ac:dyDescent="0.75">
      <c r="A5665" s="55">
        <v>42745.415405092594</v>
      </c>
      <c r="B5665" s="55">
        <v>42745.624675925923</v>
      </c>
      <c r="C5665" s="3">
        <v>18081</v>
      </c>
      <c r="D5665" s="56">
        <f t="shared" si="218"/>
        <v>0.20927083333333332</v>
      </c>
      <c r="N5665" s="55">
        <v>42997.531863425924</v>
      </c>
      <c r="O5665" s="55">
        <v>42998.464224537034</v>
      </c>
      <c r="P5665" s="3">
        <v>80556</v>
      </c>
      <c r="Q5665" s="58">
        <f t="shared" si="219"/>
        <v>0.93236111111111108</v>
      </c>
    </row>
    <row r="5666" spans="1:17" x14ac:dyDescent="0.75">
      <c r="A5666" s="55">
        <v>42745.452291666668</v>
      </c>
      <c r="B5666" s="55">
        <v>42752.68954861111</v>
      </c>
      <c r="C5666" s="3">
        <v>625299</v>
      </c>
      <c r="D5666" s="56">
        <f t="shared" si="218"/>
        <v>7.2372569444444448</v>
      </c>
      <c r="N5666" s="55">
        <v>42997.745740740742</v>
      </c>
      <c r="O5666" s="55">
        <v>42998.390763888885</v>
      </c>
      <c r="P5666" s="3">
        <v>55730</v>
      </c>
      <c r="Q5666" s="58">
        <f t="shared" si="219"/>
        <v>0.6450231481481481</v>
      </c>
    </row>
    <row r="5667" spans="1:17" x14ac:dyDescent="0.75">
      <c r="A5667" s="55">
        <v>42745.493298611109</v>
      </c>
      <c r="B5667" s="55">
        <v>42745.629247685181</v>
      </c>
      <c r="C5667" s="3">
        <v>11746</v>
      </c>
      <c r="D5667" s="56">
        <f t="shared" si="218"/>
        <v>0.13594907407407408</v>
      </c>
      <c r="N5667" s="55">
        <v>42997.798958333333</v>
      </c>
      <c r="O5667" s="55">
        <v>42998.610509259255</v>
      </c>
      <c r="P5667" s="3">
        <v>70118</v>
      </c>
      <c r="Q5667" s="58">
        <f t="shared" si="219"/>
        <v>0.81155092592592593</v>
      </c>
    </row>
    <row r="5668" spans="1:17" x14ac:dyDescent="0.75">
      <c r="A5668" s="55">
        <v>42745.53633101852</v>
      </c>
      <c r="B5668" s="55">
        <v>42745.626840277779</v>
      </c>
      <c r="C5668" s="3">
        <v>7820</v>
      </c>
      <c r="D5668" s="56">
        <f t="shared" si="218"/>
        <v>9.0509259259259262E-2</v>
      </c>
      <c r="N5668" s="55">
        <v>42997.799791666665</v>
      </c>
      <c r="O5668" s="55">
        <v>42998.461412037039</v>
      </c>
      <c r="P5668" s="3">
        <v>57164</v>
      </c>
      <c r="Q5668" s="58">
        <f t="shared" si="219"/>
        <v>0.66162037037037036</v>
      </c>
    </row>
    <row r="5669" spans="1:17" x14ac:dyDescent="0.75">
      <c r="A5669" s="55">
        <v>42745.663113425922</v>
      </c>
      <c r="B5669" s="55">
        <v>42832.63989583333</v>
      </c>
      <c r="C5669" s="3">
        <v>7511194</v>
      </c>
      <c r="D5669" s="56">
        <f t="shared" si="218"/>
        <v>86.935115740740741</v>
      </c>
      <c r="N5669" s="55">
        <v>42998.43173611111</v>
      </c>
      <c r="O5669" s="55">
        <v>42998.454085648147</v>
      </c>
      <c r="P5669" s="3">
        <v>1931</v>
      </c>
      <c r="Q5669" s="58">
        <f t="shared" si="219"/>
        <v>2.2349537037037036E-2</v>
      </c>
    </row>
    <row r="5670" spans="1:17" x14ac:dyDescent="0.75">
      <c r="A5670" s="55">
        <v>42746.580266203702</v>
      </c>
      <c r="B5670" s="55">
        <v>42751.442002314812</v>
      </c>
      <c r="C5670" s="3">
        <v>420054</v>
      </c>
      <c r="D5670" s="56">
        <f t="shared" si="218"/>
        <v>4.861736111111111</v>
      </c>
      <c r="N5670" s="55">
        <v>42998.467314814814</v>
      </c>
      <c r="O5670" s="55">
        <v>42998.492893518516</v>
      </c>
      <c r="P5670" s="3">
        <v>2210</v>
      </c>
      <c r="Q5670" s="58">
        <f t="shared" si="219"/>
        <v>2.5578703703703704E-2</v>
      </c>
    </row>
    <row r="5671" spans="1:17" x14ac:dyDescent="0.75">
      <c r="A5671" s="55">
        <v>42746.630023148144</v>
      </c>
      <c r="B5671" s="55">
        <v>42746.640069444446</v>
      </c>
      <c r="C5671" s="3">
        <v>868</v>
      </c>
      <c r="D5671" s="56">
        <f t="shared" si="218"/>
        <v>1.0046296296296296E-2</v>
      </c>
      <c r="N5671" s="55">
        <v>42998.468148148146</v>
      </c>
      <c r="O5671" s="55">
        <v>42998.494722222218</v>
      </c>
      <c r="P5671" s="3">
        <v>2296</v>
      </c>
      <c r="Q5671" s="58">
        <f t="shared" si="219"/>
        <v>2.6574074074074073E-2</v>
      </c>
    </row>
    <row r="5672" spans="1:17" x14ac:dyDescent="0.75">
      <c r="A5672" s="55">
        <v>42746.655717592592</v>
      </c>
      <c r="B5672" s="55">
        <v>42748.428796296292</v>
      </c>
      <c r="C5672" s="3">
        <v>153194</v>
      </c>
      <c r="D5672" s="56">
        <f t="shared" si="218"/>
        <v>1.7730787037037037</v>
      </c>
      <c r="N5672" s="55">
        <v>42998.478738425925</v>
      </c>
      <c r="O5672" s="55">
        <v>42999.670717592591</v>
      </c>
      <c r="P5672" s="3">
        <v>102987</v>
      </c>
      <c r="Q5672" s="58">
        <f t="shared" si="219"/>
        <v>1.1919791666666666</v>
      </c>
    </row>
    <row r="5673" spans="1:17" x14ac:dyDescent="0.75">
      <c r="A5673" s="55">
        <v>42746.65792824074</v>
      </c>
      <c r="B5673" s="55">
        <v>42747.364155092589</v>
      </c>
      <c r="C5673" s="3">
        <v>61018</v>
      </c>
      <c r="D5673" s="56">
        <f t="shared" si="218"/>
        <v>0.70622685185185186</v>
      </c>
      <c r="N5673" s="55">
        <v>42998.47960648148</v>
      </c>
      <c r="O5673" s="55">
        <v>42999.608402777776</v>
      </c>
      <c r="P5673" s="3">
        <v>97528</v>
      </c>
      <c r="Q5673" s="58">
        <f t="shared" si="219"/>
        <v>1.1287962962962963</v>
      </c>
    </row>
    <row r="5674" spans="1:17" x14ac:dyDescent="0.75">
      <c r="A5674" s="55">
        <v>42746.687696759254</v>
      </c>
      <c r="B5674" s="55">
        <v>42746.699374999997</v>
      </c>
      <c r="C5674" s="3">
        <v>1009</v>
      </c>
      <c r="D5674" s="56">
        <f t="shared" si="218"/>
        <v>1.1678240740740741E-2</v>
      </c>
      <c r="N5674" s="55">
        <v>42998.486458333333</v>
      </c>
      <c r="O5674" s="55">
        <v>42998.615231481483</v>
      </c>
      <c r="P5674" s="3">
        <v>11126</v>
      </c>
      <c r="Q5674" s="58">
        <f t="shared" si="219"/>
        <v>0.12877314814814814</v>
      </c>
    </row>
    <row r="5675" spans="1:17" x14ac:dyDescent="0.75">
      <c r="A5675" s="55">
        <v>42746.690648148149</v>
      </c>
      <c r="B5675" s="55">
        <v>42747.366620370369</v>
      </c>
      <c r="C5675" s="3">
        <v>58404</v>
      </c>
      <c r="D5675" s="56">
        <f t="shared" si="218"/>
        <v>0.6759722222222222</v>
      </c>
      <c r="N5675" s="55">
        <v>42998.496828703705</v>
      </c>
      <c r="O5675" s="55">
        <v>42998.621921296297</v>
      </c>
      <c r="P5675" s="3">
        <v>10808</v>
      </c>
      <c r="Q5675" s="58">
        <f t="shared" si="219"/>
        <v>0.12509259259259259</v>
      </c>
    </row>
    <row r="5676" spans="1:17" x14ac:dyDescent="0.75">
      <c r="A5676" s="55">
        <v>42746.696597222217</v>
      </c>
      <c r="B5676" s="55">
        <v>42747.370706018519</v>
      </c>
      <c r="C5676" s="3">
        <v>58243</v>
      </c>
      <c r="D5676" s="56">
        <f t="shared" si="218"/>
        <v>0.67410879629629628</v>
      </c>
      <c r="N5676" s="55">
        <v>42998.56821759259</v>
      </c>
      <c r="O5676" s="55">
        <v>42998.586319444439</v>
      </c>
      <c r="P5676" s="3">
        <v>1564</v>
      </c>
      <c r="Q5676" s="58">
        <f t="shared" si="219"/>
        <v>1.8101851851851852E-2</v>
      </c>
    </row>
    <row r="5677" spans="1:17" x14ac:dyDescent="0.75">
      <c r="A5677" s="55">
        <v>42746.790497685186</v>
      </c>
      <c r="B5677" s="55">
        <v>42748.315486111111</v>
      </c>
      <c r="C5677" s="3">
        <v>131759</v>
      </c>
      <c r="D5677" s="56">
        <f t="shared" si="218"/>
        <v>1.5249884259259259</v>
      </c>
      <c r="N5677" s="55">
        <v>42998.601990740739</v>
      </c>
      <c r="O5677" s="55">
        <v>42999.43136574074</v>
      </c>
      <c r="P5677" s="3">
        <v>71658</v>
      </c>
      <c r="Q5677" s="58">
        <f t="shared" si="219"/>
        <v>0.82937499999999997</v>
      </c>
    </row>
    <row r="5678" spans="1:17" x14ac:dyDescent="0.75">
      <c r="A5678" s="55">
        <v>42746.791550925926</v>
      </c>
      <c r="B5678" s="55">
        <v>42748.315115740741</v>
      </c>
      <c r="C5678" s="3">
        <v>131636</v>
      </c>
      <c r="D5678" s="56">
        <f t="shared" si="218"/>
        <v>1.5235648148148149</v>
      </c>
      <c r="N5678" s="55">
        <v>42998.954004629624</v>
      </c>
      <c r="O5678" s="55">
        <v>42999.36991898148</v>
      </c>
      <c r="P5678" s="3">
        <v>35935</v>
      </c>
      <c r="Q5678" s="58">
        <f t="shared" si="219"/>
        <v>0.41591435185185183</v>
      </c>
    </row>
    <row r="5679" spans="1:17" x14ac:dyDescent="0.75">
      <c r="A5679" s="55">
        <v>42746.800347222219</v>
      </c>
      <c r="B5679" s="55">
        <v>42747.376504629625</v>
      </c>
      <c r="C5679" s="3">
        <v>49780</v>
      </c>
      <c r="D5679" s="56">
        <f t="shared" si="218"/>
        <v>0.5761574074074074</v>
      </c>
      <c r="N5679" s="55">
        <v>42999.031273148146</v>
      </c>
      <c r="O5679" s="55">
        <v>42999.385717592588</v>
      </c>
      <c r="P5679" s="3">
        <v>30624</v>
      </c>
      <c r="Q5679" s="58">
        <f t="shared" si="219"/>
        <v>0.35444444444444445</v>
      </c>
    </row>
    <row r="5680" spans="1:17" x14ac:dyDescent="0.75">
      <c r="A5680" s="55">
        <v>42746.815219907403</v>
      </c>
      <c r="B5680" s="55">
        <v>42747.37332175926</v>
      </c>
      <c r="C5680" s="3">
        <v>48220</v>
      </c>
      <c r="D5680" s="56">
        <f t="shared" si="218"/>
        <v>0.5581018518518519</v>
      </c>
      <c r="N5680" s="55">
        <v>42999.040208333332</v>
      </c>
      <c r="O5680" s="55">
        <v>42999.383750000001</v>
      </c>
      <c r="P5680" s="3">
        <v>29682</v>
      </c>
      <c r="Q5680" s="58">
        <f t="shared" si="219"/>
        <v>0.34354166666666669</v>
      </c>
    </row>
    <row r="5681" spans="1:17" x14ac:dyDescent="0.75">
      <c r="A5681" s="55">
        <v>42746.999143518515</v>
      </c>
      <c r="B5681" s="55">
        <v>42747.433148148149</v>
      </c>
      <c r="C5681" s="3">
        <v>37498</v>
      </c>
      <c r="D5681" s="56">
        <f t="shared" si="218"/>
        <v>0.43400462962962966</v>
      </c>
      <c r="N5681" s="55">
        <v>42999.468136574069</v>
      </c>
      <c r="O5681" s="55">
        <v>42999.5855787037</v>
      </c>
      <c r="P5681" s="3">
        <v>10147</v>
      </c>
      <c r="Q5681" s="58">
        <f t="shared" si="219"/>
        <v>0.11744212962962963</v>
      </c>
    </row>
    <row r="5682" spans="1:17" x14ac:dyDescent="0.75">
      <c r="A5682" s="55">
        <v>42747.549212962964</v>
      </c>
      <c r="B5682" s="55">
        <v>42747.671018518515</v>
      </c>
      <c r="C5682" s="3">
        <v>10524</v>
      </c>
      <c r="D5682" s="56">
        <f t="shared" si="218"/>
        <v>0.12180555555555556</v>
      </c>
      <c r="N5682" s="55">
        <v>42999.470416666663</v>
      </c>
      <c r="O5682" s="55">
        <v>42999.514328703699</v>
      </c>
      <c r="P5682" s="3">
        <v>3794</v>
      </c>
      <c r="Q5682" s="58">
        <f t="shared" si="219"/>
        <v>4.3912037037037034E-2</v>
      </c>
    </row>
    <row r="5683" spans="1:17" x14ac:dyDescent="0.75">
      <c r="A5683" s="55">
        <v>42747.582037037035</v>
      </c>
      <c r="B5683" s="55">
        <v>42747.677939814814</v>
      </c>
      <c r="C5683" s="3">
        <v>8286</v>
      </c>
      <c r="D5683" s="56">
        <f t="shared" si="218"/>
        <v>9.5902777777777781E-2</v>
      </c>
      <c r="N5683" s="55">
        <v>42999.613449074073</v>
      </c>
      <c r="O5683" s="55">
        <v>42999.674097222218</v>
      </c>
      <c r="P5683" s="3">
        <v>5240</v>
      </c>
      <c r="Q5683" s="58">
        <f t="shared" si="219"/>
        <v>6.0648148148148145E-2</v>
      </c>
    </row>
    <row r="5684" spans="1:17" x14ac:dyDescent="0.75">
      <c r="A5684" s="55">
        <v>42747.597175925926</v>
      </c>
      <c r="B5684" s="55">
        <v>42752.689675925925</v>
      </c>
      <c r="C5684" s="3">
        <v>439992</v>
      </c>
      <c r="D5684" s="56">
        <f t="shared" si="218"/>
        <v>5.0925000000000002</v>
      </c>
      <c r="N5684" s="55">
        <v>42999.725162037037</v>
      </c>
      <c r="O5684" s="55">
        <v>43000.417048611111</v>
      </c>
      <c r="P5684" s="3">
        <v>59779</v>
      </c>
      <c r="Q5684" s="58">
        <f t="shared" si="219"/>
        <v>0.69188657407407406</v>
      </c>
    </row>
    <row r="5685" spans="1:17" x14ac:dyDescent="0.75">
      <c r="A5685" s="55">
        <v>42747.60356481481</v>
      </c>
      <c r="B5685" s="55">
        <v>42747.627986111111</v>
      </c>
      <c r="C5685" s="3">
        <v>2110</v>
      </c>
      <c r="D5685" s="56">
        <f t="shared" si="218"/>
        <v>2.4421296296296295E-2</v>
      </c>
      <c r="N5685" s="55">
        <v>42999.824247685181</v>
      </c>
      <c r="O5685" s="55">
        <v>43000.406701388885</v>
      </c>
      <c r="P5685" s="3">
        <v>50324</v>
      </c>
      <c r="Q5685" s="58">
        <f t="shared" si="219"/>
        <v>0.58245370370370375</v>
      </c>
    </row>
    <row r="5686" spans="1:17" x14ac:dyDescent="0.75">
      <c r="A5686" s="55">
        <v>42747.613865740735</v>
      </c>
      <c r="B5686" s="55">
        <v>42747.683252314811</v>
      </c>
      <c r="C5686" s="3">
        <v>5995</v>
      </c>
      <c r="D5686" s="56">
        <f t="shared" si="218"/>
        <v>6.9386574074074073E-2</v>
      </c>
      <c r="N5686" s="55">
        <v>43000.035428240742</v>
      </c>
      <c r="O5686" s="55">
        <v>43000.57408564815</v>
      </c>
      <c r="P5686" s="3">
        <v>46540</v>
      </c>
      <c r="Q5686" s="58">
        <f t="shared" si="219"/>
        <v>0.53865740740740742</v>
      </c>
    </row>
    <row r="5687" spans="1:17" x14ac:dyDescent="0.75">
      <c r="A5687" s="55">
        <v>42747.689456018517</v>
      </c>
      <c r="B5687" s="55">
        <v>42748.556898148148</v>
      </c>
      <c r="C5687" s="3">
        <v>74947</v>
      </c>
      <c r="D5687" s="56">
        <f t="shared" si="218"/>
        <v>0.86744212962962963</v>
      </c>
      <c r="N5687" s="55">
        <v>43000.377060185187</v>
      </c>
      <c r="O5687" s="55">
        <v>43003.571122685185</v>
      </c>
      <c r="P5687" s="3">
        <v>275967</v>
      </c>
      <c r="Q5687" s="58">
        <f t="shared" si="219"/>
        <v>3.1940624999999998</v>
      </c>
    </row>
    <row r="5688" spans="1:17" x14ac:dyDescent="0.75">
      <c r="A5688" s="55">
        <v>42747.929664351854</v>
      </c>
      <c r="B5688" s="55">
        <v>42748.581226851849</v>
      </c>
      <c r="C5688" s="3">
        <v>56295</v>
      </c>
      <c r="D5688" s="56">
        <f t="shared" si="218"/>
        <v>0.65156250000000004</v>
      </c>
      <c r="N5688" s="55">
        <v>43000.482465277775</v>
      </c>
      <c r="O5688" s="55">
        <v>43000.727071759255</v>
      </c>
      <c r="P5688" s="3">
        <v>21134</v>
      </c>
      <c r="Q5688" s="58">
        <f t="shared" si="219"/>
        <v>0.24460648148148148</v>
      </c>
    </row>
    <row r="5689" spans="1:17" x14ac:dyDescent="0.75">
      <c r="A5689" s="55">
        <v>42748.105509259258</v>
      </c>
      <c r="B5689" s="55">
        <v>42748.566990740735</v>
      </c>
      <c r="C5689" s="3">
        <v>39872</v>
      </c>
      <c r="D5689" s="56">
        <f t="shared" si="218"/>
        <v>0.46148148148148149</v>
      </c>
      <c r="N5689" s="55">
        <v>43000.858055555553</v>
      </c>
      <c r="O5689" s="55">
        <v>43003.570057870369</v>
      </c>
      <c r="P5689" s="3">
        <v>234317</v>
      </c>
      <c r="Q5689" s="58">
        <f t="shared" si="219"/>
        <v>2.7120023148148147</v>
      </c>
    </row>
    <row r="5690" spans="1:17" x14ac:dyDescent="0.75">
      <c r="A5690" s="55">
        <v>42748.344143518516</v>
      </c>
      <c r="B5690" s="55">
        <v>42754.486180555556</v>
      </c>
      <c r="C5690" s="3">
        <v>530672</v>
      </c>
      <c r="D5690" s="56">
        <f t="shared" si="218"/>
        <v>6.1420370370370367</v>
      </c>
      <c r="N5690" s="55">
        <v>43000.860844907409</v>
      </c>
      <c r="O5690" s="55">
        <v>43003.569976851853</v>
      </c>
      <c r="P5690" s="3">
        <v>234069</v>
      </c>
      <c r="Q5690" s="58">
        <f t="shared" si="219"/>
        <v>2.7091319444444446</v>
      </c>
    </row>
    <row r="5691" spans="1:17" x14ac:dyDescent="0.75">
      <c r="A5691" s="55">
        <v>42748.451620370368</v>
      </c>
      <c r="B5691" s="55">
        <v>42795.365555555552</v>
      </c>
      <c r="C5691" s="3">
        <v>4053364</v>
      </c>
      <c r="D5691" s="56">
        <f t="shared" si="218"/>
        <v>46.913935185185188</v>
      </c>
      <c r="N5691" s="55">
        <v>43000.86550925926</v>
      </c>
      <c r="O5691" s="55">
        <v>43003.569895833331</v>
      </c>
      <c r="P5691" s="3">
        <v>233659</v>
      </c>
      <c r="Q5691" s="58">
        <f t="shared" si="219"/>
        <v>2.704386574074074</v>
      </c>
    </row>
    <row r="5692" spans="1:17" x14ac:dyDescent="0.75">
      <c r="A5692" s="55">
        <v>42748.464189814811</v>
      </c>
      <c r="B5692" s="55">
        <v>42748.606539351851</v>
      </c>
      <c r="C5692" s="3">
        <v>12299</v>
      </c>
      <c r="D5692" s="56">
        <f t="shared" si="218"/>
        <v>0.14234953703703704</v>
      </c>
      <c r="N5692" s="55">
        <v>43000.916898148149</v>
      </c>
      <c r="O5692" s="55">
        <v>43003.569791666661</v>
      </c>
      <c r="P5692" s="3">
        <v>229210</v>
      </c>
      <c r="Q5692" s="58">
        <f t="shared" si="219"/>
        <v>2.6528935185185185</v>
      </c>
    </row>
    <row r="5693" spans="1:17" x14ac:dyDescent="0.75">
      <c r="A5693" s="55">
        <v>42748.531944444439</v>
      </c>
      <c r="B5693" s="55">
        <v>42751.591736111106</v>
      </c>
      <c r="C5693" s="3">
        <v>264366</v>
      </c>
      <c r="D5693" s="56">
        <f t="shared" si="218"/>
        <v>3.0597916666666665</v>
      </c>
      <c r="N5693" s="55">
        <v>43000.917326388888</v>
      </c>
      <c r="O5693" s="55">
        <v>43017.344548611109</v>
      </c>
      <c r="P5693" s="3">
        <v>1419312</v>
      </c>
      <c r="Q5693" s="58">
        <f t="shared" si="219"/>
        <v>16.427222222222223</v>
      </c>
    </row>
    <row r="5694" spans="1:17" x14ac:dyDescent="0.75">
      <c r="A5694" s="55">
        <v>42748.89130787037</v>
      </c>
      <c r="B5694" s="55">
        <v>42751.325069444443</v>
      </c>
      <c r="C5694" s="3">
        <v>210277</v>
      </c>
      <c r="D5694" s="56">
        <f t="shared" si="218"/>
        <v>2.4337615740740741</v>
      </c>
      <c r="N5694" s="55">
        <v>43000.919976851852</v>
      </c>
      <c r="O5694" s="55">
        <v>43017.344606481478</v>
      </c>
      <c r="P5694" s="3">
        <v>1419088</v>
      </c>
      <c r="Q5694" s="58">
        <f t="shared" si="219"/>
        <v>16.424629629629628</v>
      </c>
    </row>
    <row r="5695" spans="1:17" x14ac:dyDescent="0.75">
      <c r="A5695" s="55">
        <v>42748.909166666665</v>
      </c>
      <c r="B5695" s="55">
        <v>42751.416041666664</v>
      </c>
      <c r="C5695" s="3">
        <v>216594</v>
      </c>
      <c r="D5695" s="56">
        <f t="shared" si="218"/>
        <v>2.506875</v>
      </c>
      <c r="N5695" s="55">
        <v>43001.020266203705</v>
      </c>
      <c r="O5695" s="55">
        <v>43003.415844907402</v>
      </c>
      <c r="P5695" s="3">
        <v>206978</v>
      </c>
      <c r="Q5695" s="58">
        <f t="shared" si="219"/>
        <v>2.3955787037037037</v>
      </c>
    </row>
    <row r="5696" spans="1:17" x14ac:dyDescent="0.75">
      <c r="A5696" s="55">
        <v>42748.93445601852</v>
      </c>
      <c r="B5696" s="55">
        <v>42752.469444444439</v>
      </c>
      <c r="C5696" s="3">
        <v>305423</v>
      </c>
      <c r="D5696" s="56">
        <f t="shared" si="218"/>
        <v>3.5349884259259259</v>
      </c>
      <c r="N5696" s="55">
        <v>43001.606909722221</v>
      </c>
      <c r="O5696" s="55">
        <v>43003.569606481477</v>
      </c>
      <c r="P5696" s="3">
        <v>169577</v>
      </c>
      <c r="Q5696" s="58">
        <f t="shared" si="219"/>
        <v>1.9626967592592592</v>
      </c>
    </row>
    <row r="5697" spans="1:17" x14ac:dyDescent="0.75">
      <c r="A5697" s="55">
        <v>42749.772858796292</v>
      </c>
      <c r="B5697" s="55">
        <v>42751.440868055557</v>
      </c>
      <c r="C5697" s="3">
        <v>144116</v>
      </c>
      <c r="D5697" s="56">
        <f t="shared" si="218"/>
        <v>1.6680092592592592</v>
      </c>
      <c r="N5697" s="55">
        <v>43001.673668981479</v>
      </c>
      <c r="O5697" s="55">
        <v>43003.569525462961</v>
      </c>
      <c r="P5697" s="3">
        <v>163802</v>
      </c>
      <c r="Q5697" s="58">
        <f t="shared" si="219"/>
        <v>1.8958564814814816</v>
      </c>
    </row>
    <row r="5698" spans="1:17" x14ac:dyDescent="0.75">
      <c r="A5698" s="55">
        <v>42750.527291666665</v>
      </c>
      <c r="B5698" s="55">
        <v>42752.470891203702</v>
      </c>
      <c r="C5698" s="3">
        <v>167927</v>
      </c>
      <c r="D5698" s="56">
        <f t="shared" si="218"/>
        <v>1.9435995370370371</v>
      </c>
      <c r="N5698" s="55">
        <v>43001.683831018519</v>
      </c>
      <c r="O5698" s="55">
        <v>43003.569328703699</v>
      </c>
      <c r="P5698" s="3">
        <v>162907</v>
      </c>
      <c r="Q5698" s="58">
        <f t="shared" si="219"/>
        <v>1.8854976851851852</v>
      </c>
    </row>
    <row r="5699" spans="1:17" x14ac:dyDescent="0.75">
      <c r="A5699" s="55">
        <v>42750.629756944443</v>
      </c>
      <c r="B5699" s="55">
        <v>42751.410613425927</v>
      </c>
      <c r="C5699" s="3">
        <v>67466</v>
      </c>
      <c r="D5699" s="56">
        <f t="shared" ref="D5699:D5762" si="220">C5699/(24*60*60)</f>
        <v>0.78085648148148146</v>
      </c>
      <c r="N5699" s="55">
        <v>43001.685613425921</v>
      </c>
      <c r="O5699" s="55">
        <v>43003.717164351852</v>
      </c>
      <c r="P5699" s="3">
        <v>175526</v>
      </c>
      <c r="Q5699" s="58">
        <f t="shared" ref="Q5699:Q5762" si="221">P5699/86400</f>
        <v>2.0315509259259259</v>
      </c>
    </row>
    <row r="5700" spans="1:17" x14ac:dyDescent="0.75">
      <c r="A5700" s="55">
        <v>42750.68818287037</v>
      </c>
      <c r="B5700" s="55">
        <v>42795.3828125</v>
      </c>
      <c r="C5700" s="3">
        <v>3861616</v>
      </c>
      <c r="D5700" s="56">
        <f t="shared" si="220"/>
        <v>44.694629629629631</v>
      </c>
      <c r="N5700" s="55">
        <v>43001.808090277773</v>
      </c>
      <c r="O5700" s="55">
        <v>43003.653645833328</v>
      </c>
      <c r="P5700" s="3">
        <v>159456</v>
      </c>
      <c r="Q5700" s="58">
        <f t="shared" si="221"/>
        <v>1.8455555555555556</v>
      </c>
    </row>
    <row r="5701" spans="1:17" x14ac:dyDescent="0.75">
      <c r="A5701" s="55">
        <v>42750.693020833329</v>
      </c>
      <c r="B5701" s="55">
        <v>42751.480347222219</v>
      </c>
      <c r="C5701" s="3">
        <v>68025</v>
      </c>
      <c r="D5701" s="56">
        <f t="shared" si="220"/>
        <v>0.78732638888888884</v>
      </c>
      <c r="N5701" s="55">
        <v>43001.954027777778</v>
      </c>
      <c r="O5701" s="55">
        <v>43003.494097222218</v>
      </c>
      <c r="P5701" s="3">
        <v>133062</v>
      </c>
      <c r="Q5701" s="58">
        <f t="shared" si="221"/>
        <v>1.5400694444444445</v>
      </c>
    </row>
    <row r="5702" spans="1:17" x14ac:dyDescent="0.75">
      <c r="A5702" s="55">
        <v>42750.720763888887</v>
      </c>
      <c r="B5702" s="55">
        <v>42751.397013888884</v>
      </c>
      <c r="C5702" s="3">
        <v>58428</v>
      </c>
      <c r="D5702" s="56">
        <f t="shared" si="220"/>
        <v>0.67625000000000002</v>
      </c>
      <c r="N5702" s="55">
        <v>43003.440983796296</v>
      </c>
      <c r="O5702" s="55">
        <v>43003.569212962961</v>
      </c>
      <c r="P5702" s="3">
        <v>11079</v>
      </c>
      <c r="Q5702" s="58">
        <f t="shared" si="221"/>
        <v>0.12822916666666667</v>
      </c>
    </row>
    <row r="5703" spans="1:17" x14ac:dyDescent="0.75">
      <c r="A5703" s="55">
        <v>42750.723263888889</v>
      </c>
      <c r="B5703" s="55">
        <v>42751.436585648145</v>
      </c>
      <c r="C5703" s="3">
        <v>61631</v>
      </c>
      <c r="D5703" s="56">
        <f t="shared" si="220"/>
        <v>0.71332175925925922</v>
      </c>
      <c r="N5703" s="55">
        <v>43003.517071759255</v>
      </c>
      <c r="O5703" s="55">
        <v>43003.653969907406</v>
      </c>
      <c r="P5703" s="3">
        <v>11828</v>
      </c>
      <c r="Q5703" s="58">
        <f t="shared" si="221"/>
        <v>0.13689814814814816</v>
      </c>
    </row>
    <row r="5704" spans="1:17" x14ac:dyDescent="0.75">
      <c r="A5704" s="55">
        <v>42750.724293981482</v>
      </c>
      <c r="B5704" s="55">
        <v>42751.396932870368</v>
      </c>
      <c r="C5704" s="3">
        <v>58116</v>
      </c>
      <c r="D5704" s="56">
        <f t="shared" si="220"/>
        <v>0.6726388888888889</v>
      </c>
      <c r="N5704" s="55">
        <v>43003.664270833331</v>
      </c>
      <c r="O5704" s="55">
        <v>43012.632094907407</v>
      </c>
      <c r="P5704" s="3">
        <v>774820</v>
      </c>
      <c r="Q5704" s="58">
        <f t="shared" si="221"/>
        <v>8.9678240740740733</v>
      </c>
    </row>
    <row r="5705" spans="1:17" x14ac:dyDescent="0.75">
      <c r="A5705" s="55">
        <v>42751.47347222222</v>
      </c>
      <c r="B5705" s="55">
        <v>42751.581631944442</v>
      </c>
      <c r="C5705" s="3">
        <v>9345</v>
      </c>
      <c r="D5705" s="56">
        <f t="shared" si="220"/>
        <v>0.10815972222222223</v>
      </c>
      <c r="N5705" s="55">
        <v>43003.668634259258</v>
      </c>
      <c r="O5705" s="55">
        <v>43012.644826388889</v>
      </c>
      <c r="P5705" s="3">
        <v>775543</v>
      </c>
      <c r="Q5705" s="58">
        <f t="shared" si="221"/>
        <v>8.976192129629629</v>
      </c>
    </row>
    <row r="5706" spans="1:17" x14ac:dyDescent="0.75">
      <c r="A5706" s="55">
        <v>42751.571018518516</v>
      </c>
      <c r="B5706" s="55">
        <v>42752.475624999999</v>
      </c>
      <c r="C5706" s="3">
        <v>78158</v>
      </c>
      <c r="D5706" s="56">
        <f t="shared" si="220"/>
        <v>0.90460648148148148</v>
      </c>
      <c r="N5706" s="55">
        <v>43003.669050925921</v>
      </c>
      <c r="O5706" s="55">
        <v>43012.639976851853</v>
      </c>
      <c r="P5706" s="3">
        <v>775088</v>
      </c>
      <c r="Q5706" s="58">
        <f t="shared" si="221"/>
        <v>8.9709259259259255</v>
      </c>
    </row>
    <row r="5707" spans="1:17" x14ac:dyDescent="0.75">
      <c r="A5707" s="55">
        <v>42751.57262731481</v>
      </c>
      <c r="B5707" s="55">
        <v>42752.471296296295</v>
      </c>
      <c r="C5707" s="3">
        <v>77645</v>
      </c>
      <c r="D5707" s="56">
        <f t="shared" si="220"/>
        <v>0.89866898148148144</v>
      </c>
      <c r="N5707" s="55">
        <v>43003.672106481477</v>
      </c>
      <c r="O5707" s="55">
        <v>43012.651469907403</v>
      </c>
      <c r="P5707" s="3">
        <v>775817</v>
      </c>
      <c r="Q5707" s="58">
        <f t="shared" si="221"/>
        <v>8.9793634259259267</v>
      </c>
    </row>
    <row r="5708" spans="1:17" x14ac:dyDescent="0.75">
      <c r="A5708" s="55">
        <v>42751.643657407403</v>
      </c>
      <c r="B5708" s="55">
        <v>42751.743125000001</v>
      </c>
      <c r="C5708" s="3">
        <v>8594</v>
      </c>
      <c r="D5708" s="56">
        <f t="shared" si="220"/>
        <v>9.9467592592592594E-2</v>
      </c>
      <c r="N5708" s="55">
        <v>43003.673831018517</v>
      </c>
      <c r="O5708" s="55">
        <v>43012.656666666662</v>
      </c>
      <c r="P5708" s="3">
        <v>776117</v>
      </c>
      <c r="Q5708" s="58">
        <f t="shared" si="221"/>
        <v>8.9828356481481482</v>
      </c>
    </row>
    <row r="5709" spans="1:17" x14ac:dyDescent="0.75">
      <c r="A5709" s="55">
        <v>42751.644826388889</v>
      </c>
      <c r="B5709" s="55">
        <v>42752.471458333333</v>
      </c>
      <c r="C5709" s="3">
        <v>71421</v>
      </c>
      <c r="D5709" s="56">
        <f t="shared" si="220"/>
        <v>0.82663194444444443</v>
      </c>
      <c r="N5709" s="55">
        <v>43004.380381944444</v>
      </c>
      <c r="O5709" s="55">
        <v>43004.3980787037</v>
      </c>
      <c r="P5709" s="3">
        <v>1529</v>
      </c>
      <c r="Q5709" s="58">
        <f t="shared" si="221"/>
        <v>1.7696759259259259E-2</v>
      </c>
    </row>
    <row r="5710" spans="1:17" x14ac:dyDescent="0.75">
      <c r="A5710" s="55">
        <v>42751.940902777773</v>
      </c>
      <c r="B5710" s="55">
        <v>42752.386932870366</v>
      </c>
      <c r="C5710" s="3">
        <v>38537</v>
      </c>
      <c r="D5710" s="56">
        <f t="shared" si="220"/>
        <v>0.44603009259259258</v>
      </c>
      <c r="N5710" s="55">
        <v>43004.401273148149</v>
      </c>
      <c r="O5710" s="55">
        <v>43005.540949074071</v>
      </c>
      <c r="P5710" s="3">
        <v>98468</v>
      </c>
      <c r="Q5710" s="58">
        <f t="shared" si="221"/>
        <v>1.1396759259259259</v>
      </c>
    </row>
    <row r="5711" spans="1:17" x14ac:dyDescent="0.75">
      <c r="A5711" s="55">
        <v>42752.336145833331</v>
      </c>
      <c r="B5711" s="55">
        <v>42752.424571759257</v>
      </c>
      <c r="C5711" s="3">
        <v>7640</v>
      </c>
      <c r="D5711" s="56">
        <f t="shared" si="220"/>
        <v>8.8425925925925922E-2</v>
      </c>
      <c r="N5711" s="55">
        <v>43004.447129629625</v>
      </c>
      <c r="O5711" s="55">
        <v>43006.661504629628</v>
      </c>
      <c r="P5711" s="3">
        <v>191322</v>
      </c>
      <c r="Q5711" s="58">
        <f t="shared" si="221"/>
        <v>2.214375</v>
      </c>
    </row>
    <row r="5712" spans="1:17" x14ac:dyDescent="0.75">
      <c r="A5712" s="55">
        <v>42752.387442129628</v>
      </c>
      <c r="B5712" s="55">
        <v>42795.383310185185</v>
      </c>
      <c r="C5712" s="3">
        <v>3714843</v>
      </c>
      <c r="D5712" s="56">
        <f t="shared" si="220"/>
        <v>42.995868055555555</v>
      </c>
      <c r="N5712" s="55">
        <v>43004.463749999995</v>
      </c>
      <c r="O5712" s="55">
        <v>43004.603958333333</v>
      </c>
      <c r="P5712" s="3">
        <v>12114</v>
      </c>
      <c r="Q5712" s="58">
        <f t="shared" si="221"/>
        <v>0.14020833333333332</v>
      </c>
    </row>
    <row r="5713" spans="1:17" x14ac:dyDescent="0.75">
      <c r="A5713" s="55">
        <v>42752.417442129627</v>
      </c>
      <c r="B5713" s="55">
        <v>42752.420555555553</v>
      </c>
      <c r="C5713" s="3">
        <v>269</v>
      </c>
      <c r="D5713" s="56">
        <f t="shared" si="220"/>
        <v>3.1134259259259257E-3</v>
      </c>
      <c r="N5713" s="55">
        <v>43004.546134259261</v>
      </c>
      <c r="O5713" s="55">
        <v>43005.494097222218</v>
      </c>
      <c r="P5713" s="3">
        <v>81904</v>
      </c>
      <c r="Q5713" s="58">
        <f t="shared" si="221"/>
        <v>0.94796296296296301</v>
      </c>
    </row>
    <row r="5714" spans="1:17" x14ac:dyDescent="0.75">
      <c r="A5714" s="55">
        <v>42752.574988425928</v>
      </c>
      <c r="B5714" s="55">
        <v>42752.689108796294</v>
      </c>
      <c r="C5714" s="3">
        <v>9860</v>
      </c>
      <c r="D5714" s="56">
        <f t="shared" si="220"/>
        <v>0.11412037037037037</v>
      </c>
      <c r="N5714" s="55">
        <v>43004.546331018515</v>
      </c>
      <c r="O5714" s="55">
        <v>43004.603865740741</v>
      </c>
      <c r="P5714" s="3">
        <v>4971</v>
      </c>
      <c r="Q5714" s="58">
        <f t="shared" si="221"/>
        <v>5.7534722222222223E-2</v>
      </c>
    </row>
    <row r="5715" spans="1:17" x14ac:dyDescent="0.75">
      <c r="A5715" s="55">
        <v>42752.612071759257</v>
      </c>
      <c r="B5715" s="55">
        <v>42752.617025462961</v>
      </c>
      <c r="C5715" s="3">
        <v>428</v>
      </c>
      <c r="D5715" s="56">
        <f t="shared" si="220"/>
        <v>4.9537037037037041E-3</v>
      </c>
      <c r="N5715" s="55">
        <v>43004.548958333333</v>
      </c>
      <c r="O5715" s="55">
        <v>43005.493981481479</v>
      </c>
      <c r="P5715" s="3">
        <v>81650</v>
      </c>
      <c r="Q5715" s="58">
        <f t="shared" si="221"/>
        <v>0.94502314814814814</v>
      </c>
    </row>
    <row r="5716" spans="1:17" x14ac:dyDescent="0.75">
      <c r="A5716" s="55">
        <v>42752.697233796294</v>
      </c>
      <c r="B5716" s="55">
        <v>42753.371006944442</v>
      </c>
      <c r="C5716" s="3">
        <v>58214</v>
      </c>
      <c r="D5716" s="56">
        <f t="shared" si="220"/>
        <v>0.67377314814814815</v>
      </c>
      <c r="N5716" s="55">
        <v>43004.600162037037</v>
      </c>
      <c r="O5716" s="55">
        <v>43004.603749999995</v>
      </c>
      <c r="P5716" s="3">
        <v>310</v>
      </c>
      <c r="Q5716" s="58">
        <f t="shared" si="221"/>
        <v>3.5879629629629629E-3</v>
      </c>
    </row>
    <row r="5717" spans="1:17" x14ac:dyDescent="0.75">
      <c r="A5717" s="55">
        <v>42752.703425925924</v>
      </c>
      <c r="B5717" s="55">
        <v>42753.371168981481</v>
      </c>
      <c r="C5717" s="3">
        <v>57693</v>
      </c>
      <c r="D5717" s="56">
        <f t="shared" si="220"/>
        <v>0.66774305555555558</v>
      </c>
      <c r="N5717" s="55">
        <v>43005.461111111108</v>
      </c>
      <c r="O5717" s="55">
        <v>43006.713749999995</v>
      </c>
      <c r="P5717" s="3">
        <v>108228</v>
      </c>
      <c r="Q5717" s="58">
        <f t="shared" si="221"/>
        <v>1.2526388888888889</v>
      </c>
    </row>
    <row r="5718" spans="1:17" x14ac:dyDescent="0.75">
      <c r="A5718" s="55">
        <v>42752.732719907406</v>
      </c>
      <c r="B5718" s="55">
        <v>42753.639791666668</v>
      </c>
      <c r="C5718" s="3">
        <v>78371</v>
      </c>
      <c r="D5718" s="56">
        <f t="shared" si="220"/>
        <v>0.90707175925925931</v>
      </c>
      <c r="N5718" s="55">
        <v>43005.494733796295</v>
      </c>
      <c r="O5718" s="55">
        <v>43007.358460648145</v>
      </c>
      <c r="P5718" s="3">
        <v>161026</v>
      </c>
      <c r="Q5718" s="58">
        <f t="shared" si="221"/>
        <v>1.8637268518518519</v>
      </c>
    </row>
    <row r="5719" spans="1:17" x14ac:dyDescent="0.75">
      <c r="A5719" s="55">
        <v>42752.753611111111</v>
      </c>
      <c r="B5719" s="55">
        <v>42753.409236111111</v>
      </c>
      <c r="C5719" s="3">
        <v>56646</v>
      </c>
      <c r="D5719" s="56">
        <f t="shared" si="220"/>
        <v>0.65562500000000001</v>
      </c>
      <c r="N5719" s="55">
        <v>43005.514837962961</v>
      </c>
      <c r="O5719" s="55">
        <v>43005.51831018518</v>
      </c>
      <c r="P5719" s="3">
        <v>300</v>
      </c>
      <c r="Q5719" s="58">
        <f t="shared" si="221"/>
        <v>3.472222222222222E-3</v>
      </c>
    </row>
    <row r="5720" spans="1:17" x14ac:dyDescent="0.75">
      <c r="A5720" s="55">
        <v>42752.774143518516</v>
      </c>
      <c r="B5720" s="55">
        <v>42753.405925925923</v>
      </c>
      <c r="C5720" s="3">
        <v>54586</v>
      </c>
      <c r="D5720" s="56">
        <f t="shared" si="220"/>
        <v>0.63178240740740743</v>
      </c>
      <c r="N5720" s="55">
        <v>43005.516458333332</v>
      </c>
      <c r="O5720" s="55">
        <v>43005.523738425924</v>
      </c>
      <c r="P5720" s="3">
        <v>629</v>
      </c>
      <c r="Q5720" s="58">
        <f t="shared" si="221"/>
        <v>7.2800925925925923E-3</v>
      </c>
    </row>
    <row r="5721" spans="1:17" x14ac:dyDescent="0.75">
      <c r="A5721" s="55">
        <v>42752.834826388884</v>
      </c>
      <c r="B5721" s="55">
        <v>42753.471030092594</v>
      </c>
      <c r="C5721" s="3">
        <v>54968</v>
      </c>
      <c r="D5721" s="56">
        <f t="shared" si="220"/>
        <v>0.63620370370370372</v>
      </c>
      <c r="N5721" s="55">
        <v>43005.552777777775</v>
      </c>
      <c r="O5721" s="55">
        <v>43005.685891203699</v>
      </c>
      <c r="P5721" s="3">
        <v>11501</v>
      </c>
      <c r="Q5721" s="58">
        <f t="shared" si="221"/>
        <v>0.13311342592592593</v>
      </c>
    </row>
    <row r="5722" spans="1:17" x14ac:dyDescent="0.75">
      <c r="A5722" s="55">
        <v>42752.843310185184</v>
      </c>
      <c r="B5722" s="55">
        <v>42753.465925925921</v>
      </c>
      <c r="C5722" s="3">
        <v>53794</v>
      </c>
      <c r="D5722" s="56">
        <f t="shared" si="220"/>
        <v>0.62261574074074078</v>
      </c>
      <c r="N5722" s="55">
        <v>43005.553298611107</v>
      </c>
      <c r="O5722" s="55">
        <v>43006.719965277778</v>
      </c>
      <c r="P5722" s="3">
        <v>100800</v>
      </c>
      <c r="Q5722" s="58">
        <f t="shared" si="221"/>
        <v>1.1666666666666667</v>
      </c>
    </row>
    <row r="5723" spans="1:17" x14ac:dyDescent="0.75">
      <c r="A5723" s="55">
        <v>42752.972615740742</v>
      </c>
      <c r="B5723" s="55">
        <v>42753.627905092588</v>
      </c>
      <c r="C5723" s="3">
        <v>56617</v>
      </c>
      <c r="D5723" s="56">
        <f t="shared" si="220"/>
        <v>0.65528935185185189</v>
      </c>
      <c r="N5723" s="55">
        <v>43005.56282407407</v>
      </c>
      <c r="O5723" s="55">
        <v>43005.672071759254</v>
      </c>
      <c r="P5723" s="3">
        <v>9439</v>
      </c>
      <c r="Q5723" s="58">
        <f t="shared" si="221"/>
        <v>0.10924768518518518</v>
      </c>
    </row>
    <row r="5724" spans="1:17" x14ac:dyDescent="0.75">
      <c r="A5724" s="55">
        <v>42752.982569444444</v>
      </c>
      <c r="B5724" s="55">
        <v>42753.644895833335</v>
      </c>
      <c r="C5724" s="3">
        <v>57225</v>
      </c>
      <c r="D5724" s="56">
        <f t="shared" si="220"/>
        <v>0.66232638888888884</v>
      </c>
      <c r="N5724" s="55">
        <v>43005.799722222218</v>
      </c>
      <c r="O5724" s="55">
        <v>43006.645300925928</v>
      </c>
      <c r="P5724" s="3">
        <v>73058</v>
      </c>
      <c r="Q5724" s="58">
        <f t="shared" si="221"/>
        <v>0.84557870370370369</v>
      </c>
    </row>
    <row r="5725" spans="1:17" x14ac:dyDescent="0.75">
      <c r="A5725" s="55">
        <v>42753.335324074069</v>
      </c>
      <c r="B5725" s="55">
        <v>42753.691886574074</v>
      </c>
      <c r="C5725" s="3">
        <v>30807</v>
      </c>
      <c r="D5725" s="56">
        <f t="shared" si="220"/>
        <v>0.3565625</v>
      </c>
      <c r="N5725" s="55">
        <v>43005.892893518518</v>
      </c>
      <c r="O5725" s="55">
        <v>43006.396678240737</v>
      </c>
      <c r="P5725" s="3">
        <v>43527</v>
      </c>
      <c r="Q5725" s="58">
        <f t="shared" si="221"/>
        <v>0.50378472222222226</v>
      </c>
    </row>
    <row r="5726" spans="1:17" x14ac:dyDescent="0.75">
      <c r="A5726" s="55">
        <v>42753.347013888888</v>
      </c>
      <c r="B5726" s="55">
        <v>42753.484930555554</v>
      </c>
      <c r="C5726" s="3">
        <v>11916</v>
      </c>
      <c r="D5726" s="56">
        <f t="shared" si="220"/>
        <v>0.13791666666666666</v>
      </c>
      <c r="N5726" s="55">
        <v>43005.945960648147</v>
      </c>
      <c r="O5726" s="55">
        <v>43006.461435185185</v>
      </c>
      <c r="P5726" s="3">
        <v>44537</v>
      </c>
      <c r="Q5726" s="58">
        <f t="shared" si="221"/>
        <v>0.51547453703703705</v>
      </c>
    </row>
    <row r="5727" spans="1:17" x14ac:dyDescent="0.75">
      <c r="A5727" s="55">
        <v>42753.355578703704</v>
      </c>
      <c r="B5727" s="55">
        <v>42753.496701388889</v>
      </c>
      <c r="C5727" s="3">
        <v>12193</v>
      </c>
      <c r="D5727" s="56">
        <f t="shared" si="220"/>
        <v>0.1411226851851852</v>
      </c>
      <c r="N5727" s="55">
        <v>43006.388877314814</v>
      </c>
      <c r="O5727" s="55">
        <v>43006.395243055551</v>
      </c>
      <c r="P5727" s="3">
        <v>550</v>
      </c>
      <c r="Q5727" s="58">
        <f t="shared" si="221"/>
        <v>6.3657407407407404E-3</v>
      </c>
    </row>
    <row r="5728" spans="1:17" x14ac:dyDescent="0.75">
      <c r="A5728" s="55">
        <v>42753.381342592591</v>
      </c>
      <c r="B5728" s="55">
        <v>42753.392592592594</v>
      </c>
      <c r="C5728" s="3">
        <v>972</v>
      </c>
      <c r="D5728" s="56">
        <f t="shared" si="220"/>
        <v>1.125E-2</v>
      </c>
      <c r="N5728" s="55">
        <v>43006.42518518518</v>
      </c>
      <c r="O5728" s="55">
        <v>43012.575787037036</v>
      </c>
      <c r="P5728" s="3">
        <v>531412</v>
      </c>
      <c r="Q5728" s="58">
        <f t="shared" si="221"/>
        <v>6.1506018518518522</v>
      </c>
    </row>
    <row r="5729" spans="1:17" x14ac:dyDescent="0.75">
      <c r="A5729" s="55">
        <v>42753.404467592591</v>
      </c>
      <c r="B5729" s="55">
        <v>42753.499722222223</v>
      </c>
      <c r="C5729" s="3">
        <v>8230</v>
      </c>
      <c r="D5729" s="56">
        <f t="shared" si="220"/>
        <v>9.5254629629629634E-2</v>
      </c>
      <c r="N5729" s="55">
        <v>43006.428460648145</v>
      </c>
      <c r="O5729" s="55">
        <v>43012.623912037037</v>
      </c>
      <c r="P5729" s="3">
        <v>535287</v>
      </c>
      <c r="Q5729" s="58">
        <f t="shared" si="221"/>
        <v>6.1954513888888885</v>
      </c>
    </row>
    <row r="5730" spans="1:17" x14ac:dyDescent="0.75">
      <c r="A5730" s="55">
        <v>42753.423645833333</v>
      </c>
      <c r="B5730" s="55">
        <v>42753.473240740735</v>
      </c>
      <c r="C5730" s="3">
        <v>4285</v>
      </c>
      <c r="D5730" s="56">
        <f t="shared" si="220"/>
        <v>4.9594907407407407E-2</v>
      </c>
      <c r="N5730" s="55">
        <v>43006.439641203702</v>
      </c>
      <c r="O5730" s="55">
        <v>43006.66202546296</v>
      </c>
      <c r="P5730" s="3">
        <v>19214</v>
      </c>
      <c r="Q5730" s="58">
        <f t="shared" si="221"/>
        <v>0.22238425925925925</v>
      </c>
    </row>
    <row r="5731" spans="1:17" x14ac:dyDescent="0.75">
      <c r="A5731" s="55">
        <v>42753.449548611112</v>
      </c>
      <c r="B5731" s="55">
        <v>42753.470717592594</v>
      </c>
      <c r="C5731" s="3">
        <v>1829</v>
      </c>
      <c r="D5731" s="56">
        <f t="shared" si="220"/>
        <v>2.1168981481481483E-2</v>
      </c>
      <c r="N5731" s="55">
        <v>43006.441249999996</v>
      </c>
      <c r="O5731" s="55">
        <v>43006.461817129624</v>
      </c>
      <c r="P5731" s="3">
        <v>1777</v>
      </c>
      <c r="Q5731" s="58">
        <f t="shared" si="221"/>
        <v>2.056712962962963E-2</v>
      </c>
    </row>
    <row r="5732" spans="1:17" x14ac:dyDescent="0.75">
      <c r="A5732" s="55">
        <v>42753.45716435185</v>
      </c>
      <c r="B5732" s="55">
        <v>42753.466689814813</v>
      </c>
      <c r="C5732" s="3">
        <v>823</v>
      </c>
      <c r="D5732" s="56">
        <f t="shared" si="220"/>
        <v>9.525462962962963E-3</v>
      </c>
      <c r="N5732" s="55">
        <v>43006.441967592589</v>
      </c>
      <c r="O5732" s="55">
        <v>43006.662256944444</v>
      </c>
      <c r="P5732" s="3">
        <v>19033</v>
      </c>
      <c r="Q5732" s="58">
        <f t="shared" si="221"/>
        <v>0.22028935185185186</v>
      </c>
    </row>
    <row r="5733" spans="1:17" x14ac:dyDescent="0.75">
      <c r="A5733" s="55">
        <v>42753.522129629629</v>
      </c>
      <c r="B5733" s="55">
        <v>42753.57844907407</v>
      </c>
      <c r="C5733" s="3">
        <v>4866</v>
      </c>
      <c r="D5733" s="56">
        <f t="shared" si="220"/>
        <v>5.6319444444444443E-2</v>
      </c>
      <c r="N5733" s="55">
        <v>43006.566238425927</v>
      </c>
      <c r="O5733" s="55">
        <v>43006.662164351852</v>
      </c>
      <c r="P5733" s="3">
        <v>8288</v>
      </c>
      <c r="Q5733" s="58">
        <f t="shared" si="221"/>
        <v>9.5925925925925928E-2</v>
      </c>
    </row>
    <row r="5734" spans="1:17" x14ac:dyDescent="0.75">
      <c r="A5734" s="55">
        <v>42753.528958333329</v>
      </c>
      <c r="B5734" s="55">
        <v>42753.602407407408</v>
      </c>
      <c r="C5734" s="3">
        <v>6346</v>
      </c>
      <c r="D5734" s="56">
        <f t="shared" si="220"/>
        <v>7.3449074074074069E-2</v>
      </c>
      <c r="N5734" s="55">
        <v>43006.687337962961</v>
      </c>
      <c r="O5734" s="55">
        <v>43007.354537037034</v>
      </c>
      <c r="P5734" s="3">
        <v>57646</v>
      </c>
      <c r="Q5734" s="58">
        <f t="shared" si="221"/>
        <v>0.66719907407407408</v>
      </c>
    </row>
    <row r="5735" spans="1:17" x14ac:dyDescent="0.75">
      <c r="A5735" s="55">
        <v>42753.557233796295</v>
      </c>
      <c r="B5735" s="55">
        <v>42754.48165509259</v>
      </c>
      <c r="C5735" s="3">
        <v>79870</v>
      </c>
      <c r="D5735" s="56">
        <f t="shared" si="220"/>
        <v>0.92442129629629632</v>
      </c>
      <c r="N5735" s="55">
        <v>43006.688842592594</v>
      </c>
      <c r="O5735" s="55">
        <v>43010.501342592594</v>
      </c>
      <c r="P5735" s="3">
        <v>329400</v>
      </c>
      <c r="Q5735" s="58">
        <f t="shared" si="221"/>
        <v>3.8125</v>
      </c>
    </row>
    <row r="5736" spans="1:17" x14ac:dyDescent="0.75">
      <c r="A5736" s="55">
        <v>42753.55914351852</v>
      </c>
      <c r="B5736" s="55">
        <v>42758.373206018514</v>
      </c>
      <c r="C5736" s="3">
        <v>415935</v>
      </c>
      <c r="D5736" s="56">
        <f t="shared" si="220"/>
        <v>4.8140625000000004</v>
      </c>
      <c r="N5736" s="55">
        <v>43006.989849537036</v>
      </c>
      <c r="O5736" s="55">
        <v>43010.501643518517</v>
      </c>
      <c r="P5736" s="3">
        <v>303419</v>
      </c>
      <c r="Q5736" s="58">
        <f t="shared" si="221"/>
        <v>3.5117939814814814</v>
      </c>
    </row>
    <row r="5737" spans="1:17" x14ac:dyDescent="0.75">
      <c r="A5737" s="55">
        <v>42753.561782407407</v>
      </c>
      <c r="B5737" s="55">
        <v>42753.596574074072</v>
      </c>
      <c r="C5737" s="3">
        <v>3006</v>
      </c>
      <c r="D5737" s="56">
        <f t="shared" si="220"/>
        <v>3.4791666666666665E-2</v>
      </c>
      <c r="N5737" s="55">
        <v>43007.070451388885</v>
      </c>
      <c r="O5737" s="55">
        <v>43017.343425925923</v>
      </c>
      <c r="P5737" s="3">
        <v>887585</v>
      </c>
      <c r="Q5737" s="58">
        <f t="shared" si="221"/>
        <v>10.272974537037037</v>
      </c>
    </row>
    <row r="5738" spans="1:17" x14ac:dyDescent="0.75">
      <c r="A5738" s="55">
        <v>42753.613379629627</v>
      </c>
      <c r="B5738" s="55">
        <v>42753.684432870366</v>
      </c>
      <c r="C5738" s="3">
        <v>6139</v>
      </c>
      <c r="D5738" s="56">
        <f t="shared" si="220"/>
        <v>7.1053240740740736E-2</v>
      </c>
      <c r="N5738" s="55">
        <v>43007.363807870366</v>
      </c>
      <c r="O5738" s="55">
        <v>43007.445925925924</v>
      </c>
      <c r="P5738" s="3">
        <v>7095</v>
      </c>
      <c r="Q5738" s="58">
        <f t="shared" si="221"/>
        <v>8.2118055555555555E-2</v>
      </c>
    </row>
    <row r="5739" spans="1:17" x14ac:dyDescent="0.75">
      <c r="A5739" s="55">
        <v>42753.658460648148</v>
      </c>
      <c r="B5739" s="55">
        <v>42753.681157407409</v>
      </c>
      <c r="C5739" s="3">
        <v>1961</v>
      </c>
      <c r="D5739" s="56">
        <f t="shared" si="220"/>
        <v>2.269675925925926E-2</v>
      </c>
      <c r="N5739" s="55">
        <v>43007.645601851851</v>
      </c>
      <c r="O5739" s="55">
        <v>43012.559803240736</v>
      </c>
      <c r="P5739" s="3">
        <v>424587</v>
      </c>
      <c r="Q5739" s="58">
        <f t="shared" si="221"/>
        <v>4.9142013888888885</v>
      </c>
    </row>
    <row r="5740" spans="1:17" x14ac:dyDescent="0.75">
      <c r="A5740" s="55">
        <v>42753.90688657407</v>
      </c>
      <c r="B5740" s="55">
        <v>42754.500856481478</v>
      </c>
      <c r="C5740" s="3">
        <v>51319</v>
      </c>
      <c r="D5740" s="56">
        <f t="shared" si="220"/>
        <v>0.5939699074074074</v>
      </c>
      <c r="N5740" s="55">
        <v>43009.549467592587</v>
      </c>
      <c r="O5740" s="55">
        <v>43010.636331018519</v>
      </c>
      <c r="P5740" s="3">
        <v>93905</v>
      </c>
      <c r="Q5740" s="58">
        <f t="shared" si="221"/>
        <v>1.086863425925926</v>
      </c>
    </row>
    <row r="5741" spans="1:17" x14ac:dyDescent="0.75">
      <c r="A5741" s="55">
        <v>42754.302395833329</v>
      </c>
      <c r="B5741" s="55">
        <v>42754.500925925924</v>
      </c>
      <c r="C5741" s="3">
        <v>17153</v>
      </c>
      <c r="D5741" s="56">
        <f t="shared" si="220"/>
        <v>0.19853009259259261</v>
      </c>
      <c r="N5741" s="55">
        <v>43009.550844907404</v>
      </c>
      <c r="O5741" s="55">
        <v>43010.63622685185</v>
      </c>
      <c r="P5741" s="3">
        <v>93777</v>
      </c>
      <c r="Q5741" s="58">
        <f t="shared" si="221"/>
        <v>1.0853819444444444</v>
      </c>
    </row>
    <row r="5742" spans="1:17" x14ac:dyDescent="0.75">
      <c r="A5742" s="55">
        <v>42754.346377314811</v>
      </c>
      <c r="B5742" s="55">
        <v>42754.385300925926</v>
      </c>
      <c r="C5742" s="3">
        <v>3363</v>
      </c>
      <c r="D5742" s="56">
        <f t="shared" si="220"/>
        <v>3.892361111111111E-2</v>
      </c>
      <c r="N5742" s="55">
        <v>43009.778564814813</v>
      </c>
      <c r="O5742" s="55">
        <v>43010.636134259257</v>
      </c>
      <c r="P5742" s="3">
        <v>74094</v>
      </c>
      <c r="Q5742" s="58">
        <f t="shared" si="221"/>
        <v>0.8575694444444445</v>
      </c>
    </row>
    <row r="5743" spans="1:17" x14ac:dyDescent="0.75">
      <c r="A5743" s="55">
        <v>42754.418981481482</v>
      </c>
      <c r="B5743" s="55">
        <v>42755.361574074072</v>
      </c>
      <c r="C5743" s="3">
        <v>81440</v>
      </c>
      <c r="D5743" s="56">
        <f t="shared" si="220"/>
        <v>0.94259259259259254</v>
      </c>
      <c r="N5743" s="55">
        <v>43009.881041666667</v>
      </c>
      <c r="O5743" s="55">
        <v>43010.437777777777</v>
      </c>
      <c r="P5743" s="3">
        <v>48102</v>
      </c>
      <c r="Q5743" s="58">
        <f t="shared" si="221"/>
        <v>0.5567361111111111</v>
      </c>
    </row>
    <row r="5744" spans="1:17" x14ac:dyDescent="0.75">
      <c r="A5744" s="55">
        <v>42754.438692129625</v>
      </c>
      <c r="B5744" s="55">
        <v>42754.485162037032</v>
      </c>
      <c r="C5744" s="3">
        <v>4015</v>
      </c>
      <c r="D5744" s="56">
        <f t="shared" si="220"/>
        <v>4.6469907407407404E-2</v>
      </c>
      <c r="N5744" s="55">
        <v>43009.889814814815</v>
      </c>
      <c r="O5744" s="55">
        <v>43010.444131944445</v>
      </c>
      <c r="P5744" s="3">
        <v>47893</v>
      </c>
      <c r="Q5744" s="58">
        <f t="shared" si="221"/>
        <v>0.55431712962962965</v>
      </c>
    </row>
    <row r="5745" spans="1:17" x14ac:dyDescent="0.75">
      <c r="A5745" s="55">
        <v>42754.589143518519</v>
      </c>
      <c r="B5745" s="55">
        <v>42755.390370370369</v>
      </c>
      <c r="C5745" s="3">
        <v>69226</v>
      </c>
      <c r="D5745" s="56">
        <f t="shared" si="220"/>
        <v>0.80122685185185183</v>
      </c>
      <c r="N5745" s="55">
        <v>43009.899942129625</v>
      </c>
      <c r="O5745" s="55">
        <v>43014.445300925923</v>
      </c>
      <c r="P5745" s="3">
        <v>392719</v>
      </c>
      <c r="Q5745" s="58">
        <f t="shared" si="221"/>
        <v>4.5453587962962967</v>
      </c>
    </row>
    <row r="5746" spans="1:17" x14ac:dyDescent="0.75">
      <c r="A5746" s="55">
        <v>42754.625162037039</v>
      </c>
      <c r="B5746" s="55">
        <v>42755.397361111107</v>
      </c>
      <c r="C5746" s="3">
        <v>66718</v>
      </c>
      <c r="D5746" s="56">
        <f t="shared" si="220"/>
        <v>0.77219907407407407</v>
      </c>
      <c r="N5746" s="55">
        <v>43010.474930555552</v>
      </c>
      <c r="O5746" s="55">
        <v>43010.502141203702</v>
      </c>
      <c r="P5746" s="3">
        <v>2351</v>
      </c>
      <c r="Q5746" s="58">
        <f t="shared" si="221"/>
        <v>2.7210648148148147E-2</v>
      </c>
    </row>
    <row r="5747" spans="1:17" x14ac:dyDescent="0.75">
      <c r="A5747" s="55">
        <v>42754.631840277776</v>
      </c>
      <c r="B5747" s="55">
        <v>42755.444780092592</v>
      </c>
      <c r="C5747" s="3">
        <v>70238</v>
      </c>
      <c r="D5747" s="56">
        <f t="shared" si="220"/>
        <v>0.81293981481481481</v>
      </c>
      <c r="N5747" s="55">
        <v>43010.477465277778</v>
      </c>
      <c r="O5747" s="55">
        <v>43012.410578703704</v>
      </c>
      <c r="P5747" s="3">
        <v>167021</v>
      </c>
      <c r="Q5747" s="58">
        <f t="shared" si="221"/>
        <v>1.9331134259259259</v>
      </c>
    </row>
    <row r="5748" spans="1:17" x14ac:dyDescent="0.75">
      <c r="A5748" s="55">
        <v>42754.717962962961</v>
      </c>
      <c r="B5748" s="55">
        <v>42758.420092592591</v>
      </c>
      <c r="C5748" s="3">
        <v>319864</v>
      </c>
      <c r="D5748" s="56">
        <f t="shared" si="220"/>
        <v>3.7021296296296295</v>
      </c>
      <c r="N5748" s="55">
        <v>43010.483854166661</v>
      </c>
      <c r="O5748" s="55">
        <v>43010.488923611112</v>
      </c>
      <c r="P5748" s="3">
        <v>438</v>
      </c>
      <c r="Q5748" s="58">
        <f t="shared" si="221"/>
        <v>5.0694444444444441E-3</v>
      </c>
    </row>
    <row r="5749" spans="1:17" x14ac:dyDescent="0.75">
      <c r="A5749" s="55">
        <v>42754.722372685181</v>
      </c>
      <c r="B5749" s="55">
        <v>42758.423831018517</v>
      </c>
      <c r="C5749" s="3">
        <v>319806</v>
      </c>
      <c r="D5749" s="56">
        <f t="shared" si="220"/>
        <v>3.7014583333333335</v>
      </c>
      <c r="N5749" s="55">
        <v>43010.550370370365</v>
      </c>
      <c r="O5749" s="55">
        <v>43012.67287037037</v>
      </c>
      <c r="P5749" s="3">
        <v>183384</v>
      </c>
      <c r="Q5749" s="58">
        <f t="shared" si="221"/>
        <v>2.1225000000000001</v>
      </c>
    </row>
    <row r="5750" spans="1:17" x14ac:dyDescent="0.75">
      <c r="A5750" s="55">
        <v>42754.759571759256</v>
      </c>
      <c r="B5750" s="55">
        <v>42755.470208333332</v>
      </c>
      <c r="C5750" s="3">
        <v>61399</v>
      </c>
      <c r="D5750" s="56">
        <f t="shared" si="220"/>
        <v>0.7106365740740741</v>
      </c>
      <c r="N5750" s="55">
        <v>43010.712094907409</v>
      </c>
      <c r="O5750" s="55">
        <v>43013.605902777774</v>
      </c>
      <c r="P5750" s="3">
        <v>250025</v>
      </c>
      <c r="Q5750" s="58">
        <f t="shared" si="221"/>
        <v>2.8938078703703702</v>
      </c>
    </row>
    <row r="5751" spans="1:17" x14ac:dyDescent="0.75">
      <c r="A5751" s="55">
        <v>42754.830266203702</v>
      </c>
      <c r="B5751" s="55">
        <v>42758.414525462962</v>
      </c>
      <c r="C5751" s="3">
        <v>309680</v>
      </c>
      <c r="D5751" s="56">
        <f t="shared" si="220"/>
        <v>3.5842592592592593</v>
      </c>
      <c r="N5751" s="55">
        <v>43010.780543981477</v>
      </c>
      <c r="O5751" s="55">
        <v>43012.683287037034</v>
      </c>
      <c r="P5751" s="3">
        <v>164397</v>
      </c>
      <c r="Q5751" s="58">
        <f t="shared" si="221"/>
        <v>1.9027430555555556</v>
      </c>
    </row>
    <row r="5752" spans="1:17" x14ac:dyDescent="0.75">
      <c r="A5752" s="55">
        <v>42754.868796296294</v>
      </c>
      <c r="B5752" s="55">
        <v>42795.383738425924</v>
      </c>
      <c r="C5752" s="3">
        <v>3500491</v>
      </c>
      <c r="D5752" s="56">
        <f t="shared" si="220"/>
        <v>40.514942129629631</v>
      </c>
      <c r="N5752" s="55">
        <v>43010.947337962964</v>
      </c>
      <c r="O5752" s="55">
        <v>43014.666215277779</v>
      </c>
      <c r="P5752" s="3">
        <v>321311</v>
      </c>
      <c r="Q5752" s="58">
        <f t="shared" si="221"/>
        <v>3.7188773148148146</v>
      </c>
    </row>
    <row r="5753" spans="1:17" x14ac:dyDescent="0.75">
      <c r="A5753" s="55">
        <v>42754.890208333331</v>
      </c>
      <c r="B5753" s="55">
        <v>42758.434062499997</v>
      </c>
      <c r="C5753" s="3">
        <v>306189</v>
      </c>
      <c r="D5753" s="56">
        <f t="shared" si="220"/>
        <v>3.5438541666666667</v>
      </c>
      <c r="N5753" s="55">
        <v>43010.950162037036</v>
      </c>
      <c r="O5753" s="55">
        <v>43014.666516203702</v>
      </c>
      <c r="P5753" s="3">
        <v>321093</v>
      </c>
      <c r="Q5753" s="58">
        <f t="shared" si="221"/>
        <v>3.7163541666666666</v>
      </c>
    </row>
    <row r="5754" spans="1:17" x14ac:dyDescent="0.75">
      <c r="A5754" s="55">
        <v>42754.891562500001</v>
      </c>
      <c r="B5754" s="55">
        <v>42758.436516203699</v>
      </c>
      <c r="C5754" s="3">
        <v>306284</v>
      </c>
      <c r="D5754" s="56">
        <f t="shared" si="220"/>
        <v>3.5449537037037038</v>
      </c>
      <c r="N5754" s="55">
        <v>43011.068576388891</v>
      </c>
      <c r="O5754" s="55">
        <v>43014.41165509259</v>
      </c>
      <c r="P5754" s="3">
        <v>288842</v>
      </c>
      <c r="Q5754" s="58">
        <f t="shared" si="221"/>
        <v>3.3430787037037035</v>
      </c>
    </row>
    <row r="5755" spans="1:17" x14ac:dyDescent="0.75">
      <c r="A5755" s="55">
        <v>42755.461134259254</v>
      </c>
      <c r="B5755" s="55">
        <v>42758.429814814815</v>
      </c>
      <c r="C5755" s="3">
        <v>256494</v>
      </c>
      <c r="D5755" s="56">
        <f t="shared" si="220"/>
        <v>2.9686805555555558</v>
      </c>
      <c r="N5755" s="55">
        <v>43011.304942129631</v>
      </c>
      <c r="O5755" s="55">
        <v>43017.684965277775</v>
      </c>
      <c r="P5755" s="3">
        <v>551234</v>
      </c>
      <c r="Q5755" s="58">
        <f t="shared" si="221"/>
        <v>6.3800231481481484</v>
      </c>
    </row>
    <row r="5756" spans="1:17" x14ac:dyDescent="0.75">
      <c r="A5756" s="55">
        <v>42755.463738425926</v>
      </c>
      <c r="B5756" s="55">
        <v>42795.37222222222</v>
      </c>
      <c r="C5756" s="3">
        <v>3448093</v>
      </c>
      <c r="D5756" s="56">
        <f t="shared" si="220"/>
        <v>39.908483796296295</v>
      </c>
      <c r="N5756" s="55">
        <v>43011.587673611109</v>
      </c>
      <c r="O5756" s="55">
        <v>43012.406412037039</v>
      </c>
      <c r="P5756" s="3">
        <v>70739</v>
      </c>
      <c r="Q5756" s="58">
        <f t="shared" si="221"/>
        <v>0.81873842592592594</v>
      </c>
    </row>
    <row r="5757" spans="1:17" x14ac:dyDescent="0.75">
      <c r="A5757" s="55">
        <v>42755.466747685183</v>
      </c>
      <c r="B5757" s="55">
        <v>42795.372604166667</v>
      </c>
      <c r="C5757" s="3">
        <v>3447866</v>
      </c>
      <c r="D5757" s="56">
        <f t="shared" si="220"/>
        <v>39.905856481481479</v>
      </c>
      <c r="N5757" s="55">
        <v>43011.602187500001</v>
      </c>
      <c r="O5757" s="55">
        <v>43017.713599537034</v>
      </c>
      <c r="P5757" s="3">
        <v>528026</v>
      </c>
      <c r="Q5757" s="58">
        <f t="shared" si="221"/>
        <v>6.1114120370370371</v>
      </c>
    </row>
    <row r="5758" spans="1:17" x14ac:dyDescent="0.75">
      <c r="A5758" s="55">
        <v>42755.471331018518</v>
      </c>
      <c r="B5758" s="55">
        <v>42758.483900462961</v>
      </c>
      <c r="C5758" s="3">
        <v>260286</v>
      </c>
      <c r="D5758" s="56">
        <f t="shared" si="220"/>
        <v>3.0125694444444444</v>
      </c>
      <c r="N5758" s="55">
        <v>43012.348090277774</v>
      </c>
      <c r="O5758" s="55">
        <v>43012.505902777775</v>
      </c>
      <c r="P5758" s="3">
        <v>13635</v>
      </c>
      <c r="Q5758" s="58">
        <f t="shared" si="221"/>
        <v>0.15781249999999999</v>
      </c>
    </row>
    <row r="5759" spans="1:17" x14ac:dyDescent="0.75">
      <c r="A5759" s="55">
        <v>42755.473726851851</v>
      </c>
      <c r="B5759" s="55">
        <v>42758.485520833332</v>
      </c>
      <c r="C5759" s="3">
        <v>260219</v>
      </c>
      <c r="D5759" s="56">
        <f t="shared" si="220"/>
        <v>3.0117939814814814</v>
      </c>
      <c r="N5759" s="55">
        <v>43012.389432870368</v>
      </c>
      <c r="O5759" s="55">
        <v>43012.56722222222</v>
      </c>
      <c r="P5759" s="3">
        <v>15361</v>
      </c>
      <c r="Q5759" s="58">
        <f t="shared" si="221"/>
        <v>0.17778935185185185</v>
      </c>
    </row>
    <row r="5760" spans="1:17" x14ac:dyDescent="0.75">
      <c r="A5760" s="55">
        <v>42755.475729166668</v>
      </c>
      <c r="B5760" s="55">
        <v>42758.489108796297</v>
      </c>
      <c r="C5760" s="3">
        <v>260356</v>
      </c>
      <c r="D5760" s="56">
        <f t="shared" si="220"/>
        <v>3.0133796296296298</v>
      </c>
      <c r="N5760" s="55">
        <v>43012.43981481481</v>
      </c>
      <c r="O5760" s="55">
        <v>43014.411481481482</v>
      </c>
      <c r="P5760" s="3">
        <v>170352</v>
      </c>
      <c r="Q5760" s="58">
        <f t="shared" si="221"/>
        <v>1.9716666666666667</v>
      </c>
    </row>
    <row r="5761" spans="1:17" x14ac:dyDescent="0.75">
      <c r="A5761" s="55">
        <v>42755.488078703704</v>
      </c>
      <c r="B5761" s="55">
        <v>42755.505752314813</v>
      </c>
      <c r="C5761" s="3">
        <v>1527</v>
      </c>
      <c r="D5761" s="56">
        <f t="shared" si="220"/>
        <v>1.7673611111111112E-2</v>
      </c>
      <c r="N5761" s="55">
        <v>43012.669189814813</v>
      </c>
      <c r="O5761" s="55">
        <v>43017.312627314815</v>
      </c>
      <c r="P5761" s="3">
        <v>401193</v>
      </c>
      <c r="Q5761" s="58">
        <f t="shared" si="221"/>
        <v>4.6434375000000001</v>
      </c>
    </row>
    <row r="5762" spans="1:17" x14ac:dyDescent="0.75">
      <c r="A5762" s="55">
        <v>42755.514189814814</v>
      </c>
      <c r="B5762" s="55">
        <v>42755.538726851853</v>
      </c>
      <c r="C5762" s="3">
        <v>2120</v>
      </c>
      <c r="D5762" s="56">
        <f t="shared" si="220"/>
        <v>2.4537037037037038E-2</v>
      </c>
      <c r="N5762" s="55">
        <v>43012.747835648144</v>
      </c>
      <c r="O5762" s="55">
        <v>43013.606435185182</v>
      </c>
      <c r="P5762" s="3">
        <v>74183</v>
      </c>
      <c r="Q5762" s="58">
        <f t="shared" si="221"/>
        <v>0.85859953703703706</v>
      </c>
    </row>
    <row r="5763" spans="1:17" x14ac:dyDescent="0.75">
      <c r="A5763" s="55">
        <v>42755.558761574073</v>
      </c>
      <c r="B5763" s="55">
        <v>42755.562569444446</v>
      </c>
      <c r="C5763" s="3">
        <v>329</v>
      </c>
      <c r="D5763" s="56">
        <f t="shared" ref="D5763:D5826" si="222">C5763/(24*60*60)</f>
        <v>3.8078703703703703E-3</v>
      </c>
      <c r="N5763" s="55">
        <v>43012.968819444446</v>
      </c>
      <c r="O5763" s="55">
        <v>43013.606527777774</v>
      </c>
      <c r="P5763" s="3">
        <v>55098</v>
      </c>
      <c r="Q5763" s="58">
        <f t="shared" ref="Q5763:Q5826" si="223">P5763/86400</f>
        <v>0.63770833333333332</v>
      </c>
    </row>
    <row r="5764" spans="1:17" x14ac:dyDescent="0.75">
      <c r="A5764" s="55">
        <v>42755.757754629631</v>
      </c>
      <c r="B5764" s="55">
        <v>42832.640243055554</v>
      </c>
      <c r="C5764" s="3">
        <v>6639047</v>
      </c>
      <c r="D5764" s="56">
        <f t="shared" si="222"/>
        <v>76.840821759259256</v>
      </c>
      <c r="N5764" s="55">
        <v>43012.9690162037</v>
      </c>
      <c r="O5764" s="55">
        <v>43013.605138888888</v>
      </c>
      <c r="P5764" s="3">
        <v>54961</v>
      </c>
      <c r="Q5764" s="58">
        <f t="shared" si="223"/>
        <v>0.63612268518518522</v>
      </c>
    </row>
    <row r="5765" spans="1:17" x14ac:dyDescent="0.75">
      <c r="A5765" s="55">
        <v>42756.429097222222</v>
      </c>
      <c r="B5765" s="55">
        <v>42758.290358796294</v>
      </c>
      <c r="C5765" s="3">
        <v>160813</v>
      </c>
      <c r="D5765" s="56">
        <f t="shared" si="222"/>
        <v>1.8612615740740741</v>
      </c>
      <c r="N5765" s="55">
        <v>43013.334432870368</v>
      </c>
      <c r="O5765" s="55">
        <v>43013.405902777777</v>
      </c>
      <c r="P5765" s="3">
        <v>6175</v>
      </c>
      <c r="Q5765" s="58">
        <f t="shared" si="223"/>
        <v>7.1469907407407413E-2</v>
      </c>
    </row>
    <row r="5766" spans="1:17" x14ac:dyDescent="0.75">
      <c r="A5766" s="55">
        <v>42756.548275462963</v>
      </c>
      <c r="B5766" s="55">
        <v>42758.513449074075</v>
      </c>
      <c r="C5766" s="3">
        <v>169791</v>
      </c>
      <c r="D5766" s="56">
        <f t="shared" si="222"/>
        <v>1.9651736111111111</v>
      </c>
      <c r="N5766" s="55">
        <v>43013.418703703705</v>
      </c>
      <c r="O5766" s="55">
        <v>43013.605046296296</v>
      </c>
      <c r="P5766" s="3">
        <v>16100</v>
      </c>
      <c r="Q5766" s="58">
        <f t="shared" si="223"/>
        <v>0.18634259259259259</v>
      </c>
    </row>
    <row r="5767" spans="1:17" x14ac:dyDescent="0.75">
      <c r="A5767" s="55">
        <v>42756.615543981483</v>
      </c>
      <c r="B5767" s="55">
        <v>42758.522696759261</v>
      </c>
      <c r="C5767" s="3">
        <v>164778</v>
      </c>
      <c r="D5767" s="56">
        <f t="shared" si="222"/>
        <v>1.9071527777777777</v>
      </c>
      <c r="N5767" s="55">
        <v>43013.469837962963</v>
      </c>
      <c r="O5767" s="55">
        <v>43014.665960648148</v>
      </c>
      <c r="P5767" s="3">
        <v>103345</v>
      </c>
      <c r="Q5767" s="58">
        <f t="shared" si="223"/>
        <v>1.1961226851851852</v>
      </c>
    </row>
    <row r="5768" spans="1:17" x14ac:dyDescent="0.75">
      <c r="A5768" s="55">
        <v>42756.616423611107</v>
      </c>
      <c r="B5768" s="55">
        <v>42758.537627314814</v>
      </c>
      <c r="C5768" s="3">
        <v>165992</v>
      </c>
      <c r="D5768" s="56">
        <f t="shared" si="222"/>
        <v>1.9212037037037037</v>
      </c>
      <c r="N5768" s="55">
        <v>43013.596643518518</v>
      </c>
      <c r="O5768" s="55">
        <v>43014.665856481479</v>
      </c>
      <c r="P5768" s="3">
        <v>92380</v>
      </c>
      <c r="Q5768" s="58">
        <f t="shared" si="223"/>
        <v>1.069212962962963</v>
      </c>
    </row>
    <row r="5769" spans="1:17" x14ac:dyDescent="0.75">
      <c r="A5769" s="55">
        <v>42756.725381944445</v>
      </c>
      <c r="B5769" s="55">
        <v>42758.628240740742</v>
      </c>
      <c r="C5769" s="3">
        <v>164407</v>
      </c>
      <c r="D5769" s="56">
        <f t="shared" si="222"/>
        <v>1.9028587962962964</v>
      </c>
      <c r="N5769" s="55">
        <v>43013.649872685186</v>
      </c>
      <c r="O5769" s="55">
        <v>43017.480347222219</v>
      </c>
      <c r="P5769" s="3">
        <v>330953</v>
      </c>
      <c r="Q5769" s="58">
        <f t="shared" si="223"/>
        <v>3.8304745370370372</v>
      </c>
    </row>
    <row r="5770" spans="1:17" x14ac:dyDescent="0.75">
      <c r="A5770" s="55">
        <v>42756.739942129629</v>
      </c>
      <c r="B5770" s="55">
        <v>42758.399652777778</v>
      </c>
      <c r="C5770" s="3">
        <v>143399</v>
      </c>
      <c r="D5770" s="56">
        <f t="shared" si="222"/>
        <v>1.6597106481481481</v>
      </c>
      <c r="N5770" s="55">
        <v>43013.661365740736</v>
      </c>
      <c r="O5770" s="55">
        <v>43018.586064814815</v>
      </c>
      <c r="P5770" s="3">
        <v>425494</v>
      </c>
      <c r="Q5770" s="58">
        <f t="shared" si="223"/>
        <v>4.9246990740740744</v>
      </c>
    </row>
    <row r="5771" spans="1:17" x14ac:dyDescent="0.75">
      <c r="A5771" s="55">
        <v>42757.042175925926</v>
      </c>
      <c r="B5771" s="55">
        <v>42758.427905092591</v>
      </c>
      <c r="C5771" s="3">
        <v>119727</v>
      </c>
      <c r="D5771" s="56">
        <f t="shared" si="222"/>
        <v>1.3857291666666667</v>
      </c>
      <c r="N5771" s="55">
        <v>43013.774918981479</v>
      </c>
      <c r="O5771" s="55">
        <v>43017.378171296295</v>
      </c>
      <c r="P5771" s="3">
        <v>311321</v>
      </c>
      <c r="Q5771" s="58">
        <f t="shared" si="223"/>
        <v>3.603252314814815</v>
      </c>
    </row>
    <row r="5772" spans="1:17" x14ac:dyDescent="0.75">
      <c r="A5772" s="55">
        <v>42757.645682870367</v>
      </c>
      <c r="B5772" s="55">
        <v>42758.335335648146</v>
      </c>
      <c r="C5772" s="3">
        <v>59586</v>
      </c>
      <c r="D5772" s="56">
        <f t="shared" si="222"/>
        <v>0.68965277777777778</v>
      </c>
      <c r="N5772" s="55">
        <v>43013.777974537035</v>
      </c>
      <c r="O5772" s="55">
        <v>43017.385150462964</v>
      </c>
      <c r="P5772" s="3">
        <v>311660</v>
      </c>
      <c r="Q5772" s="58">
        <f t="shared" si="223"/>
        <v>3.607175925925926</v>
      </c>
    </row>
    <row r="5773" spans="1:17" x14ac:dyDescent="0.75">
      <c r="A5773" s="55">
        <v>42757.698576388888</v>
      </c>
      <c r="B5773" s="55">
        <v>42758.379166666666</v>
      </c>
      <c r="C5773" s="3">
        <v>58803</v>
      </c>
      <c r="D5773" s="56">
        <f t="shared" si="222"/>
        <v>0.68059027777777781</v>
      </c>
      <c r="N5773" s="55">
        <v>43013.779942129629</v>
      </c>
      <c r="O5773" s="55">
        <v>43017.387048611112</v>
      </c>
      <c r="P5773" s="3">
        <v>311654</v>
      </c>
      <c r="Q5773" s="58">
        <f t="shared" si="223"/>
        <v>3.6071064814814813</v>
      </c>
    </row>
    <row r="5774" spans="1:17" x14ac:dyDescent="0.75">
      <c r="A5774" s="55">
        <v>42757.708055555551</v>
      </c>
      <c r="B5774" s="55">
        <v>42758.611921296295</v>
      </c>
      <c r="C5774" s="3">
        <v>78094</v>
      </c>
      <c r="D5774" s="56">
        <f t="shared" si="222"/>
        <v>0.90386574074074078</v>
      </c>
      <c r="N5774" s="55">
        <v>43014.394560185181</v>
      </c>
      <c r="O5774" s="55">
        <v>43020.366886574069</v>
      </c>
      <c r="P5774" s="3">
        <v>516009</v>
      </c>
      <c r="Q5774" s="58">
        <f t="shared" si="223"/>
        <v>5.9723263888888889</v>
      </c>
    </row>
    <row r="5775" spans="1:17" x14ac:dyDescent="0.75">
      <c r="A5775" s="55">
        <v>42758.484791666662</v>
      </c>
      <c r="B5775" s="55">
        <v>42758.5315162037</v>
      </c>
      <c r="C5775" s="3">
        <v>4037</v>
      </c>
      <c r="D5775" s="56">
        <f t="shared" si="222"/>
        <v>4.6724537037037037E-2</v>
      </c>
      <c r="N5775" s="55">
        <v>43014.525729166664</v>
      </c>
      <c r="O5775" s="55">
        <v>43017.480486111112</v>
      </c>
      <c r="P5775" s="3">
        <v>255291</v>
      </c>
      <c r="Q5775" s="58">
        <f t="shared" si="223"/>
        <v>2.9547569444444446</v>
      </c>
    </row>
    <row r="5776" spans="1:17" x14ac:dyDescent="0.75">
      <c r="A5776" s="55">
        <v>42758.538090277776</v>
      </c>
      <c r="B5776" s="55">
        <v>42758.574259259258</v>
      </c>
      <c r="C5776" s="3">
        <v>3125</v>
      </c>
      <c r="D5776" s="56">
        <f t="shared" si="222"/>
        <v>3.6168981481481483E-2</v>
      </c>
      <c r="N5776" s="55">
        <v>43014.64744212963</v>
      </c>
      <c r="O5776" s="55">
        <v>43017.493564814817</v>
      </c>
      <c r="P5776" s="3">
        <v>245905</v>
      </c>
      <c r="Q5776" s="58">
        <f t="shared" si="223"/>
        <v>2.8461226851851853</v>
      </c>
    </row>
    <row r="5777" spans="1:17" x14ac:dyDescent="0.75">
      <c r="A5777" s="55">
        <v>42758.585671296292</v>
      </c>
      <c r="B5777" s="55">
        <v>42758.685335648144</v>
      </c>
      <c r="C5777" s="3">
        <v>8611</v>
      </c>
      <c r="D5777" s="56">
        <f t="shared" si="222"/>
        <v>9.9664351851851851E-2</v>
      </c>
      <c r="N5777" s="55">
        <v>43014.664305555554</v>
      </c>
      <c r="O5777" s="55">
        <v>43017.312430555554</v>
      </c>
      <c r="P5777" s="3">
        <v>228798</v>
      </c>
      <c r="Q5777" s="58">
        <f t="shared" si="223"/>
        <v>2.6481249999999998</v>
      </c>
    </row>
    <row r="5778" spans="1:17" x14ac:dyDescent="0.75">
      <c r="A5778" s="55">
        <v>42758.738912037035</v>
      </c>
      <c r="B5778" s="55">
        <v>42758.753819444442</v>
      </c>
      <c r="C5778" s="3">
        <v>1288</v>
      </c>
      <c r="D5778" s="56">
        <f t="shared" si="222"/>
        <v>1.4907407407407407E-2</v>
      </c>
      <c r="N5778" s="55">
        <v>43015.464363425926</v>
      </c>
      <c r="O5778" s="55">
        <v>43017.374432870369</v>
      </c>
      <c r="P5778" s="3">
        <v>165030</v>
      </c>
      <c r="Q5778" s="58">
        <f t="shared" si="223"/>
        <v>1.9100694444444444</v>
      </c>
    </row>
    <row r="5779" spans="1:17" x14ac:dyDescent="0.75">
      <c r="A5779" s="55">
        <v>42758.937592592592</v>
      </c>
      <c r="B5779" s="55">
        <v>42759.430763888886</v>
      </c>
      <c r="C5779" s="3">
        <v>42610</v>
      </c>
      <c r="D5779" s="56">
        <f t="shared" si="222"/>
        <v>0.4931712962962963</v>
      </c>
      <c r="N5779" s="55">
        <v>43015.512800925921</v>
      </c>
      <c r="O5779" s="55">
        <v>43017.312314814815</v>
      </c>
      <c r="P5779" s="3">
        <v>155478</v>
      </c>
      <c r="Q5779" s="58">
        <f t="shared" si="223"/>
        <v>1.7995138888888889</v>
      </c>
    </row>
    <row r="5780" spans="1:17" x14ac:dyDescent="0.75">
      <c r="A5780" s="55">
        <v>42758.938229166662</v>
      </c>
      <c r="B5780" s="55">
        <v>42759.4140625</v>
      </c>
      <c r="C5780" s="3">
        <v>41112</v>
      </c>
      <c r="D5780" s="56">
        <f t="shared" si="222"/>
        <v>0.47583333333333333</v>
      </c>
      <c r="N5780" s="55">
        <v>43015.553564814814</v>
      </c>
      <c r="O5780" s="55">
        <v>43017.492928240739</v>
      </c>
      <c r="P5780" s="3">
        <v>167561</v>
      </c>
      <c r="Q5780" s="58">
        <f t="shared" si="223"/>
        <v>1.939363425925926</v>
      </c>
    </row>
    <row r="5781" spans="1:17" x14ac:dyDescent="0.75">
      <c r="A5781" s="55">
        <v>42759.347708333335</v>
      </c>
      <c r="B5781" s="55">
        <v>42759.428113425922</v>
      </c>
      <c r="C5781" s="3">
        <v>6947</v>
      </c>
      <c r="D5781" s="56">
        <f t="shared" si="222"/>
        <v>8.0405092592592597E-2</v>
      </c>
      <c r="N5781" s="55">
        <v>43015.57309027778</v>
      </c>
      <c r="O5781" s="55">
        <v>43017.399953703702</v>
      </c>
      <c r="P5781" s="3">
        <v>157841</v>
      </c>
      <c r="Q5781" s="58">
        <f t="shared" si="223"/>
        <v>1.826863425925926</v>
      </c>
    </row>
    <row r="5782" spans="1:17" x14ac:dyDescent="0.75">
      <c r="A5782" s="55">
        <v>42759.40693287037</v>
      </c>
      <c r="B5782" s="55">
        <v>42759.421655092592</v>
      </c>
      <c r="C5782" s="3">
        <v>1272</v>
      </c>
      <c r="D5782" s="56">
        <f t="shared" si="222"/>
        <v>1.4722222222222222E-2</v>
      </c>
      <c r="N5782" s="55">
        <v>43015.618009259255</v>
      </c>
      <c r="O5782" s="55">
        <v>43017.40384259259</v>
      </c>
      <c r="P5782" s="3">
        <v>154296</v>
      </c>
      <c r="Q5782" s="58">
        <f t="shared" si="223"/>
        <v>1.7858333333333334</v>
      </c>
    </row>
    <row r="5783" spans="1:17" x14ac:dyDescent="0.75">
      <c r="A5783" s="55">
        <v>42759.456863425927</v>
      </c>
      <c r="B5783" s="55">
        <v>42761.392048611109</v>
      </c>
      <c r="C5783" s="3">
        <v>167200</v>
      </c>
      <c r="D5783" s="56">
        <f t="shared" si="222"/>
        <v>1.9351851851851851</v>
      </c>
      <c r="N5783" s="55">
        <v>43016.454768518517</v>
      </c>
      <c r="O5783" s="55">
        <v>43017.575590277775</v>
      </c>
      <c r="P5783" s="3">
        <v>96839</v>
      </c>
      <c r="Q5783" s="58">
        <f t="shared" si="223"/>
        <v>1.1208217592592593</v>
      </c>
    </row>
    <row r="5784" spans="1:17" x14ac:dyDescent="0.75">
      <c r="A5784" s="55">
        <v>42759.666886574072</v>
      </c>
      <c r="B5784" s="55">
        <v>42772.405671296292</v>
      </c>
      <c r="C5784" s="3">
        <v>1100631</v>
      </c>
      <c r="D5784" s="56">
        <f t="shared" si="222"/>
        <v>12.738784722222222</v>
      </c>
      <c r="N5784" s="55">
        <v>43016.927245370367</v>
      </c>
      <c r="O5784" s="55">
        <v>43017.492268518516</v>
      </c>
      <c r="P5784" s="3">
        <v>48818</v>
      </c>
      <c r="Q5784" s="58">
        <f t="shared" si="223"/>
        <v>0.56502314814814814</v>
      </c>
    </row>
    <row r="5785" spans="1:17" x14ac:dyDescent="0.75">
      <c r="A5785" s="55">
        <v>42759.667442129627</v>
      </c>
      <c r="B5785" s="55">
        <v>42772.405601851853</v>
      </c>
      <c r="C5785" s="3">
        <v>1100577</v>
      </c>
      <c r="D5785" s="56">
        <f t="shared" si="222"/>
        <v>12.738159722222223</v>
      </c>
      <c r="N5785" s="55">
        <v>43016.931446759256</v>
      </c>
      <c r="O5785" s="55">
        <v>43017.485231481478</v>
      </c>
      <c r="P5785" s="3">
        <v>47847</v>
      </c>
      <c r="Q5785" s="58">
        <f t="shared" si="223"/>
        <v>0.55378472222222219</v>
      </c>
    </row>
    <row r="5786" spans="1:17" x14ac:dyDescent="0.75">
      <c r="A5786" s="55">
        <v>42759.667905092589</v>
      </c>
      <c r="B5786" s="55">
        <v>42772.405509259261</v>
      </c>
      <c r="C5786" s="3">
        <v>1100529</v>
      </c>
      <c r="D5786" s="56">
        <f t="shared" si="222"/>
        <v>12.737604166666667</v>
      </c>
      <c r="N5786" s="55">
        <v>43017.085729166662</v>
      </c>
      <c r="O5786" s="55">
        <v>43017.677349537036</v>
      </c>
      <c r="P5786" s="3">
        <v>51116</v>
      </c>
      <c r="Q5786" s="58">
        <f t="shared" si="223"/>
        <v>0.59162037037037041</v>
      </c>
    </row>
    <row r="5787" spans="1:17" x14ac:dyDescent="0.75">
      <c r="A5787" s="55">
        <v>42760.472754629627</v>
      </c>
      <c r="B5787" s="55">
        <v>42760.508796296293</v>
      </c>
      <c r="C5787" s="3">
        <v>3114</v>
      </c>
      <c r="D5787" s="56">
        <f t="shared" si="222"/>
        <v>3.6041666666666666E-2</v>
      </c>
      <c r="N5787" s="55">
        <v>43017.518738425926</v>
      </c>
      <c r="O5787" s="55">
        <v>43017.703020833331</v>
      </c>
      <c r="P5787" s="3">
        <v>15922</v>
      </c>
      <c r="Q5787" s="58">
        <f t="shared" si="223"/>
        <v>0.18428240740740739</v>
      </c>
    </row>
    <row r="5788" spans="1:17" x14ac:dyDescent="0.75">
      <c r="A5788" s="55">
        <v>42760.48574074074</v>
      </c>
      <c r="B5788" s="55">
        <v>42761.417384259257</v>
      </c>
      <c r="C5788" s="3">
        <v>80494</v>
      </c>
      <c r="D5788" s="56">
        <f t="shared" si="222"/>
        <v>0.93164351851851857</v>
      </c>
      <c r="N5788" s="55">
        <v>43017.583182870367</v>
      </c>
      <c r="O5788" s="55">
        <v>43018.628981481481</v>
      </c>
      <c r="P5788" s="3">
        <v>90357</v>
      </c>
      <c r="Q5788" s="58">
        <f t="shared" si="223"/>
        <v>1.0457986111111111</v>
      </c>
    </row>
    <row r="5789" spans="1:17" x14ac:dyDescent="0.75">
      <c r="A5789" s="55">
        <v>42760.510381944441</v>
      </c>
      <c r="B5789" s="55">
        <v>42760.547233796293</v>
      </c>
      <c r="C5789" s="3">
        <v>3184</v>
      </c>
      <c r="D5789" s="56">
        <f t="shared" si="222"/>
        <v>3.6851851851851851E-2</v>
      </c>
      <c r="N5789" s="55">
        <v>43017.608252314814</v>
      </c>
      <c r="O5789" s="55">
        <v>43017.696921296294</v>
      </c>
      <c r="P5789" s="3">
        <v>7661</v>
      </c>
      <c r="Q5789" s="58">
        <f t="shared" si="223"/>
        <v>8.8668981481481488E-2</v>
      </c>
    </row>
    <row r="5790" spans="1:17" x14ac:dyDescent="0.75">
      <c r="A5790" s="55">
        <v>42760.593483796292</v>
      </c>
      <c r="B5790" s="55">
        <v>42761.555196759255</v>
      </c>
      <c r="C5790" s="3">
        <v>83092</v>
      </c>
      <c r="D5790" s="56">
        <f t="shared" si="222"/>
        <v>0.96171296296296294</v>
      </c>
      <c r="N5790" s="55">
        <v>43017.649282407408</v>
      </c>
      <c r="O5790" s="55">
        <v>43018.399131944439</v>
      </c>
      <c r="P5790" s="3">
        <v>64787</v>
      </c>
      <c r="Q5790" s="58">
        <f t="shared" si="223"/>
        <v>0.74984953703703705</v>
      </c>
    </row>
    <row r="5791" spans="1:17" x14ac:dyDescent="0.75">
      <c r="A5791" s="55">
        <v>42760.820196759254</v>
      </c>
      <c r="B5791" s="55">
        <v>42761.393113425926</v>
      </c>
      <c r="C5791" s="3">
        <v>49500</v>
      </c>
      <c r="D5791" s="56">
        <f t="shared" si="222"/>
        <v>0.57291666666666663</v>
      </c>
      <c r="N5791" s="55">
        <v>43017.650578703702</v>
      </c>
      <c r="O5791" s="55">
        <v>43017.660960648143</v>
      </c>
      <c r="P5791" s="3">
        <v>897</v>
      </c>
      <c r="Q5791" s="58">
        <f t="shared" si="223"/>
        <v>1.0381944444444444E-2</v>
      </c>
    </row>
    <row r="5792" spans="1:17" x14ac:dyDescent="0.75">
      <c r="A5792" s="55">
        <v>42760.837789351848</v>
      </c>
      <c r="B5792" s="55">
        <v>42773.595659722218</v>
      </c>
      <c r="C5792" s="3">
        <v>1102280</v>
      </c>
      <c r="D5792" s="56">
        <f t="shared" si="222"/>
        <v>12.75787037037037</v>
      </c>
      <c r="N5792" s="55">
        <v>43017.664456018516</v>
      </c>
      <c r="O5792" s="55">
        <v>43017.675567129627</v>
      </c>
      <c r="P5792" s="3">
        <v>960</v>
      </c>
      <c r="Q5792" s="58">
        <f t="shared" si="223"/>
        <v>1.1111111111111112E-2</v>
      </c>
    </row>
    <row r="5793" spans="1:17" x14ac:dyDescent="0.75">
      <c r="A5793" s="55">
        <v>42761.429988425924</v>
      </c>
      <c r="B5793" s="55">
        <v>42761.446643518517</v>
      </c>
      <c r="C5793" s="3">
        <v>1439</v>
      </c>
      <c r="D5793" s="56">
        <f t="shared" si="222"/>
        <v>1.6655092592592593E-2</v>
      </c>
      <c r="N5793" s="55">
        <v>43017.690034722218</v>
      </c>
      <c r="O5793" s="55">
        <v>43017.700243055551</v>
      </c>
      <c r="P5793" s="3">
        <v>882</v>
      </c>
      <c r="Q5793" s="58">
        <f t="shared" si="223"/>
        <v>1.0208333333333333E-2</v>
      </c>
    </row>
    <row r="5794" spans="1:17" x14ac:dyDescent="0.75">
      <c r="A5794" s="55">
        <v>42761.497152777774</v>
      </c>
      <c r="B5794" s="55">
        <v>42761.502141203702</v>
      </c>
      <c r="C5794" s="3">
        <v>431</v>
      </c>
      <c r="D5794" s="56">
        <f t="shared" si="222"/>
        <v>4.9884259259259257E-3</v>
      </c>
      <c r="N5794" s="55">
        <v>43017.871747685182</v>
      </c>
      <c r="O5794" s="55">
        <v>43018.712812500002</v>
      </c>
      <c r="P5794" s="3">
        <v>72668</v>
      </c>
      <c r="Q5794" s="58">
        <f t="shared" si="223"/>
        <v>0.84106481481481477</v>
      </c>
    </row>
    <row r="5795" spans="1:17" x14ac:dyDescent="0.75">
      <c r="A5795" s="55">
        <v>42761.499537037038</v>
      </c>
      <c r="B5795" s="55">
        <v>42772.405300925922</v>
      </c>
      <c r="C5795" s="3">
        <v>942258</v>
      </c>
      <c r="D5795" s="56">
        <f t="shared" si="222"/>
        <v>10.905763888888888</v>
      </c>
      <c r="N5795" s="55">
        <v>43018.422349537039</v>
      </c>
      <c r="O5795" s="55">
        <v>43018.606469907405</v>
      </c>
      <c r="P5795" s="3">
        <v>15908</v>
      </c>
      <c r="Q5795" s="58">
        <f t="shared" si="223"/>
        <v>0.18412037037037038</v>
      </c>
    </row>
    <row r="5796" spans="1:17" x14ac:dyDescent="0.75">
      <c r="A5796" s="55">
        <v>42761.513240740736</v>
      </c>
      <c r="B5796" s="55">
        <v>42761.554618055554</v>
      </c>
      <c r="C5796" s="3">
        <v>3575</v>
      </c>
      <c r="D5796" s="56">
        <f t="shared" si="222"/>
        <v>4.1377314814814818E-2</v>
      </c>
      <c r="N5796" s="55">
        <v>43018.432083333333</v>
      </c>
      <c r="O5796" s="55">
        <v>43018.606400462959</v>
      </c>
      <c r="P5796" s="3">
        <v>15061</v>
      </c>
      <c r="Q5796" s="58">
        <f t="shared" si="223"/>
        <v>0.17431712962962964</v>
      </c>
    </row>
    <row r="5797" spans="1:17" x14ac:dyDescent="0.75">
      <c r="A5797" s="55">
        <v>42761.517060185186</v>
      </c>
      <c r="B5797" s="55">
        <v>42765.62164351852</v>
      </c>
      <c r="C5797" s="3">
        <v>354636</v>
      </c>
      <c r="D5797" s="56">
        <f t="shared" si="222"/>
        <v>4.1045833333333333</v>
      </c>
      <c r="N5797" s="55">
        <v>43018.485902777778</v>
      </c>
      <c r="O5797" s="55">
        <v>43018.689363425925</v>
      </c>
      <c r="P5797" s="3">
        <v>17579</v>
      </c>
      <c r="Q5797" s="58">
        <f t="shared" si="223"/>
        <v>0.20346064814814815</v>
      </c>
    </row>
    <row r="5798" spans="1:17" x14ac:dyDescent="0.75">
      <c r="A5798" s="55">
        <v>42761.524513888886</v>
      </c>
      <c r="B5798" s="55">
        <v>42765.62228009259</v>
      </c>
      <c r="C5798" s="3">
        <v>354047</v>
      </c>
      <c r="D5798" s="56">
        <f t="shared" si="222"/>
        <v>4.0977662037037037</v>
      </c>
      <c r="N5798" s="55">
        <v>43018.507048611107</v>
      </c>
      <c r="O5798" s="55">
        <v>43018.60601851852</v>
      </c>
      <c r="P5798" s="3">
        <v>8551</v>
      </c>
      <c r="Q5798" s="58">
        <f t="shared" si="223"/>
        <v>9.8969907407407409E-2</v>
      </c>
    </row>
    <row r="5799" spans="1:17" x14ac:dyDescent="0.75">
      <c r="A5799" s="55">
        <v>42761.560219907406</v>
      </c>
      <c r="B5799" s="55">
        <v>42761.604363425926</v>
      </c>
      <c r="C5799" s="3">
        <v>3814</v>
      </c>
      <c r="D5799" s="56">
        <f t="shared" si="222"/>
        <v>4.4143518518518519E-2</v>
      </c>
      <c r="N5799" s="55">
        <v>43018.591539351852</v>
      </c>
      <c r="O5799" s="55">
        <v>43018.605925925927</v>
      </c>
      <c r="P5799" s="3">
        <v>1243</v>
      </c>
      <c r="Q5799" s="58">
        <f t="shared" si="223"/>
        <v>1.4386574074074074E-2</v>
      </c>
    </row>
    <row r="5800" spans="1:17" x14ac:dyDescent="0.75">
      <c r="A5800" s="55">
        <v>42761.566620370366</v>
      </c>
      <c r="B5800" s="55">
        <v>42761.685532407406</v>
      </c>
      <c r="C5800" s="3">
        <v>10274</v>
      </c>
      <c r="D5800" s="56">
        <f t="shared" si="222"/>
        <v>0.11891203703703704</v>
      </c>
      <c r="N5800" s="55">
        <v>43018.691215277773</v>
      </c>
      <c r="O5800" s="55">
        <v>43019.579571759255</v>
      </c>
      <c r="P5800" s="3">
        <v>76754</v>
      </c>
      <c r="Q5800" s="58">
        <f t="shared" si="223"/>
        <v>0.8883564814814815</v>
      </c>
    </row>
    <row r="5801" spans="1:17" x14ac:dyDescent="0.75">
      <c r="A5801" s="55">
        <v>42761.624201388884</v>
      </c>
      <c r="B5801" s="55">
        <v>42761.72383101852</v>
      </c>
      <c r="C5801" s="3">
        <v>8608</v>
      </c>
      <c r="D5801" s="56">
        <f t="shared" si="222"/>
        <v>9.9629629629629624E-2</v>
      </c>
      <c r="N5801" s="55">
        <v>43018.871851851851</v>
      </c>
      <c r="O5801" s="55">
        <v>43019.409745370365</v>
      </c>
      <c r="P5801" s="3">
        <v>46474</v>
      </c>
      <c r="Q5801" s="58">
        <f t="shared" si="223"/>
        <v>0.53789351851851852</v>
      </c>
    </row>
    <row r="5802" spans="1:17" x14ac:dyDescent="0.75">
      <c r="A5802" s="55">
        <v>42761.714861111112</v>
      </c>
      <c r="B5802" s="55">
        <v>42762.386238425926</v>
      </c>
      <c r="C5802" s="3">
        <v>58007</v>
      </c>
      <c r="D5802" s="56">
        <f t="shared" si="222"/>
        <v>0.67137731481481477</v>
      </c>
      <c r="N5802" s="55">
        <v>43018.889293981483</v>
      </c>
      <c r="O5802" s="55">
        <v>43019.409641203703</v>
      </c>
      <c r="P5802" s="3">
        <v>44958</v>
      </c>
      <c r="Q5802" s="58">
        <f t="shared" si="223"/>
        <v>0.52034722222222218</v>
      </c>
    </row>
    <row r="5803" spans="1:17" x14ac:dyDescent="0.75">
      <c r="A5803" s="55">
        <v>42761.731087962959</v>
      </c>
      <c r="B5803" s="55">
        <v>42762.394432870366</v>
      </c>
      <c r="C5803" s="3">
        <v>57313</v>
      </c>
      <c r="D5803" s="56">
        <f t="shared" si="222"/>
        <v>0.66334490740740737</v>
      </c>
      <c r="N5803" s="55">
        <v>43018.898333333331</v>
      </c>
      <c r="O5803" s="55">
        <v>43019.349803240737</v>
      </c>
      <c r="P5803" s="3">
        <v>39007</v>
      </c>
      <c r="Q5803" s="58">
        <f t="shared" si="223"/>
        <v>0.45146990740740739</v>
      </c>
    </row>
    <row r="5804" spans="1:17" x14ac:dyDescent="0.75">
      <c r="A5804" s="55">
        <v>42761.816712962958</v>
      </c>
      <c r="B5804" s="55">
        <v>42762.405011574076</v>
      </c>
      <c r="C5804" s="3">
        <v>50829</v>
      </c>
      <c r="D5804" s="56">
        <f t="shared" si="222"/>
        <v>0.58829861111111115</v>
      </c>
      <c r="N5804" s="55">
        <v>43018.99145833333</v>
      </c>
      <c r="O5804" s="55">
        <v>43019.376921296294</v>
      </c>
      <c r="P5804" s="3">
        <v>33304</v>
      </c>
      <c r="Q5804" s="58">
        <f t="shared" si="223"/>
        <v>0.38546296296296295</v>
      </c>
    </row>
    <row r="5805" spans="1:17" x14ac:dyDescent="0.75">
      <c r="A5805" s="55">
        <v>42761.847384259258</v>
      </c>
      <c r="B5805" s="55">
        <v>42762.387673611112</v>
      </c>
      <c r="C5805" s="3">
        <v>46681</v>
      </c>
      <c r="D5805" s="56">
        <f t="shared" si="222"/>
        <v>0.5402893518518519</v>
      </c>
      <c r="N5805" s="55">
        <v>43019.42082175926</v>
      </c>
      <c r="O5805" s="55">
        <v>43019.586851851847</v>
      </c>
      <c r="P5805" s="3">
        <v>14345</v>
      </c>
      <c r="Q5805" s="58">
        <f t="shared" si="223"/>
        <v>0.1660300925925926</v>
      </c>
    </row>
    <row r="5806" spans="1:17" x14ac:dyDescent="0.75">
      <c r="A5806" s="55">
        <v>42761.954363425924</v>
      </c>
      <c r="B5806" s="55">
        <v>42762.349236111113</v>
      </c>
      <c r="C5806" s="3">
        <v>34117</v>
      </c>
      <c r="D5806" s="56">
        <f t="shared" si="222"/>
        <v>0.3948726851851852</v>
      </c>
      <c r="N5806" s="55">
        <v>43019.42518518518</v>
      </c>
      <c r="O5806" s="55">
        <v>43019.588356481479</v>
      </c>
      <c r="P5806" s="3">
        <v>14098</v>
      </c>
      <c r="Q5806" s="58">
        <f t="shared" si="223"/>
        <v>0.16317129629629629</v>
      </c>
    </row>
    <row r="5807" spans="1:17" x14ac:dyDescent="0.75">
      <c r="A5807" s="55">
        <v>42762.360543981478</v>
      </c>
      <c r="B5807" s="55">
        <v>42762.422442129631</v>
      </c>
      <c r="C5807" s="3">
        <v>5348</v>
      </c>
      <c r="D5807" s="56">
        <f t="shared" si="222"/>
        <v>6.1898148148148147E-2</v>
      </c>
      <c r="N5807" s="55">
        <v>43019.502754629626</v>
      </c>
      <c r="O5807" s="55">
        <v>43019.589282407404</v>
      </c>
      <c r="P5807" s="3">
        <v>7476</v>
      </c>
      <c r="Q5807" s="58">
        <f t="shared" si="223"/>
        <v>8.6527777777777773E-2</v>
      </c>
    </row>
    <row r="5808" spans="1:17" x14ac:dyDescent="0.75">
      <c r="A5808" s="55">
        <v>42762.43986111111</v>
      </c>
      <c r="B5808" s="55">
        <v>42765.400740740741</v>
      </c>
      <c r="C5808" s="3">
        <v>255820</v>
      </c>
      <c r="D5808" s="56">
        <f t="shared" si="222"/>
        <v>2.9608796296296296</v>
      </c>
      <c r="N5808" s="55">
        <v>43019.556226851848</v>
      </c>
      <c r="O5808" s="55">
        <v>43019.580300925925</v>
      </c>
      <c r="P5808" s="3">
        <v>2080</v>
      </c>
      <c r="Q5808" s="58">
        <f t="shared" si="223"/>
        <v>2.4074074074074074E-2</v>
      </c>
    </row>
    <row r="5809" spans="1:17" x14ac:dyDescent="0.75">
      <c r="A5809" s="55">
        <v>42762.451331018514</v>
      </c>
      <c r="B5809" s="55">
        <v>42762.528298611112</v>
      </c>
      <c r="C5809" s="3">
        <v>6650</v>
      </c>
      <c r="D5809" s="56">
        <f t="shared" si="222"/>
        <v>7.6967592592592587E-2</v>
      </c>
      <c r="N5809" s="55">
        <v>43019.572592592594</v>
      </c>
      <c r="O5809" s="55">
        <v>43019.580208333333</v>
      </c>
      <c r="P5809" s="3">
        <v>658</v>
      </c>
      <c r="Q5809" s="58">
        <f t="shared" si="223"/>
        <v>7.6157407407407406E-3</v>
      </c>
    </row>
    <row r="5810" spans="1:17" x14ac:dyDescent="0.75">
      <c r="A5810" s="55">
        <v>42762.457152777773</v>
      </c>
      <c r="B5810" s="55">
        <v>42762.567962962959</v>
      </c>
      <c r="C5810" s="3">
        <v>9574</v>
      </c>
      <c r="D5810" s="56">
        <f t="shared" si="222"/>
        <v>0.11081018518518519</v>
      </c>
      <c r="N5810" s="55">
        <v>43020.377986111111</v>
      </c>
      <c r="O5810" s="55">
        <v>43020.387337962959</v>
      </c>
      <c r="P5810" s="3">
        <v>808</v>
      </c>
      <c r="Q5810" s="58">
        <f t="shared" si="223"/>
        <v>9.3518518518518525E-3</v>
      </c>
    </row>
    <row r="5811" spans="1:17" x14ac:dyDescent="0.75">
      <c r="A5811" s="55">
        <v>42762.457824074074</v>
      </c>
      <c r="B5811" s="55">
        <v>42762.548634259256</v>
      </c>
      <c r="C5811" s="3">
        <v>7846</v>
      </c>
      <c r="D5811" s="56">
        <f t="shared" si="222"/>
        <v>9.0810185185185188E-2</v>
      </c>
      <c r="N5811" s="55">
        <v>43020.432557870372</v>
      </c>
      <c r="O5811" s="55">
        <v>43020.478449074071</v>
      </c>
      <c r="P5811" s="3">
        <v>3965</v>
      </c>
      <c r="Q5811" s="58">
        <f t="shared" si="223"/>
        <v>4.5891203703703705E-2</v>
      </c>
    </row>
    <row r="5812" spans="1:17" x14ac:dyDescent="0.75">
      <c r="A5812" s="55">
        <v>42762.4609375</v>
      </c>
      <c r="B5812" s="55">
        <v>42762.526469907403</v>
      </c>
      <c r="C5812" s="3">
        <v>5662</v>
      </c>
      <c r="D5812" s="56">
        <f t="shared" si="222"/>
        <v>6.5532407407407414E-2</v>
      </c>
      <c r="N5812" s="55">
        <v>43020.515856481477</v>
      </c>
      <c r="O5812" s="55">
        <v>43020.558692129627</v>
      </c>
      <c r="P5812" s="3">
        <v>3701</v>
      </c>
      <c r="Q5812" s="58">
        <f t="shared" si="223"/>
        <v>4.283564814814815E-2</v>
      </c>
    </row>
    <row r="5813" spans="1:17" x14ac:dyDescent="0.75">
      <c r="A5813" s="55">
        <v>42762.516562500001</v>
      </c>
      <c r="B5813" s="55">
        <v>42762.530335648145</v>
      </c>
      <c r="C5813" s="3">
        <v>1190</v>
      </c>
      <c r="D5813" s="56">
        <f t="shared" si="222"/>
        <v>1.3773148148148149E-2</v>
      </c>
      <c r="N5813" s="55">
        <v>43020.538136574076</v>
      </c>
      <c r="O5813" s="55">
        <v>43020.552071759259</v>
      </c>
      <c r="P5813" s="3">
        <v>1204</v>
      </c>
      <c r="Q5813" s="58">
        <f t="shared" si="223"/>
        <v>1.3935185185185186E-2</v>
      </c>
    </row>
    <row r="5814" spans="1:17" x14ac:dyDescent="0.75">
      <c r="A5814" s="55">
        <v>42762.534444444442</v>
      </c>
      <c r="B5814" s="55">
        <v>42762.539270833331</v>
      </c>
      <c r="C5814" s="3">
        <v>417</v>
      </c>
      <c r="D5814" s="56">
        <f t="shared" si="222"/>
        <v>4.8263888888888887E-3</v>
      </c>
      <c r="N5814" s="55">
        <v>43020.598437499997</v>
      </c>
      <c r="O5814" s="55">
        <v>43021.466562499998</v>
      </c>
      <c r="P5814" s="3">
        <v>75006</v>
      </c>
      <c r="Q5814" s="58">
        <f t="shared" si="223"/>
        <v>0.86812500000000004</v>
      </c>
    </row>
    <row r="5815" spans="1:17" x14ac:dyDescent="0.75">
      <c r="A5815" s="55">
        <v>42762.546354166661</v>
      </c>
      <c r="B5815" s="55">
        <v>42879.546111111107</v>
      </c>
      <c r="C5815" s="3">
        <v>10105179</v>
      </c>
      <c r="D5815" s="56">
        <f t="shared" si="222"/>
        <v>116.95809027777777</v>
      </c>
      <c r="N5815" s="55">
        <v>43020.635844907403</v>
      </c>
      <c r="O5815" s="55">
        <v>43020.654340277775</v>
      </c>
      <c r="P5815" s="3">
        <v>1598</v>
      </c>
      <c r="Q5815" s="58">
        <f t="shared" si="223"/>
        <v>1.849537037037037E-2</v>
      </c>
    </row>
    <row r="5816" spans="1:17" x14ac:dyDescent="0.75">
      <c r="A5816" s="55">
        <v>42762.602187500001</v>
      </c>
      <c r="B5816" s="55">
        <v>42762.618530092594</v>
      </c>
      <c r="C5816" s="3">
        <v>1412</v>
      </c>
      <c r="D5816" s="56">
        <f t="shared" si="222"/>
        <v>1.6342592592592593E-2</v>
      </c>
      <c r="N5816" s="55">
        <v>43020.72724537037</v>
      </c>
      <c r="O5816" s="55">
        <v>43024.629467592589</v>
      </c>
      <c r="P5816" s="3">
        <v>337152</v>
      </c>
      <c r="Q5816" s="58">
        <f t="shared" si="223"/>
        <v>3.902222222222222</v>
      </c>
    </row>
    <row r="5817" spans="1:17" x14ac:dyDescent="0.75">
      <c r="A5817" s="55">
        <v>42762.607662037037</v>
      </c>
      <c r="B5817" s="55">
        <v>42765.330763888887</v>
      </c>
      <c r="C5817" s="3">
        <v>235276</v>
      </c>
      <c r="D5817" s="56">
        <f t="shared" si="222"/>
        <v>2.7231018518518519</v>
      </c>
      <c r="N5817" s="55">
        <v>43020.754583333335</v>
      </c>
      <c r="O5817" s="55">
        <v>43024.707048611112</v>
      </c>
      <c r="P5817" s="3">
        <v>341493</v>
      </c>
      <c r="Q5817" s="58">
        <f t="shared" si="223"/>
        <v>3.9524652777777778</v>
      </c>
    </row>
    <row r="5818" spans="1:17" x14ac:dyDescent="0.75">
      <c r="A5818" s="55">
        <v>42762.611874999995</v>
      </c>
      <c r="B5818" s="55">
        <v>42765.412314814814</v>
      </c>
      <c r="C5818" s="3">
        <v>241958</v>
      </c>
      <c r="D5818" s="56">
        <f t="shared" si="222"/>
        <v>2.8004398148148146</v>
      </c>
      <c r="N5818" s="55">
        <v>43020.869814814811</v>
      </c>
      <c r="O5818" s="55">
        <v>43024.437384259254</v>
      </c>
      <c r="P5818" s="3">
        <v>308238</v>
      </c>
      <c r="Q5818" s="58">
        <f t="shared" si="223"/>
        <v>3.5675694444444446</v>
      </c>
    </row>
    <row r="5819" spans="1:17" x14ac:dyDescent="0.75">
      <c r="A5819" s="55">
        <v>42762.619270833333</v>
      </c>
      <c r="B5819" s="55">
        <v>42762.627696759257</v>
      </c>
      <c r="C5819" s="3">
        <v>728</v>
      </c>
      <c r="D5819" s="56">
        <f t="shared" si="222"/>
        <v>8.4259259259259253E-3</v>
      </c>
      <c r="N5819" s="55">
        <v>43020.870219907403</v>
      </c>
      <c r="O5819" s="55">
        <v>43024.434895833328</v>
      </c>
      <c r="P5819" s="3">
        <v>307988</v>
      </c>
      <c r="Q5819" s="58">
        <f t="shared" si="223"/>
        <v>3.564675925925926</v>
      </c>
    </row>
    <row r="5820" spans="1:17" x14ac:dyDescent="0.75">
      <c r="A5820" s="55">
        <v>42762.799768518518</v>
      </c>
      <c r="B5820" s="55">
        <v>42765.600462962961</v>
      </c>
      <c r="C5820" s="3">
        <v>241980</v>
      </c>
      <c r="D5820" s="56">
        <f t="shared" si="222"/>
        <v>2.8006944444444444</v>
      </c>
      <c r="N5820" s="55">
        <v>43021.316678240742</v>
      </c>
      <c r="O5820" s="55">
        <v>43024.629641203705</v>
      </c>
      <c r="P5820" s="3">
        <v>286240</v>
      </c>
      <c r="Q5820" s="58">
        <f t="shared" si="223"/>
        <v>3.3129629629629629</v>
      </c>
    </row>
    <row r="5821" spans="1:17" x14ac:dyDescent="0.75">
      <c r="A5821" s="55">
        <v>42762.806655092594</v>
      </c>
      <c r="B5821" s="55">
        <v>42765.305185185185</v>
      </c>
      <c r="C5821" s="3">
        <v>215873</v>
      </c>
      <c r="D5821" s="56">
        <f t="shared" si="222"/>
        <v>2.4985300925925924</v>
      </c>
      <c r="N5821" s="55">
        <v>43021.389537037037</v>
      </c>
      <c r="O5821" s="55">
        <v>43021.449282407404</v>
      </c>
      <c r="P5821" s="3">
        <v>5162</v>
      </c>
      <c r="Q5821" s="58">
        <f t="shared" si="223"/>
        <v>5.9745370370370372E-2</v>
      </c>
    </row>
    <row r="5822" spans="1:17" x14ac:dyDescent="0.75">
      <c r="A5822" s="55">
        <v>42762.808217592588</v>
      </c>
      <c r="B5822" s="55">
        <v>42765.601064814815</v>
      </c>
      <c r="C5822" s="3">
        <v>241302</v>
      </c>
      <c r="D5822" s="56">
        <f t="shared" si="222"/>
        <v>2.792847222222222</v>
      </c>
      <c r="N5822" s="55">
        <v>43021.50677083333</v>
      </c>
      <c r="O5822" s="55">
        <v>43025.411296296297</v>
      </c>
      <c r="P5822" s="3">
        <v>337351</v>
      </c>
      <c r="Q5822" s="58">
        <f t="shared" si="223"/>
        <v>3.9045254629629631</v>
      </c>
    </row>
    <row r="5823" spans="1:17" x14ac:dyDescent="0.75">
      <c r="A5823" s="55">
        <v>42762.809965277775</v>
      </c>
      <c r="B5823" s="55">
        <v>42765.458622685182</v>
      </c>
      <c r="C5823" s="3">
        <v>228844</v>
      </c>
      <c r="D5823" s="56">
        <f t="shared" si="222"/>
        <v>2.6486574074074074</v>
      </c>
      <c r="N5823" s="55">
        <v>43021.508090277777</v>
      </c>
      <c r="O5823" s="55">
        <v>43024.590543981481</v>
      </c>
      <c r="P5823" s="3">
        <v>266324</v>
      </c>
      <c r="Q5823" s="58">
        <f t="shared" si="223"/>
        <v>3.0824537037037039</v>
      </c>
    </row>
    <row r="5824" spans="1:17" x14ac:dyDescent="0.75">
      <c r="A5824" s="55">
        <v>42762.871249999997</v>
      </c>
      <c r="B5824" s="55">
        <v>42765.452685185184</v>
      </c>
      <c r="C5824" s="3">
        <v>223036</v>
      </c>
      <c r="D5824" s="56">
        <f t="shared" si="222"/>
        <v>2.5814351851851853</v>
      </c>
      <c r="N5824" s="55">
        <v>43021.54075231481</v>
      </c>
      <c r="O5824" s="55">
        <v>43026.467881944445</v>
      </c>
      <c r="P5824" s="3">
        <v>425704</v>
      </c>
      <c r="Q5824" s="58">
        <f t="shared" si="223"/>
        <v>4.9271296296296292</v>
      </c>
    </row>
    <row r="5825" spans="1:17" x14ac:dyDescent="0.75">
      <c r="A5825" s="55">
        <v>42763.48878472222</v>
      </c>
      <c r="B5825" s="55">
        <v>42765.452777777777</v>
      </c>
      <c r="C5825" s="3">
        <v>169689</v>
      </c>
      <c r="D5825" s="56">
        <f t="shared" si="222"/>
        <v>1.9639930555555556</v>
      </c>
      <c r="N5825" s="55">
        <v>43022.525949074072</v>
      </c>
      <c r="O5825" s="55">
        <v>43024.629918981482</v>
      </c>
      <c r="P5825" s="3">
        <v>181783</v>
      </c>
      <c r="Q5825" s="58">
        <f t="shared" si="223"/>
        <v>2.1039699074074072</v>
      </c>
    </row>
    <row r="5826" spans="1:17" x14ac:dyDescent="0.75">
      <c r="A5826" s="55">
        <v>42763.734918981478</v>
      </c>
      <c r="B5826" s="55">
        <v>42765.41805555555</v>
      </c>
      <c r="C5826" s="3">
        <v>145423</v>
      </c>
      <c r="D5826" s="56">
        <f t="shared" si="222"/>
        <v>1.683136574074074</v>
      </c>
      <c r="N5826" s="55">
        <v>43022.653599537036</v>
      </c>
      <c r="O5826" s="55">
        <v>43025.500625000001</v>
      </c>
      <c r="P5826" s="3">
        <v>245983</v>
      </c>
      <c r="Q5826" s="58">
        <f t="shared" si="223"/>
        <v>2.847025462962963</v>
      </c>
    </row>
    <row r="5827" spans="1:17" x14ac:dyDescent="0.75">
      <c r="A5827" s="55">
        <v>42763.75131944444</v>
      </c>
      <c r="B5827" s="55">
        <v>42773.600034722222</v>
      </c>
      <c r="C5827" s="3">
        <v>850929</v>
      </c>
      <c r="D5827" s="56">
        <f t="shared" ref="D5827:D5890" si="224">C5827/(24*60*60)</f>
        <v>9.848715277777778</v>
      </c>
      <c r="N5827" s="55">
        <v>43022.992407407408</v>
      </c>
      <c r="O5827" s="55">
        <v>43024.422002314815</v>
      </c>
      <c r="P5827" s="3">
        <v>123517</v>
      </c>
      <c r="Q5827" s="58">
        <f t="shared" ref="Q5827:Q5890" si="225">P5827/86400</f>
        <v>1.4295949074074075</v>
      </c>
    </row>
    <row r="5828" spans="1:17" x14ac:dyDescent="0.75">
      <c r="A5828" s="55">
        <v>42763.754907407405</v>
      </c>
      <c r="B5828" s="55">
        <v>42765.417118055557</v>
      </c>
      <c r="C5828" s="3">
        <v>143615</v>
      </c>
      <c r="D5828" s="56">
        <f t="shared" si="224"/>
        <v>1.6622106481481482</v>
      </c>
      <c r="N5828" s="55">
        <v>43024.41202546296</v>
      </c>
      <c r="O5828" s="55">
        <v>43024.473240740735</v>
      </c>
      <c r="P5828" s="3">
        <v>5289</v>
      </c>
      <c r="Q5828" s="58">
        <f t="shared" si="225"/>
        <v>6.1215277777777778E-2</v>
      </c>
    </row>
    <row r="5829" spans="1:17" x14ac:dyDescent="0.75">
      <c r="A5829" s="55">
        <v>42763.775162037033</v>
      </c>
      <c r="B5829" s="55">
        <v>42765.29956018518</v>
      </c>
      <c r="C5829" s="3">
        <v>131708</v>
      </c>
      <c r="D5829" s="56">
        <f t="shared" si="224"/>
        <v>1.5243981481481481</v>
      </c>
      <c r="N5829" s="55">
        <v>43024.518692129626</v>
      </c>
      <c r="O5829" s="55">
        <v>43025.50037037037</v>
      </c>
      <c r="P5829" s="3">
        <v>84817</v>
      </c>
      <c r="Q5829" s="58">
        <f t="shared" si="225"/>
        <v>0.98167824074074073</v>
      </c>
    </row>
    <row r="5830" spans="1:17" x14ac:dyDescent="0.75">
      <c r="A5830" s="55">
        <v>42763.835092592592</v>
      </c>
      <c r="B5830" s="55">
        <v>42765.422731481478</v>
      </c>
      <c r="C5830" s="3">
        <v>137172</v>
      </c>
      <c r="D5830" s="56">
        <f t="shared" si="224"/>
        <v>1.5876388888888888</v>
      </c>
      <c r="N5830" s="55">
        <v>43024.647731481477</v>
      </c>
      <c r="O5830" s="55">
        <v>43024.668842592589</v>
      </c>
      <c r="P5830" s="3">
        <v>1824</v>
      </c>
      <c r="Q5830" s="58">
        <f t="shared" si="225"/>
        <v>2.1111111111111112E-2</v>
      </c>
    </row>
    <row r="5831" spans="1:17" x14ac:dyDescent="0.75">
      <c r="A5831" s="55">
        <v>42764.407743055555</v>
      </c>
      <c r="B5831" s="55">
        <v>42765.419930555552</v>
      </c>
      <c r="C5831" s="3">
        <v>87453</v>
      </c>
      <c r="D5831" s="56">
        <f t="shared" si="224"/>
        <v>1.0121875</v>
      </c>
      <c r="N5831" s="55">
        <v>43024.673958333333</v>
      </c>
      <c r="O5831" s="55">
        <v>43026.581631944442</v>
      </c>
      <c r="P5831" s="3">
        <v>164823</v>
      </c>
      <c r="Q5831" s="58">
        <f t="shared" si="225"/>
        <v>1.907673611111111</v>
      </c>
    </row>
    <row r="5832" spans="1:17" x14ac:dyDescent="0.75">
      <c r="A5832" s="55">
        <v>42764.655300925922</v>
      </c>
      <c r="B5832" s="55">
        <v>42765.383715277778</v>
      </c>
      <c r="C5832" s="3">
        <v>62935</v>
      </c>
      <c r="D5832" s="56">
        <f t="shared" si="224"/>
        <v>0.72841435185185188</v>
      </c>
      <c r="N5832" s="55">
        <v>43024.750196759254</v>
      </c>
      <c r="O5832" s="55">
        <v>43025.400219907402</v>
      </c>
      <c r="P5832" s="3">
        <v>56162</v>
      </c>
      <c r="Q5832" s="58">
        <f t="shared" si="225"/>
        <v>0.6500231481481481</v>
      </c>
    </row>
    <row r="5833" spans="1:17" x14ac:dyDescent="0.75">
      <c r="A5833" s="55">
        <v>42764.772673611107</v>
      </c>
      <c r="B5833" s="55">
        <v>42765.441076388888</v>
      </c>
      <c r="C5833" s="3">
        <v>57750</v>
      </c>
      <c r="D5833" s="56">
        <f t="shared" si="224"/>
        <v>0.66840277777777779</v>
      </c>
      <c r="N5833" s="55">
        <v>43025.412349537037</v>
      </c>
      <c r="O5833" s="55">
        <v>43053.37259259259</v>
      </c>
      <c r="P5833" s="3">
        <v>2419365</v>
      </c>
      <c r="Q5833" s="58">
        <f t="shared" si="225"/>
        <v>28.001909722222223</v>
      </c>
    </row>
    <row r="5834" spans="1:17" x14ac:dyDescent="0.75">
      <c r="A5834" s="55">
        <v>42764.88417824074</v>
      </c>
      <c r="B5834" s="55">
        <v>42765.378425925926</v>
      </c>
      <c r="C5834" s="3">
        <v>42703</v>
      </c>
      <c r="D5834" s="56">
        <f t="shared" si="224"/>
        <v>0.49424768518518519</v>
      </c>
      <c r="N5834" s="55">
        <v>43025.527083333334</v>
      </c>
      <c r="O5834" s="55">
        <v>43025.621655092589</v>
      </c>
      <c r="P5834" s="3">
        <v>8171</v>
      </c>
      <c r="Q5834" s="58">
        <f t="shared" si="225"/>
        <v>9.4571759259259258E-2</v>
      </c>
    </row>
    <row r="5835" spans="1:17" x14ac:dyDescent="0.75">
      <c r="A5835" s="55">
        <v>42764.896435185183</v>
      </c>
      <c r="B5835" s="55">
        <v>42765.470254629625</v>
      </c>
      <c r="C5835" s="3">
        <v>49578</v>
      </c>
      <c r="D5835" s="56">
        <f t="shared" si="224"/>
        <v>0.57381944444444444</v>
      </c>
      <c r="N5835" s="55">
        <v>43025.542581018519</v>
      </c>
      <c r="O5835" s="55">
        <v>43025.626203703701</v>
      </c>
      <c r="P5835" s="3">
        <v>7225</v>
      </c>
      <c r="Q5835" s="58">
        <f t="shared" si="225"/>
        <v>8.3622685185185189E-2</v>
      </c>
    </row>
    <row r="5836" spans="1:17" x14ac:dyDescent="0.75">
      <c r="A5836" s="55">
        <v>42764.903437499997</v>
      </c>
      <c r="B5836" s="55">
        <v>42765.476643518516</v>
      </c>
      <c r="C5836" s="3">
        <v>49525</v>
      </c>
      <c r="D5836" s="56">
        <f t="shared" si="224"/>
        <v>0.57320601851851849</v>
      </c>
      <c r="N5836" s="55">
        <v>43025.55259259259</v>
      </c>
      <c r="O5836" s="55">
        <v>43026.583078703705</v>
      </c>
      <c r="P5836" s="3">
        <v>89034</v>
      </c>
      <c r="Q5836" s="58">
        <f t="shared" si="225"/>
        <v>1.0304861111111112</v>
      </c>
    </row>
    <row r="5837" spans="1:17" x14ac:dyDescent="0.75">
      <c r="A5837" s="55">
        <v>42765.016956018517</v>
      </c>
      <c r="B5837" s="55">
        <v>42765.442256944443</v>
      </c>
      <c r="C5837" s="3">
        <v>36746</v>
      </c>
      <c r="D5837" s="56">
        <f t="shared" si="224"/>
        <v>0.42530092592592594</v>
      </c>
      <c r="N5837" s="55">
        <v>43025.587685185186</v>
      </c>
      <c r="O5837" s="55">
        <v>43025.70958333333</v>
      </c>
      <c r="P5837" s="3">
        <v>10532</v>
      </c>
      <c r="Q5837" s="58">
        <f t="shared" si="225"/>
        <v>0.12189814814814814</v>
      </c>
    </row>
    <row r="5838" spans="1:17" x14ac:dyDescent="0.75">
      <c r="A5838" s="55">
        <v>42765.41673611111</v>
      </c>
      <c r="B5838" s="55">
        <v>42765.444097222222</v>
      </c>
      <c r="C5838" s="3">
        <v>2364</v>
      </c>
      <c r="D5838" s="56">
        <f t="shared" si="224"/>
        <v>2.736111111111111E-2</v>
      </c>
      <c r="N5838" s="55">
        <v>43025.667430555557</v>
      </c>
      <c r="O5838" s="55">
        <v>43026.585023148145</v>
      </c>
      <c r="P5838" s="3">
        <v>79280</v>
      </c>
      <c r="Q5838" s="58">
        <f t="shared" si="225"/>
        <v>0.91759259259259263</v>
      </c>
    </row>
    <row r="5839" spans="1:17" x14ac:dyDescent="0.75">
      <c r="A5839" s="55">
        <v>42765.418240740742</v>
      </c>
      <c r="B5839" s="55">
        <v>42765.445300925923</v>
      </c>
      <c r="C5839" s="3">
        <v>2338</v>
      </c>
      <c r="D5839" s="56">
        <f t="shared" si="224"/>
        <v>2.7060185185185184E-2</v>
      </c>
      <c r="N5839" s="55">
        <v>43026.458425925921</v>
      </c>
      <c r="O5839" s="55">
        <v>43026.467268518514</v>
      </c>
      <c r="P5839" s="3">
        <v>764</v>
      </c>
      <c r="Q5839" s="58">
        <f t="shared" si="225"/>
        <v>8.8425925925925929E-3</v>
      </c>
    </row>
    <row r="5840" spans="1:17" x14ac:dyDescent="0.75">
      <c r="A5840" s="55">
        <v>42765.426550925928</v>
      </c>
      <c r="B5840" s="55">
        <v>42765.458819444444</v>
      </c>
      <c r="C5840" s="3">
        <v>2788</v>
      </c>
      <c r="D5840" s="56">
        <f t="shared" si="224"/>
        <v>3.2268518518518516E-2</v>
      </c>
      <c r="N5840" s="55">
        <v>43026.536226851851</v>
      </c>
      <c r="O5840" s="55">
        <v>43026.690439814811</v>
      </c>
      <c r="P5840" s="3">
        <v>13324</v>
      </c>
      <c r="Q5840" s="58">
        <f t="shared" si="225"/>
        <v>0.15421296296296297</v>
      </c>
    </row>
    <row r="5841" spans="1:17" x14ac:dyDescent="0.75">
      <c r="A5841" s="55">
        <v>42765.441550925927</v>
      </c>
      <c r="B5841" s="55">
        <v>42765.462835648148</v>
      </c>
      <c r="C5841" s="3">
        <v>1839</v>
      </c>
      <c r="D5841" s="56">
        <f t="shared" si="224"/>
        <v>2.1284722222222222E-2</v>
      </c>
      <c r="N5841" s="55">
        <v>43026.60356481481</v>
      </c>
      <c r="O5841" s="55">
        <v>43026.635798611111</v>
      </c>
      <c r="P5841" s="3">
        <v>2785</v>
      </c>
      <c r="Q5841" s="58">
        <f t="shared" si="225"/>
        <v>3.2233796296296295E-2</v>
      </c>
    </row>
    <row r="5842" spans="1:17" x14ac:dyDescent="0.75">
      <c r="A5842" s="55">
        <v>42765.52202546296</v>
      </c>
      <c r="B5842" s="55">
        <v>42765.608831018515</v>
      </c>
      <c r="C5842" s="3">
        <v>7500</v>
      </c>
      <c r="D5842" s="56">
        <f t="shared" si="224"/>
        <v>8.6805555555555552E-2</v>
      </c>
      <c r="N5842" s="55">
        <v>43026.61986111111</v>
      </c>
      <c r="O5842" s="55">
        <v>43026.635914351849</v>
      </c>
      <c r="P5842" s="3">
        <v>1387</v>
      </c>
      <c r="Q5842" s="58">
        <f t="shared" si="225"/>
        <v>1.6053240740740739E-2</v>
      </c>
    </row>
    <row r="5843" spans="1:17" x14ac:dyDescent="0.75">
      <c r="A5843" s="55">
        <v>42765.525405092594</v>
      </c>
      <c r="B5843" s="55">
        <v>42765.617048611108</v>
      </c>
      <c r="C5843" s="3">
        <v>7918</v>
      </c>
      <c r="D5843" s="56">
        <f t="shared" si="224"/>
        <v>9.1643518518518513E-2</v>
      </c>
      <c r="N5843" s="55">
        <v>43026.625671296293</v>
      </c>
      <c r="O5843" s="55">
        <v>43027.621805555551</v>
      </c>
      <c r="P5843" s="3">
        <v>86066</v>
      </c>
      <c r="Q5843" s="58">
        <f t="shared" si="225"/>
        <v>0.99613425925925925</v>
      </c>
    </row>
    <row r="5844" spans="1:17" x14ac:dyDescent="0.75">
      <c r="A5844" s="55">
        <v>42765.58216435185</v>
      </c>
      <c r="B5844" s="55">
        <v>42765.599224537036</v>
      </c>
      <c r="C5844" s="3">
        <v>1474</v>
      </c>
      <c r="D5844" s="56">
        <f t="shared" si="224"/>
        <v>1.7060185185185185E-2</v>
      </c>
      <c r="N5844" s="55">
        <v>43026.634351851848</v>
      </c>
      <c r="O5844" s="55">
        <v>43026.707407407404</v>
      </c>
      <c r="P5844" s="3">
        <v>6312</v>
      </c>
      <c r="Q5844" s="58">
        <f t="shared" si="225"/>
        <v>7.3055555555555554E-2</v>
      </c>
    </row>
    <row r="5845" spans="1:17" x14ac:dyDescent="0.75">
      <c r="A5845" s="55">
        <v>42765.633726851847</v>
      </c>
      <c r="B5845" s="55">
        <v>42765.692824074074</v>
      </c>
      <c r="C5845" s="3">
        <v>5106</v>
      </c>
      <c r="D5845" s="56">
        <f t="shared" si="224"/>
        <v>5.9097222222222225E-2</v>
      </c>
      <c r="N5845" s="55">
        <v>43026.635034722218</v>
      </c>
      <c r="O5845" s="55">
        <v>43026.637349537035</v>
      </c>
      <c r="P5845" s="3">
        <v>200</v>
      </c>
      <c r="Q5845" s="58">
        <f t="shared" si="225"/>
        <v>2.3148148148148147E-3</v>
      </c>
    </row>
    <row r="5846" spans="1:17" x14ac:dyDescent="0.75">
      <c r="A5846" s="55">
        <v>42765.65148148148</v>
      </c>
      <c r="B5846" s="55">
        <v>42765.694108796291</v>
      </c>
      <c r="C5846" s="3">
        <v>3683</v>
      </c>
      <c r="D5846" s="56">
        <f t="shared" si="224"/>
        <v>4.2627314814814812E-2</v>
      </c>
      <c r="N5846" s="55">
        <v>43026.792766203704</v>
      </c>
      <c r="O5846" s="55">
        <v>43028.360312500001</v>
      </c>
      <c r="P5846" s="3">
        <v>135436</v>
      </c>
      <c r="Q5846" s="58">
        <f t="shared" si="225"/>
        <v>1.5675462962962963</v>
      </c>
    </row>
    <row r="5847" spans="1:17" x14ac:dyDescent="0.75">
      <c r="A5847" s="55">
        <v>42765.751076388886</v>
      </c>
      <c r="B5847" s="55">
        <v>42766.320856481478</v>
      </c>
      <c r="C5847" s="3">
        <v>49229</v>
      </c>
      <c r="D5847" s="56">
        <f t="shared" si="224"/>
        <v>0.56978009259259255</v>
      </c>
      <c r="N5847" s="55">
        <v>43026.894189814811</v>
      </c>
      <c r="O5847" s="55">
        <v>43028.360543981478</v>
      </c>
      <c r="P5847" s="3">
        <v>126693</v>
      </c>
      <c r="Q5847" s="58">
        <f t="shared" si="225"/>
        <v>1.4663541666666666</v>
      </c>
    </row>
    <row r="5848" spans="1:17" x14ac:dyDescent="0.75">
      <c r="A5848" s="55">
        <v>42765.779074074075</v>
      </c>
      <c r="B5848" s="55">
        <v>42766.571851851848</v>
      </c>
      <c r="C5848" s="3">
        <v>68496</v>
      </c>
      <c r="D5848" s="56">
        <f t="shared" si="224"/>
        <v>0.7927777777777778</v>
      </c>
      <c r="N5848" s="55">
        <v>43027.438692129625</v>
      </c>
      <c r="O5848" s="55">
        <v>43027.50744212963</v>
      </c>
      <c r="P5848" s="3">
        <v>5940</v>
      </c>
      <c r="Q5848" s="58">
        <f t="shared" si="225"/>
        <v>6.8750000000000006E-2</v>
      </c>
    </row>
    <row r="5849" spans="1:17" x14ac:dyDescent="0.75">
      <c r="A5849" s="55">
        <v>42765.784826388888</v>
      </c>
      <c r="B5849" s="55">
        <v>42767.328576388885</v>
      </c>
      <c r="C5849" s="3">
        <v>133380</v>
      </c>
      <c r="D5849" s="56">
        <f t="shared" si="224"/>
        <v>1.54375</v>
      </c>
      <c r="N5849" s="55">
        <v>43027.440023148149</v>
      </c>
      <c r="O5849" s="55">
        <v>43027.597581018519</v>
      </c>
      <c r="P5849" s="3">
        <v>13613</v>
      </c>
      <c r="Q5849" s="58">
        <f t="shared" si="225"/>
        <v>0.15755787037037036</v>
      </c>
    </row>
    <row r="5850" spans="1:17" x14ac:dyDescent="0.75">
      <c r="A5850" s="55">
        <v>42766.352824074071</v>
      </c>
      <c r="B5850" s="55">
        <v>42766.464849537035</v>
      </c>
      <c r="C5850" s="3">
        <v>9679</v>
      </c>
      <c r="D5850" s="56">
        <f t="shared" si="224"/>
        <v>0.11202546296296297</v>
      </c>
      <c r="N5850" s="55">
        <v>43027.576122685183</v>
      </c>
      <c r="O5850" s="55">
        <v>43028.471261574072</v>
      </c>
      <c r="P5850" s="3">
        <v>77340</v>
      </c>
      <c r="Q5850" s="58">
        <f t="shared" si="225"/>
        <v>0.89513888888888893</v>
      </c>
    </row>
    <row r="5851" spans="1:17" x14ac:dyDescent="0.75">
      <c r="A5851" s="55">
        <v>42766.392337962963</v>
      </c>
      <c r="B5851" s="55">
        <v>42766.557129629626</v>
      </c>
      <c r="C5851" s="3">
        <v>14238</v>
      </c>
      <c r="D5851" s="56">
        <f t="shared" si="224"/>
        <v>0.16479166666666667</v>
      </c>
      <c r="N5851" s="55">
        <v>43027.57844907407</v>
      </c>
      <c r="O5851" s="55">
        <v>43028.472303240742</v>
      </c>
      <c r="P5851" s="3">
        <v>77229</v>
      </c>
      <c r="Q5851" s="58">
        <f t="shared" si="225"/>
        <v>0.89385416666666662</v>
      </c>
    </row>
    <row r="5852" spans="1:17" x14ac:dyDescent="0.75">
      <c r="A5852" s="55">
        <v>42766.404409722221</v>
      </c>
      <c r="B5852" s="55">
        <v>42766.555555555555</v>
      </c>
      <c r="C5852" s="3">
        <v>13059</v>
      </c>
      <c r="D5852" s="56">
        <f t="shared" si="224"/>
        <v>0.15114583333333334</v>
      </c>
      <c r="N5852" s="55">
        <v>43027.59652777778</v>
      </c>
      <c r="O5852" s="55">
        <v>43027.62159722222</v>
      </c>
      <c r="P5852" s="3">
        <v>2166</v>
      </c>
      <c r="Q5852" s="58">
        <f t="shared" si="225"/>
        <v>2.5069444444444443E-2</v>
      </c>
    </row>
    <row r="5853" spans="1:17" x14ac:dyDescent="0.75">
      <c r="A5853" s="55">
        <v>42766.470509259256</v>
      </c>
      <c r="B5853" s="55">
        <v>42766.479039351849</v>
      </c>
      <c r="C5853" s="3">
        <v>737</v>
      </c>
      <c r="D5853" s="56">
        <f t="shared" si="224"/>
        <v>8.5300925925925926E-3</v>
      </c>
      <c r="N5853" s="55">
        <v>43027.763865740737</v>
      </c>
      <c r="O5853" s="55">
        <v>43028.360208333332</v>
      </c>
      <c r="P5853" s="3">
        <v>51524</v>
      </c>
      <c r="Q5853" s="58">
        <f t="shared" si="225"/>
        <v>0.59634259259259259</v>
      </c>
    </row>
    <row r="5854" spans="1:17" x14ac:dyDescent="0.75">
      <c r="A5854" s="55">
        <v>42766.719259259255</v>
      </c>
      <c r="B5854" s="55">
        <v>42767.357106481482</v>
      </c>
      <c r="C5854" s="3">
        <v>55110</v>
      </c>
      <c r="D5854" s="56">
        <f t="shared" si="224"/>
        <v>0.63784722222222223</v>
      </c>
      <c r="N5854" s="55">
        <v>43028.462361111109</v>
      </c>
      <c r="O5854" s="55">
        <v>43032.69940972222</v>
      </c>
      <c r="P5854" s="3">
        <v>366081</v>
      </c>
      <c r="Q5854" s="58">
        <f t="shared" si="225"/>
        <v>4.2370486111111108</v>
      </c>
    </row>
    <row r="5855" spans="1:17" x14ac:dyDescent="0.75">
      <c r="A5855" s="55">
        <v>42766.76725694444</v>
      </c>
      <c r="B5855" s="55">
        <v>42768.701956018514</v>
      </c>
      <c r="C5855" s="3">
        <v>167158</v>
      </c>
      <c r="D5855" s="56">
        <f t="shared" si="224"/>
        <v>1.9346990740740742</v>
      </c>
      <c r="N5855" s="55">
        <v>43028.635069444441</v>
      </c>
      <c r="O5855" s="55">
        <v>43031.646736111106</v>
      </c>
      <c r="P5855" s="3">
        <v>260208</v>
      </c>
      <c r="Q5855" s="58">
        <f t="shared" si="225"/>
        <v>3.0116666666666667</v>
      </c>
    </row>
    <row r="5856" spans="1:17" x14ac:dyDescent="0.75">
      <c r="A5856" s="55">
        <v>42766.818391203698</v>
      </c>
      <c r="B5856" s="55">
        <v>42768.710231481477</v>
      </c>
      <c r="C5856" s="3">
        <v>163455</v>
      </c>
      <c r="D5856" s="56">
        <f t="shared" si="224"/>
        <v>1.8918402777777779</v>
      </c>
      <c r="N5856" s="55">
        <v>43028.666921296295</v>
      </c>
      <c r="O5856" s="55">
        <v>43031.450208333328</v>
      </c>
      <c r="P5856" s="3">
        <v>240476</v>
      </c>
      <c r="Q5856" s="58">
        <f t="shared" si="225"/>
        <v>2.7832870370370371</v>
      </c>
    </row>
    <row r="5857" spans="1:17" x14ac:dyDescent="0.75">
      <c r="A5857" s="55">
        <v>42767.068043981482</v>
      </c>
      <c r="B5857" s="55">
        <v>42767.418888888889</v>
      </c>
      <c r="C5857" s="3">
        <v>30313</v>
      </c>
      <c r="D5857" s="56">
        <f t="shared" si="224"/>
        <v>0.35084490740740742</v>
      </c>
      <c r="N5857" s="55">
        <v>43028.668449074074</v>
      </c>
      <c r="O5857" s="55">
        <v>43031.450358796297</v>
      </c>
      <c r="P5857" s="3">
        <v>240357</v>
      </c>
      <c r="Q5857" s="58">
        <f t="shared" si="225"/>
        <v>2.7819097222222222</v>
      </c>
    </row>
    <row r="5858" spans="1:17" x14ac:dyDescent="0.75">
      <c r="A5858" s="55">
        <v>42767.346307870372</v>
      </c>
      <c r="B5858" s="55">
        <v>42767.380358796298</v>
      </c>
      <c r="C5858" s="3">
        <v>2942</v>
      </c>
      <c r="D5858" s="56">
        <f t="shared" si="224"/>
        <v>3.4050925925925929E-2</v>
      </c>
      <c r="N5858" s="55">
        <v>43028.705682870372</v>
      </c>
      <c r="O5858" s="55">
        <v>43031.669803240737</v>
      </c>
      <c r="P5858" s="3">
        <v>256100</v>
      </c>
      <c r="Q5858" s="58">
        <f t="shared" si="225"/>
        <v>2.9641203703703702</v>
      </c>
    </row>
    <row r="5859" spans="1:17" x14ac:dyDescent="0.75">
      <c r="A5859" s="55">
        <v>42767.427581018514</v>
      </c>
      <c r="B5859" s="55">
        <v>42767.511261574073</v>
      </c>
      <c r="C5859" s="3">
        <v>7230</v>
      </c>
      <c r="D5859" s="56">
        <f t="shared" si="224"/>
        <v>8.368055555555555E-2</v>
      </c>
      <c r="N5859" s="55">
        <v>43028.762708333328</v>
      </c>
      <c r="O5859" s="55">
        <v>43033.597569444442</v>
      </c>
      <c r="P5859" s="3">
        <v>417732</v>
      </c>
      <c r="Q5859" s="58">
        <f t="shared" si="225"/>
        <v>4.8348611111111115</v>
      </c>
    </row>
    <row r="5860" spans="1:17" x14ac:dyDescent="0.75">
      <c r="A5860" s="55">
        <v>42767.44903935185</v>
      </c>
      <c r="B5860" s="55">
        <v>42767.517997685187</v>
      </c>
      <c r="C5860" s="3">
        <v>5958</v>
      </c>
      <c r="D5860" s="56">
        <f t="shared" si="224"/>
        <v>6.895833333333333E-2</v>
      </c>
      <c r="N5860" s="55">
        <v>43029.496585648143</v>
      </c>
      <c r="O5860" s="55">
        <v>43031.469212962962</v>
      </c>
      <c r="P5860" s="3">
        <v>170435</v>
      </c>
      <c r="Q5860" s="58">
        <f t="shared" si="225"/>
        <v>1.9726273148148148</v>
      </c>
    </row>
    <row r="5861" spans="1:17" x14ac:dyDescent="0.75">
      <c r="A5861" s="55">
        <v>42767.45071759259</v>
      </c>
      <c r="B5861" s="55">
        <v>42767.518391203703</v>
      </c>
      <c r="C5861" s="3">
        <v>5847</v>
      </c>
      <c r="D5861" s="56">
        <f t="shared" si="224"/>
        <v>6.7673611111111115E-2</v>
      </c>
      <c r="N5861" s="55">
        <v>43029.611597222218</v>
      </c>
      <c r="O5861" s="55">
        <v>43031.451979166668</v>
      </c>
      <c r="P5861" s="3">
        <v>159009</v>
      </c>
      <c r="Q5861" s="58">
        <f t="shared" si="225"/>
        <v>1.8403819444444445</v>
      </c>
    </row>
    <row r="5862" spans="1:17" x14ac:dyDescent="0.75">
      <c r="A5862" s="55">
        <v>42767.469224537039</v>
      </c>
      <c r="B5862" s="55">
        <v>42767.561180555553</v>
      </c>
      <c r="C5862" s="3">
        <v>7945</v>
      </c>
      <c r="D5862" s="56">
        <f t="shared" si="224"/>
        <v>9.195601851851852E-2</v>
      </c>
      <c r="N5862" s="55">
        <v>43030.470127314817</v>
      </c>
      <c r="O5862" s="55">
        <v>43032.374409722222</v>
      </c>
      <c r="P5862" s="3">
        <v>164530</v>
      </c>
      <c r="Q5862" s="58">
        <f t="shared" si="225"/>
        <v>1.9042824074074074</v>
      </c>
    </row>
    <row r="5863" spans="1:17" x14ac:dyDescent="0.75">
      <c r="A5863" s="55">
        <v>42767.583414351851</v>
      </c>
      <c r="B5863" s="55">
        <v>42836.462048611109</v>
      </c>
      <c r="C5863" s="3">
        <v>5947514</v>
      </c>
      <c r="D5863" s="56">
        <f t="shared" si="224"/>
        <v>68.836967592592586</v>
      </c>
      <c r="N5863" s="55">
        <v>43030.543819444443</v>
      </c>
      <c r="O5863" s="55">
        <v>43031.462222222217</v>
      </c>
      <c r="P5863" s="3">
        <v>79350</v>
      </c>
      <c r="Q5863" s="58">
        <f t="shared" si="225"/>
        <v>0.91840277777777779</v>
      </c>
    </row>
    <row r="5864" spans="1:17" x14ac:dyDescent="0.75">
      <c r="A5864" s="55">
        <v>42767.670416666668</v>
      </c>
      <c r="B5864" s="55">
        <v>42772.405115740738</v>
      </c>
      <c r="C5864" s="3">
        <v>409078</v>
      </c>
      <c r="D5864" s="56">
        <f t="shared" si="224"/>
        <v>4.734699074074074</v>
      </c>
      <c r="N5864" s="55">
        <v>43030.556041666663</v>
      </c>
      <c r="O5864" s="55">
        <v>43031.487951388888</v>
      </c>
      <c r="P5864" s="3">
        <v>80517</v>
      </c>
      <c r="Q5864" s="58">
        <f t="shared" si="225"/>
        <v>0.93190972222222224</v>
      </c>
    </row>
    <row r="5865" spans="1:17" x14ac:dyDescent="0.75">
      <c r="A5865" s="55">
        <v>42767.690787037034</v>
      </c>
      <c r="B5865" s="55">
        <v>42772.380659722221</v>
      </c>
      <c r="C5865" s="3">
        <v>405205</v>
      </c>
      <c r="D5865" s="56">
        <f t="shared" si="224"/>
        <v>4.6898726851851853</v>
      </c>
      <c r="N5865" s="55">
        <v>43030.650925925926</v>
      </c>
      <c r="O5865" s="55">
        <v>43031.460486111107</v>
      </c>
      <c r="P5865" s="3">
        <v>69946</v>
      </c>
      <c r="Q5865" s="58">
        <f t="shared" si="225"/>
        <v>0.80956018518518513</v>
      </c>
    </row>
    <row r="5866" spans="1:17" x14ac:dyDescent="0.75">
      <c r="A5866" s="55">
        <v>42767.792141203703</v>
      </c>
      <c r="B5866" s="55">
        <v>42768.303229166668</v>
      </c>
      <c r="C5866" s="3">
        <v>44158</v>
      </c>
      <c r="D5866" s="56">
        <f t="shared" si="224"/>
        <v>0.51108796296296299</v>
      </c>
      <c r="N5866" s="55">
        <v>43030.672673611109</v>
      </c>
      <c r="O5866" s="55">
        <v>43033.59847222222</v>
      </c>
      <c r="P5866" s="3">
        <v>252789</v>
      </c>
      <c r="Q5866" s="58">
        <f t="shared" si="225"/>
        <v>2.9257986111111109</v>
      </c>
    </row>
    <row r="5867" spans="1:17" x14ac:dyDescent="0.75">
      <c r="A5867" s="55">
        <v>42767.838124999995</v>
      </c>
      <c r="B5867" s="55">
        <v>42773.562326388885</v>
      </c>
      <c r="C5867" s="3">
        <v>494571</v>
      </c>
      <c r="D5867" s="56">
        <f t="shared" si="224"/>
        <v>5.724201388888889</v>
      </c>
      <c r="N5867" s="55">
        <v>43030.713067129625</v>
      </c>
      <c r="O5867" s="55">
        <v>43035.339513888888</v>
      </c>
      <c r="P5867" s="3">
        <v>399725</v>
      </c>
      <c r="Q5867" s="58">
        <f t="shared" si="225"/>
        <v>4.6264467592592595</v>
      </c>
    </row>
    <row r="5868" spans="1:17" x14ac:dyDescent="0.75">
      <c r="A5868" s="55">
        <v>42767.869606481479</v>
      </c>
      <c r="B5868" s="55">
        <v>42769.838726851849</v>
      </c>
      <c r="C5868" s="3">
        <v>170132</v>
      </c>
      <c r="D5868" s="56">
        <f t="shared" si="224"/>
        <v>1.9691203703703704</v>
      </c>
      <c r="N5868" s="55">
        <v>43030.72043981481</v>
      </c>
      <c r="O5868" s="55">
        <v>43035.339606481481</v>
      </c>
      <c r="P5868" s="3">
        <v>399096</v>
      </c>
      <c r="Q5868" s="58">
        <f t="shared" si="225"/>
        <v>4.6191666666666666</v>
      </c>
    </row>
    <row r="5869" spans="1:17" x14ac:dyDescent="0.75">
      <c r="A5869" s="55">
        <v>42768.454409722217</v>
      </c>
      <c r="B5869" s="55">
        <v>42768.475057870368</v>
      </c>
      <c r="C5869" s="3">
        <v>1784</v>
      </c>
      <c r="D5869" s="56">
        <f t="shared" si="224"/>
        <v>2.0648148148148148E-2</v>
      </c>
      <c r="N5869" s="55">
        <v>43030.730798611112</v>
      </c>
      <c r="O5869" s="55">
        <v>43031.490694444445</v>
      </c>
      <c r="P5869" s="3">
        <v>65655</v>
      </c>
      <c r="Q5869" s="58">
        <f t="shared" si="225"/>
        <v>0.75989583333333333</v>
      </c>
    </row>
    <row r="5870" spans="1:17" x14ac:dyDescent="0.75">
      <c r="A5870" s="55">
        <v>42768.48710648148</v>
      </c>
      <c r="B5870" s="55">
        <v>42768.489918981482</v>
      </c>
      <c r="C5870" s="3">
        <v>243</v>
      </c>
      <c r="D5870" s="56">
        <f t="shared" si="224"/>
        <v>2.8124999999999999E-3</v>
      </c>
      <c r="N5870" s="55">
        <v>43030.744699074072</v>
      </c>
      <c r="O5870" s="55">
        <v>43031.471296296295</v>
      </c>
      <c r="P5870" s="3">
        <v>62778</v>
      </c>
      <c r="Q5870" s="58">
        <f t="shared" si="225"/>
        <v>0.72659722222222223</v>
      </c>
    </row>
    <row r="5871" spans="1:17" x14ac:dyDescent="0.75">
      <c r="A5871" s="55">
        <v>42768.487476851849</v>
      </c>
      <c r="B5871" s="55">
        <v>42769.572766203702</v>
      </c>
      <c r="C5871" s="3">
        <v>93769</v>
      </c>
      <c r="D5871" s="56">
        <f t="shared" si="224"/>
        <v>1.0852893518518518</v>
      </c>
      <c r="N5871" s="55">
        <v>43030.96125</v>
      </c>
      <c r="O5871" s="55">
        <v>43031.50399305555</v>
      </c>
      <c r="P5871" s="3">
        <v>46893</v>
      </c>
      <c r="Q5871" s="58">
        <f t="shared" si="225"/>
        <v>0.54274305555555558</v>
      </c>
    </row>
    <row r="5872" spans="1:17" x14ac:dyDescent="0.75">
      <c r="A5872" s="55">
        <v>42768.496793981481</v>
      </c>
      <c r="B5872" s="55">
        <v>42769.569004629629</v>
      </c>
      <c r="C5872" s="3">
        <v>92639</v>
      </c>
      <c r="D5872" s="56">
        <f t="shared" si="224"/>
        <v>1.0722106481481481</v>
      </c>
      <c r="N5872" s="55">
        <v>43031.473275462959</v>
      </c>
      <c r="O5872" s="55">
        <v>43033.610023148147</v>
      </c>
      <c r="P5872" s="3">
        <v>184615</v>
      </c>
      <c r="Q5872" s="58">
        <f t="shared" si="225"/>
        <v>2.1367476851851852</v>
      </c>
    </row>
    <row r="5873" spans="1:17" x14ac:dyDescent="0.75">
      <c r="A5873" s="55">
        <v>42768.613310185181</v>
      </c>
      <c r="B5873" s="55">
        <v>42768.622743055552</v>
      </c>
      <c r="C5873" s="3">
        <v>815</v>
      </c>
      <c r="D5873" s="56">
        <f t="shared" si="224"/>
        <v>9.432870370370371E-3</v>
      </c>
      <c r="N5873" s="55">
        <v>43031.478356481479</v>
      </c>
      <c r="O5873" s="55">
        <v>43033.701643518514</v>
      </c>
      <c r="P5873" s="3">
        <v>192092</v>
      </c>
      <c r="Q5873" s="58">
        <f t="shared" si="225"/>
        <v>2.223287037037037</v>
      </c>
    </row>
    <row r="5874" spans="1:17" x14ac:dyDescent="0.75">
      <c r="A5874" s="55">
        <v>42768.614201388889</v>
      </c>
      <c r="B5874" s="55">
        <v>42781.45653935185</v>
      </c>
      <c r="C5874" s="3">
        <v>1109578</v>
      </c>
      <c r="D5874" s="56">
        <f t="shared" si="224"/>
        <v>12.842337962962963</v>
      </c>
      <c r="N5874" s="55">
        <v>43031.510844907403</v>
      </c>
      <c r="O5874" s="55">
        <v>43031.514606481476</v>
      </c>
      <c r="P5874" s="3">
        <v>325</v>
      </c>
      <c r="Q5874" s="58">
        <f t="shared" si="225"/>
        <v>3.7615740740740739E-3</v>
      </c>
    </row>
    <row r="5875" spans="1:17" x14ac:dyDescent="0.75">
      <c r="A5875" s="55">
        <v>42768.647372685184</v>
      </c>
      <c r="B5875" s="55">
        <v>42769.331574074073</v>
      </c>
      <c r="C5875" s="3">
        <v>59115</v>
      </c>
      <c r="D5875" s="56">
        <f t="shared" si="224"/>
        <v>0.68420138888888893</v>
      </c>
      <c r="N5875" s="55">
        <v>43031.533055555556</v>
      </c>
      <c r="O5875" s="55">
        <v>43031.633414351847</v>
      </c>
      <c r="P5875" s="3">
        <v>8671</v>
      </c>
      <c r="Q5875" s="58">
        <f t="shared" si="225"/>
        <v>0.10035879629629629</v>
      </c>
    </row>
    <row r="5876" spans="1:17" x14ac:dyDescent="0.75">
      <c r="A5876" s="55">
        <v>42768.667407407404</v>
      </c>
      <c r="B5876" s="55">
        <v>42772.404976851853</v>
      </c>
      <c r="C5876" s="3">
        <v>322926</v>
      </c>
      <c r="D5876" s="56">
        <f t="shared" si="224"/>
        <v>3.7375694444444445</v>
      </c>
      <c r="N5876" s="55">
        <v>43031.543530092589</v>
      </c>
      <c r="O5876" s="55">
        <v>43035.339803240742</v>
      </c>
      <c r="P5876" s="3">
        <v>327998</v>
      </c>
      <c r="Q5876" s="58">
        <f t="shared" si="225"/>
        <v>3.7962731481481482</v>
      </c>
    </row>
    <row r="5877" spans="1:17" x14ac:dyDescent="0.75">
      <c r="A5877" s="55">
        <v>42768.676446759258</v>
      </c>
      <c r="B5877" s="55">
        <v>42772.612557870365</v>
      </c>
      <c r="C5877" s="3">
        <v>340080</v>
      </c>
      <c r="D5877" s="56">
        <f t="shared" si="224"/>
        <v>3.9361111111111109</v>
      </c>
      <c r="N5877" s="55">
        <v>43031.603275462963</v>
      </c>
      <c r="O5877" s="55">
        <v>43031.617083333331</v>
      </c>
      <c r="P5877" s="3">
        <v>1193</v>
      </c>
      <c r="Q5877" s="58">
        <f t="shared" si="225"/>
        <v>1.380787037037037E-2</v>
      </c>
    </row>
    <row r="5878" spans="1:17" x14ac:dyDescent="0.75">
      <c r="A5878" s="55">
        <v>42768.689687499995</v>
      </c>
      <c r="B5878" s="55">
        <v>42769.564583333333</v>
      </c>
      <c r="C5878" s="3">
        <v>75591</v>
      </c>
      <c r="D5878" s="56">
        <f t="shared" si="224"/>
        <v>0.87489583333333332</v>
      </c>
      <c r="N5878" s="55">
        <v>43031.609965277778</v>
      </c>
      <c r="O5878" s="55">
        <v>43031.68341435185</v>
      </c>
      <c r="P5878" s="3">
        <v>6346</v>
      </c>
      <c r="Q5878" s="58">
        <f t="shared" si="225"/>
        <v>7.3449074074074069E-2</v>
      </c>
    </row>
    <row r="5879" spans="1:17" x14ac:dyDescent="0.75">
      <c r="A5879" s="55">
        <v>42768.694189814814</v>
      </c>
      <c r="B5879" s="55">
        <v>42773.561990740738</v>
      </c>
      <c r="C5879" s="3">
        <v>420578</v>
      </c>
      <c r="D5879" s="56">
        <f t="shared" si="224"/>
        <v>4.8678009259259261</v>
      </c>
      <c r="N5879" s="55">
        <v>43031.616631944446</v>
      </c>
      <c r="O5879" s="55">
        <v>43048.433263888888</v>
      </c>
      <c r="P5879" s="3">
        <v>1456557</v>
      </c>
      <c r="Q5879" s="58">
        <f t="shared" si="225"/>
        <v>16.85829861111111</v>
      </c>
    </row>
    <row r="5880" spans="1:17" x14ac:dyDescent="0.75">
      <c r="A5880" s="55">
        <v>42768.717083333329</v>
      </c>
      <c r="B5880" s="55">
        <v>42768.727303240739</v>
      </c>
      <c r="C5880" s="3">
        <v>883</v>
      </c>
      <c r="D5880" s="56">
        <f t="shared" si="224"/>
        <v>1.0219907407407407E-2</v>
      </c>
      <c r="N5880" s="55">
        <v>43031.640150462961</v>
      </c>
      <c r="O5880" s="55">
        <v>43048.433402777773</v>
      </c>
      <c r="P5880" s="3">
        <v>1454537</v>
      </c>
      <c r="Q5880" s="58">
        <f t="shared" si="225"/>
        <v>16.834918981481483</v>
      </c>
    </row>
    <row r="5881" spans="1:17" x14ac:dyDescent="0.75">
      <c r="A5881" s="55">
        <v>42769.408715277779</v>
      </c>
      <c r="B5881" s="55">
        <v>42769.484861111108</v>
      </c>
      <c r="C5881" s="3">
        <v>6579</v>
      </c>
      <c r="D5881" s="56">
        <f t="shared" si="224"/>
        <v>7.6145833333333329E-2</v>
      </c>
      <c r="N5881" s="55">
        <v>43031.665995370371</v>
      </c>
      <c r="O5881" s="55">
        <v>43033.70175925926</v>
      </c>
      <c r="P5881" s="3">
        <v>175890</v>
      </c>
      <c r="Q5881" s="58">
        <f t="shared" si="225"/>
        <v>2.0357638888888889</v>
      </c>
    </row>
    <row r="5882" spans="1:17" x14ac:dyDescent="0.75">
      <c r="A5882" s="55">
        <v>42769.417638888888</v>
      </c>
      <c r="B5882" s="55">
        <v>42769.491956018515</v>
      </c>
      <c r="C5882" s="3">
        <v>6421</v>
      </c>
      <c r="D5882" s="56">
        <f t="shared" si="224"/>
        <v>7.4317129629629636E-2</v>
      </c>
      <c r="N5882" s="55">
        <v>43031.686759259261</v>
      </c>
      <c r="O5882" s="55">
        <v>43048.433668981481</v>
      </c>
      <c r="P5882" s="3">
        <v>1450533</v>
      </c>
      <c r="Q5882" s="58">
        <f t="shared" si="225"/>
        <v>16.788576388888888</v>
      </c>
    </row>
    <row r="5883" spans="1:17" x14ac:dyDescent="0.75">
      <c r="A5883" s="55">
        <v>42769.418773148143</v>
      </c>
      <c r="B5883" s="55">
        <v>42769.492083333331</v>
      </c>
      <c r="C5883" s="3">
        <v>6334</v>
      </c>
      <c r="D5883" s="56">
        <f t="shared" si="224"/>
        <v>7.3310185185185187E-2</v>
      </c>
      <c r="N5883" s="55">
        <v>43031.704895833333</v>
      </c>
      <c r="O5883" s="55">
        <v>43031.712326388886</v>
      </c>
      <c r="P5883" s="3">
        <v>642</v>
      </c>
      <c r="Q5883" s="58">
        <f t="shared" si="225"/>
        <v>7.4305555555555557E-3</v>
      </c>
    </row>
    <row r="5884" spans="1:17" x14ac:dyDescent="0.75">
      <c r="A5884" s="55">
        <v>42769.439270833333</v>
      </c>
      <c r="B5884" s="55">
        <v>42772.38077546296</v>
      </c>
      <c r="C5884" s="3">
        <v>254146</v>
      </c>
      <c r="D5884" s="56">
        <f t="shared" si="224"/>
        <v>2.9415046296296294</v>
      </c>
      <c r="N5884" s="55">
        <v>43031.707013888888</v>
      </c>
      <c r="O5884" s="55">
        <v>43032.689675925925</v>
      </c>
      <c r="P5884" s="3">
        <v>84902</v>
      </c>
      <c r="Q5884" s="58">
        <f t="shared" si="225"/>
        <v>0.98266203703703703</v>
      </c>
    </row>
    <row r="5885" spans="1:17" x14ac:dyDescent="0.75">
      <c r="A5885" s="55">
        <v>42769.537152777775</v>
      </c>
      <c r="B5885" s="55">
        <v>42769.541099537033</v>
      </c>
      <c r="C5885" s="3">
        <v>341</v>
      </c>
      <c r="D5885" s="56">
        <f t="shared" si="224"/>
        <v>3.9467592592592592E-3</v>
      </c>
      <c r="N5885" s="55">
        <v>43031.707812499997</v>
      </c>
      <c r="O5885" s="55">
        <v>43031.712407407409</v>
      </c>
      <c r="P5885" s="3">
        <v>397</v>
      </c>
      <c r="Q5885" s="58">
        <f t="shared" si="225"/>
        <v>4.5949074074074078E-3</v>
      </c>
    </row>
    <row r="5886" spans="1:17" x14ac:dyDescent="0.75">
      <c r="A5886" s="55">
        <v>42769.666631944441</v>
      </c>
      <c r="B5886" s="55">
        <v>42772.420798611107</v>
      </c>
      <c r="C5886" s="3">
        <v>237960</v>
      </c>
      <c r="D5886" s="56">
        <f t="shared" si="224"/>
        <v>2.7541666666666669</v>
      </c>
      <c r="N5886" s="55">
        <v>43031.71292824074</v>
      </c>
      <c r="O5886" s="55">
        <v>43032.690196759257</v>
      </c>
      <c r="P5886" s="3">
        <v>84436</v>
      </c>
      <c r="Q5886" s="58">
        <f t="shared" si="225"/>
        <v>0.97726851851851848</v>
      </c>
    </row>
    <row r="5887" spans="1:17" x14ac:dyDescent="0.75">
      <c r="A5887" s="55">
        <v>42769.781921296293</v>
      </c>
      <c r="B5887" s="55">
        <v>42772.407557870371</v>
      </c>
      <c r="C5887" s="3">
        <v>226855</v>
      </c>
      <c r="D5887" s="56">
        <f t="shared" si="224"/>
        <v>2.6256365740740741</v>
      </c>
      <c r="N5887" s="55">
        <v>43031.714537037034</v>
      </c>
      <c r="O5887" s="55">
        <v>43032.690405092588</v>
      </c>
      <c r="P5887" s="3">
        <v>84315</v>
      </c>
      <c r="Q5887" s="58">
        <f t="shared" si="225"/>
        <v>0.97586805555555556</v>
      </c>
    </row>
    <row r="5888" spans="1:17" x14ac:dyDescent="0.75">
      <c r="A5888" s="55">
        <v>42769.860474537032</v>
      </c>
      <c r="B5888" s="55">
        <v>42772.38962962963</v>
      </c>
      <c r="C5888" s="3">
        <v>218519</v>
      </c>
      <c r="D5888" s="56">
        <f t="shared" si="224"/>
        <v>2.5291550925925925</v>
      </c>
      <c r="N5888" s="55">
        <v>43031.716932870368</v>
      </c>
      <c r="O5888" s="55">
        <v>43032.690682870365</v>
      </c>
      <c r="P5888" s="3">
        <v>84132</v>
      </c>
      <c r="Q5888" s="58">
        <f t="shared" si="225"/>
        <v>0.97375</v>
      </c>
    </row>
    <row r="5889" spans="1:17" x14ac:dyDescent="0.75">
      <c r="A5889" s="55">
        <v>42769.883356481478</v>
      </c>
      <c r="B5889" s="55">
        <v>42772.457106481481</v>
      </c>
      <c r="C5889" s="3">
        <v>222372</v>
      </c>
      <c r="D5889" s="56">
        <f t="shared" si="224"/>
        <v>2.57375</v>
      </c>
      <c r="N5889" s="55">
        <v>43031.719236111108</v>
      </c>
      <c r="O5889" s="55">
        <v>43032.690925925926</v>
      </c>
      <c r="P5889" s="3">
        <v>83954</v>
      </c>
      <c r="Q5889" s="58">
        <f t="shared" si="225"/>
        <v>0.97168981481481487</v>
      </c>
    </row>
    <row r="5890" spans="1:17" x14ac:dyDescent="0.75">
      <c r="A5890" s="55">
        <v>42769.937256944446</v>
      </c>
      <c r="B5890" s="55">
        <v>42772.47997685185</v>
      </c>
      <c r="C5890" s="3">
        <v>219691</v>
      </c>
      <c r="D5890" s="56">
        <f t="shared" si="224"/>
        <v>2.5427199074074074</v>
      </c>
      <c r="N5890" s="55">
        <v>43031.721469907403</v>
      </c>
      <c r="O5890" s="55">
        <v>43032.691168981481</v>
      </c>
      <c r="P5890" s="3">
        <v>83782</v>
      </c>
      <c r="Q5890" s="58">
        <f t="shared" si="225"/>
        <v>0.96969907407407407</v>
      </c>
    </row>
    <row r="5891" spans="1:17" x14ac:dyDescent="0.75">
      <c r="A5891" s="55">
        <v>42769.990925925922</v>
      </c>
      <c r="B5891" s="55">
        <v>42772.411064814813</v>
      </c>
      <c r="C5891" s="3">
        <v>209100</v>
      </c>
      <c r="D5891" s="56">
        <f t="shared" ref="D5891:D5954" si="226">C5891/(24*60*60)</f>
        <v>2.4201388888888888</v>
      </c>
      <c r="N5891" s="55">
        <v>43031.724328703705</v>
      </c>
      <c r="O5891" s="55">
        <v>43032.691412037035</v>
      </c>
      <c r="P5891" s="3">
        <v>83556</v>
      </c>
      <c r="Q5891" s="58">
        <f t="shared" ref="Q5891:Q5954" si="227">P5891/86400</f>
        <v>0.96708333333333329</v>
      </c>
    </row>
    <row r="5892" spans="1:17" x14ac:dyDescent="0.75">
      <c r="A5892" s="55">
        <v>42770.41506944444</v>
      </c>
      <c r="B5892" s="55">
        <v>42772.392083333332</v>
      </c>
      <c r="C5892" s="3">
        <v>170814</v>
      </c>
      <c r="D5892" s="56">
        <f t="shared" si="226"/>
        <v>1.9770138888888888</v>
      </c>
      <c r="N5892" s="55">
        <v>43031.726956018516</v>
      </c>
      <c r="O5892" s="55">
        <v>43032.691851851851</v>
      </c>
      <c r="P5892" s="3">
        <v>83367</v>
      </c>
      <c r="Q5892" s="58">
        <f t="shared" si="227"/>
        <v>0.96489583333333329</v>
      </c>
    </row>
    <row r="5893" spans="1:17" x14ac:dyDescent="0.75">
      <c r="A5893" s="55">
        <v>42770.48201388889</v>
      </c>
      <c r="B5893" s="55">
        <v>42772.376215277778</v>
      </c>
      <c r="C5893" s="3">
        <v>163659</v>
      </c>
      <c r="D5893" s="56">
        <f t="shared" si="226"/>
        <v>1.8942013888888889</v>
      </c>
      <c r="N5893" s="55">
        <v>43031.740624999999</v>
      </c>
      <c r="O5893" s="55">
        <v>43032.368993055556</v>
      </c>
      <c r="P5893" s="3">
        <v>54291</v>
      </c>
      <c r="Q5893" s="58">
        <f t="shared" si="227"/>
        <v>0.62836805555555553</v>
      </c>
    </row>
    <row r="5894" spans="1:17" x14ac:dyDescent="0.75">
      <c r="A5894" s="55">
        <v>42770.559965277775</v>
      </c>
      <c r="B5894" s="55">
        <v>42772.368391203701</v>
      </c>
      <c r="C5894" s="3">
        <v>156248</v>
      </c>
      <c r="D5894" s="56">
        <f t="shared" si="226"/>
        <v>1.8084259259259259</v>
      </c>
      <c r="N5894" s="55">
        <v>43031.779733796291</v>
      </c>
      <c r="O5894" s="55">
        <v>43032.444606481477</v>
      </c>
      <c r="P5894" s="3">
        <v>57445</v>
      </c>
      <c r="Q5894" s="58">
        <f t="shared" si="227"/>
        <v>0.66487268518518516</v>
      </c>
    </row>
    <row r="5895" spans="1:17" x14ac:dyDescent="0.75">
      <c r="A5895" s="55">
        <v>42770.629537037035</v>
      </c>
      <c r="B5895" s="55">
        <v>42772.370092592588</v>
      </c>
      <c r="C5895" s="3">
        <v>150384</v>
      </c>
      <c r="D5895" s="56">
        <f t="shared" si="226"/>
        <v>1.7405555555555556</v>
      </c>
      <c r="N5895" s="55">
        <v>43031.865949074076</v>
      </c>
      <c r="O5895" s="55">
        <v>43032.352546296293</v>
      </c>
      <c r="P5895" s="3">
        <v>42042</v>
      </c>
      <c r="Q5895" s="58">
        <f t="shared" si="227"/>
        <v>0.48659722222222224</v>
      </c>
    </row>
    <row r="5896" spans="1:17" x14ac:dyDescent="0.75">
      <c r="A5896" s="55">
        <v>42770.940266203703</v>
      </c>
      <c r="B5896" s="55">
        <v>42772.374513888884</v>
      </c>
      <c r="C5896" s="3">
        <v>123919</v>
      </c>
      <c r="D5896" s="56">
        <f t="shared" si="226"/>
        <v>1.4342476851851851</v>
      </c>
      <c r="N5896" s="55">
        <v>43032.419652777775</v>
      </c>
      <c r="O5896" s="55">
        <v>43032.476273148146</v>
      </c>
      <c r="P5896" s="3">
        <v>4892</v>
      </c>
      <c r="Q5896" s="58">
        <f t="shared" si="227"/>
        <v>5.662037037037037E-2</v>
      </c>
    </row>
    <row r="5897" spans="1:17" x14ac:dyDescent="0.75">
      <c r="A5897" s="55">
        <v>42771.420844907407</v>
      </c>
      <c r="B5897" s="55">
        <v>42772.394328703704</v>
      </c>
      <c r="C5897" s="3">
        <v>84109</v>
      </c>
      <c r="D5897" s="56">
        <f t="shared" si="226"/>
        <v>0.97348379629629633</v>
      </c>
      <c r="N5897" s="55">
        <v>43032.528391203705</v>
      </c>
      <c r="O5897" s="55">
        <v>43032.534594907404</v>
      </c>
      <c r="P5897" s="3">
        <v>536</v>
      </c>
      <c r="Q5897" s="58">
        <f t="shared" si="227"/>
        <v>6.2037037037037035E-3</v>
      </c>
    </row>
    <row r="5898" spans="1:17" x14ac:dyDescent="0.75">
      <c r="A5898" s="55">
        <v>42771.478148148148</v>
      </c>
      <c r="B5898" s="55">
        <v>42795.381597222222</v>
      </c>
      <c r="C5898" s="3">
        <v>2065258</v>
      </c>
      <c r="D5898" s="56">
        <f t="shared" si="226"/>
        <v>23.903449074074075</v>
      </c>
      <c r="N5898" s="55">
        <v>43032.537893518514</v>
      </c>
      <c r="O5898" s="55">
        <v>43032.673680555556</v>
      </c>
      <c r="P5898" s="3">
        <v>11732</v>
      </c>
      <c r="Q5898" s="58">
        <f t="shared" si="227"/>
        <v>0.13578703703703704</v>
      </c>
    </row>
    <row r="5899" spans="1:17" x14ac:dyDescent="0.75">
      <c r="A5899" s="55">
        <v>42771.635462962964</v>
      </c>
      <c r="B5899" s="55">
        <v>42772.411805555552</v>
      </c>
      <c r="C5899" s="3">
        <v>67076</v>
      </c>
      <c r="D5899" s="56">
        <f t="shared" si="226"/>
        <v>0.77634259259259264</v>
      </c>
      <c r="N5899" s="55">
        <v>43032.570393518516</v>
      </c>
      <c r="O5899" s="55">
        <v>43032.700891203705</v>
      </c>
      <c r="P5899" s="3">
        <v>11275</v>
      </c>
      <c r="Q5899" s="58">
        <f t="shared" si="227"/>
        <v>0.13049768518518517</v>
      </c>
    </row>
    <row r="5900" spans="1:17" x14ac:dyDescent="0.75">
      <c r="A5900" s="55">
        <v>42771.903240740736</v>
      </c>
      <c r="B5900" s="55">
        <v>42772.415347222217</v>
      </c>
      <c r="C5900" s="3">
        <v>44246</v>
      </c>
      <c r="D5900" s="56">
        <f t="shared" si="226"/>
        <v>0.51210648148148152</v>
      </c>
      <c r="N5900" s="55">
        <v>43032.576261574075</v>
      </c>
      <c r="O5900" s="55">
        <v>43035.340173611112</v>
      </c>
      <c r="P5900" s="3">
        <v>238802</v>
      </c>
      <c r="Q5900" s="58">
        <f t="shared" si="227"/>
        <v>2.7639120370370369</v>
      </c>
    </row>
    <row r="5901" spans="1:17" x14ac:dyDescent="0.75">
      <c r="A5901" s="55">
        <v>42771.936539351853</v>
      </c>
      <c r="B5901" s="55">
        <v>42772.423587962963</v>
      </c>
      <c r="C5901" s="3">
        <v>42081</v>
      </c>
      <c r="D5901" s="56">
        <f t="shared" si="226"/>
        <v>0.48704861111111108</v>
      </c>
      <c r="N5901" s="55">
        <v>43032.582708333335</v>
      </c>
      <c r="O5901" s="55">
        <v>43033.682951388888</v>
      </c>
      <c r="P5901" s="3">
        <v>95061</v>
      </c>
      <c r="Q5901" s="58">
        <f t="shared" si="227"/>
        <v>1.1002430555555556</v>
      </c>
    </row>
    <row r="5902" spans="1:17" x14ac:dyDescent="0.75">
      <c r="A5902" s="55">
        <v>42772.091145833328</v>
      </c>
      <c r="B5902" s="55">
        <v>42772.425613425927</v>
      </c>
      <c r="C5902" s="3">
        <v>28898</v>
      </c>
      <c r="D5902" s="56">
        <f t="shared" si="226"/>
        <v>0.33446759259259257</v>
      </c>
      <c r="N5902" s="55">
        <v>43032.586527777778</v>
      </c>
      <c r="O5902" s="55">
        <v>43032.688796296294</v>
      </c>
      <c r="P5902" s="3">
        <v>8836</v>
      </c>
      <c r="Q5902" s="58">
        <f t="shared" si="227"/>
        <v>0.10226851851851852</v>
      </c>
    </row>
    <row r="5903" spans="1:17" x14ac:dyDescent="0.75">
      <c r="A5903" s="55">
        <v>42772.42150462963</v>
      </c>
      <c r="B5903" s="55">
        <v>42772.430277777778</v>
      </c>
      <c r="C5903" s="3">
        <v>758</v>
      </c>
      <c r="D5903" s="56">
        <f t="shared" si="226"/>
        <v>8.773148148148148E-3</v>
      </c>
      <c r="N5903" s="55">
        <v>43032.598437499997</v>
      </c>
      <c r="O5903" s="55">
        <v>43032.689965277779</v>
      </c>
      <c r="P5903" s="3">
        <v>7908</v>
      </c>
      <c r="Q5903" s="58">
        <f t="shared" si="227"/>
        <v>9.1527777777777777E-2</v>
      </c>
    </row>
    <row r="5904" spans="1:17" x14ac:dyDescent="0.75">
      <c r="A5904" s="55">
        <v>42772.424259259256</v>
      </c>
      <c r="B5904" s="55">
        <v>42772.477430555555</v>
      </c>
      <c r="C5904" s="3">
        <v>4594</v>
      </c>
      <c r="D5904" s="56">
        <f t="shared" si="226"/>
        <v>5.3171296296296293E-2</v>
      </c>
      <c r="N5904" s="55">
        <v>43032.600601851853</v>
      </c>
      <c r="O5904" s="55">
        <v>43032.701631944445</v>
      </c>
      <c r="P5904" s="3">
        <v>8729</v>
      </c>
      <c r="Q5904" s="58">
        <f t="shared" si="227"/>
        <v>0.10103009259259259</v>
      </c>
    </row>
    <row r="5905" spans="1:17" x14ac:dyDescent="0.75">
      <c r="A5905" s="55">
        <v>42772.428113425922</v>
      </c>
      <c r="B5905" s="55">
        <v>42832.636203703703</v>
      </c>
      <c r="C5905" s="3">
        <v>5198379</v>
      </c>
      <c r="D5905" s="56">
        <f t="shared" si="226"/>
        <v>60.166423611111114</v>
      </c>
      <c r="N5905" s="55">
        <v>43032.643379629626</v>
      </c>
      <c r="O5905" s="55">
        <v>43033.480393518519</v>
      </c>
      <c r="P5905" s="3">
        <v>72318</v>
      </c>
      <c r="Q5905" s="58">
        <f t="shared" si="227"/>
        <v>0.83701388888888884</v>
      </c>
    </row>
    <row r="5906" spans="1:17" x14ac:dyDescent="0.75">
      <c r="A5906" s="55">
        <v>42772.536666666667</v>
      </c>
      <c r="B5906" s="55">
        <v>42772.559560185182</v>
      </c>
      <c r="C5906" s="3">
        <v>1978</v>
      </c>
      <c r="D5906" s="56">
        <f t="shared" si="226"/>
        <v>2.2893518518518518E-2</v>
      </c>
      <c r="N5906" s="55">
        <v>43032.717280092591</v>
      </c>
      <c r="O5906" s="55">
        <v>43033.480891203704</v>
      </c>
      <c r="P5906" s="3">
        <v>65976</v>
      </c>
      <c r="Q5906" s="58">
        <f t="shared" si="227"/>
        <v>0.76361111111111113</v>
      </c>
    </row>
    <row r="5907" spans="1:17" x14ac:dyDescent="0.75">
      <c r="A5907" s="55">
        <v>42772.550034722219</v>
      </c>
      <c r="B5907" s="55">
        <v>42772.575543981482</v>
      </c>
      <c r="C5907" s="3">
        <v>2204</v>
      </c>
      <c r="D5907" s="56">
        <f t="shared" si="226"/>
        <v>2.5509259259259259E-2</v>
      </c>
      <c r="N5907" s="55">
        <v>43033.431990740741</v>
      </c>
      <c r="O5907" s="55">
        <v>43034.434027777774</v>
      </c>
      <c r="P5907" s="3">
        <v>86576</v>
      </c>
      <c r="Q5907" s="58">
        <f t="shared" si="227"/>
        <v>1.0020370370370371</v>
      </c>
    </row>
    <row r="5908" spans="1:17" x14ac:dyDescent="0.75">
      <c r="A5908" s="55">
        <v>42772.707314814812</v>
      </c>
      <c r="B5908" s="55">
        <v>42773.495983796296</v>
      </c>
      <c r="C5908" s="3">
        <v>68141</v>
      </c>
      <c r="D5908" s="56">
        <f t="shared" si="226"/>
        <v>0.78866898148148146</v>
      </c>
      <c r="N5908" s="55">
        <v>43033.475474537037</v>
      </c>
      <c r="O5908" s="55">
        <v>43033.682650462964</v>
      </c>
      <c r="P5908" s="3">
        <v>17900</v>
      </c>
      <c r="Q5908" s="58">
        <f t="shared" si="227"/>
        <v>0.20717592592592593</v>
      </c>
    </row>
    <row r="5909" spans="1:17" x14ac:dyDescent="0.75">
      <c r="A5909" s="55">
        <v>42772.73159722222</v>
      </c>
      <c r="B5909" s="55">
        <v>42773.380555555552</v>
      </c>
      <c r="C5909" s="3">
        <v>56070</v>
      </c>
      <c r="D5909" s="56">
        <f t="shared" si="226"/>
        <v>0.6489583333333333</v>
      </c>
      <c r="N5909" s="55">
        <v>43033.476423611108</v>
      </c>
      <c r="O5909" s="55">
        <v>43033.682546296295</v>
      </c>
      <c r="P5909" s="3">
        <v>17809</v>
      </c>
      <c r="Q5909" s="58">
        <f t="shared" si="227"/>
        <v>0.20612268518518517</v>
      </c>
    </row>
    <row r="5910" spans="1:17" x14ac:dyDescent="0.75">
      <c r="A5910" s="55">
        <v>42773.407835648148</v>
      </c>
      <c r="B5910" s="55">
        <v>42773.744560185187</v>
      </c>
      <c r="C5910" s="3">
        <v>29093</v>
      </c>
      <c r="D5910" s="56">
        <f t="shared" si="226"/>
        <v>0.33672453703703703</v>
      </c>
      <c r="N5910" s="55">
        <v>43033.49009259259</v>
      </c>
      <c r="O5910" s="55">
        <v>43033.603472222218</v>
      </c>
      <c r="P5910" s="3">
        <v>9796</v>
      </c>
      <c r="Q5910" s="58">
        <f t="shared" si="227"/>
        <v>0.11337962962962964</v>
      </c>
    </row>
    <row r="5911" spans="1:17" x14ac:dyDescent="0.75">
      <c r="A5911" s="55">
        <v>42773.43105324074</v>
      </c>
      <c r="B5911" s="55">
        <v>42773.560972222222</v>
      </c>
      <c r="C5911" s="3">
        <v>11225</v>
      </c>
      <c r="D5911" s="56">
        <f t="shared" si="226"/>
        <v>0.12991898148148148</v>
      </c>
      <c r="N5911" s="55">
        <v>43033.52575231481</v>
      </c>
      <c r="O5911" s="55">
        <v>43033.682453703703</v>
      </c>
      <c r="P5911" s="3">
        <v>13539</v>
      </c>
      <c r="Q5911" s="58">
        <f t="shared" si="227"/>
        <v>0.15670138888888888</v>
      </c>
    </row>
    <row r="5912" spans="1:17" x14ac:dyDescent="0.75">
      <c r="A5912" s="55">
        <v>42773.465046296296</v>
      </c>
      <c r="B5912" s="55">
        <v>42788.511516203704</v>
      </c>
      <c r="C5912" s="3">
        <v>1300015</v>
      </c>
      <c r="D5912" s="56">
        <f t="shared" si="226"/>
        <v>15.046469907407408</v>
      </c>
      <c r="N5912" s="55">
        <v>43033.632268518515</v>
      </c>
      <c r="O5912" s="55">
        <v>43041.393379629626</v>
      </c>
      <c r="P5912" s="3">
        <v>674160</v>
      </c>
      <c r="Q5912" s="58">
        <f t="shared" si="227"/>
        <v>7.802777777777778</v>
      </c>
    </row>
    <row r="5913" spans="1:17" x14ac:dyDescent="0.75">
      <c r="A5913" s="55">
        <v>42773.479675925926</v>
      </c>
      <c r="B5913" s="55">
        <v>42773.4846875</v>
      </c>
      <c r="C5913" s="3">
        <v>433</v>
      </c>
      <c r="D5913" s="56">
        <f t="shared" si="226"/>
        <v>5.0115740740740737E-3</v>
      </c>
      <c r="N5913" s="55">
        <v>43033.662928240738</v>
      </c>
      <c r="O5913" s="55">
        <v>43033.682245370372</v>
      </c>
      <c r="P5913" s="3">
        <v>1669</v>
      </c>
      <c r="Q5913" s="58">
        <f t="shared" si="227"/>
        <v>1.9317129629629629E-2</v>
      </c>
    </row>
    <row r="5914" spans="1:17" x14ac:dyDescent="0.75">
      <c r="A5914" s="55">
        <v>42773.485081018516</v>
      </c>
      <c r="B5914" s="55">
        <v>42773.560694444444</v>
      </c>
      <c r="C5914" s="3">
        <v>6533</v>
      </c>
      <c r="D5914" s="56">
        <f t="shared" si="226"/>
        <v>7.5613425925925931E-2</v>
      </c>
      <c r="N5914" s="55">
        <v>43033.6871412037</v>
      </c>
      <c r="O5914" s="55">
        <v>43033.704016203701</v>
      </c>
      <c r="P5914" s="3">
        <v>1458</v>
      </c>
      <c r="Q5914" s="58">
        <f t="shared" si="227"/>
        <v>1.6875000000000001E-2</v>
      </c>
    </row>
    <row r="5915" spans="1:17" x14ac:dyDescent="0.75">
      <c r="A5915" s="55">
        <v>42773.492303240739</v>
      </c>
      <c r="B5915" s="55">
        <v>42775.451342592591</v>
      </c>
      <c r="C5915" s="3">
        <v>169261</v>
      </c>
      <c r="D5915" s="56">
        <f t="shared" si="226"/>
        <v>1.9590393518518519</v>
      </c>
      <c r="N5915" s="55">
        <v>43034.416550925926</v>
      </c>
      <c r="O5915" s="55">
        <v>43034.434363425928</v>
      </c>
      <c r="P5915" s="3">
        <v>1539</v>
      </c>
      <c r="Q5915" s="58">
        <f t="shared" si="227"/>
        <v>1.7812499999999998E-2</v>
      </c>
    </row>
    <row r="5916" spans="1:17" x14ac:dyDescent="0.75">
      <c r="A5916" s="55">
        <v>42773.495162037034</v>
      </c>
      <c r="B5916" s="55">
        <v>42775.451249999998</v>
      </c>
      <c r="C5916" s="3">
        <v>169006</v>
      </c>
      <c r="D5916" s="56">
        <f t="shared" si="226"/>
        <v>1.9560879629629631</v>
      </c>
      <c r="N5916" s="55">
        <v>43034.429618055554</v>
      </c>
      <c r="O5916" s="55">
        <v>43034.518819444442</v>
      </c>
      <c r="P5916" s="3">
        <v>7707</v>
      </c>
      <c r="Q5916" s="58">
        <f t="shared" si="227"/>
        <v>8.9201388888888886E-2</v>
      </c>
    </row>
    <row r="5917" spans="1:17" x14ac:dyDescent="0.75">
      <c r="A5917" s="55">
        <v>42773.507557870369</v>
      </c>
      <c r="B5917" s="55">
        <v>42773.667129629626</v>
      </c>
      <c r="C5917" s="3">
        <v>13787</v>
      </c>
      <c r="D5917" s="56">
        <f t="shared" si="226"/>
        <v>0.15957175925925926</v>
      </c>
      <c r="N5917" s="55">
        <v>43034.43478009259</v>
      </c>
      <c r="O5917" s="55">
        <v>43034.487581018519</v>
      </c>
      <c r="P5917" s="3">
        <v>4562</v>
      </c>
      <c r="Q5917" s="58">
        <f t="shared" si="227"/>
        <v>5.2800925925925925E-2</v>
      </c>
    </row>
    <row r="5918" spans="1:17" x14ac:dyDescent="0.75">
      <c r="A5918" s="55">
        <v>42773.525046296294</v>
      </c>
      <c r="B5918" s="55">
        <v>42773.53875</v>
      </c>
      <c r="C5918" s="3">
        <v>1184</v>
      </c>
      <c r="D5918" s="56">
        <f t="shared" si="226"/>
        <v>1.3703703703703704E-2</v>
      </c>
      <c r="N5918" s="55">
        <v>43034.441145833334</v>
      </c>
      <c r="O5918" s="55">
        <v>43034.455162037033</v>
      </c>
      <c r="P5918" s="3">
        <v>1211</v>
      </c>
      <c r="Q5918" s="58">
        <f t="shared" si="227"/>
        <v>1.4016203703703704E-2</v>
      </c>
    </row>
    <row r="5919" spans="1:17" x14ac:dyDescent="0.75">
      <c r="A5919" s="55">
        <v>42773.535844907405</v>
      </c>
      <c r="B5919" s="55">
        <v>42782.444861111107</v>
      </c>
      <c r="C5919" s="3">
        <v>769739</v>
      </c>
      <c r="D5919" s="56">
        <f t="shared" si="226"/>
        <v>8.909016203703704</v>
      </c>
      <c r="N5919" s="55">
        <v>43034.446469907409</v>
      </c>
      <c r="O5919" s="55">
        <v>43034.455474537033</v>
      </c>
      <c r="P5919" s="3">
        <v>778</v>
      </c>
      <c r="Q5919" s="58">
        <f t="shared" si="227"/>
        <v>9.0046296296296298E-3</v>
      </c>
    </row>
    <row r="5920" spans="1:17" x14ac:dyDescent="0.75">
      <c r="A5920" s="55">
        <v>42773.574328703704</v>
      </c>
      <c r="B5920" s="55">
        <v>42782.445057870369</v>
      </c>
      <c r="C5920" s="3">
        <v>766431</v>
      </c>
      <c r="D5920" s="56">
        <f t="shared" si="226"/>
        <v>8.870729166666667</v>
      </c>
      <c r="N5920" s="55">
        <v>43034.499780092592</v>
      </c>
      <c r="O5920" s="55">
        <v>43042.560335648144</v>
      </c>
      <c r="P5920" s="3">
        <v>700032</v>
      </c>
      <c r="Q5920" s="58">
        <f t="shared" si="227"/>
        <v>8.1022222222222222</v>
      </c>
    </row>
    <row r="5921" spans="1:17" x14ac:dyDescent="0.75">
      <c r="A5921" s="55">
        <v>42773.836782407408</v>
      </c>
      <c r="B5921" s="55">
        <v>42774.39944444444</v>
      </c>
      <c r="C5921" s="3">
        <v>48614</v>
      </c>
      <c r="D5921" s="56">
        <f t="shared" si="226"/>
        <v>0.56266203703703699</v>
      </c>
      <c r="N5921" s="55">
        <v>43034.503831018519</v>
      </c>
      <c r="O5921" s="55">
        <v>43034.569305555553</v>
      </c>
      <c r="P5921" s="3">
        <v>5657</v>
      </c>
      <c r="Q5921" s="58">
        <f t="shared" si="227"/>
        <v>6.5474537037037039E-2</v>
      </c>
    </row>
    <row r="5922" spans="1:17" x14ac:dyDescent="0.75">
      <c r="A5922" s="55">
        <v>42774.32813657407</v>
      </c>
      <c r="B5922" s="55">
        <v>42775.442870370367</v>
      </c>
      <c r="C5922" s="3">
        <v>96313</v>
      </c>
      <c r="D5922" s="56">
        <f t="shared" si="226"/>
        <v>1.1147337962962962</v>
      </c>
      <c r="N5922" s="55">
        <v>43034.516504629624</v>
      </c>
      <c r="O5922" s="55">
        <v>43034.570023148146</v>
      </c>
      <c r="P5922" s="3">
        <v>4624</v>
      </c>
      <c r="Q5922" s="58">
        <f t="shared" si="227"/>
        <v>5.3518518518518521E-2</v>
      </c>
    </row>
    <row r="5923" spans="1:17" x14ac:dyDescent="0.75">
      <c r="A5923" s="55">
        <v>42774.403449074074</v>
      </c>
      <c r="B5923" s="55">
        <v>42775.445601851847</v>
      </c>
      <c r="C5923" s="3">
        <v>90042</v>
      </c>
      <c r="D5923" s="56">
        <f t="shared" si="226"/>
        <v>1.0421527777777777</v>
      </c>
      <c r="N5923" s="55">
        <v>43034.539189814815</v>
      </c>
      <c r="O5923" s="55">
        <v>43034.574120370366</v>
      </c>
      <c r="P5923" s="3">
        <v>3018</v>
      </c>
      <c r="Q5923" s="58">
        <f t="shared" si="227"/>
        <v>3.4930555555555555E-2</v>
      </c>
    </row>
    <row r="5924" spans="1:17" x14ac:dyDescent="0.75">
      <c r="A5924" s="55">
        <v>42774.409675925926</v>
      </c>
      <c r="B5924" s="55">
        <v>42774.711087962962</v>
      </c>
      <c r="C5924" s="3">
        <v>26042</v>
      </c>
      <c r="D5924" s="56">
        <f t="shared" si="226"/>
        <v>0.30141203703703706</v>
      </c>
      <c r="N5924" s="55">
        <v>43034.559861111113</v>
      </c>
      <c r="O5924" s="55">
        <v>43034.567766203705</v>
      </c>
      <c r="P5924" s="3">
        <v>683</v>
      </c>
      <c r="Q5924" s="58">
        <f t="shared" si="227"/>
        <v>7.905092592592592E-3</v>
      </c>
    </row>
    <row r="5925" spans="1:17" x14ac:dyDescent="0.75">
      <c r="A5925" s="55">
        <v>42774.453067129631</v>
      </c>
      <c r="B5925" s="55">
        <v>42774.577141203699</v>
      </c>
      <c r="C5925" s="3">
        <v>10720</v>
      </c>
      <c r="D5925" s="56">
        <f t="shared" si="226"/>
        <v>0.12407407407407407</v>
      </c>
      <c r="N5925" s="55">
        <v>43034.588796296295</v>
      </c>
      <c r="O5925" s="55">
        <v>43034.628587962958</v>
      </c>
      <c r="P5925" s="3">
        <v>3438</v>
      </c>
      <c r="Q5925" s="58">
        <f t="shared" si="227"/>
        <v>3.979166666666667E-2</v>
      </c>
    </row>
    <row r="5926" spans="1:17" x14ac:dyDescent="0.75">
      <c r="A5926" s="55">
        <v>42774.464074074072</v>
      </c>
      <c r="B5926" s="55">
        <v>42774.582488425927</v>
      </c>
      <c r="C5926" s="3">
        <v>10231</v>
      </c>
      <c r="D5926" s="56">
        <f t="shared" si="226"/>
        <v>0.11841435185185185</v>
      </c>
      <c r="N5926" s="55">
        <v>43034.596990740742</v>
      </c>
      <c r="O5926" s="55">
        <v>43042.560231481482</v>
      </c>
      <c r="P5926" s="3">
        <v>691624</v>
      </c>
      <c r="Q5926" s="58">
        <f t="shared" si="227"/>
        <v>8.0049074074074067</v>
      </c>
    </row>
    <row r="5927" spans="1:17" x14ac:dyDescent="0.75">
      <c r="A5927" s="55">
        <v>42774.471319444441</v>
      </c>
      <c r="B5927" s="55">
        <v>42781.455914351849</v>
      </c>
      <c r="C5927" s="3">
        <v>603469</v>
      </c>
      <c r="D5927" s="56">
        <f t="shared" si="226"/>
        <v>6.9845949074074074</v>
      </c>
      <c r="N5927" s="55">
        <v>43034.713530092587</v>
      </c>
      <c r="O5927" s="55">
        <v>43035.332245370366</v>
      </c>
      <c r="P5927" s="3">
        <v>53457</v>
      </c>
      <c r="Q5927" s="58">
        <f t="shared" si="227"/>
        <v>0.61871527777777779</v>
      </c>
    </row>
    <row r="5928" spans="1:17" x14ac:dyDescent="0.75">
      <c r="A5928" s="55">
        <v>42774.475358796291</v>
      </c>
      <c r="B5928" s="55">
        <v>42774.530231481476</v>
      </c>
      <c r="C5928" s="3">
        <v>4741</v>
      </c>
      <c r="D5928" s="56">
        <f t="shared" si="226"/>
        <v>5.4872685185185184E-2</v>
      </c>
      <c r="N5928" s="55">
        <v>43034.72388888889</v>
      </c>
      <c r="O5928" s="55">
        <v>43035.347962962958</v>
      </c>
      <c r="P5928" s="3">
        <v>53920</v>
      </c>
      <c r="Q5928" s="58">
        <f t="shared" si="227"/>
        <v>0.62407407407407411</v>
      </c>
    </row>
    <row r="5929" spans="1:17" x14ac:dyDescent="0.75">
      <c r="A5929" s="55">
        <v>42774.487291666665</v>
      </c>
      <c r="B5929" s="55">
        <v>42774.545011574075</v>
      </c>
      <c r="C5929" s="3">
        <v>4987</v>
      </c>
      <c r="D5929" s="56">
        <f t="shared" si="226"/>
        <v>5.7719907407407407E-2</v>
      </c>
      <c r="N5929" s="55">
        <v>43034.864259259259</v>
      </c>
      <c r="O5929" s="55">
        <v>43035.559872685182</v>
      </c>
      <c r="P5929" s="3">
        <v>60101</v>
      </c>
      <c r="Q5929" s="58">
        <f t="shared" si="227"/>
        <v>0.6956134259259259</v>
      </c>
    </row>
    <row r="5930" spans="1:17" x14ac:dyDescent="0.75">
      <c r="A5930" s="55">
        <v>42774.568298611106</v>
      </c>
      <c r="B5930" s="55">
        <v>42774.645844907405</v>
      </c>
      <c r="C5930" s="3">
        <v>6700</v>
      </c>
      <c r="D5930" s="56">
        <f t="shared" si="226"/>
        <v>7.7546296296296294E-2</v>
      </c>
      <c r="N5930" s="55">
        <v>43035.201423611106</v>
      </c>
      <c r="O5930" s="55">
        <v>43041.700798611106</v>
      </c>
      <c r="P5930" s="3">
        <v>565146</v>
      </c>
      <c r="Q5930" s="58">
        <f t="shared" si="227"/>
        <v>6.5410416666666666</v>
      </c>
    </row>
    <row r="5931" spans="1:17" x14ac:dyDescent="0.75">
      <c r="A5931" s="55">
        <v>42774.609108796292</v>
      </c>
      <c r="B5931" s="55">
        <v>42774.713159722218</v>
      </c>
      <c r="C5931" s="3">
        <v>8990</v>
      </c>
      <c r="D5931" s="56">
        <f t="shared" si="226"/>
        <v>0.10405092592592592</v>
      </c>
      <c r="N5931" s="55">
        <v>43035.393854166665</v>
      </c>
      <c r="O5931" s="55">
        <v>43040.507511574069</v>
      </c>
      <c r="P5931" s="3">
        <v>445420</v>
      </c>
      <c r="Q5931" s="58">
        <f t="shared" si="227"/>
        <v>5.1553240740740742</v>
      </c>
    </row>
    <row r="5932" spans="1:17" x14ac:dyDescent="0.75">
      <c r="A5932" s="55">
        <v>42774.62462962963</v>
      </c>
      <c r="B5932" s="55">
        <v>42774.670057870368</v>
      </c>
      <c r="C5932" s="3">
        <v>3925</v>
      </c>
      <c r="D5932" s="56">
        <f t="shared" si="226"/>
        <v>4.5428240740740741E-2</v>
      </c>
      <c r="N5932" s="55">
        <v>43035.436469907407</v>
      </c>
      <c r="O5932" s="55">
        <v>43048.433877314812</v>
      </c>
      <c r="P5932" s="3">
        <v>1126576</v>
      </c>
      <c r="Q5932" s="58">
        <f t="shared" si="227"/>
        <v>13.039074074074074</v>
      </c>
    </row>
    <row r="5933" spans="1:17" x14ac:dyDescent="0.75">
      <c r="A5933" s="55">
        <v>42774.631377314814</v>
      </c>
      <c r="B5933" s="55">
        <v>42774.653541666667</v>
      </c>
      <c r="C5933" s="3">
        <v>1915</v>
      </c>
      <c r="D5933" s="56">
        <f t="shared" si="226"/>
        <v>2.2164351851851852E-2</v>
      </c>
      <c r="N5933" s="55">
        <v>43035.486018518517</v>
      </c>
      <c r="O5933" s="55">
        <v>43048.434062499997</v>
      </c>
      <c r="P5933" s="3">
        <v>1122311</v>
      </c>
      <c r="Q5933" s="58">
        <f t="shared" si="227"/>
        <v>12.989710648148149</v>
      </c>
    </row>
    <row r="5934" spans="1:17" x14ac:dyDescent="0.75">
      <c r="A5934" s="55">
        <v>42774.688310185185</v>
      </c>
      <c r="B5934" s="55">
        <v>42775.447349537033</v>
      </c>
      <c r="C5934" s="3">
        <v>65581</v>
      </c>
      <c r="D5934" s="56">
        <f t="shared" si="226"/>
        <v>0.7590393518518519</v>
      </c>
      <c r="N5934" s="55">
        <v>43035.564166666663</v>
      </c>
      <c r="O5934" s="55">
        <v>43053.358252314814</v>
      </c>
      <c r="P5934" s="3">
        <v>1541009</v>
      </c>
      <c r="Q5934" s="58">
        <f t="shared" si="227"/>
        <v>17.835752314814815</v>
      </c>
    </row>
    <row r="5935" spans="1:17" x14ac:dyDescent="0.75">
      <c r="A5935" s="55">
        <v>42774.720486111109</v>
      </c>
      <c r="B5935" s="55">
        <v>42775.392546296294</v>
      </c>
      <c r="C5935" s="3">
        <v>58066</v>
      </c>
      <c r="D5935" s="56">
        <f t="shared" si="226"/>
        <v>0.67206018518518518</v>
      </c>
      <c r="N5935" s="55">
        <v>43035.621053240742</v>
      </c>
      <c r="O5935" s="55">
        <v>43048.434317129628</v>
      </c>
      <c r="P5935" s="3">
        <v>1110666</v>
      </c>
      <c r="Q5935" s="58">
        <f t="shared" si="227"/>
        <v>12.854930555555555</v>
      </c>
    </row>
    <row r="5936" spans="1:17" x14ac:dyDescent="0.75">
      <c r="A5936" s="55">
        <v>42774.722986111112</v>
      </c>
      <c r="B5936" s="55">
        <v>42775.392696759256</v>
      </c>
      <c r="C5936" s="3">
        <v>57863</v>
      </c>
      <c r="D5936" s="56">
        <f t="shared" si="226"/>
        <v>0.66971064814814818</v>
      </c>
      <c r="N5936" s="55">
        <v>43035.895208333335</v>
      </c>
      <c r="O5936" s="55">
        <v>43060.711354166662</v>
      </c>
      <c r="P5936" s="3">
        <v>2147715</v>
      </c>
      <c r="Q5936" s="58">
        <f t="shared" si="227"/>
        <v>24.857812500000001</v>
      </c>
    </row>
    <row r="5937" spans="1:17" x14ac:dyDescent="0.75">
      <c r="A5937" s="55">
        <v>42774.724918981483</v>
      </c>
      <c r="B5937" s="55">
        <v>42775.392951388887</v>
      </c>
      <c r="C5937" s="3">
        <v>57718</v>
      </c>
      <c r="D5937" s="56">
        <f t="shared" si="226"/>
        <v>0.66803240740740744</v>
      </c>
      <c r="N5937" s="55">
        <v>43035.931238425925</v>
      </c>
      <c r="O5937" s="55">
        <v>43040.381944444445</v>
      </c>
      <c r="P5937" s="3">
        <v>388141</v>
      </c>
      <c r="Q5937" s="58">
        <f t="shared" si="227"/>
        <v>4.4923726851851855</v>
      </c>
    </row>
    <row r="5938" spans="1:17" x14ac:dyDescent="0.75">
      <c r="A5938" s="55">
        <v>42775.380983796298</v>
      </c>
      <c r="B5938" s="55">
        <v>42775.687395833331</v>
      </c>
      <c r="C5938" s="3">
        <v>26474</v>
      </c>
      <c r="D5938" s="56">
        <f t="shared" si="226"/>
        <v>0.30641203703703701</v>
      </c>
      <c r="N5938" s="55">
        <v>43035.973136574074</v>
      </c>
      <c r="O5938" s="55">
        <v>43038.612118055556</v>
      </c>
      <c r="P5938" s="3">
        <v>231608</v>
      </c>
      <c r="Q5938" s="58">
        <f t="shared" si="227"/>
        <v>2.6806481481481481</v>
      </c>
    </row>
    <row r="5939" spans="1:17" x14ac:dyDescent="0.75">
      <c r="A5939" s="55">
        <v>42775.402025462958</v>
      </c>
      <c r="B5939" s="55">
        <v>42775.404999999999</v>
      </c>
      <c r="C5939" s="3">
        <v>257</v>
      </c>
      <c r="D5939" s="56">
        <f t="shared" si="226"/>
        <v>2.9745370370370373E-3</v>
      </c>
      <c r="N5939" s="55">
        <v>43036.610046296293</v>
      </c>
      <c r="O5939" s="55">
        <v>43041.464953703704</v>
      </c>
      <c r="P5939" s="3">
        <v>423064</v>
      </c>
      <c r="Q5939" s="58">
        <f t="shared" si="227"/>
        <v>4.8965740740740742</v>
      </c>
    </row>
    <row r="5940" spans="1:17" x14ac:dyDescent="0.75">
      <c r="A5940" s="55">
        <v>42775.446041666662</v>
      </c>
      <c r="B5940" s="55">
        <v>42776.361909722218</v>
      </c>
      <c r="C5940" s="3">
        <v>79131</v>
      </c>
      <c r="D5940" s="56">
        <f t="shared" si="226"/>
        <v>0.9158680555555555</v>
      </c>
      <c r="N5940" s="55">
        <v>43037.684178240735</v>
      </c>
      <c r="O5940" s="55">
        <v>43041.396006944444</v>
      </c>
      <c r="P5940" s="3">
        <v>320702</v>
      </c>
      <c r="Q5940" s="58">
        <f t="shared" si="227"/>
        <v>3.7118287037037039</v>
      </c>
    </row>
    <row r="5941" spans="1:17" x14ac:dyDescent="0.75">
      <c r="A5941" s="55">
        <v>42775.495300925926</v>
      </c>
      <c r="B5941" s="55">
        <v>42775.592222222222</v>
      </c>
      <c r="C5941" s="3">
        <v>8374</v>
      </c>
      <c r="D5941" s="56">
        <f t="shared" si="226"/>
        <v>9.6921296296296297E-2</v>
      </c>
      <c r="N5941" s="55">
        <v>43038.03670138889</v>
      </c>
      <c r="O5941" s="55">
        <v>43041.470277777778</v>
      </c>
      <c r="P5941" s="3">
        <v>296661</v>
      </c>
      <c r="Q5941" s="58">
        <f t="shared" si="227"/>
        <v>3.4335763888888891</v>
      </c>
    </row>
    <row r="5942" spans="1:17" x14ac:dyDescent="0.75">
      <c r="A5942" s="55">
        <v>42775.507361111107</v>
      </c>
      <c r="B5942" s="55">
        <v>42775.59337962963</v>
      </c>
      <c r="C5942" s="3">
        <v>7432</v>
      </c>
      <c r="D5942" s="56">
        <f t="shared" si="226"/>
        <v>8.6018518518518522E-2</v>
      </c>
      <c r="N5942" s="55">
        <v>43038.394513888888</v>
      </c>
      <c r="O5942" s="55">
        <v>43038.49486111111</v>
      </c>
      <c r="P5942" s="3">
        <v>8670</v>
      </c>
      <c r="Q5942" s="58">
        <f t="shared" si="227"/>
        <v>0.10034722222222223</v>
      </c>
    </row>
    <row r="5943" spans="1:17" x14ac:dyDescent="0.75">
      <c r="A5943" s="55">
        <v>42775.587002314816</v>
      </c>
      <c r="B5943" s="55">
        <v>42775.597824074073</v>
      </c>
      <c r="C5943" s="3">
        <v>935</v>
      </c>
      <c r="D5943" s="56">
        <f t="shared" si="226"/>
        <v>1.0821759259259258E-2</v>
      </c>
      <c r="N5943" s="55">
        <v>43038.421574074069</v>
      </c>
      <c r="O5943" s="55">
        <v>43040.435208333329</v>
      </c>
      <c r="P5943" s="3">
        <v>173978</v>
      </c>
      <c r="Q5943" s="58">
        <f t="shared" si="227"/>
        <v>2.0136342592592591</v>
      </c>
    </row>
    <row r="5944" spans="1:17" x14ac:dyDescent="0.75">
      <c r="A5944" s="55">
        <v>42775.600740740738</v>
      </c>
      <c r="B5944" s="55">
        <v>42776.39738425926</v>
      </c>
      <c r="C5944" s="3">
        <v>68830</v>
      </c>
      <c r="D5944" s="56">
        <f t="shared" si="226"/>
        <v>0.79664351851851856</v>
      </c>
      <c r="N5944" s="55">
        <v>43038.433333333334</v>
      </c>
      <c r="O5944" s="55">
        <v>43040.464016203703</v>
      </c>
      <c r="P5944" s="3">
        <v>175451</v>
      </c>
      <c r="Q5944" s="58">
        <f t="shared" si="227"/>
        <v>2.0306828703703705</v>
      </c>
    </row>
    <row r="5945" spans="1:17" x14ac:dyDescent="0.75">
      <c r="A5945" s="55">
        <v>42775.666331018518</v>
      </c>
      <c r="B5945" s="55">
        <v>42775.695439814815</v>
      </c>
      <c r="C5945" s="3">
        <v>2515</v>
      </c>
      <c r="D5945" s="56">
        <f t="shared" si="226"/>
        <v>2.9108796296296296E-2</v>
      </c>
      <c r="N5945" s="55">
        <v>43038.45103009259</v>
      </c>
      <c r="O5945" s="55">
        <v>43042.644999999997</v>
      </c>
      <c r="P5945" s="3">
        <v>362359</v>
      </c>
      <c r="Q5945" s="58">
        <f t="shared" si="227"/>
        <v>4.193969907407407</v>
      </c>
    </row>
    <row r="5946" spans="1:17" x14ac:dyDescent="0.75">
      <c r="A5946" s="55">
        <v>42775.670844907407</v>
      </c>
      <c r="B5946" s="55">
        <v>42775.697523148148</v>
      </c>
      <c r="C5946" s="3">
        <v>2305</v>
      </c>
      <c r="D5946" s="56">
        <f t="shared" si="226"/>
        <v>2.6678240740740742E-2</v>
      </c>
      <c r="N5946" s="55">
        <v>43038.459282407406</v>
      </c>
      <c r="O5946" s="55">
        <v>43053.36482638889</v>
      </c>
      <c r="P5946" s="3">
        <v>1287839</v>
      </c>
      <c r="Q5946" s="58">
        <f t="shared" si="227"/>
        <v>14.905543981481481</v>
      </c>
    </row>
    <row r="5947" spans="1:17" x14ac:dyDescent="0.75">
      <c r="A5947" s="55">
        <v>42775.773541666662</v>
      </c>
      <c r="B5947" s="55">
        <v>42775.789872685185</v>
      </c>
      <c r="C5947" s="3">
        <v>1411</v>
      </c>
      <c r="D5947" s="56">
        <f t="shared" si="226"/>
        <v>1.6331018518518519E-2</v>
      </c>
      <c r="N5947" s="55">
        <v>43038.465312499997</v>
      </c>
      <c r="O5947" s="55">
        <v>43053.366678240738</v>
      </c>
      <c r="P5947" s="3">
        <v>1287478</v>
      </c>
      <c r="Q5947" s="58">
        <f t="shared" si="227"/>
        <v>14.90136574074074</v>
      </c>
    </row>
    <row r="5948" spans="1:17" x14ac:dyDescent="0.75">
      <c r="A5948" s="55">
        <v>42775.928090277775</v>
      </c>
      <c r="B5948" s="55">
        <v>42779.347268518519</v>
      </c>
      <c r="C5948" s="3">
        <v>295417</v>
      </c>
      <c r="D5948" s="56">
        <f t="shared" si="226"/>
        <v>3.4191782407407407</v>
      </c>
      <c r="N5948" s="55">
        <v>43038.494629629626</v>
      </c>
      <c r="O5948" s="55">
        <v>43041.506736111107</v>
      </c>
      <c r="P5948" s="3">
        <v>260246</v>
      </c>
      <c r="Q5948" s="58">
        <f t="shared" si="227"/>
        <v>3.0121064814814815</v>
      </c>
    </row>
    <row r="5949" spans="1:17" x14ac:dyDescent="0.75">
      <c r="A5949" s="55">
        <v>42775.929351851853</v>
      </c>
      <c r="B5949" s="55">
        <v>42779.357534722221</v>
      </c>
      <c r="C5949" s="3">
        <v>296195</v>
      </c>
      <c r="D5949" s="56">
        <f t="shared" si="226"/>
        <v>3.4281828703703705</v>
      </c>
      <c r="N5949" s="55">
        <v>43038.548321759255</v>
      </c>
      <c r="O5949" s="55">
        <v>43041.701192129629</v>
      </c>
      <c r="P5949" s="3">
        <v>272408</v>
      </c>
      <c r="Q5949" s="58">
        <f t="shared" si="227"/>
        <v>3.1528703703703704</v>
      </c>
    </row>
    <row r="5950" spans="1:17" x14ac:dyDescent="0.75">
      <c r="A5950" s="55">
        <v>42776.357997685183</v>
      </c>
      <c r="B5950" s="55">
        <v>42776.388495370367</v>
      </c>
      <c r="C5950" s="3">
        <v>2635</v>
      </c>
      <c r="D5950" s="56">
        <f t="shared" si="226"/>
        <v>3.0497685185185187E-2</v>
      </c>
      <c r="N5950" s="55">
        <v>43038.651157407403</v>
      </c>
      <c r="O5950" s="55">
        <v>43041.700520833328</v>
      </c>
      <c r="P5950" s="3">
        <v>263465</v>
      </c>
      <c r="Q5950" s="58">
        <f t="shared" si="227"/>
        <v>3.0493634259259261</v>
      </c>
    </row>
    <row r="5951" spans="1:17" x14ac:dyDescent="0.75">
      <c r="A5951" s="55">
        <v>42776.402905092589</v>
      </c>
      <c r="B5951" s="55">
        <v>42779.742650462962</v>
      </c>
      <c r="C5951" s="3">
        <v>288554</v>
      </c>
      <c r="D5951" s="56">
        <f t="shared" si="226"/>
        <v>3.3397453703703706</v>
      </c>
      <c r="N5951" s="55">
        <v>43038.652696759258</v>
      </c>
      <c r="O5951" s="55">
        <v>43040.671041666668</v>
      </c>
      <c r="P5951" s="3">
        <v>174385</v>
      </c>
      <c r="Q5951" s="58">
        <f t="shared" si="227"/>
        <v>2.0183449074074074</v>
      </c>
    </row>
    <row r="5952" spans="1:17" x14ac:dyDescent="0.75">
      <c r="A5952" s="55">
        <v>42776.409467592588</v>
      </c>
      <c r="B5952" s="55">
        <v>42788.511666666665</v>
      </c>
      <c r="C5952" s="3">
        <v>1045630</v>
      </c>
      <c r="D5952" s="56">
        <f t="shared" si="226"/>
        <v>12.102199074074074</v>
      </c>
      <c r="N5952" s="55">
        <v>43038.665347222217</v>
      </c>
      <c r="O5952" s="55">
        <v>43042.659699074073</v>
      </c>
      <c r="P5952" s="3">
        <v>345112</v>
      </c>
      <c r="Q5952" s="58">
        <f t="shared" si="227"/>
        <v>3.9943518518518517</v>
      </c>
    </row>
    <row r="5953" spans="1:17" x14ac:dyDescent="0.75">
      <c r="A5953" s="55">
        <v>42776.446782407409</v>
      </c>
      <c r="B5953" s="55">
        <v>42782.413136574076</v>
      </c>
      <c r="C5953" s="3">
        <v>515493</v>
      </c>
      <c r="D5953" s="56">
        <f t="shared" si="226"/>
        <v>5.9663541666666671</v>
      </c>
      <c r="N5953" s="55">
        <v>43038.680914351848</v>
      </c>
      <c r="O5953" s="55">
        <v>43041.401944444442</v>
      </c>
      <c r="P5953" s="3">
        <v>235097</v>
      </c>
      <c r="Q5953" s="58">
        <f t="shared" si="227"/>
        <v>2.7210300925925925</v>
      </c>
    </row>
    <row r="5954" spans="1:17" x14ac:dyDescent="0.75">
      <c r="A5954" s="55">
        <v>42776.482754629629</v>
      </c>
      <c r="B5954" s="55">
        <v>42776.554571759254</v>
      </c>
      <c r="C5954" s="3">
        <v>6205</v>
      </c>
      <c r="D5954" s="56">
        <f t="shared" si="226"/>
        <v>7.1817129629629634E-2</v>
      </c>
      <c r="N5954" s="55">
        <v>43038.722893518519</v>
      </c>
      <c r="O5954" s="55">
        <v>43040.644155092588</v>
      </c>
      <c r="P5954" s="3">
        <v>165997</v>
      </c>
      <c r="Q5954" s="58">
        <f t="shared" si="227"/>
        <v>1.9212615740740742</v>
      </c>
    </row>
    <row r="5955" spans="1:17" x14ac:dyDescent="0.75">
      <c r="A5955" s="55">
        <v>42776.524722222217</v>
      </c>
      <c r="B5955" s="55">
        <v>42776.568831018514</v>
      </c>
      <c r="C5955" s="3">
        <v>3811</v>
      </c>
      <c r="D5955" s="56">
        <f t="shared" ref="D5955:D6018" si="228">C5955/(24*60*60)</f>
        <v>4.4108796296296299E-2</v>
      </c>
      <c r="N5955" s="55">
        <v>43038.724988425922</v>
      </c>
      <c r="O5955" s="55">
        <v>43040.465486111112</v>
      </c>
      <c r="P5955" s="3">
        <v>150379</v>
      </c>
      <c r="Q5955" s="58">
        <f t="shared" ref="Q5955:Q6018" si="229">P5955/86400</f>
        <v>1.7404976851851852</v>
      </c>
    </row>
    <row r="5956" spans="1:17" x14ac:dyDescent="0.75">
      <c r="A5956" s="55">
        <v>42776.537048611106</v>
      </c>
      <c r="B5956" s="55">
        <v>42788.406087962961</v>
      </c>
      <c r="C5956" s="3">
        <v>1025485</v>
      </c>
      <c r="D5956" s="56">
        <f t="shared" si="228"/>
        <v>11.869039351851852</v>
      </c>
      <c r="N5956" s="55">
        <v>43038.733622685184</v>
      </c>
      <c r="O5956" s="55">
        <v>43040.590185185181</v>
      </c>
      <c r="P5956" s="3">
        <v>160407</v>
      </c>
      <c r="Q5956" s="58">
        <f t="shared" si="229"/>
        <v>1.8565624999999999</v>
      </c>
    </row>
    <row r="5957" spans="1:17" x14ac:dyDescent="0.75">
      <c r="A5957" s="55">
        <v>42776.561435185184</v>
      </c>
      <c r="B5957" s="55">
        <v>42776.630543981482</v>
      </c>
      <c r="C5957" s="3">
        <v>5971</v>
      </c>
      <c r="D5957" s="56">
        <f t="shared" si="228"/>
        <v>6.9108796296296293E-2</v>
      </c>
      <c r="N5957" s="55">
        <v>43038.790972222218</v>
      </c>
      <c r="O5957" s="55">
        <v>43048.434583333328</v>
      </c>
      <c r="P5957" s="3">
        <v>833208</v>
      </c>
      <c r="Q5957" s="58">
        <f t="shared" si="229"/>
        <v>9.6436111111111114</v>
      </c>
    </row>
    <row r="5958" spans="1:17" x14ac:dyDescent="0.75">
      <c r="A5958" s="55">
        <v>42776.735509259255</v>
      </c>
      <c r="B5958" s="55">
        <v>42779.28943287037</v>
      </c>
      <c r="C5958" s="3">
        <v>220659</v>
      </c>
      <c r="D5958" s="56">
        <f t="shared" si="228"/>
        <v>2.5539236111111112</v>
      </c>
      <c r="N5958" s="55">
        <v>43039.427800925921</v>
      </c>
      <c r="O5958" s="55">
        <v>43040.432719907403</v>
      </c>
      <c r="P5958" s="3">
        <v>86825</v>
      </c>
      <c r="Q5958" s="58">
        <f t="shared" si="229"/>
        <v>1.0049189814814814</v>
      </c>
    </row>
    <row r="5959" spans="1:17" x14ac:dyDescent="0.75">
      <c r="A5959" s="55">
        <v>42777.423703703702</v>
      </c>
      <c r="B5959" s="55">
        <v>42779.391435185185</v>
      </c>
      <c r="C5959" s="3">
        <v>170012</v>
      </c>
      <c r="D5959" s="56">
        <f t="shared" si="228"/>
        <v>1.9677314814814815</v>
      </c>
      <c r="N5959" s="55">
        <v>43039.429988425924</v>
      </c>
      <c r="O5959" s="55">
        <v>43040.481099537035</v>
      </c>
      <c r="P5959" s="3">
        <v>90816</v>
      </c>
      <c r="Q5959" s="58">
        <f t="shared" si="229"/>
        <v>1.0511111111111111</v>
      </c>
    </row>
    <row r="5960" spans="1:17" x14ac:dyDescent="0.75">
      <c r="A5960" s="55">
        <v>42777.425115740742</v>
      </c>
      <c r="B5960" s="55">
        <v>42779.384027777778</v>
      </c>
      <c r="C5960" s="3">
        <v>169250</v>
      </c>
      <c r="D5960" s="56">
        <f t="shared" si="228"/>
        <v>1.958912037037037</v>
      </c>
      <c r="N5960" s="55">
        <v>43039.642962962964</v>
      </c>
      <c r="O5960" s="55">
        <v>43041.527986111112</v>
      </c>
      <c r="P5960" s="3">
        <v>162866</v>
      </c>
      <c r="Q5960" s="58">
        <f t="shared" si="229"/>
        <v>1.8850231481481481</v>
      </c>
    </row>
    <row r="5961" spans="1:17" x14ac:dyDescent="0.75">
      <c r="A5961" s="55">
        <v>42777.661365740736</v>
      </c>
      <c r="B5961" s="55">
        <v>42779.49518518518</v>
      </c>
      <c r="C5961" s="3">
        <v>158442</v>
      </c>
      <c r="D5961" s="56">
        <f t="shared" si="228"/>
        <v>1.8338194444444444</v>
      </c>
      <c r="N5961" s="55">
        <v>43039.654062499998</v>
      </c>
      <c r="O5961" s="55">
        <v>43041.533067129625</v>
      </c>
      <c r="P5961" s="3">
        <v>162346</v>
      </c>
      <c r="Q5961" s="58">
        <f t="shared" si="229"/>
        <v>1.8790046296296297</v>
      </c>
    </row>
    <row r="5962" spans="1:17" x14ac:dyDescent="0.75">
      <c r="A5962" s="55">
        <v>42777.756504629629</v>
      </c>
      <c r="B5962" s="55">
        <v>42781.707141203704</v>
      </c>
      <c r="C5962" s="3">
        <v>341335</v>
      </c>
      <c r="D5962" s="56">
        <f t="shared" si="228"/>
        <v>3.9506365740740739</v>
      </c>
      <c r="N5962" s="55">
        <v>43039.657037037032</v>
      </c>
      <c r="O5962" s="55">
        <v>43040.478900462964</v>
      </c>
      <c r="P5962" s="3">
        <v>71009</v>
      </c>
      <c r="Q5962" s="58">
        <f t="shared" si="229"/>
        <v>0.82186342592592587</v>
      </c>
    </row>
    <row r="5963" spans="1:17" x14ac:dyDescent="0.75">
      <c r="A5963" s="55">
        <v>42777.763854166667</v>
      </c>
      <c r="B5963" s="55">
        <v>42782.420613425922</v>
      </c>
      <c r="C5963" s="3">
        <v>402344</v>
      </c>
      <c r="D5963" s="56">
        <f t="shared" si="228"/>
        <v>4.6567592592592595</v>
      </c>
      <c r="N5963" s="55">
        <v>43039.697268518517</v>
      </c>
      <c r="O5963" s="55">
        <v>43041.579166666663</v>
      </c>
      <c r="P5963" s="3">
        <v>162596</v>
      </c>
      <c r="Q5963" s="58">
        <f t="shared" si="229"/>
        <v>1.881898148148148</v>
      </c>
    </row>
    <row r="5964" spans="1:17" x14ac:dyDescent="0.75">
      <c r="A5964" s="55">
        <v>42777.765740740739</v>
      </c>
      <c r="B5964" s="55">
        <v>42782.421967592592</v>
      </c>
      <c r="C5964" s="3">
        <v>402298</v>
      </c>
      <c r="D5964" s="56">
        <f t="shared" si="228"/>
        <v>4.6562268518518515</v>
      </c>
      <c r="N5964" s="55">
        <v>43039.703090277777</v>
      </c>
      <c r="O5964" s="55">
        <v>43046.385775462964</v>
      </c>
      <c r="P5964" s="3">
        <v>577384</v>
      </c>
      <c r="Q5964" s="58">
        <f t="shared" si="229"/>
        <v>6.6826851851851856</v>
      </c>
    </row>
    <row r="5965" spans="1:17" x14ac:dyDescent="0.75">
      <c r="A5965" s="55">
        <v>42777.768518518518</v>
      </c>
      <c r="B5965" s="55">
        <v>42782.446701388886</v>
      </c>
      <c r="C5965" s="3">
        <v>404195</v>
      </c>
      <c r="D5965" s="56">
        <f t="shared" si="228"/>
        <v>4.6781828703703701</v>
      </c>
      <c r="N5965" s="55">
        <v>43039.705462962964</v>
      </c>
      <c r="O5965" s="55">
        <v>43041.59070601852</v>
      </c>
      <c r="P5965" s="3">
        <v>162885</v>
      </c>
      <c r="Q5965" s="58">
        <f t="shared" si="229"/>
        <v>1.8852430555555555</v>
      </c>
    </row>
    <row r="5966" spans="1:17" x14ac:dyDescent="0.75">
      <c r="A5966" s="55">
        <v>42778.481423611112</v>
      </c>
      <c r="B5966" s="55">
        <v>42779.656793981478</v>
      </c>
      <c r="C5966" s="3">
        <v>101552</v>
      </c>
      <c r="D5966" s="56">
        <f t="shared" si="228"/>
        <v>1.1753703703703704</v>
      </c>
      <c r="N5966" s="55">
        <v>43040.409305555557</v>
      </c>
      <c r="O5966" s="55">
        <v>43045.37091435185</v>
      </c>
      <c r="P5966" s="3">
        <v>428683</v>
      </c>
      <c r="Q5966" s="58">
        <f t="shared" si="229"/>
        <v>4.9616087962962965</v>
      </c>
    </row>
    <row r="5967" spans="1:17" x14ac:dyDescent="0.75">
      <c r="A5967" s="55">
        <v>42778.484398148146</v>
      </c>
      <c r="B5967" s="55">
        <v>42779.380358796298</v>
      </c>
      <c r="C5967" s="3">
        <v>77411</v>
      </c>
      <c r="D5967" s="56">
        <f t="shared" si="228"/>
        <v>0.89596064814814813</v>
      </c>
      <c r="N5967" s="55">
        <v>43040.483958333331</v>
      </c>
      <c r="O5967" s="55">
        <v>43040.607361111106</v>
      </c>
      <c r="P5967" s="3">
        <v>10662</v>
      </c>
      <c r="Q5967" s="58">
        <f t="shared" si="229"/>
        <v>0.12340277777777778</v>
      </c>
    </row>
    <row r="5968" spans="1:17" x14ac:dyDescent="0.75">
      <c r="A5968" s="55">
        <v>42778.714409722219</v>
      </c>
      <c r="B5968" s="55">
        <v>42779.386435185181</v>
      </c>
      <c r="C5968" s="3">
        <v>58063</v>
      </c>
      <c r="D5968" s="56">
        <f t="shared" si="228"/>
        <v>0.67202546296296295</v>
      </c>
      <c r="N5968" s="55">
        <v>43040.524652777778</v>
      </c>
      <c r="O5968" s="55">
        <v>43040.552604166667</v>
      </c>
      <c r="P5968" s="3">
        <v>2415</v>
      </c>
      <c r="Q5968" s="58">
        <f t="shared" si="229"/>
        <v>2.795138888888889E-2</v>
      </c>
    </row>
    <row r="5969" spans="1:17" x14ac:dyDescent="0.75">
      <c r="A5969" s="55">
        <v>42778.76831018518</v>
      </c>
      <c r="B5969" s="55">
        <v>42779.751458333332</v>
      </c>
      <c r="C5969" s="3">
        <v>84944</v>
      </c>
      <c r="D5969" s="56">
        <f t="shared" si="228"/>
        <v>0.9831481481481481</v>
      </c>
      <c r="N5969" s="55">
        <v>43040.532453703701</v>
      </c>
      <c r="O5969" s="55">
        <v>43040.552499999998</v>
      </c>
      <c r="P5969" s="3">
        <v>1732</v>
      </c>
      <c r="Q5969" s="58">
        <f t="shared" si="229"/>
        <v>2.0046296296296295E-2</v>
      </c>
    </row>
    <row r="5970" spans="1:17" x14ac:dyDescent="0.75">
      <c r="A5970" s="55">
        <v>42778.871238425927</v>
      </c>
      <c r="B5970" s="55">
        <v>42779.389317129629</v>
      </c>
      <c r="C5970" s="3">
        <v>44762</v>
      </c>
      <c r="D5970" s="56">
        <f t="shared" si="228"/>
        <v>0.51807870370370368</v>
      </c>
      <c r="N5970" s="55">
        <v>43040.58893518518</v>
      </c>
      <c r="O5970" s="55">
        <v>43040.607175925921</v>
      </c>
      <c r="P5970" s="3">
        <v>1576</v>
      </c>
      <c r="Q5970" s="58">
        <f t="shared" si="229"/>
        <v>1.8240740740740741E-2</v>
      </c>
    </row>
    <row r="5971" spans="1:17" x14ac:dyDescent="0.75">
      <c r="A5971" s="55">
        <v>42779.434513888889</v>
      </c>
      <c r="B5971" s="55">
        <v>42779.751944444441</v>
      </c>
      <c r="C5971" s="3">
        <v>27426</v>
      </c>
      <c r="D5971" s="56">
        <f t="shared" si="228"/>
        <v>0.31743055555555555</v>
      </c>
      <c r="N5971" s="55">
        <v>43040.65724537037</v>
      </c>
      <c r="O5971" s="55">
        <v>43055.603692129625</v>
      </c>
      <c r="P5971" s="3">
        <v>1291373</v>
      </c>
      <c r="Q5971" s="58">
        <f t="shared" si="229"/>
        <v>14.94644675925926</v>
      </c>
    </row>
    <row r="5972" spans="1:17" x14ac:dyDescent="0.75">
      <c r="A5972" s="55">
        <v>42779.46157407407</v>
      </c>
      <c r="B5972" s="55">
        <v>42779.489976851852</v>
      </c>
      <c r="C5972" s="3">
        <v>2454</v>
      </c>
      <c r="D5972" s="56">
        <f t="shared" si="228"/>
        <v>2.8402777777777777E-2</v>
      </c>
      <c r="N5972" s="55">
        <v>43040.670902777776</v>
      </c>
      <c r="O5972" s="55">
        <v>43042.415208333332</v>
      </c>
      <c r="P5972" s="3">
        <v>150708</v>
      </c>
      <c r="Q5972" s="58">
        <f t="shared" si="229"/>
        <v>1.7443055555555556</v>
      </c>
    </row>
    <row r="5973" spans="1:17" x14ac:dyDescent="0.75">
      <c r="A5973" s="55">
        <v>42779.475949074069</v>
      </c>
      <c r="B5973" s="55">
        <v>42782.424884259257</v>
      </c>
      <c r="C5973" s="3">
        <v>254788</v>
      </c>
      <c r="D5973" s="56">
        <f t="shared" si="228"/>
        <v>2.948935185185185</v>
      </c>
      <c r="N5973" s="55">
        <v>43040.742013888885</v>
      </c>
      <c r="O5973" s="55">
        <v>43041.574699074074</v>
      </c>
      <c r="P5973" s="3">
        <v>71944</v>
      </c>
      <c r="Q5973" s="58">
        <f t="shared" si="229"/>
        <v>0.83268518518518519</v>
      </c>
    </row>
    <row r="5974" spans="1:17" x14ac:dyDescent="0.75">
      <c r="A5974" s="55">
        <v>42779.481168981481</v>
      </c>
      <c r="B5974" s="55">
        <v>42779.486620370371</v>
      </c>
      <c r="C5974" s="3">
        <v>471</v>
      </c>
      <c r="D5974" s="56">
        <f t="shared" si="228"/>
        <v>5.4513888888888893E-3</v>
      </c>
      <c r="N5974" s="55">
        <v>43040.760474537034</v>
      </c>
      <c r="O5974" s="55">
        <v>43041.465960648144</v>
      </c>
      <c r="P5974" s="3">
        <v>60954</v>
      </c>
      <c r="Q5974" s="58">
        <f t="shared" si="229"/>
        <v>0.70548611111111115</v>
      </c>
    </row>
    <row r="5975" spans="1:17" x14ac:dyDescent="0.75">
      <c r="A5975" s="55">
        <v>42779.487025462964</v>
      </c>
      <c r="B5975" s="55">
        <v>42780.448923611111</v>
      </c>
      <c r="C5975" s="3">
        <v>83108</v>
      </c>
      <c r="D5975" s="56">
        <f t="shared" si="228"/>
        <v>0.96189814814814811</v>
      </c>
      <c r="N5975" s="55">
        <v>43040.776331018518</v>
      </c>
      <c r="O5975" s="55">
        <v>43045.465370370366</v>
      </c>
      <c r="P5975" s="3">
        <v>405133</v>
      </c>
      <c r="Q5975" s="58">
        <f t="shared" si="229"/>
        <v>4.6890393518518518</v>
      </c>
    </row>
    <row r="5976" spans="1:17" x14ac:dyDescent="0.75">
      <c r="A5976" s="55">
        <v>42779.501701388886</v>
      </c>
      <c r="B5976" s="55">
        <v>42779.628796296296</v>
      </c>
      <c r="C5976" s="3">
        <v>10981</v>
      </c>
      <c r="D5976" s="56">
        <f t="shared" si="228"/>
        <v>0.12709490740740742</v>
      </c>
      <c r="N5976" s="55">
        <v>43040.979131944441</v>
      </c>
      <c r="O5976" s="55">
        <v>43041.574548611112</v>
      </c>
      <c r="P5976" s="3">
        <v>51444</v>
      </c>
      <c r="Q5976" s="58">
        <f t="shared" si="229"/>
        <v>0.59541666666666671</v>
      </c>
    </row>
    <row r="5977" spans="1:17" x14ac:dyDescent="0.75">
      <c r="A5977" s="55">
        <v>42779.630243055552</v>
      </c>
      <c r="B5977" s="55">
        <v>42779.690891203703</v>
      </c>
      <c r="C5977" s="3">
        <v>5240</v>
      </c>
      <c r="D5977" s="56">
        <f t="shared" si="228"/>
        <v>6.0648148148148145E-2</v>
      </c>
      <c r="N5977" s="55">
        <v>43041.369675925926</v>
      </c>
      <c r="O5977" s="55">
        <v>43041.383703703701</v>
      </c>
      <c r="P5977" s="3">
        <v>1212</v>
      </c>
      <c r="Q5977" s="58">
        <f t="shared" si="229"/>
        <v>1.4027777777777778E-2</v>
      </c>
    </row>
    <row r="5978" spans="1:17" x14ac:dyDescent="0.75">
      <c r="A5978" s="55">
        <v>42779.639745370368</v>
      </c>
      <c r="B5978" s="55">
        <v>42779.688032407408</v>
      </c>
      <c r="C5978" s="3">
        <v>4172</v>
      </c>
      <c r="D5978" s="56">
        <f t="shared" si="228"/>
        <v>4.8287037037037038E-2</v>
      </c>
      <c r="N5978" s="55">
        <v>43041.420081018514</v>
      </c>
      <c r="O5978" s="55">
        <v>43041.446284722224</v>
      </c>
      <c r="P5978" s="3">
        <v>2264</v>
      </c>
      <c r="Q5978" s="58">
        <f t="shared" si="229"/>
        <v>2.6203703703703705E-2</v>
      </c>
    </row>
    <row r="5979" spans="1:17" x14ac:dyDescent="0.75">
      <c r="A5979" s="55">
        <v>42779.658437499995</v>
      </c>
      <c r="B5979" s="55">
        <v>42780.424780092588</v>
      </c>
      <c r="C5979" s="3">
        <v>66212</v>
      </c>
      <c r="D5979" s="56">
        <f t="shared" si="228"/>
        <v>0.76634259259259263</v>
      </c>
      <c r="N5979" s="55">
        <v>43041.511712962958</v>
      </c>
      <c r="O5979" s="55">
        <v>43041.525914351849</v>
      </c>
      <c r="P5979" s="3">
        <v>1227</v>
      </c>
      <c r="Q5979" s="58">
        <f t="shared" si="229"/>
        <v>1.4201388888888888E-2</v>
      </c>
    </row>
    <row r="5980" spans="1:17" x14ac:dyDescent="0.75">
      <c r="A5980" s="55">
        <v>42779.663969907408</v>
      </c>
      <c r="B5980" s="55">
        <v>42780.439143518517</v>
      </c>
      <c r="C5980" s="3">
        <v>66975</v>
      </c>
      <c r="D5980" s="56">
        <f t="shared" si="228"/>
        <v>0.77517361111111116</v>
      </c>
      <c r="N5980" s="55">
        <v>43041.568009259259</v>
      </c>
      <c r="O5980" s="55">
        <v>43041.577060185184</v>
      </c>
      <c r="P5980" s="3">
        <v>782</v>
      </c>
      <c r="Q5980" s="58">
        <f t="shared" si="229"/>
        <v>9.0509259259259258E-3</v>
      </c>
    </row>
    <row r="5981" spans="1:17" x14ac:dyDescent="0.75">
      <c r="A5981" s="55">
        <v>42779.695844907408</v>
      </c>
      <c r="B5981" s="55">
        <v>42779.732256944444</v>
      </c>
      <c r="C5981" s="3">
        <v>3146</v>
      </c>
      <c r="D5981" s="56">
        <f t="shared" si="228"/>
        <v>3.6412037037037034E-2</v>
      </c>
      <c r="N5981" s="55">
        <v>43041.614062499997</v>
      </c>
      <c r="O5981" s="55">
        <v>43041.620439814811</v>
      </c>
      <c r="P5981" s="3">
        <v>551</v>
      </c>
      <c r="Q5981" s="58">
        <f t="shared" si="229"/>
        <v>6.3773148148148148E-3</v>
      </c>
    </row>
    <row r="5982" spans="1:17" x14ac:dyDescent="0.75">
      <c r="A5982" s="55">
        <v>42779.697106481479</v>
      </c>
      <c r="B5982" s="55">
        <v>42779.72688657407</v>
      </c>
      <c r="C5982" s="3">
        <v>2573</v>
      </c>
      <c r="D5982" s="56">
        <f t="shared" si="228"/>
        <v>2.9780092592592594E-2</v>
      </c>
      <c r="N5982" s="55">
        <v>43041.631122685183</v>
      </c>
      <c r="O5982" s="55">
        <v>43042.428159722222</v>
      </c>
      <c r="P5982" s="3">
        <v>68864</v>
      </c>
      <c r="Q5982" s="58">
        <f t="shared" si="229"/>
        <v>0.79703703703703699</v>
      </c>
    </row>
    <row r="5983" spans="1:17" x14ac:dyDescent="0.75">
      <c r="A5983" s="55">
        <v>42779.713194444441</v>
      </c>
      <c r="B5983" s="55">
        <v>42780.415520833332</v>
      </c>
      <c r="C5983" s="3">
        <v>60681</v>
      </c>
      <c r="D5983" s="56">
        <f t="shared" si="228"/>
        <v>0.70232638888888888</v>
      </c>
      <c r="N5983" s="55">
        <v>43041.631562499999</v>
      </c>
      <c r="O5983" s="55">
        <v>43042.559918981482</v>
      </c>
      <c r="P5983" s="3">
        <v>80210</v>
      </c>
      <c r="Q5983" s="58">
        <f t="shared" si="229"/>
        <v>0.92835648148148153</v>
      </c>
    </row>
    <row r="5984" spans="1:17" x14ac:dyDescent="0.75">
      <c r="A5984" s="55">
        <v>42779.75372685185</v>
      </c>
      <c r="B5984" s="55">
        <v>42780.387604166666</v>
      </c>
      <c r="C5984" s="3">
        <v>54767</v>
      </c>
      <c r="D5984" s="56">
        <f t="shared" si="228"/>
        <v>0.6338773148148148</v>
      </c>
      <c r="N5984" s="55">
        <v>43041.677245370367</v>
      </c>
      <c r="O5984" s="55">
        <v>43042.698136574072</v>
      </c>
      <c r="P5984" s="3">
        <v>88205</v>
      </c>
      <c r="Q5984" s="58">
        <f t="shared" si="229"/>
        <v>1.0208912037037037</v>
      </c>
    </row>
    <row r="5985" spans="1:17" x14ac:dyDescent="0.75">
      <c r="A5985" s="55">
        <v>42779.769050925926</v>
      </c>
      <c r="B5985" s="55">
        <v>42782.399953703702</v>
      </c>
      <c r="C5985" s="3">
        <v>227310</v>
      </c>
      <c r="D5985" s="56">
        <f t="shared" si="228"/>
        <v>2.6309027777777776</v>
      </c>
      <c r="N5985" s="55">
        <v>43041.6875</v>
      </c>
      <c r="O5985" s="55">
        <v>43042.711458333331</v>
      </c>
      <c r="P5985" s="3">
        <v>88470</v>
      </c>
      <c r="Q5985" s="58">
        <f t="shared" si="229"/>
        <v>1.0239583333333333</v>
      </c>
    </row>
    <row r="5986" spans="1:17" x14ac:dyDescent="0.75">
      <c r="A5986" s="55">
        <v>42779.771724537037</v>
      </c>
      <c r="B5986" s="55">
        <v>42782.405821759261</v>
      </c>
      <c r="C5986" s="3">
        <v>227586</v>
      </c>
      <c r="D5986" s="56">
        <f t="shared" si="228"/>
        <v>2.6340972222222221</v>
      </c>
      <c r="N5986" s="55">
        <v>43041.89912037037</v>
      </c>
      <c r="O5986" s="55">
        <v>43042.397488425922</v>
      </c>
      <c r="P5986" s="3">
        <v>43059</v>
      </c>
      <c r="Q5986" s="58">
        <f t="shared" si="229"/>
        <v>0.49836805555555558</v>
      </c>
    </row>
    <row r="5987" spans="1:17" x14ac:dyDescent="0.75">
      <c r="A5987" s="55">
        <v>42779.810787037037</v>
      </c>
      <c r="B5987" s="55">
        <v>42780.441157407404</v>
      </c>
      <c r="C5987" s="3">
        <v>54464</v>
      </c>
      <c r="D5987" s="56">
        <f t="shared" si="228"/>
        <v>0.63037037037037036</v>
      </c>
      <c r="N5987" s="55">
        <v>43042.557337962964</v>
      </c>
      <c r="O5987" s="55">
        <v>43042.615798611107</v>
      </c>
      <c r="P5987" s="3">
        <v>5051</v>
      </c>
      <c r="Q5987" s="58">
        <f t="shared" si="229"/>
        <v>5.846064814814815E-2</v>
      </c>
    </row>
    <row r="5988" spans="1:17" x14ac:dyDescent="0.75">
      <c r="A5988" s="55">
        <v>42779.812048611107</v>
      </c>
      <c r="B5988" s="55">
        <v>42780.442372685182</v>
      </c>
      <c r="C5988" s="3">
        <v>54460</v>
      </c>
      <c r="D5988" s="56">
        <f t="shared" si="228"/>
        <v>0.63032407407407409</v>
      </c>
      <c r="N5988" s="55">
        <v>43042.577314814815</v>
      </c>
      <c r="O5988" s="55">
        <v>43042.579664351848</v>
      </c>
      <c r="P5988" s="3">
        <v>203</v>
      </c>
      <c r="Q5988" s="58">
        <f t="shared" si="229"/>
        <v>2.3495370370370371E-3</v>
      </c>
    </row>
    <row r="5989" spans="1:17" x14ac:dyDescent="0.75">
      <c r="A5989" s="55">
        <v>42779.813032407408</v>
      </c>
      <c r="B5989" s="55">
        <v>42780.443009259259</v>
      </c>
      <c r="C5989" s="3">
        <v>54430</v>
      </c>
      <c r="D5989" s="56">
        <f t="shared" si="228"/>
        <v>0.62997685185185182</v>
      </c>
      <c r="N5989" s="55">
        <v>43042.598460648143</v>
      </c>
      <c r="O5989" s="55">
        <v>43045.591215277775</v>
      </c>
      <c r="P5989" s="3">
        <v>258574</v>
      </c>
      <c r="Q5989" s="58">
        <f t="shared" si="229"/>
        <v>2.9927546296296295</v>
      </c>
    </row>
    <row r="5990" spans="1:17" x14ac:dyDescent="0.75">
      <c r="A5990" s="55">
        <v>42779.814004629625</v>
      </c>
      <c r="B5990" s="55">
        <v>42780.444467592592</v>
      </c>
      <c r="C5990" s="3">
        <v>54472</v>
      </c>
      <c r="D5990" s="56">
        <f t="shared" si="228"/>
        <v>0.630462962962963</v>
      </c>
      <c r="N5990" s="55">
        <v>43042.619907407403</v>
      </c>
      <c r="O5990" s="55">
        <v>43045.377233796295</v>
      </c>
      <c r="P5990" s="3">
        <v>238233</v>
      </c>
      <c r="Q5990" s="58">
        <f t="shared" si="229"/>
        <v>2.757326388888889</v>
      </c>
    </row>
    <row r="5991" spans="1:17" x14ac:dyDescent="0.75">
      <c r="A5991" s="55">
        <v>42779.814201388886</v>
      </c>
      <c r="B5991" s="55">
        <v>42780.434178240735</v>
      </c>
      <c r="C5991" s="3">
        <v>53566</v>
      </c>
      <c r="D5991" s="56">
        <f t="shared" si="228"/>
        <v>0.61997685185185181</v>
      </c>
      <c r="N5991" s="55">
        <v>43042.709756944445</v>
      </c>
      <c r="O5991" s="55">
        <v>43042.730162037034</v>
      </c>
      <c r="P5991" s="3">
        <v>1763</v>
      </c>
      <c r="Q5991" s="58">
        <f t="shared" si="229"/>
        <v>2.0405092592592593E-2</v>
      </c>
    </row>
    <row r="5992" spans="1:17" x14ac:dyDescent="0.75">
      <c r="A5992" s="55">
        <v>42779.818692129629</v>
      </c>
      <c r="B5992" s="55">
        <v>42780.446122685185</v>
      </c>
      <c r="C5992" s="3">
        <v>54210</v>
      </c>
      <c r="D5992" s="56">
        <f t="shared" si="228"/>
        <v>0.6274305555555556</v>
      </c>
      <c r="N5992" s="55">
        <v>43042.742268518516</v>
      </c>
      <c r="O5992" s="55">
        <v>43045.6096875</v>
      </c>
      <c r="P5992" s="3">
        <v>247745</v>
      </c>
      <c r="Q5992" s="58">
        <f t="shared" si="229"/>
        <v>2.8674189814814817</v>
      </c>
    </row>
    <row r="5993" spans="1:17" x14ac:dyDescent="0.75">
      <c r="A5993" s="55">
        <v>42779.839687499996</v>
      </c>
      <c r="B5993" s="55">
        <v>42780.417604166665</v>
      </c>
      <c r="C5993" s="3">
        <v>49932</v>
      </c>
      <c r="D5993" s="56">
        <f t="shared" si="228"/>
        <v>0.57791666666666663</v>
      </c>
      <c r="N5993" s="55">
        <v>43042.840312499997</v>
      </c>
      <c r="O5993" s="55">
        <v>43045.596921296295</v>
      </c>
      <c r="P5993" s="3">
        <v>238171</v>
      </c>
      <c r="Q5993" s="58">
        <f t="shared" si="229"/>
        <v>2.7566087962962964</v>
      </c>
    </row>
    <row r="5994" spans="1:17" x14ac:dyDescent="0.75">
      <c r="A5994" s="55">
        <v>42779.922800925924</v>
      </c>
      <c r="B5994" s="55">
        <v>42780.382175925923</v>
      </c>
      <c r="C5994" s="3">
        <v>39690</v>
      </c>
      <c r="D5994" s="56">
        <f t="shared" si="228"/>
        <v>0.45937499999999998</v>
      </c>
      <c r="N5994" s="55">
        <v>43043.412685185183</v>
      </c>
      <c r="O5994" s="55">
        <v>43045.381863425922</v>
      </c>
      <c r="P5994" s="3">
        <v>170137</v>
      </c>
      <c r="Q5994" s="58">
        <f t="shared" si="229"/>
        <v>1.9691782407407408</v>
      </c>
    </row>
    <row r="5995" spans="1:17" x14ac:dyDescent="0.75">
      <c r="A5995" s="55">
        <v>42780.393599537034</v>
      </c>
      <c r="B5995" s="55">
        <v>42780.438402777778</v>
      </c>
      <c r="C5995" s="3">
        <v>3871</v>
      </c>
      <c r="D5995" s="56">
        <f t="shared" si="228"/>
        <v>4.4803240740740741E-2</v>
      </c>
      <c r="N5995" s="55">
        <v>43043.462407407409</v>
      </c>
      <c r="O5995" s="55">
        <v>43045.43881944444</v>
      </c>
      <c r="P5995" s="3">
        <v>170762</v>
      </c>
      <c r="Q5995" s="58">
        <f t="shared" si="229"/>
        <v>1.9764120370370371</v>
      </c>
    </row>
    <row r="5996" spans="1:17" x14ac:dyDescent="0.75">
      <c r="A5996" s="55">
        <v>42780.491550925923</v>
      </c>
      <c r="B5996" s="55">
        <v>42780.673425925925</v>
      </c>
      <c r="C5996" s="3">
        <v>15714</v>
      </c>
      <c r="D5996" s="56">
        <f t="shared" si="228"/>
        <v>0.18187500000000001</v>
      </c>
      <c r="N5996" s="55">
        <v>43043.465601851851</v>
      </c>
      <c r="O5996" s="55">
        <v>43045.442291666666</v>
      </c>
      <c r="P5996" s="3">
        <v>170786</v>
      </c>
      <c r="Q5996" s="58">
        <f t="shared" si="229"/>
        <v>1.9766898148148149</v>
      </c>
    </row>
    <row r="5997" spans="1:17" x14ac:dyDescent="0.75">
      <c r="A5997" s="55">
        <v>42780.767766203702</v>
      </c>
      <c r="B5997" s="55">
        <v>42781.352060185185</v>
      </c>
      <c r="C5997" s="3">
        <v>50483</v>
      </c>
      <c r="D5997" s="56">
        <f t="shared" si="228"/>
        <v>0.58429398148148148</v>
      </c>
      <c r="N5997" s="55">
        <v>43043.585381944446</v>
      </c>
      <c r="O5997" s="55">
        <v>43045.447800925926</v>
      </c>
      <c r="P5997" s="3">
        <v>160913</v>
      </c>
      <c r="Q5997" s="58">
        <f t="shared" si="229"/>
        <v>1.8624189814814816</v>
      </c>
    </row>
    <row r="5998" spans="1:17" x14ac:dyDescent="0.75">
      <c r="A5998" s="55">
        <v>42780.954571759255</v>
      </c>
      <c r="B5998" s="55">
        <v>42788.503564814811</v>
      </c>
      <c r="C5998" s="3">
        <v>652233</v>
      </c>
      <c r="D5998" s="56">
        <f t="shared" si="228"/>
        <v>7.548993055555556</v>
      </c>
      <c r="N5998" s="55">
        <v>43043.59951388889</v>
      </c>
      <c r="O5998" s="55">
        <v>43045.38927083333</v>
      </c>
      <c r="P5998" s="3">
        <v>154635</v>
      </c>
      <c r="Q5998" s="58">
        <f t="shared" si="229"/>
        <v>1.7897569444444446</v>
      </c>
    </row>
    <row r="5999" spans="1:17" x14ac:dyDescent="0.75">
      <c r="A5999" s="55">
        <v>42781.33079861111</v>
      </c>
      <c r="B5999" s="55">
        <v>42781.36881944444</v>
      </c>
      <c r="C5999" s="3">
        <v>3285</v>
      </c>
      <c r="D5999" s="56">
        <f t="shared" si="228"/>
        <v>3.802083333333333E-2</v>
      </c>
      <c r="N5999" s="55">
        <v>43043.655243055553</v>
      </c>
      <c r="O5999" s="55">
        <v>43046.478090277778</v>
      </c>
      <c r="P5999" s="3">
        <v>243894</v>
      </c>
      <c r="Q5999" s="58">
        <f t="shared" si="229"/>
        <v>2.8228472222222223</v>
      </c>
    </row>
    <row r="6000" spans="1:17" x14ac:dyDescent="0.75">
      <c r="A6000" s="55">
        <v>42781.362800925926</v>
      </c>
      <c r="B6000" s="55">
        <v>42788.563657407409</v>
      </c>
      <c r="C6000" s="3">
        <v>622154</v>
      </c>
      <c r="D6000" s="56">
        <f t="shared" si="228"/>
        <v>7.2008564814814813</v>
      </c>
      <c r="N6000" s="55">
        <v>43043.687025462961</v>
      </c>
      <c r="O6000" s="55">
        <v>43045.486898148149</v>
      </c>
      <c r="P6000" s="3">
        <v>155509</v>
      </c>
      <c r="Q6000" s="58">
        <f t="shared" si="229"/>
        <v>1.7998726851851852</v>
      </c>
    </row>
    <row r="6001" spans="1:17" x14ac:dyDescent="0.75">
      <c r="A6001" s="55">
        <v>42781.405833333331</v>
      </c>
      <c r="B6001" s="55">
        <v>42781.524039351847</v>
      </c>
      <c r="C6001" s="3">
        <v>10213</v>
      </c>
      <c r="D6001" s="56">
        <f t="shared" si="228"/>
        <v>0.11820601851851852</v>
      </c>
      <c r="N6001" s="55">
        <v>43043.733923611107</v>
      </c>
      <c r="O6001" s="55">
        <v>43046.42895833333</v>
      </c>
      <c r="P6001" s="3">
        <v>232851</v>
      </c>
      <c r="Q6001" s="58">
        <f t="shared" si="229"/>
        <v>2.6950347222222222</v>
      </c>
    </row>
    <row r="6002" spans="1:17" x14ac:dyDescent="0.75">
      <c r="A6002" s="55">
        <v>42781.40856481481</v>
      </c>
      <c r="B6002" s="55">
        <v>42782.686944444446</v>
      </c>
      <c r="C6002" s="3">
        <v>110452</v>
      </c>
      <c r="D6002" s="56">
        <f t="shared" si="228"/>
        <v>1.2783796296296297</v>
      </c>
      <c r="N6002" s="55">
        <v>43043.736388888887</v>
      </c>
      <c r="O6002" s="55">
        <v>43060.711724537032</v>
      </c>
      <c r="P6002" s="3">
        <v>1466669</v>
      </c>
      <c r="Q6002" s="58">
        <f t="shared" si="229"/>
        <v>16.97533564814815</v>
      </c>
    </row>
    <row r="6003" spans="1:17" x14ac:dyDescent="0.75">
      <c r="A6003" s="55">
        <v>42781.410231481481</v>
      </c>
      <c r="B6003" s="55">
        <v>42782.688078703701</v>
      </c>
      <c r="C6003" s="3">
        <v>110406</v>
      </c>
      <c r="D6003" s="56">
        <f t="shared" si="228"/>
        <v>1.2778472222222221</v>
      </c>
      <c r="N6003" s="55">
        <v>43043.791493055556</v>
      </c>
      <c r="O6003" s="55">
        <v>43045.439513888887</v>
      </c>
      <c r="P6003" s="3">
        <v>142389</v>
      </c>
      <c r="Q6003" s="58">
        <f t="shared" si="229"/>
        <v>1.6480208333333333</v>
      </c>
    </row>
    <row r="6004" spans="1:17" x14ac:dyDescent="0.75">
      <c r="A6004" s="55">
        <v>42781.486944444441</v>
      </c>
      <c r="B6004" s="55">
        <v>42781.684212962959</v>
      </c>
      <c r="C6004" s="3">
        <v>17044</v>
      </c>
      <c r="D6004" s="56">
        <f t="shared" si="228"/>
        <v>0.19726851851851851</v>
      </c>
      <c r="N6004" s="55">
        <v>43044.035439814812</v>
      </c>
      <c r="O6004" s="55">
        <v>43045.390902777777</v>
      </c>
      <c r="P6004" s="3">
        <v>117112</v>
      </c>
      <c r="Q6004" s="58">
        <f t="shared" si="229"/>
        <v>1.3554629629629629</v>
      </c>
    </row>
    <row r="6005" spans="1:17" x14ac:dyDescent="0.75">
      <c r="A6005" s="55">
        <v>42781.608287037037</v>
      </c>
      <c r="B6005" s="55">
        <v>42781.626747685186</v>
      </c>
      <c r="C6005" s="3">
        <v>1595</v>
      </c>
      <c r="D6005" s="56">
        <f t="shared" si="228"/>
        <v>1.846064814814815E-2</v>
      </c>
      <c r="N6005" s="55">
        <v>43044.490636574075</v>
      </c>
      <c r="O6005" s="55">
        <v>43045.444120370368</v>
      </c>
      <c r="P6005" s="3">
        <v>82381</v>
      </c>
      <c r="Q6005" s="58">
        <f t="shared" si="229"/>
        <v>0.95348379629629632</v>
      </c>
    </row>
    <row r="6006" spans="1:17" x14ac:dyDescent="0.75">
      <c r="A6006" s="55">
        <v>42781.61100694444</v>
      </c>
      <c r="B6006" s="55">
        <v>42781.630243055552</v>
      </c>
      <c r="C6006" s="3">
        <v>1662</v>
      </c>
      <c r="D6006" s="56">
        <f t="shared" si="228"/>
        <v>1.923611111111111E-2</v>
      </c>
      <c r="N6006" s="55">
        <v>43044.554155092592</v>
      </c>
      <c r="O6006" s="55">
        <v>43055.441747685181</v>
      </c>
      <c r="P6006" s="3">
        <v>940688</v>
      </c>
      <c r="Q6006" s="58">
        <f t="shared" si="229"/>
        <v>10.887592592592593</v>
      </c>
    </row>
    <row r="6007" spans="1:17" x14ac:dyDescent="0.75">
      <c r="A6007" s="55">
        <v>42781.619895833333</v>
      </c>
      <c r="B6007" s="55">
        <v>42782.693182870367</v>
      </c>
      <c r="C6007" s="3">
        <v>92732</v>
      </c>
      <c r="D6007" s="56">
        <f t="shared" si="228"/>
        <v>1.0732870370370371</v>
      </c>
      <c r="N6007" s="55">
        <v>43044.761064814811</v>
      </c>
      <c r="O6007" s="55">
        <v>43045.464988425927</v>
      </c>
      <c r="P6007" s="3">
        <v>60819</v>
      </c>
      <c r="Q6007" s="58">
        <f t="shared" si="229"/>
        <v>0.70392361111111112</v>
      </c>
    </row>
    <row r="6008" spans="1:17" x14ac:dyDescent="0.75">
      <c r="A6008" s="55">
        <v>42781.681354166663</v>
      </c>
      <c r="B6008" s="55">
        <v>42781.723506944443</v>
      </c>
      <c r="C6008" s="3">
        <v>3642</v>
      </c>
      <c r="D6008" s="56">
        <f t="shared" si="228"/>
        <v>4.2152777777777775E-2</v>
      </c>
      <c r="N6008" s="55">
        <v>43044.783518518518</v>
      </c>
      <c r="O6008" s="55">
        <v>43046.51394675926</v>
      </c>
      <c r="P6008" s="3">
        <v>149509</v>
      </c>
      <c r="Q6008" s="58">
        <f t="shared" si="229"/>
        <v>1.7304282407407408</v>
      </c>
    </row>
    <row r="6009" spans="1:17" x14ac:dyDescent="0.75">
      <c r="A6009" s="55">
        <v>42781.776273148149</v>
      </c>
      <c r="B6009" s="55">
        <v>42782.399849537032</v>
      </c>
      <c r="C6009" s="3">
        <v>53877</v>
      </c>
      <c r="D6009" s="56">
        <f t="shared" si="228"/>
        <v>0.62357638888888889</v>
      </c>
      <c r="N6009" s="55">
        <v>43044.81962962963</v>
      </c>
      <c r="O6009" s="55">
        <v>43046.361574074072</v>
      </c>
      <c r="P6009" s="3">
        <v>133224</v>
      </c>
      <c r="Q6009" s="58">
        <f t="shared" si="229"/>
        <v>1.5419444444444443</v>
      </c>
    </row>
    <row r="6010" spans="1:17" x14ac:dyDescent="0.75">
      <c r="A6010" s="55">
        <v>42781.846712962964</v>
      </c>
      <c r="B6010" s="55">
        <v>42782.404641203699</v>
      </c>
      <c r="C6010" s="3">
        <v>48205</v>
      </c>
      <c r="D6010" s="56">
        <f t="shared" si="228"/>
        <v>0.55792824074074077</v>
      </c>
      <c r="N6010" s="55">
        <v>43044.824247685181</v>
      </c>
      <c r="O6010" s="55">
        <v>43045.432673611111</v>
      </c>
      <c r="P6010" s="3">
        <v>52568</v>
      </c>
      <c r="Q6010" s="58">
        <f t="shared" si="229"/>
        <v>0.60842592592592593</v>
      </c>
    </row>
    <row r="6011" spans="1:17" x14ac:dyDescent="0.75">
      <c r="A6011" s="55">
        <v>42781.908009259256</v>
      </c>
      <c r="B6011" s="55">
        <v>42782.409722222219</v>
      </c>
      <c r="C6011" s="3">
        <v>43348</v>
      </c>
      <c r="D6011" s="56">
        <f t="shared" si="228"/>
        <v>0.50171296296296297</v>
      </c>
      <c r="N6011" s="55">
        <v>43044.836192129631</v>
      </c>
      <c r="O6011" s="55">
        <v>43046.364895833329</v>
      </c>
      <c r="P6011" s="3">
        <v>132080</v>
      </c>
      <c r="Q6011" s="58">
        <f t="shared" si="229"/>
        <v>1.5287037037037037</v>
      </c>
    </row>
    <row r="6012" spans="1:17" x14ac:dyDescent="0.75">
      <c r="A6012" s="55">
        <v>42782.404409722221</v>
      </c>
      <c r="B6012" s="55">
        <v>42782.438587962963</v>
      </c>
      <c r="C6012" s="3">
        <v>2953</v>
      </c>
      <c r="D6012" s="56">
        <f t="shared" si="228"/>
        <v>3.4178240740740738E-2</v>
      </c>
      <c r="N6012" s="55">
        <v>43045.46393518518</v>
      </c>
      <c r="O6012" s="55">
        <v>43046.441400462958</v>
      </c>
      <c r="P6012" s="3">
        <v>84453</v>
      </c>
      <c r="Q6012" s="58">
        <f t="shared" si="229"/>
        <v>0.97746527777777781</v>
      </c>
    </row>
    <row r="6013" spans="1:17" x14ac:dyDescent="0.75">
      <c r="A6013" s="55">
        <v>42782.419282407405</v>
      </c>
      <c r="B6013" s="55">
        <v>42782.424004629625</v>
      </c>
      <c r="C6013" s="3">
        <v>408</v>
      </c>
      <c r="D6013" s="56">
        <f t="shared" si="228"/>
        <v>4.7222222222222223E-3</v>
      </c>
      <c r="N6013" s="55">
        <v>43045.46539351852</v>
      </c>
      <c r="O6013" s="55">
        <v>43046.441562499997</v>
      </c>
      <c r="P6013" s="3">
        <v>84341</v>
      </c>
      <c r="Q6013" s="58">
        <f t="shared" si="229"/>
        <v>0.97616898148148146</v>
      </c>
    </row>
    <row r="6014" spans="1:17" x14ac:dyDescent="0.75">
      <c r="A6014" s="55">
        <v>42782.423726851848</v>
      </c>
      <c r="B6014" s="55">
        <v>42782.428240740737</v>
      </c>
      <c r="C6014" s="3">
        <v>390</v>
      </c>
      <c r="D6014" s="56">
        <f t="shared" si="228"/>
        <v>4.5138888888888885E-3</v>
      </c>
      <c r="N6014" s="55">
        <v>43045.522546296292</v>
      </c>
      <c r="O6014" s="55">
        <v>43046.324374999997</v>
      </c>
      <c r="P6014" s="3">
        <v>69278</v>
      </c>
      <c r="Q6014" s="58">
        <f t="shared" si="229"/>
        <v>0.80182870370370374</v>
      </c>
    </row>
    <row r="6015" spans="1:17" x14ac:dyDescent="0.75">
      <c r="A6015" s="55">
        <v>42782.445567129631</v>
      </c>
      <c r="B6015" s="55">
        <v>42782.45144675926</v>
      </c>
      <c r="C6015" s="3">
        <v>508</v>
      </c>
      <c r="D6015" s="56">
        <f t="shared" si="228"/>
        <v>5.8796296296296296E-3</v>
      </c>
      <c r="N6015" s="55">
        <v>43045.550902777773</v>
      </c>
      <c r="O6015" s="55">
        <v>43046.371840277774</v>
      </c>
      <c r="P6015" s="3">
        <v>70929</v>
      </c>
      <c r="Q6015" s="58">
        <f t="shared" si="229"/>
        <v>0.82093749999999999</v>
      </c>
    </row>
    <row r="6016" spans="1:17" x14ac:dyDescent="0.75">
      <c r="A6016" s="55">
        <v>42782.451377314814</v>
      </c>
      <c r="B6016" s="55">
        <v>42782.523506944446</v>
      </c>
      <c r="C6016" s="3">
        <v>6232</v>
      </c>
      <c r="D6016" s="56">
        <f t="shared" si="228"/>
        <v>7.2129629629629627E-2</v>
      </c>
      <c r="N6016" s="55">
        <v>43045.626076388886</v>
      </c>
      <c r="O6016" s="55">
        <v>43045.649398148147</v>
      </c>
      <c r="P6016" s="3">
        <v>2015</v>
      </c>
      <c r="Q6016" s="58">
        <f t="shared" si="229"/>
        <v>2.3321759259259261E-2</v>
      </c>
    </row>
    <row r="6017" spans="1:17" x14ac:dyDescent="0.75">
      <c r="A6017" s="55">
        <v>42782.452152777776</v>
      </c>
      <c r="B6017" s="55">
        <v>42782.522743055553</v>
      </c>
      <c r="C6017" s="3">
        <v>6099</v>
      </c>
      <c r="D6017" s="56">
        <f t="shared" si="228"/>
        <v>7.059027777777778E-2</v>
      </c>
      <c r="N6017" s="55">
        <v>43045.652523148143</v>
      </c>
      <c r="O6017" s="55">
        <v>43045.707569444443</v>
      </c>
      <c r="P6017" s="3">
        <v>4756</v>
      </c>
      <c r="Q6017" s="58">
        <f t="shared" si="229"/>
        <v>5.5046296296296295E-2</v>
      </c>
    </row>
    <row r="6018" spans="1:17" x14ac:dyDescent="0.75">
      <c r="A6018" s="55">
        <v>42782.488344907404</v>
      </c>
      <c r="B6018" s="55">
        <v>42782.580740740741</v>
      </c>
      <c r="C6018" s="3">
        <v>7983</v>
      </c>
      <c r="D6018" s="56">
        <f t="shared" si="228"/>
        <v>9.239583333333333E-2</v>
      </c>
      <c r="N6018" s="55">
        <v>43045.657835648148</v>
      </c>
      <c r="O6018" s="55">
        <v>43045.710775462961</v>
      </c>
      <c r="P6018" s="3">
        <v>4574</v>
      </c>
      <c r="Q6018" s="58">
        <f t="shared" si="229"/>
        <v>5.2939814814814815E-2</v>
      </c>
    </row>
    <row r="6019" spans="1:17" x14ac:dyDescent="0.75">
      <c r="A6019" s="55">
        <v>42782.498159722221</v>
      </c>
      <c r="B6019" s="55">
        <v>42782.588101851848</v>
      </c>
      <c r="C6019" s="3">
        <v>7771</v>
      </c>
      <c r="D6019" s="56">
        <f t="shared" ref="D6019:D6082" si="230">C6019/(24*60*60)</f>
        <v>8.9942129629629636E-2</v>
      </c>
      <c r="N6019" s="55">
        <v>43045.664398148147</v>
      </c>
      <c r="O6019" s="55">
        <v>43045.720462962963</v>
      </c>
      <c r="P6019" s="3">
        <v>4844</v>
      </c>
      <c r="Q6019" s="58">
        <f t="shared" ref="Q6019:Q6082" si="231">P6019/86400</f>
        <v>5.6064814814814817E-2</v>
      </c>
    </row>
    <row r="6020" spans="1:17" x14ac:dyDescent="0.75">
      <c r="A6020" s="55">
        <v>42782.662881944445</v>
      </c>
      <c r="B6020" s="55">
        <v>42787.808842592589</v>
      </c>
      <c r="C6020" s="3">
        <v>444611</v>
      </c>
      <c r="D6020" s="56">
        <f t="shared" si="230"/>
        <v>5.1459606481481481</v>
      </c>
      <c r="N6020" s="55">
        <v>43045.724282407406</v>
      </c>
      <c r="O6020" s="55">
        <v>43046.349780092591</v>
      </c>
      <c r="P6020" s="3">
        <v>54043</v>
      </c>
      <c r="Q6020" s="58">
        <f t="shared" si="231"/>
        <v>0.62549768518518523</v>
      </c>
    </row>
    <row r="6021" spans="1:17" x14ac:dyDescent="0.75">
      <c r="A6021" s="55">
        <v>42782.672094907408</v>
      </c>
      <c r="B6021" s="55">
        <v>42782.674398148149</v>
      </c>
      <c r="C6021" s="3">
        <v>199</v>
      </c>
      <c r="D6021" s="56">
        <f t="shared" si="230"/>
        <v>2.3032407407407407E-3</v>
      </c>
      <c r="N6021" s="55">
        <v>43045.837106481478</v>
      </c>
      <c r="O6021" s="55">
        <v>43046.436620370368</v>
      </c>
      <c r="P6021" s="3">
        <v>51798</v>
      </c>
      <c r="Q6021" s="58">
        <f t="shared" si="231"/>
        <v>0.5995138888888889</v>
      </c>
    </row>
    <row r="6022" spans="1:17" x14ac:dyDescent="0.75">
      <c r="A6022" s="55">
        <v>42782.774351851847</v>
      </c>
      <c r="B6022" s="55">
        <v>42787.396979166668</v>
      </c>
      <c r="C6022" s="3">
        <v>399395</v>
      </c>
      <c r="D6022" s="56">
        <f t="shared" si="230"/>
        <v>4.6226273148148147</v>
      </c>
      <c r="N6022" s="55">
        <v>43045.925879629627</v>
      </c>
      <c r="O6022" s="55">
        <v>43046.456932870366</v>
      </c>
      <c r="P6022" s="3">
        <v>45883</v>
      </c>
      <c r="Q6022" s="58">
        <f t="shared" si="231"/>
        <v>0.53105324074074078</v>
      </c>
    </row>
    <row r="6023" spans="1:17" x14ac:dyDescent="0.75">
      <c r="A6023" s="55">
        <v>42782.775636574072</v>
      </c>
      <c r="B6023" s="55">
        <v>42783.393749999996</v>
      </c>
      <c r="C6023" s="3">
        <v>53405</v>
      </c>
      <c r="D6023" s="56">
        <f t="shared" si="230"/>
        <v>0.61811342592592589</v>
      </c>
      <c r="N6023" s="55">
        <v>43045.927824074075</v>
      </c>
      <c r="O6023" s="55">
        <v>43046.483865740738</v>
      </c>
      <c r="P6023" s="3">
        <v>48042</v>
      </c>
      <c r="Q6023" s="58">
        <f t="shared" si="231"/>
        <v>0.55604166666666666</v>
      </c>
    </row>
    <row r="6024" spans="1:17" x14ac:dyDescent="0.75">
      <c r="A6024" s="55">
        <v>42782.883055555554</v>
      </c>
      <c r="B6024" s="55">
        <v>42788.563761574071</v>
      </c>
      <c r="C6024" s="3">
        <v>490813</v>
      </c>
      <c r="D6024" s="56">
        <f t="shared" si="230"/>
        <v>5.6807060185185181</v>
      </c>
      <c r="N6024" s="55">
        <v>43045.961828703701</v>
      </c>
      <c r="O6024" s="55">
        <v>43046.488078703704</v>
      </c>
      <c r="P6024" s="3">
        <v>45468</v>
      </c>
      <c r="Q6024" s="58">
        <f t="shared" si="231"/>
        <v>0.52625</v>
      </c>
    </row>
    <row r="6025" spans="1:17" x14ac:dyDescent="0.75">
      <c r="A6025" s="55">
        <v>42782.887719907405</v>
      </c>
      <c r="B6025" s="55">
        <v>42787.807384259257</v>
      </c>
      <c r="C6025" s="3">
        <v>425059</v>
      </c>
      <c r="D6025" s="56">
        <f t="shared" si="230"/>
        <v>4.9196643518518517</v>
      </c>
      <c r="N6025" s="55">
        <v>43046.397743055553</v>
      </c>
      <c r="O6025" s="55">
        <v>43046.453657407408</v>
      </c>
      <c r="P6025" s="3">
        <v>4831</v>
      </c>
      <c r="Q6025" s="58">
        <f t="shared" si="231"/>
        <v>5.5914351851851854E-2</v>
      </c>
    </row>
    <row r="6026" spans="1:17" x14ac:dyDescent="0.75">
      <c r="A6026" s="55">
        <v>42783.348368055551</v>
      </c>
      <c r="B6026" s="55">
        <v>42783.380833333329</v>
      </c>
      <c r="C6026" s="3">
        <v>2805</v>
      </c>
      <c r="D6026" s="56">
        <f t="shared" si="230"/>
        <v>3.246527777777778E-2</v>
      </c>
      <c r="N6026" s="55">
        <v>43046.601087962961</v>
      </c>
      <c r="O6026" s="55">
        <v>43046.663043981476</v>
      </c>
      <c r="P6026" s="3">
        <v>5353</v>
      </c>
      <c r="Q6026" s="58">
        <f t="shared" si="231"/>
        <v>6.1956018518518521E-2</v>
      </c>
    </row>
    <row r="6027" spans="1:17" x14ac:dyDescent="0.75">
      <c r="A6027" s="55">
        <v>42783.422962962963</v>
      </c>
      <c r="B6027" s="55">
        <v>42786.637372685182</v>
      </c>
      <c r="C6027" s="3">
        <v>277725</v>
      </c>
      <c r="D6027" s="56">
        <f t="shared" si="230"/>
        <v>3.2144097222222223</v>
      </c>
      <c r="N6027" s="55">
        <v>43046.627974537034</v>
      </c>
      <c r="O6027" s="55">
        <v>43047.581550925926</v>
      </c>
      <c r="P6027" s="3">
        <v>82389</v>
      </c>
      <c r="Q6027" s="58">
        <f t="shared" si="231"/>
        <v>0.95357638888888885</v>
      </c>
    </row>
    <row r="6028" spans="1:17" x14ac:dyDescent="0.75">
      <c r="A6028" s="55">
        <v>42783.447615740741</v>
      </c>
      <c r="B6028" s="55">
        <v>42786.417719907404</v>
      </c>
      <c r="C6028" s="3">
        <v>256617</v>
      </c>
      <c r="D6028" s="56">
        <f t="shared" si="230"/>
        <v>2.9701041666666668</v>
      </c>
      <c r="N6028" s="55">
        <v>43046.749930555554</v>
      </c>
      <c r="O6028" s="55">
        <v>43047.581342592588</v>
      </c>
      <c r="P6028" s="3">
        <v>71834</v>
      </c>
      <c r="Q6028" s="58">
        <f t="shared" si="231"/>
        <v>0.83141203703703703</v>
      </c>
    </row>
    <row r="6029" spans="1:17" x14ac:dyDescent="0.75">
      <c r="A6029" s="55">
        <v>42783.45821759259</v>
      </c>
      <c r="B6029" s="55">
        <v>42795.371504629627</v>
      </c>
      <c r="C6029" s="3">
        <v>1029308</v>
      </c>
      <c r="D6029" s="56">
        <f t="shared" si="230"/>
        <v>11.913287037037037</v>
      </c>
      <c r="N6029" s="55">
        <v>43046.920543981483</v>
      </c>
      <c r="O6029" s="55">
        <v>43047.439421296294</v>
      </c>
      <c r="P6029" s="3">
        <v>44831</v>
      </c>
      <c r="Q6029" s="58">
        <f t="shared" si="231"/>
        <v>0.51887731481481481</v>
      </c>
    </row>
    <row r="6030" spans="1:17" x14ac:dyDescent="0.75">
      <c r="A6030" s="55">
        <v>42783.459270833329</v>
      </c>
      <c r="B6030" s="55">
        <v>42783.553749999999</v>
      </c>
      <c r="C6030" s="3">
        <v>8163</v>
      </c>
      <c r="D6030" s="56">
        <f t="shared" si="230"/>
        <v>9.447916666666667E-2</v>
      </c>
      <c r="N6030" s="55">
        <v>43047.365601851852</v>
      </c>
      <c r="O6030" s="55">
        <v>43047.443391203698</v>
      </c>
      <c r="P6030" s="3">
        <v>6721</v>
      </c>
      <c r="Q6030" s="58">
        <f t="shared" si="231"/>
        <v>7.7789351851851846E-2</v>
      </c>
    </row>
    <row r="6031" spans="1:17" x14ac:dyDescent="0.75">
      <c r="A6031" s="55">
        <v>42783.479166666664</v>
      </c>
      <c r="B6031" s="55">
        <v>42783.501469907409</v>
      </c>
      <c r="C6031" s="3">
        <v>1927</v>
      </c>
      <c r="D6031" s="56">
        <f t="shared" si="230"/>
        <v>2.2303240740740742E-2</v>
      </c>
      <c r="N6031" s="55">
        <v>43047.448738425926</v>
      </c>
      <c r="O6031" s="55">
        <v>43047.581226851849</v>
      </c>
      <c r="P6031" s="3">
        <v>11447</v>
      </c>
      <c r="Q6031" s="58">
        <f t="shared" si="231"/>
        <v>0.13248842592592591</v>
      </c>
    </row>
    <row r="6032" spans="1:17" x14ac:dyDescent="0.75">
      <c r="A6032" s="55">
        <v>42783.489247685182</v>
      </c>
      <c r="B6032" s="55">
        <v>42788.418379629627</v>
      </c>
      <c r="C6032" s="3">
        <v>425877</v>
      </c>
      <c r="D6032" s="56">
        <f t="shared" si="230"/>
        <v>4.9291319444444444</v>
      </c>
      <c r="N6032" s="55">
        <v>43047.5233912037</v>
      </c>
      <c r="O6032" s="55">
        <v>43047.625752314816</v>
      </c>
      <c r="P6032" s="3">
        <v>8844</v>
      </c>
      <c r="Q6032" s="58">
        <f t="shared" si="231"/>
        <v>0.10236111111111111</v>
      </c>
    </row>
    <row r="6033" spans="1:17" x14ac:dyDescent="0.75">
      <c r="A6033" s="55">
        <v>42783.539629629631</v>
      </c>
      <c r="B6033" s="55">
        <v>42783.606157407405</v>
      </c>
      <c r="C6033" s="3">
        <v>5748</v>
      </c>
      <c r="D6033" s="56">
        <f t="shared" si="230"/>
        <v>6.6527777777777783E-2</v>
      </c>
      <c r="N6033" s="55">
        <v>43047.551076388889</v>
      </c>
      <c r="O6033" s="55">
        <v>43048.434849537036</v>
      </c>
      <c r="P6033" s="3">
        <v>76358</v>
      </c>
      <c r="Q6033" s="58">
        <f t="shared" si="231"/>
        <v>0.88377314814814811</v>
      </c>
    </row>
    <row r="6034" spans="1:17" x14ac:dyDescent="0.75">
      <c r="A6034" s="55">
        <v>42783.98706018518</v>
      </c>
      <c r="B6034" s="55">
        <v>42787.513229166667</v>
      </c>
      <c r="C6034" s="3">
        <v>304661</v>
      </c>
      <c r="D6034" s="56">
        <f t="shared" si="230"/>
        <v>3.5261689814814816</v>
      </c>
      <c r="N6034" s="55">
        <v>43047.590162037035</v>
      </c>
      <c r="O6034" s="55">
        <v>43047.635752314811</v>
      </c>
      <c r="P6034" s="3">
        <v>3939</v>
      </c>
      <c r="Q6034" s="58">
        <f t="shared" si="231"/>
        <v>4.5590277777777778E-2</v>
      </c>
    </row>
    <row r="6035" spans="1:17" x14ac:dyDescent="0.75">
      <c r="A6035" s="55">
        <v>42783.992534722223</v>
      </c>
      <c r="B6035" s="55">
        <v>42787.645567129628</v>
      </c>
      <c r="C6035" s="3">
        <v>315622</v>
      </c>
      <c r="D6035" s="56">
        <f t="shared" si="230"/>
        <v>3.6530324074074074</v>
      </c>
      <c r="N6035" s="55">
        <v>43047.619710648149</v>
      </c>
      <c r="O6035" s="55">
        <v>43047.646921296291</v>
      </c>
      <c r="P6035" s="3">
        <v>2351</v>
      </c>
      <c r="Q6035" s="58">
        <f t="shared" si="231"/>
        <v>2.7210648148148147E-2</v>
      </c>
    </row>
    <row r="6036" spans="1:17" x14ac:dyDescent="0.75">
      <c r="A6036" s="55">
        <v>42784.628900462958</v>
      </c>
      <c r="B6036" s="55">
        <v>42786.372060185182</v>
      </c>
      <c r="C6036" s="3">
        <v>150609</v>
      </c>
      <c r="D6036" s="56">
        <f t="shared" si="230"/>
        <v>1.7431597222222222</v>
      </c>
      <c r="N6036" s="55">
        <v>43047.681550925925</v>
      </c>
      <c r="O6036" s="55">
        <v>43048.364085648143</v>
      </c>
      <c r="P6036" s="3">
        <v>58971</v>
      </c>
      <c r="Q6036" s="58">
        <f t="shared" si="231"/>
        <v>0.68253472222222222</v>
      </c>
    </row>
    <row r="6037" spans="1:17" x14ac:dyDescent="0.75">
      <c r="A6037" s="55">
        <v>42784.678252314814</v>
      </c>
      <c r="B6037" s="55">
        <v>42787.65174768518</v>
      </c>
      <c r="C6037" s="3">
        <v>256910</v>
      </c>
      <c r="D6037" s="56">
        <f t="shared" si="230"/>
        <v>2.9734953703703701</v>
      </c>
      <c r="N6037" s="55">
        <v>43047.689432870371</v>
      </c>
      <c r="O6037" s="55">
        <v>43055.600381944445</v>
      </c>
      <c r="P6037" s="3">
        <v>683506</v>
      </c>
      <c r="Q6037" s="58">
        <f t="shared" si="231"/>
        <v>7.9109490740740744</v>
      </c>
    </row>
    <row r="6038" spans="1:17" x14ac:dyDescent="0.75">
      <c r="A6038" s="55">
        <v>42784.698229166665</v>
      </c>
      <c r="B6038" s="55">
        <v>42787.654594907406</v>
      </c>
      <c r="C6038" s="3">
        <v>255430</v>
      </c>
      <c r="D6038" s="56">
        <f t="shared" si="230"/>
        <v>2.9563657407407407</v>
      </c>
      <c r="N6038" s="55">
        <v>43047.690659722219</v>
      </c>
      <c r="O6038" s="55">
        <v>43060.712094907409</v>
      </c>
      <c r="P6038" s="3">
        <v>1125052</v>
      </c>
      <c r="Q6038" s="58">
        <f t="shared" si="231"/>
        <v>13.021435185185185</v>
      </c>
    </row>
    <row r="6039" spans="1:17" x14ac:dyDescent="0.75">
      <c r="A6039" s="55">
        <v>42784.739201388889</v>
      </c>
      <c r="B6039" s="55">
        <v>42786.352719907409</v>
      </c>
      <c r="C6039" s="3">
        <v>139408</v>
      </c>
      <c r="D6039" s="56">
        <f t="shared" si="230"/>
        <v>1.6135185185185186</v>
      </c>
      <c r="N6039" s="55">
        <v>43047.692546296297</v>
      </c>
      <c r="O6039" s="55">
        <v>43060.712245370371</v>
      </c>
      <c r="P6039" s="3">
        <v>1124902</v>
      </c>
      <c r="Q6039" s="58">
        <f t="shared" si="231"/>
        <v>13.019699074074074</v>
      </c>
    </row>
    <row r="6040" spans="1:17" x14ac:dyDescent="0.75">
      <c r="A6040" s="55">
        <v>42785.485821759255</v>
      </c>
      <c r="B6040" s="55">
        <v>42786.664537037039</v>
      </c>
      <c r="C6040" s="3">
        <v>101841</v>
      </c>
      <c r="D6040" s="56">
        <f t="shared" si="230"/>
        <v>1.1787152777777778</v>
      </c>
      <c r="N6040" s="55">
        <v>43047.708935185183</v>
      </c>
      <c r="O6040" s="55">
        <v>43048.361261574071</v>
      </c>
      <c r="P6040" s="3">
        <v>56361</v>
      </c>
      <c r="Q6040" s="58">
        <f t="shared" si="231"/>
        <v>0.65232638888888894</v>
      </c>
    </row>
    <row r="6041" spans="1:17" x14ac:dyDescent="0.75">
      <c r="A6041" s="55">
        <v>42786.425543981481</v>
      </c>
      <c r="B6041" s="55">
        <v>42786.645902777775</v>
      </c>
      <c r="C6041" s="3">
        <v>19039</v>
      </c>
      <c r="D6041" s="56">
        <f t="shared" si="230"/>
        <v>0.22035879629629629</v>
      </c>
      <c r="N6041" s="55">
        <v>43047.880462962959</v>
      </c>
      <c r="O6041" s="55">
        <v>43048.423009259255</v>
      </c>
      <c r="P6041" s="3">
        <v>46876</v>
      </c>
      <c r="Q6041" s="58">
        <f t="shared" si="231"/>
        <v>0.54254629629629625</v>
      </c>
    </row>
    <row r="6042" spans="1:17" x14ac:dyDescent="0.75">
      <c r="A6042" s="55">
        <v>42786.537905092591</v>
      </c>
      <c r="B6042" s="55">
        <v>42787.807199074072</v>
      </c>
      <c r="C6042" s="3">
        <v>109667</v>
      </c>
      <c r="D6042" s="56">
        <f t="shared" si="230"/>
        <v>1.2692939814814814</v>
      </c>
      <c r="N6042" s="55">
        <v>43047.901620370365</v>
      </c>
      <c r="O6042" s="55">
        <v>43049.423287037032</v>
      </c>
      <c r="P6042" s="3">
        <v>131472</v>
      </c>
      <c r="Q6042" s="58">
        <f t="shared" si="231"/>
        <v>1.5216666666666667</v>
      </c>
    </row>
    <row r="6043" spans="1:17" x14ac:dyDescent="0.75">
      <c r="A6043" s="55">
        <v>42786.553206018514</v>
      </c>
      <c r="B6043" s="55">
        <v>42787.698379629626</v>
      </c>
      <c r="C6043" s="3">
        <v>98943</v>
      </c>
      <c r="D6043" s="56">
        <f t="shared" si="230"/>
        <v>1.145173611111111</v>
      </c>
      <c r="N6043" s="55">
        <v>43047.91002314815</v>
      </c>
      <c r="O6043" s="55">
        <v>43048.434965277775</v>
      </c>
      <c r="P6043" s="3">
        <v>45355</v>
      </c>
      <c r="Q6043" s="58">
        <f t="shared" si="231"/>
        <v>0.52494212962962961</v>
      </c>
    </row>
    <row r="6044" spans="1:17" x14ac:dyDescent="0.75">
      <c r="A6044" s="55">
        <v>42786.554502314815</v>
      </c>
      <c r="B6044" s="55">
        <v>42787.699895833335</v>
      </c>
      <c r="C6044" s="3">
        <v>98962</v>
      </c>
      <c r="D6044" s="56">
        <f t="shared" si="230"/>
        <v>1.1453935185185184</v>
      </c>
      <c r="N6044" s="55">
        <v>43048.338148148148</v>
      </c>
      <c r="O6044" s="55">
        <v>43048.425497685181</v>
      </c>
      <c r="P6044" s="3">
        <v>7547</v>
      </c>
      <c r="Q6044" s="58">
        <f t="shared" si="231"/>
        <v>8.7349537037037031E-2</v>
      </c>
    </row>
    <row r="6045" spans="1:17" x14ac:dyDescent="0.75">
      <c r="A6045" s="55">
        <v>42786.59579861111</v>
      </c>
      <c r="B6045" s="55">
        <v>42786.704502314817</v>
      </c>
      <c r="C6045" s="3">
        <v>9392</v>
      </c>
      <c r="D6045" s="56">
        <f t="shared" si="230"/>
        <v>0.10870370370370371</v>
      </c>
      <c r="N6045" s="55">
        <v>43048.521006944444</v>
      </c>
      <c r="O6045" s="55">
        <v>43055.643587962964</v>
      </c>
      <c r="P6045" s="3">
        <v>615391</v>
      </c>
      <c r="Q6045" s="58">
        <f t="shared" si="231"/>
        <v>7.1225810185185185</v>
      </c>
    </row>
    <row r="6046" spans="1:17" x14ac:dyDescent="0.75">
      <c r="A6046" s="55">
        <v>42786.61923611111</v>
      </c>
      <c r="B6046" s="55">
        <v>42788.463703703703</v>
      </c>
      <c r="C6046" s="3">
        <v>159362</v>
      </c>
      <c r="D6046" s="56">
        <f t="shared" si="230"/>
        <v>1.8444675925925926</v>
      </c>
      <c r="N6046" s="55">
        <v>43048.550254629627</v>
      </c>
      <c r="O6046" s="55">
        <v>43055.599803240737</v>
      </c>
      <c r="P6046" s="3">
        <v>609081</v>
      </c>
      <c r="Q6046" s="58">
        <f t="shared" si="231"/>
        <v>7.0495486111111108</v>
      </c>
    </row>
    <row r="6047" spans="1:17" x14ac:dyDescent="0.75">
      <c r="A6047" s="55">
        <v>42786.6253125</v>
      </c>
      <c r="B6047" s="55">
        <v>42787.670844907407</v>
      </c>
      <c r="C6047" s="3">
        <v>90334</v>
      </c>
      <c r="D6047" s="56">
        <f t="shared" si="230"/>
        <v>1.0455324074074075</v>
      </c>
      <c r="N6047" s="55">
        <v>43048.573391203703</v>
      </c>
      <c r="O6047" s="55">
        <v>43048.699606481481</v>
      </c>
      <c r="P6047" s="3">
        <v>10905</v>
      </c>
      <c r="Q6047" s="58">
        <f t="shared" si="231"/>
        <v>0.12621527777777777</v>
      </c>
    </row>
    <row r="6048" spans="1:17" x14ac:dyDescent="0.75">
      <c r="A6048" s="55">
        <v>42786.638877314814</v>
      </c>
      <c r="B6048" s="55">
        <v>42787.806840277779</v>
      </c>
      <c r="C6048" s="3">
        <v>100912</v>
      </c>
      <c r="D6048" s="56">
        <f t="shared" si="230"/>
        <v>1.1679629629629629</v>
      </c>
      <c r="N6048" s="55">
        <v>43048.596203703702</v>
      </c>
      <c r="O6048" s="55">
        <v>43049.401921296296</v>
      </c>
      <c r="P6048" s="3">
        <v>69614</v>
      </c>
      <c r="Q6048" s="58">
        <f t="shared" si="231"/>
        <v>0.80571759259259257</v>
      </c>
    </row>
    <row r="6049" spans="1:17" x14ac:dyDescent="0.75">
      <c r="A6049" s="55">
        <v>42786.672581018516</v>
      </c>
      <c r="B6049" s="55">
        <v>42787.670277777775</v>
      </c>
      <c r="C6049" s="3">
        <v>86201</v>
      </c>
      <c r="D6049" s="56">
        <f t="shared" si="230"/>
        <v>0.99769675925925927</v>
      </c>
      <c r="N6049" s="55">
        <v>43048.605231481481</v>
      </c>
      <c r="O6049" s="55">
        <v>43048.630243055552</v>
      </c>
      <c r="P6049" s="3">
        <v>2161</v>
      </c>
      <c r="Q6049" s="58">
        <f t="shared" si="231"/>
        <v>2.5011574074074075E-2</v>
      </c>
    </row>
    <row r="6050" spans="1:17" x14ac:dyDescent="0.75">
      <c r="A6050" s="55">
        <v>42786.992673611108</v>
      </c>
      <c r="B6050" s="55">
        <v>42787.803680555553</v>
      </c>
      <c r="C6050" s="3">
        <v>70071</v>
      </c>
      <c r="D6050" s="56">
        <f t="shared" si="230"/>
        <v>0.81100694444444443</v>
      </c>
      <c r="N6050" s="55">
        <v>43048.649247685185</v>
      </c>
      <c r="O6050" s="55">
        <v>43049.422951388886</v>
      </c>
      <c r="P6050" s="3">
        <v>66848</v>
      </c>
      <c r="Q6050" s="58">
        <f t="shared" si="231"/>
        <v>0.77370370370370367</v>
      </c>
    </row>
    <row r="6051" spans="1:17" x14ac:dyDescent="0.75">
      <c r="A6051" s="55">
        <v>42787.333761574075</v>
      </c>
      <c r="B6051" s="55">
        <v>42787.804861111108</v>
      </c>
      <c r="C6051" s="3">
        <v>40703</v>
      </c>
      <c r="D6051" s="56">
        <f t="shared" si="230"/>
        <v>0.47109953703703705</v>
      </c>
      <c r="N6051" s="55">
        <v>43048.72488425926</v>
      </c>
      <c r="O6051" s="55">
        <v>43048.735127314816</v>
      </c>
      <c r="P6051" s="3">
        <v>885</v>
      </c>
      <c r="Q6051" s="58">
        <f t="shared" si="231"/>
        <v>1.0243055555555556E-2</v>
      </c>
    </row>
    <row r="6052" spans="1:17" x14ac:dyDescent="0.75">
      <c r="A6052" s="55">
        <v>42787.399421296293</v>
      </c>
      <c r="B6052" s="55">
        <v>42787.405729166661</v>
      </c>
      <c r="C6052" s="3">
        <v>545</v>
      </c>
      <c r="D6052" s="56">
        <f t="shared" si="230"/>
        <v>6.3078703703703708E-3</v>
      </c>
      <c r="N6052" s="55">
        <v>43048.730891203704</v>
      </c>
      <c r="O6052" s="55">
        <v>43060.712546296294</v>
      </c>
      <c r="P6052" s="3">
        <v>1035215</v>
      </c>
      <c r="Q6052" s="58">
        <f t="shared" si="231"/>
        <v>11.981655092592593</v>
      </c>
    </row>
    <row r="6053" spans="1:17" x14ac:dyDescent="0.75">
      <c r="A6053" s="55">
        <v>42787.418379629627</v>
      </c>
      <c r="B6053" s="55">
        <v>42787.768611111111</v>
      </c>
      <c r="C6053" s="3">
        <v>30260</v>
      </c>
      <c r="D6053" s="56">
        <f t="shared" si="230"/>
        <v>0.35023148148148148</v>
      </c>
      <c r="N6053" s="55">
        <v>43048.788831018515</v>
      </c>
      <c r="O6053" s="55">
        <v>43067.476307870369</v>
      </c>
      <c r="P6053" s="3">
        <v>1614598</v>
      </c>
      <c r="Q6053" s="58">
        <f t="shared" si="231"/>
        <v>18.687476851851851</v>
      </c>
    </row>
    <row r="6054" spans="1:17" x14ac:dyDescent="0.75">
      <c r="A6054" s="55">
        <v>42787.423900462964</v>
      </c>
      <c r="B6054" s="55">
        <v>42787.805763888886</v>
      </c>
      <c r="C6054" s="3">
        <v>32993</v>
      </c>
      <c r="D6054" s="56">
        <f t="shared" si="230"/>
        <v>0.38186342592592593</v>
      </c>
      <c r="N6054" s="55">
        <v>43049.457627314812</v>
      </c>
      <c r="O6054" s="55">
        <v>43053.586504629631</v>
      </c>
      <c r="P6054" s="3">
        <v>356735</v>
      </c>
      <c r="Q6054" s="58">
        <f t="shared" si="231"/>
        <v>4.1288773148148152</v>
      </c>
    </row>
    <row r="6055" spans="1:17" x14ac:dyDescent="0.75">
      <c r="A6055" s="55">
        <v>42787.494317129625</v>
      </c>
      <c r="B6055" s="55">
        <v>42788.408912037034</v>
      </c>
      <c r="C6055" s="3">
        <v>79021</v>
      </c>
      <c r="D6055" s="56">
        <f t="shared" si="230"/>
        <v>0.91459490740740745</v>
      </c>
      <c r="N6055" s="55">
        <v>43049.46094907407</v>
      </c>
      <c r="O6055" s="55">
        <v>43060.705428240741</v>
      </c>
      <c r="P6055" s="3">
        <v>971523</v>
      </c>
      <c r="Q6055" s="58">
        <f t="shared" si="231"/>
        <v>11.244479166666666</v>
      </c>
    </row>
    <row r="6056" spans="1:17" x14ac:dyDescent="0.75">
      <c r="A6056" s="55">
        <v>42787.500671296293</v>
      </c>
      <c r="B6056" s="55">
        <v>42788.511874999997</v>
      </c>
      <c r="C6056" s="3">
        <v>87368</v>
      </c>
      <c r="D6056" s="56">
        <f t="shared" si="230"/>
        <v>1.0112037037037036</v>
      </c>
      <c r="N6056" s="55">
        <v>43049.475752314815</v>
      </c>
      <c r="O6056" s="55">
        <v>43053.588796296295</v>
      </c>
      <c r="P6056" s="3">
        <v>355367</v>
      </c>
      <c r="Q6056" s="58">
        <f t="shared" si="231"/>
        <v>4.1130439814814812</v>
      </c>
    </row>
    <row r="6057" spans="1:17" x14ac:dyDescent="0.75">
      <c r="A6057" s="55">
        <v>42787.504791666666</v>
      </c>
      <c r="B6057" s="55">
        <v>42788.418171296296</v>
      </c>
      <c r="C6057" s="3">
        <v>78916</v>
      </c>
      <c r="D6057" s="56">
        <f t="shared" si="230"/>
        <v>0.9133796296296296</v>
      </c>
      <c r="N6057" s="55">
        <v>43049.478506944441</v>
      </c>
      <c r="O6057" s="55">
        <v>43049.506215277775</v>
      </c>
      <c r="P6057" s="3">
        <v>2394</v>
      </c>
      <c r="Q6057" s="58">
        <f t="shared" si="231"/>
        <v>2.7708333333333335E-2</v>
      </c>
    </row>
    <row r="6058" spans="1:17" x14ac:dyDescent="0.75">
      <c r="A6058" s="55">
        <v>42787.509710648148</v>
      </c>
      <c r="B6058" s="55">
        <v>42787.806643518517</v>
      </c>
      <c r="C6058" s="3">
        <v>25655</v>
      </c>
      <c r="D6058" s="56">
        <f t="shared" si="230"/>
        <v>0.29693287037037036</v>
      </c>
      <c r="N6058" s="55">
        <v>43049.695092592592</v>
      </c>
      <c r="O6058" s="55">
        <v>43052.409178240741</v>
      </c>
      <c r="P6058" s="3">
        <v>234497</v>
      </c>
      <c r="Q6058" s="58">
        <f t="shared" si="231"/>
        <v>2.7140856481481483</v>
      </c>
    </row>
    <row r="6059" spans="1:17" x14ac:dyDescent="0.75">
      <c r="A6059" s="55">
        <v>42787.578750000001</v>
      </c>
      <c r="B6059" s="55">
        <v>42789.351782407408</v>
      </c>
      <c r="C6059" s="3">
        <v>153190</v>
      </c>
      <c r="D6059" s="56">
        <f t="shared" si="230"/>
        <v>1.7730324074074073</v>
      </c>
      <c r="N6059" s="55">
        <v>43050.438726851848</v>
      </c>
      <c r="O6059" s="55">
        <v>43053.661296296297</v>
      </c>
      <c r="P6059" s="3">
        <v>278430</v>
      </c>
      <c r="Q6059" s="58">
        <f t="shared" si="231"/>
        <v>3.2225694444444444</v>
      </c>
    </row>
    <row r="6060" spans="1:17" x14ac:dyDescent="0.75">
      <c r="A6060" s="55">
        <v>42787.638159722221</v>
      </c>
      <c r="B6060" s="55">
        <v>42788.417893518519</v>
      </c>
      <c r="C6060" s="3">
        <v>67369</v>
      </c>
      <c r="D6060" s="56">
        <f t="shared" si="230"/>
        <v>0.77973379629629624</v>
      </c>
      <c r="N6060" s="55">
        <v>43050.608935185184</v>
      </c>
      <c r="O6060" s="55">
        <v>43052.635439814811</v>
      </c>
      <c r="P6060" s="3">
        <v>175090</v>
      </c>
      <c r="Q6060" s="58">
        <f t="shared" si="231"/>
        <v>2.0265046296296299</v>
      </c>
    </row>
    <row r="6061" spans="1:17" x14ac:dyDescent="0.75">
      <c r="A6061" s="55">
        <v>42787.715150462958</v>
      </c>
      <c r="B6061" s="55">
        <v>42787.80332175926</v>
      </c>
      <c r="C6061" s="3">
        <v>7618</v>
      </c>
      <c r="D6061" s="56">
        <f t="shared" si="230"/>
        <v>8.8171296296296303E-2</v>
      </c>
      <c r="N6061" s="55">
        <v>43050.708622685182</v>
      </c>
      <c r="O6061" s="55">
        <v>43053.660532407404</v>
      </c>
      <c r="P6061" s="3">
        <v>255045</v>
      </c>
      <c r="Q6061" s="58">
        <f t="shared" si="231"/>
        <v>2.9519097222222221</v>
      </c>
    </row>
    <row r="6062" spans="1:17" x14ac:dyDescent="0.75">
      <c r="A6062" s="55">
        <v>42787.78329861111</v>
      </c>
      <c r="B6062" s="55">
        <v>42795.382187499999</v>
      </c>
      <c r="C6062" s="3">
        <v>656544</v>
      </c>
      <c r="D6062" s="56">
        <f t="shared" si="230"/>
        <v>7.5988888888888892</v>
      </c>
      <c r="N6062" s="55">
        <v>43050.788784722223</v>
      </c>
      <c r="O6062" s="55">
        <v>43052.412268518514</v>
      </c>
      <c r="P6062" s="3">
        <v>140269</v>
      </c>
      <c r="Q6062" s="58">
        <f t="shared" si="231"/>
        <v>1.6234837962962962</v>
      </c>
    </row>
    <row r="6063" spans="1:17" x14ac:dyDescent="0.75">
      <c r="A6063" s="55">
        <v>42787.902708333335</v>
      </c>
      <c r="B6063" s="55">
        <v>42788.407685185186</v>
      </c>
      <c r="C6063" s="3">
        <v>43630</v>
      </c>
      <c r="D6063" s="56">
        <f t="shared" si="230"/>
        <v>0.50497685185185182</v>
      </c>
      <c r="N6063" s="55">
        <v>43051.503067129626</v>
      </c>
      <c r="O6063" s="55">
        <v>43053.594849537032</v>
      </c>
      <c r="P6063" s="3">
        <v>180730</v>
      </c>
      <c r="Q6063" s="58">
        <f t="shared" si="231"/>
        <v>2.0917824074074076</v>
      </c>
    </row>
    <row r="6064" spans="1:17" x14ac:dyDescent="0.75">
      <c r="A6064" s="55">
        <v>42787.997337962959</v>
      </c>
      <c r="B6064" s="55">
        <v>42788.443831018514</v>
      </c>
      <c r="C6064" s="3">
        <v>38577</v>
      </c>
      <c r="D6064" s="56">
        <f t="shared" si="230"/>
        <v>0.44649305555555557</v>
      </c>
      <c r="N6064" s="55">
        <v>43051.585844907408</v>
      </c>
      <c r="O6064" s="55">
        <v>43052.464328703703</v>
      </c>
      <c r="P6064" s="3">
        <v>75901</v>
      </c>
      <c r="Q6064" s="58">
        <f t="shared" si="231"/>
        <v>0.87848379629629625</v>
      </c>
    </row>
    <row r="6065" spans="1:17" x14ac:dyDescent="0.75">
      <c r="A6065" s="55">
        <v>42787.999918981477</v>
      </c>
      <c r="B6065" s="55">
        <v>42788.45349537037</v>
      </c>
      <c r="C6065" s="3">
        <v>39189</v>
      </c>
      <c r="D6065" s="56">
        <f t="shared" si="230"/>
        <v>0.4535763888888889</v>
      </c>
      <c r="N6065" s="55">
        <v>43051.615578703699</v>
      </c>
      <c r="O6065" s="55">
        <v>43053.609583333331</v>
      </c>
      <c r="P6065" s="3">
        <v>172282</v>
      </c>
      <c r="Q6065" s="58">
        <f t="shared" si="231"/>
        <v>1.9940046296296297</v>
      </c>
    </row>
    <row r="6066" spans="1:17" x14ac:dyDescent="0.75">
      <c r="A6066" s="55">
        <v>42788.024930555555</v>
      </c>
      <c r="B6066" s="55">
        <v>42788.772523148145</v>
      </c>
      <c r="C6066" s="3">
        <v>64592</v>
      </c>
      <c r="D6066" s="56">
        <f t="shared" si="230"/>
        <v>0.74759259259259259</v>
      </c>
      <c r="N6066" s="55">
        <v>43051.690624999996</v>
      </c>
      <c r="O6066" s="55">
        <v>43053.613912037035</v>
      </c>
      <c r="P6066" s="3">
        <v>166172</v>
      </c>
      <c r="Q6066" s="58">
        <f t="shared" si="231"/>
        <v>1.923287037037037</v>
      </c>
    </row>
    <row r="6067" spans="1:17" x14ac:dyDescent="0.75">
      <c r="A6067" s="55">
        <v>42788.42895833333</v>
      </c>
      <c r="B6067" s="55">
        <v>42788.576655092591</v>
      </c>
      <c r="C6067" s="3">
        <v>12761</v>
      </c>
      <c r="D6067" s="56">
        <f t="shared" si="230"/>
        <v>0.14769675925925926</v>
      </c>
      <c r="N6067" s="55">
        <v>43051.692731481482</v>
      </c>
      <c r="O6067" s="55">
        <v>43053.615717592591</v>
      </c>
      <c r="P6067" s="3">
        <v>166146</v>
      </c>
      <c r="Q6067" s="58">
        <f t="shared" si="231"/>
        <v>1.9229861111111111</v>
      </c>
    </row>
    <row r="6068" spans="1:17" x14ac:dyDescent="0.75">
      <c r="A6068" s="55">
        <v>42788.467719907407</v>
      </c>
      <c r="B6068" s="55">
        <v>42788.504004629627</v>
      </c>
      <c r="C6068" s="3">
        <v>3135</v>
      </c>
      <c r="D6068" s="56">
        <f t="shared" si="230"/>
        <v>3.6284722222222225E-2</v>
      </c>
      <c r="N6068" s="55">
        <v>43051.695439814815</v>
      </c>
      <c r="O6068" s="55">
        <v>43053.619062500002</v>
      </c>
      <c r="P6068" s="3">
        <v>166201</v>
      </c>
      <c r="Q6068" s="58">
        <f t="shared" si="231"/>
        <v>1.9236226851851852</v>
      </c>
    </row>
    <row r="6069" spans="1:17" x14ac:dyDescent="0.75">
      <c r="A6069" s="55">
        <v>42788.561805555553</v>
      </c>
      <c r="B6069" s="55">
        <v>42788.704305555555</v>
      </c>
      <c r="C6069" s="3">
        <v>12312</v>
      </c>
      <c r="D6069" s="56">
        <f t="shared" si="230"/>
        <v>0.14249999999999999</v>
      </c>
      <c r="N6069" s="55">
        <v>43051.718101851853</v>
      </c>
      <c r="O6069" s="55">
        <v>43052.730312499996</v>
      </c>
      <c r="P6069" s="3">
        <v>87455</v>
      </c>
      <c r="Q6069" s="58">
        <f t="shared" si="231"/>
        <v>1.0122106481481481</v>
      </c>
    </row>
    <row r="6070" spans="1:17" x14ac:dyDescent="0.75">
      <c r="A6070" s="55">
        <v>42788.56895833333</v>
      </c>
      <c r="B6070" s="55">
        <v>42788.700439814813</v>
      </c>
      <c r="C6070" s="3">
        <v>11360</v>
      </c>
      <c r="D6070" s="56">
        <f t="shared" si="230"/>
        <v>0.13148148148148148</v>
      </c>
      <c r="N6070" s="55">
        <v>43051.850405092591</v>
      </c>
      <c r="O6070" s="55">
        <v>43055.62704861111</v>
      </c>
      <c r="P6070" s="3">
        <v>326302</v>
      </c>
      <c r="Q6070" s="58">
        <f t="shared" si="231"/>
        <v>3.7766435185185183</v>
      </c>
    </row>
    <row r="6071" spans="1:17" x14ac:dyDescent="0.75">
      <c r="A6071" s="55">
        <v>42788.623391203699</v>
      </c>
      <c r="B6071" s="55">
        <v>42788.772650462961</v>
      </c>
      <c r="C6071" s="3">
        <v>12896</v>
      </c>
      <c r="D6071" s="56">
        <f t="shared" si="230"/>
        <v>0.14925925925925926</v>
      </c>
      <c r="N6071" s="55">
        <v>43051.951388888891</v>
      </c>
      <c r="O6071" s="55">
        <v>43052.436550925922</v>
      </c>
      <c r="P6071" s="3">
        <v>41918</v>
      </c>
      <c r="Q6071" s="58">
        <f t="shared" si="231"/>
        <v>0.48516203703703703</v>
      </c>
    </row>
    <row r="6072" spans="1:17" x14ac:dyDescent="0.75">
      <c r="A6072" s="55">
        <v>42788.644768518519</v>
      </c>
      <c r="B6072" s="55">
        <v>42796.620324074072</v>
      </c>
      <c r="C6072" s="3">
        <v>689088</v>
      </c>
      <c r="D6072" s="56">
        <f t="shared" si="230"/>
        <v>7.9755555555555553</v>
      </c>
      <c r="N6072" s="55">
        <v>43051.988344907404</v>
      </c>
      <c r="O6072" s="55">
        <v>43053.626180555555</v>
      </c>
      <c r="P6072" s="3">
        <v>141509</v>
      </c>
      <c r="Q6072" s="58">
        <f t="shared" si="231"/>
        <v>1.6378356481481482</v>
      </c>
    </row>
    <row r="6073" spans="1:17" x14ac:dyDescent="0.75">
      <c r="A6073" s="55">
        <v>42788.645578703705</v>
      </c>
      <c r="B6073" s="55">
        <v>42788.77275462963</v>
      </c>
      <c r="C6073" s="3">
        <v>10988</v>
      </c>
      <c r="D6073" s="56">
        <f t="shared" si="230"/>
        <v>0.12717592592592591</v>
      </c>
      <c r="N6073" s="55">
        <v>43052.383055555554</v>
      </c>
      <c r="O6073" s="55">
        <v>43074.660578703704</v>
      </c>
      <c r="P6073" s="3">
        <v>1924778</v>
      </c>
      <c r="Q6073" s="58">
        <f t="shared" si="231"/>
        <v>22.277523148148148</v>
      </c>
    </row>
    <row r="6074" spans="1:17" x14ac:dyDescent="0.75">
      <c r="A6074" s="55">
        <v>42788.691504629627</v>
      </c>
      <c r="B6074" s="55">
        <v>42788.773425925923</v>
      </c>
      <c r="C6074" s="3">
        <v>7078</v>
      </c>
      <c r="D6074" s="56">
        <f t="shared" si="230"/>
        <v>8.1921296296296298E-2</v>
      </c>
      <c r="N6074" s="55">
        <v>43052.40048611111</v>
      </c>
      <c r="O6074" s="55">
        <v>43060.712743055556</v>
      </c>
      <c r="P6074" s="3">
        <v>718179</v>
      </c>
      <c r="Q6074" s="58">
        <f t="shared" si="231"/>
        <v>8.3122569444444441</v>
      </c>
    </row>
    <row r="6075" spans="1:17" x14ac:dyDescent="0.75">
      <c r="A6075" s="55">
        <v>42788.774837962963</v>
      </c>
      <c r="B6075" s="55">
        <v>42789.483032407406</v>
      </c>
      <c r="C6075" s="3">
        <v>61188</v>
      </c>
      <c r="D6075" s="56">
        <f t="shared" si="230"/>
        <v>0.70819444444444446</v>
      </c>
      <c r="N6075" s="55">
        <v>43052.467870370368</v>
      </c>
      <c r="O6075" s="55">
        <v>43053.660277777773</v>
      </c>
      <c r="P6075" s="3">
        <v>103024</v>
      </c>
      <c r="Q6075" s="58">
        <f t="shared" si="231"/>
        <v>1.1924074074074074</v>
      </c>
    </row>
    <row r="6076" spans="1:17" x14ac:dyDescent="0.75">
      <c r="A6076" s="55">
        <v>42789.39340277778</v>
      </c>
      <c r="B6076" s="55">
        <v>42789.421493055554</v>
      </c>
      <c r="C6076" s="3">
        <v>2427</v>
      </c>
      <c r="D6076" s="56">
        <f t="shared" si="230"/>
        <v>2.8090277777777777E-2</v>
      </c>
      <c r="N6076" s="55">
        <v>43052.482615740737</v>
      </c>
      <c r="O6076" s="55">
        <v>43053.630393518513</v>
      </c>
      <c r="P6076" s="3">
        <v>99168</v>
      </c>
      <c r="Q6076" s="58">
        <f t="shared" si="231"/>
        <v>1.1477777777777778</v>
      </c>
    </row>
    <row r="6077" spans="1:17" x14ac:dyDescent="0.75">
      <c r="A6077" s="55">
        <v>42789.430763888886</v>
      </c>
      <c r="B6077" s="55">
        <v>42789.441724537035</v>
      </c>
      <c r="C6077" s="3">
        <v>947</v>
      </c>
      <c r="D6077" s="56">
        <f t="shared" si="230"/>
        <v>1.0960648148148148E-2</v>
      </c>
      <c r="N6077" s="55">
        <v>43052.551122685181</v>
      </c>
      <c r="O6077" s="55">
        <v>43052.726226851853</v>
      </c>
      <c r="P6077" s="3">
        <v>15129</v>
      </c>
      <c r="Q6077" s="58">
        <f t="shared" si="231"/>
        <v>0.17510416666666667</v>
      </c>
    </row>
    <row r="6078" spans="1:17" x14ac:dyDescent="0.75">
      <c r="A6078" s="55">
        <v>42789.457812499997</v>
      </c>
      <c r="B6078" s="55">
        <v>42789.464108796295</v>
      </c>
      <c r="C6078" s="3">
        <v>544</v>
      </c>
      <c r="D6078" s="56">
        <f t="shared" si="230"/>
        <v>6.2962962962962964E-3</v>
      </c>
      <c r="N6078" s="55">
        <v>43052.566157407404</v>
      </c>
      <c r="O6078" s="55">
        <v>43053.679814814815</v>
      </c>
      <c r="P6078" s="3">
        <v>96220</v>
      </c>
      <c r="Q6078" s="58">
        <f t="shared" si="231"/>
        <v>1.1136574074074075</v>
      </c>
    </row>
    <row r="6079" spans="1:17" x14ac:dyDescent="0.75">
      <c r="A6079" s="55">
        <v>42789.628449074073</v>
      </c>
      <c r="B6079" s="55">
        <v>42795.372256944444</v>
      </c>
      <c r="C6079" s="3">
        <v>496265</v>
      </c>
      <c r="D6079" s="56">
        <f t="shared" si="230"/>
        <v>5.7438078703703708</v>
      </c>
      <c r="N6079" s="55">
        <v>43052.573900462958</v>
      </c>
      <c r="O6079" s="55">
        <v>43052.727453703701</v>
      </c>
      <c r="P6079" s="3">
        <v>13267</v>
      </c>
      <c r="Q6079" s="58">
        <f t="shared" si="231"/>
        <v>0.15355324074074075</v>
      </c>
    </row>
    <row r="6080" spans="1:17" x14ac:dyDescent="0.75">
      <c r="A6080" s="55">
        <v>42789.707442129627</v>
      </c>
      <c r="B6080" s="55">
        <v>42796.621168981481</v>
      </c>
      <c r="C6080" s="3">
        <v>597346</v>
      </c>
      <c r="D6080" s="56">
        <f t="shared" si="230"/>
        <v>6.9137268518518518</v>
      </c>
      <c r="N6080" s="55">
        <v>43052.591111111113</v>
      </c>
      <c r="O6080" s="55">
        <v>43052.728888888887</v>
      </c>
      <c r="P6080" s="3">
        <v>11904</v>
      </c>
      <c r="Q6080" s="58">
        <f t="shared" si="231"/>
        <v>0.13777777777777778</v>
      </c>
    </row>
    <row r="6081" spans="1:17" x14ac:dyDescent="0.75">
      <c r="A6081" s="55">
        <v>42789.878067129626</v>
      </c>
      <c r="B6081" s="55">
        <v>42790.37668981481</v>
      </c>
      <c r="C6081" s="3">
        <v>43081</v>
      </c>
      <c r="D6081" s="56">
        <f t="shared" si="230"/>
        <v>0.49862268518518521</v>
      </c>
      <c r="N6081" s="55">
        <v>43052.626145833332</v>
      </c>
      <c r="O6081" s="55">
        <v>43053.700648148144</v>
      </c>
      <c r="P6081" s="3">
        <v>92837</v>
      </c>
      <c r="Q6081" s="58">
        <f t="shared" si="231"/>
        <v>1.0745023148148147</v>
      </c>
    </row>
    <row r="6082" spans="1:17" x14ac:dyDescent="0.75">
      <c r="A6082" s="55">
        <v>42789.958599537036</v>
      </c>
      <c r="B6082" s="55">
        <v>42790.330648148149</v>
      </c>
      <c r="C6082" s="3">
        <v>32145</v>
      </c>
      <c r="D6082" s="56">
        <f t="shared" si="230"/>
        <v>0.37204861111111109</v>
      </c>
      <c r="N6082" s="55">
        <v>43052.628321759257</v>
      </c>
      <c r="O6082" s="55">
        <v>43052.732974537037</v>
      </c>
      <c r="P6082" s="3">
        <v>9042</v>
      </c>
      <c r="Q6082" s="58">
        <f t="shared" si="231"/>
        <v>0.10465277777777778</v>
      </c>
    </row>
    <row r="6083" spans="1:17" x14ac:dyDescent="0.75">
      <c r="A6083" s="55">
        <v>42789.982615740737</v>
      </c>
      <c r="B6083" s="55">
        <v>42796.681134259255</v>
      </c>
      <c r="C6083" s="3">
        <v>578752</v>
      </c>
      <c r="D6083" s="56">
        <f t="shared" ref="D6083:D6146" si="232">C6083/(24*60*60)</f>
        <v>6.6985185185185188</v>
      </c>
      <c r="N6083" s="55">
        <v>43052.698831018519</v>
      </c>
      <c r="O6083" s="55">
        <v>43052.742233796293</v>
      </c>
      <c r="P6083" s="3">
        <v>3750</v>
      </c>
      <c r="Q6083" s="58">
        <f t="shared" ref="Q6083:Q6146" si="233">P6083/86400</f>
        <v>4.3402777777777776E-2</v>
      </c>
    </row>
    <row r="6084" spans="1:17" x14ac:dyDescent="0.75">
      <c r="A6084" s="55">
        <v>42790.416469907403</v>
      </c>
      <c r="B6084" s="55">
        <v>42790.442152777774</v>
      </c>
      <c r="C6084" s="3">
        <v>2219</v>
      </c>
      <c r="D6084" s="56">
        <f t="shared" si="232"/>
        <v>2.568287037037037E-2</v>
      </c>
      <c r="N6084" s="55">
        <v>43052.746273148143</v>
      </c>
      <c r="O6084" s="55">
        <v>43053.708726851852</v>
      </c>
      <c r="P6084" s="3">
        <v>83156</v>
      </c>
      <c r="Q6084" s="58">
        <f t="shared" si="233"/>
        <v>0.96245370370370376</v>
      </c>
    </row>
    <row r="6085" spans="1:17" x14ac:dyDescent="0.75">
      <c r="A6085" s="55">
        <v>42790.466909722221</v>
      </c>
      <c r="B6085" s="55">
        <v>42790.487719907404</v>
      </c>
      <c r="C6085" s="3">
        <v>1798</v>
      </c>
      <c r="D6085" s="56">
        <f t="shared" si="232"/>
        <v>2.0810185185185185E-2</v>
      </c>
      <c r="N6085" s="55">
        <v>43053.381828703699</v>
      </c>
      <c r="O6085" s="55">
        <v>43053.439293981479</v>
      </c>
      <c r="P6085" s="3">
        <v>4965</v>
      </c>
      <c r="Q6085" s="58">
        <f t="shared" si="233"/>
        <v>5.7465277777777775E-2</v>
      </c>
    </row>
    <row r="6086" spans="1:17" x14ac:dyDescent="0.75">
      <c r="A6086" s="55">
        <v>42790.519745370366</v>
      </c>
      <c r="B6086" s="55">
        <v>42796.362534722219</v>
      </c>
      <c r="C6086" s="3">
        <v>504817</v>
      </c>
      <c r="D6086" s="56">
        <f t="shared" si="232"/>
        <v>5.8427893518518514</v>
      </c>
      <c r="N6086" s="55">
        <v>43053.386041666665</v>
      </c>
      <c r="O6086" s="55">
        <v>43053.43950231481</v>
      </c>
      <c r="P6086" s="3">
        <v>4619</v>
      </c>
      <c r="Q6086" s="58">
        <f t="shared" si="233"/>
        <v>5.3460648148148146E-2</v>
      </c>
    </row>
    <row r="6087" spans="1:17" x14ac:dyDescent="0.75">
      <c r="A6087" s="55">
        <v>42790.551203703704</v>
      </c>
      <c r="B6087" s="55">
        <v>42790.59337962963</v>
      </c>
      <c r="C6087" s="3">
        <v>3644</v>
      </c>
      <c r="D6087" s="56">
        <f t="shared" si="232"/>
        <v>4.2175925925925929E-2</v>
      </c>
      <c r="N6087" s="55">
        <v>43053.389224537037</v>
      </c>
      <c r="O6087" s="55">
        <v>43053.439618055556</v>
      </c>
      <c r="P6087" s="3">
        <v>4354</v>
      </c>
      <c r="Q6087" s="58">
        <f t="shared" si="233"/>
        <v>5.0393518518518518E-2</v>
      </c>
    </row>
    <row r="6088" spans="1:17" x14ac:dyDescent="0.75">
      <c r="A6088" s="55">
        <v>42790.563530092593</v>
      </c>
      <c r="B6088" s="55">
        <v>42790.796585648146</v>
      </c>
      <c r="C6088" s="3">
        <v>20136</v>
      </c>
      <c r="D6088" s="56">
        <f t="shared" si="232"/>
        <v>0.23305555555555554</v>
      </c>
      <c r="N6088" s="55">
        <v>43053.403738425921</v>
      </c>
      <c r="O6088" s="55">
        <v>43080.40353009259</v>
      </c>
      <c r="P6088" s="3">
        <v>2332782</v>
      </c>
      <c r="Q6088" s="58">
        <f t="shared" si="233"/>
        <v>26.999791666666667</v>
      </c>
    </row>
    <row r="6089" spans="1:17" x14ac:dyDescent="0.75">
      <c r="A6089" s="55">
        <v>42790.624259259261</v>
      </c>
      <c r="B6089" s="55">
        <v>42790.694884259261</v>
      </c>
      <c r="C6089" s="3">
        <v>6102</v>
      </c>
      <c r="D6089" s="56">
        <f t="shared" si="232"/>
        <v>7.0624999999999993E-2</v>
      </c>
      <c r="N6089" s="55">
        <v>43053.416874999995</v>
      </c>
      <c r="O6089" s="55">
        <v>43055.581666666665</v>
      </c>
      <c r="P6089" s="3">
        <v>187038</v>
      </c>
      <c r="Q6089" s="58">
        <f t="shared" si="233"/>
        <v>2.1647916666666664</v>
      </c>
    </row>
    <row r="6090" spans="1:17" x14ac:dyDescent="0.75">
      <c r="A6090" s="55">
        <v>42790.633379629631</v>
      </c>
      <c r="B6090" s="55">
        <v>42790.796354166661</v>
      </c>
      <c r="C6090" s="3">
        <v>14081</v>
      </c>
      <c r="D6090" s="56">
        <f t="shared" si="232"/>
        <v>0.16297453703703704</v>
      </c>
      <c r="N6090" s="55">
        <v>43053.420138888891</v>
      </c>
      <c r="O6090" s="55">
        <v>43054.417928240742</v>
      </c>
      <c r="P6090" s="3">
        <v>86209</v>
      </c>
      <c r="Q6090" s="58">
        <f t="shared" si="233"/>
        <v>0.9977893518518518</v>
      </c>
    </row>
    <row r="6091" spans="1:17" x14ac:dyDescent="0.75">
      <c r="A6091" s="55">
        <v>42790.661377314813</v>
      </c>
      <c r="B6091" s="55">
        <v>42790.798946759256</v>
      </c>
      <c r="C6091" s="3">
        <v>11886</v>
      </c>
      <c r="D6091" s="56">
        <f t="shared" si="232"/>
        <v>0.13756944444444444</v>
      </c>
      <c r="N6091" s="55">
        <v>43053.423009259255</v>
      </c>
      <c r="O6091" s="55">
        <v>43054.427476851852</v>
      </c>
      <c r="P6091" s="3">
        <v>86786</v>
      </c>
      <c r="Q6091" s="58">
        <f t="shared" si="233"/>
        <v>1.0044675925925926</v>
      </c>
    </row>
    <row r="6092" spans="1:17" x14ac:dyDescent="0.75">
      <c r="A6092" s="55">
        <v>42790.860763888886</v>
      </c>
      <c r="B6092" s="55">
        <v>42796.556712962964</v>
      </c>
      <c r="C6092" s="3">
        <v>492130</v>
      </c>
      <c r="D6092" s="56">
        <f t="shared" si="232"/>
        <v>5.6959490740740737</v>
      </c>
      <c r="N6092" s="55">
        <v>43053.537499999999</v>
      </c>
      <c r="O6092" s="55">
        <v>43053.77616898148</v>
      </c>
      <c r="P6092" s="3">
        <v>20621</v>
      </c>
      <c r="Q6092" s="58">
        <f t="shared" si="233"/>
        <v>0.23866898148148147</v>
      </c>
    </row>
    <row r="6093" spans="1:17" x14ac:dyDescent="0.75">
      <c r="A6093" s="55">
        <v>42790.871365740742</v>
      </c>
      <c r="B6093" s="55">
        <v>42797.752847222218</v>
      </c>
      <c r="C6093" s="3">
        <v>594560</v>
      </c>
      <c r="D6093" s="56">
        <f t="shared" si="232"/>
        <v>6.8814814814814813</v>
      </c>
      <c r="N6093" s="55">
        <v>43053.602847222217</v>
      </c>
      <c r="O6093" s="55">
        <v>43054.429652777777</v>
      </c>
      <c r="P6093" s="3">
        <v>71436</v>
      </c>
      <c r="Q6093" s="58">
        <f t="shared" si="233"/>
        <v>0.82680555555555557</v>
      </c>
    </row>
    <row r="6094" spans="1:17" x14ac:dyDescent="0.75">
      <c r="A6094" s="55">
        <v>42790.946053240739</v>
      </c>
      <c r="B6094" s="55">
        <v>42793.614317129628</v>
      </c>
      <c r="C6094" s="3">
        <v>230538</v>
      </c>
      <c r="D6094" s="56">
        <f t="shared" si="232"/>
        <v>2.6682638888888888</v>
      </c>
      <c r="N6094" s="55">
        <v>43053.616261574076</v>
      </c>
      <c r="O6094" s="55">
        <v>43053.779363425921</v>
      </c>
      <c r="P6094" s="3">
        <v>14092</v>
      </c>
      <c r="Q6094" s="58">
        <f t="shared" si="233"/>
        <v>0.16310185185185186</v>
      </c>
    </row>
    <row r="6095" spans="1:17" x14ac:dyDescent="0.75">
      <c r="A6095" s="55">
        <v>42791.49695601852</v>
      </c>
      <c r="B6095" s="55">
        <v>42793.388645833329</v>
      </c>
      <c r="C6095" s="3">
        <v>163442</v>
      </c>
      <c r="D6095" s="56">
        <f t="shared" si="232"/>
        <v>1.8916898148148149</v>
      </c>
      <c r="N6095" s="55">
        <v>43053.618900462963</v>
      </c>
      <c r="O6095" s="55">
        <v>43053.772152777776</v>
      </c>
      <c r="P6095" s="3">
        <v>13241</v>
      </c>
      <c r="Q6095" s="58">
        <f t="shared" si="233"/>
        <v>0.15325231481481483</v>
      </c>
    </row>
    <row r="6096" spans="1:17" x14ac:dyDescent="0.75">
      <c r="A6096" s="55">
        <v>42791.498668981483</v>
      </c>
      <c r="B6096" s="55">
        <v>42793.370891203704</v>
      </c>
      <c r="C6096" s="3">
        <v>161760</v>
      </c>
      <c r="D6096" s="56">
        <f t="shared" si="232"/>
        <v>1.8722222222222222</v>
      </c>
      <c r="N6096" s="55">
        <v>43053.685717592591</v>
      </c>
      <c r="O6096" s="55">
        <v>43054.747615740736</v>
      </c>
      <c r="P6096" s="3">
        <v>91748</v>
      </c>
      <c r="Q6096" s="58">
        <f t="shared" si="233"/>
        <v>1.0618981481481482</v>
      </c>
    </row>
    <row r="6097" spans="1:17" x14ac:dyDescent="0.75">
      <c r="A6097" s="55">
        <v>42791.65730324074</v>
      </c>
      <c r="B6097" s="55">
        <v>42796.489872685182</v>
      </c>
      <c r="C6097" s="3">
        <v>417534</v>
      </c>
      <c r="D6097" s="56">
        <f t="shared" si="232"/>
        <v>4.8325694444444443</v>
      </c>
      <c r="N6097" s="55">
        <v>43053.755428240736</v>
      </c>
      <c r="O6097" s="55">
        <v>43060.409409722219</v>
      </c>
      <c r="P6097" s="3">
        <v>574904</v>
      </c>
      <c r="Q6097" s="58">
        <f t="shared" si="233"/>
        <v>6.6539814814814813</v>
      </c>
    </row>
    <row r="6098" spans="1:17" x14ac:dyDescent="0.75">
      <c r="A6098" s="55">
        <v>42791.66443287037</v>
      </c>
      <c r="B6098" s="55">
        <v>42795.364999999998</v>
      </c>
      <c r="C6098" s="3">
        <v>319729</v>
      </c>
      <c r="D6098" s="56">
        <f t="shared" si="232"/>
        <v>3.7005671296296296</v>
      </c>
      <c r="N6098" s="55">
        <v>43053.774942129625</v>
      </c>
      <c r="O6098" s="55">
        <v>43054.433958333335</v>
      </c>
      <c r="P6098" s="3">
        <v>56939</v>
      </c>
      <c r="Q6098" s="58">
        <f t="shared" si="233"/>
        <v>0.65901620370370373</v>
      </c>
    </row>
    <row r="6099" spans="1:17" x14ac:dyDescent="0.75">
      <c r="A6099" s="55">
        <v>42791.671354166661</v>
      </c>
      <c r="B6099" s="55">
        <v>42796.490439814814</v>
      </c>
      <c r="C6099" s="3">
        <v>416369</v>
      </c>
      <c r="D6099" s="56">
        <f t="shared" si="232"/>
        <v>4.8190856481481479</v>
      </c>
      <c r="N6099" s="55">
        <v>43053.798888888887</v>
      </c>
      <c r="O6099" s="55">
        <v>43054.747476851851</v>
      </c>
      <c r="P6099" s="3">
        <v>81958</v>
      </c>
      <c r="Q6099" s="58">
        <f t="shared" si="233"/>
        <v>0.94858796296296299</v>
      </c>
    </row>
    <row r="6100" spans="1:17" x14ac:dyDescent="0.75">
      <c r="A6100" s="55">
        <v>42791.80060185185</v>
      </c>
      <c r="B6100" s="55">
        <v>42793.418298611112</v>
      </c>
      <c r="C6100" s="3">
        <v>139769</v>
      </c>
      <c r="D6100" s="56">
        <f t="shared" si="232"/>
        <v>1.6176967592592593</v>
      </c>
      <c r="N6100" s="55">
        <v>43054.371412037035</v>
      </c>
      <c r="O6100" s="55">
        <v>43054.747384259259</v>
      </c>
      <c r="P6100" s="3">
        <v>32484</v>
      </c>
      <c r="Q6100" s="58">
        <f t="shared" si="233"/>
        <v>0.37597222222222221</v>
      </c>
    </row>
    <row r="6101" spans="1:17" x14ac:dyDescent="0.75">
      <c r="A6101" s="55">
        <v>42791.805300925924</v>
      </c>
      <c r="B6101" s="55">
        <v>42793.397280092591</v>
      </c>
      <c r="C6101" s="3">
        <v>137547</v>
      </c>
      <c r="D6101" s="56">
        <f t="shared" si="232"/>
        <v>1.5919791666666667</v>
      </c>
      <c r="N6101" s="55">
        <v>43054.406168981477</v>
      </c>
      <c r="O6101" s="55">
        <v>43055.575046296297</v>
      </c>
      <c r="P6101" s="3">
        <v>100991</v>
      </c>
      <c r="Q6101" s="58">
        <f t="shared" si="233"/>
        <v>1.1688773148148148</v>
      </c>
    </row>
    <row r="6102" spans="1:17" x14ac:dyDescent="0.75">
      <c r="A6102" s="55">
        <v>42791.832141203704</v>
      </c>
      <c r="B6102" s="55">
        <v>42793.405092592591</v>
      </c>
      <c r="C6102" s="3">
        <v>135903</v>
      </c>
      <c r="D6102" s="56">
        <f t="shared" si="232"/>
        <v>1.5729513888888889</v>
      </c>
      <c r="N6102" s="55">
        <v>43054.506354166668</v>
      </c>
      <c r="O6102" s="55">
        <v>43054.747256944444</v>
      </c>
      <c r="P6102" s="3">
        <v>20814</v>
      </c>
      <c r="Q6102" s="58">
        <f t="shared" si="233"/>
        <v>0.24090277777777777</v>
      </c>
    </row>
    <row r="6103" spans="1:17" x14ac:dyDescent="0.75">
      <c r="A6103" s="55">
        <v>42791.875937500001</v>
      </c>
      <c r="B6103" s="55">
        <v>42796.491493055553</v>
      </c>
      <c r="C6103" s="3">
        <v>398784</v>
      </c>
      <c r="D6103" s="56">
        <f t="shared" si="232"/>
        <v>4.6155555555555559</v>
      </c>
      <c r="N6103" s="55">
        <v>43054.538842592592</v>
      </c>
      <c r="O6103" s="55">
        <v>43054.645312499997</v>
      </c>
      <c r="P6103" s="3">
        <v>9199</v>
      </c>
      <c r="Q6103" s="58">
        <f t="shared" si="233"/>
        <v>0.1064699074074074</v>
      </c>
    </row>
    <row r="6104" spans="1:17" x14ac:dyDescent="0.75">
      <c r="A6104" s="55">
        <v>42792.443356481483</v>
      </c>
      <c r="B6104" s="55">
        <v>42793.614039351851</v>
      </c>
      <c r="C6104" s="3">
        <v>101147</v>
      </c>
      <c r="D6104" s="56">
        <f t="shared" si="232"/>
        <v>1.1706828703703704</v>
      </c>
      <c r="N6104" s="55">
        <v>43054.553113425922</v>
      </c>
      <c r="O6104" s="55">
        <v>43055.413796296292</v>
      </c>
      <c r="P6104" s="3">
        <v>74363</v>
      </c>
      <c r="Q6104" s="58">
        <f t="shared" si="233"/>
        <v>0.86068287037037039</v>
      </c>
    </row>
    <row r="6105" spans="1:17" x14ac:dyDescent="0.75">
      <c r="A6105" s="55">
        <v>42792.752418981479</v>
      </c>
      <c r="B6105" s="55">
        <v>42793.43100694444</v>
      </c>
      <c r="C6105" s="3">
        <v>58630</v>
      </c>
      <c r="D6105" s="56">
        <f t="shared" si="232"/>
        <v>0.67858796296296298</v>
      </c>
      <c r="N6105" s="55">
        <v>43054.62259259259</v>
      </c>
      <c r="O6105" s="55">
        <v>43056.530856481477</v>
      </c>
      <c r="P6105" s="3">
        <v>164874</v>
      </c>
      <c r="Q6105" s="58">
        <f t="shared" si="233"/>
        <v>1.908263888888889</v>
      </c>
    </row>
    <row r="6106" spans="1:17" x14ac:dyDescent="0.75">
      <c r="A6106" s="55">
        <v>42792.813159722224</v>
      </c>
      <c r="B6106" s="55">
        <v>42793.443819444445</v>
      </c>
      <c r="C6106" s="3">
        <v>54489</v>
      </c>
      <c r="D6106" s="56">
        <f t="shared" si="232"/>
        <v>0.63065972222222222</v>
      </c>
      <c r="N6106" s="55">
        <v>43054.636516203704</v>
      </c>
      <c r="O6106" s="55">
        <v>43054.747094907405</v>
      </c>
      <c r="P6106" s="3">
        <v>9554</v>
      </c>
      <c r="Q6106" s="58">
        <f t="shared" si="233"/>
        <v>0.11057870370370371</v>
      </c>
    </row>
    <row r="6107" spans="1:17" x14ac:dyDescent="0.75">
      <c r="A6107" s="55">
        <v>42792.89570601852</v>
      </c>
      <c r="B6107" s="55">
        <v>42796.496967592589</v>
      </c>
      <c r="C6107" s="3">
        <v>311149</v>
      </c>
      <c r="D6107" s="56">
        <f t="shared" si="232"/>
        <v>3.6012615740740741</v>
      </c>
      <c r="N6107" s="55">
        <v>43054.638402777775</v>
      </c>
      <c r="O6107" s="55">
        <v>43054.684803240736</v>
      </c>
      <c r="P6107" s="3">
        <v>4009</v>
      </c>
      <c r="Q6107" s="58">
        <f t="shared" si="233"/>
        <v>4.6400462962962963E-2</v>
      </c>
    </row>
    <row r="6108" spans="1:17" x14ac:dyDescent="0.75">
      <c r="A6108" s="55">
        <v>42793.402291666665</v>
      </c>
      <c r="B6108" s="55">
        <v>42795.365624999999</v>
      </c>
      <c r="C6108" s="3">
        <v>169632</v>
      </c>
      <c r="D6108" s="56">
        <f t="shared" si="232"/>
        <v>1.9633333333333334</v>
      </c>
      <c r="N6108" s="55">
        <v>43054.640023148146</v>
      </c>
      <c r="O6108" s="55">
        <v>43054.691516203704</v>
      </c>
      <c r="P6108" s="3">
        <v>4449</v>
      </c>
      <c r="Q6108" s="58">
        <f t="shared" si="233"/>
        <v>5.1493055555555556E-2</v>
      </c>
    </row>
    <row r="6109" spans="1:17" x14ac:dyDescent="0.75">
      <c r="A6109" s="55">
        <v>42793.409166666665</v>
      </c>
      <c r="B6109" s="55">
        <v>42796.488263888888</v>
      </c>
      <c r="C6109" s="3">
        <v>266034</v>
      </c>
      <c r="D6109" s="56">
        <f t="shared" si="232"/>
        <v>3.0790972222222224</v>
      </c>
      <c r="N6109" s="55">
        <v>43054.752118055556</v>
      </c>
      <c r="O6109" s="55">
        <v>43055.435810185183</v>
      </c>
      <c r="P6109" s="3">
        <v>59071</v>
      </c>
      <c r="Q6109" s="58">
        <f t="shared" si="233"/>
        <v>0.68369212962962966</v>
      </c>
    </row>
    <row r="6110" spans="1:17" x14ac:dyDescent="0.75">
      <c r="A6110" s="55">
        <v>42793.541180555556</v>
      </c>
      <c r="B6110" s="55">
        <v>42796.515486111108</v>
      </c>
      <c r="C6110" s="3">
        <v>256980</v>
      </c>
      <c r="D6110" s="56">
        <f t="shared" si="232"/>
        <v>2.9743055555555555</v>
      </c>
      <c r="N6110" s="55">
        <v>43054.763032407405</v>
      </c>
      <c r="O6110" s="55">
        <v>43055.598043981481</v>
      </c>
      <c r="P6110" s="3">
        <v>72145</v>
      </c>
      <c r="Q6110" s="58">
        <f t="shared" si="233"/>
        <v>0.83501157407407411</v>
      </c>
    </row>
    <row r="6111" spans="1:17" x14ac:dyDescent="0.75">
      <c r="A6111" s="55">
        <v>42793.545219907406</v>
      </c>
      <c r="B6111" s="55">
        <v>42795.347233796296</v>
      </c>
      <c r="C6111" s="3">
        <v>155694</v>
      </c>
      <c r="D6111" s="56">
        <f t="shared" si="232"/>
        <v>1.8020138888888888</v>
      </c>
      <c r="N6111" s="55">
        <v>43054.969178240739</v>
      </c>
      <c r="O6111" s="55">
        <v>43055.435671296298</v>
      </c>
      <c r="P6111" s="3">
        <v>40305</v>
      </c>
      <c r="Q6111" s="58">
        <f t="shared" si="233"/>
        <v>0.46649305555555554</v>
      </c>
    </row>
    <row r="6112" spans="1:17" x14ac:dyDescent="0.75">
      <c r="A6112" s="55">
        <v>42793.56350694444</v>
      </c>
      <c r="B6112" s="55">
        <v>42796.515682870369</v>
      </c>
      <c r="C6112" s="3">
        <v>255068</v>
      </c>
      <c r="D6112" s="56">
        <f t="shared" si="232"/>
        <v>2.9521759259259261</v>
      </c>
      <c r="N6112" s="55">
        <v>43055.3752662037</v>
      </c>
      <c r="O6112" s="55">
        <v>43060.409085648149</v>
      </c>
      <c r="P6112" s="3">
        <v>434922</v>
      </c>
      <c r="Q6112" s="58">
        <f t="shared" si="233"/>
        <v>5.0338194444444442</v>
      </c>
    </row>
    <row r="6113" spans="1:17" x14ac:dyDescent="0.75">
      <c r="A6113" s="55">
        <v>42793.622013888889</v>
      </c>
      <c r="B6113" s="55">
        <v>42796.52071759259</v>
      </c>
      <c r="C6113" s="3">
        <v>250448</v>
      </c>
      <c r="D6113" s="56">
        <f t="shared" si="232"/>
        <v>2.8987037037037036</v>
      </c>
      <c r="N6113" s="55">
        <v>43055.380891203698</v>
      </c>
      <c r="O6113" s="55">
        <v>43060.40829861111</v>
      </c>
      <c r="P6113" s="3">
        <v>434368</v>
      </c>
      <c r="Q6113" s="58">
        <f t="shared" si="233"/>
        <v>5.0274074074074075</v>
      </c>
    </row>
    <row r="6114" spans="1:17" x14ac:dyDescent="0.75">
      <c r="A6114" s="55">
        <v>42793.647962962961</v>
      </c>
      <c r="B6114" s="55">
        <v>42793.716145833328</v>
      </c>
      <c r="C6114" s="3">
        <v>5891</v>
      </c>
      <c r="D6114" s="56">
        <f t="shared" si="232"/>
        <v>6.8182870370370366E-2</v>
      </c>
      <c r="N6114" s="55">
        <v>43055.383356481478</v>
      </c>
      <c r="O6114" s="55">
        <v>43060.408067129625</v>
      </c>
      <c r="P6114" s="3">
        <v>434135</v>
      </c>
      <c r="Q6114" s="58">
        <f t="shared" si="233"/>
        <v>5.0247106481481483</v>
      </c>
    </row>
    <row r="6115" spans="1:17" x14ac:dyDescent="0.75">
      <c r="A6115" s="55">
        <v>42794.380104166667</v>
      </c>
      <c r="B6115" s="55">
        <v>42802.628553240742</v>
      </c>
      <c r="C6115" s="3">
        <v>712666</v>
      </c>
      <c r="D6115" s="56">
        <f t="shared" si="232"/>
        <v>8.2484490740740739</v>
      </c>
      <c r="N6115" s="55">
        <v>43055.431527777779</v>
      </c>
      <c r="O6115" s="55">
        <v>43055.436759259261</v>
      </c>
      <c r="P6115" s="3">
        <v>452</v>
      </c>
      <c r="Q6115" s="58">
        <f t="shared" si="233"/>
        <v>5.2314814814814811E-3</v>
      </c>
    </row>
    <row r="6116" spans="1:17" x14ac:dyDescent="0.75">
      <c r="A6116" s="55">
        <v>42794.399745370371</v>
      </c>
      <c r="B6116" s="55">
        <v>42796.640428240738</v>
      </c>
      <c r="C6116" s="3">
        <v>193595</v>
      </c>
      <c r="D6116" s="56">
        <f t="shared" si="232"/>
        <v>2.2406828703703705</v>
      </c>
      <c r="N6116" s="55">
        <v>43055.535138888888</v>
      </c>
      <c r="O6116" s="55">
        <v>43055.566574074073</v>
      </c>
      <c r="P6116" s="3">
        <v>2716</v>
      </c>
      <c r="Q6116" s="58">
        <f t="shared" si="233"/>
        <v>3.1435185185185184E-2</v>
      </c>
    </row>
    <row r="6117" spans="1:17" x14ac:dyDescent="0.75">
      <c r="A6117" s="55">
        <v>42794.458379629628</v>
      </c>
      <c r="B6117" s="55">
        <v>42794.472685185181</v>
      </c>
      <c r="C6117" s="3">
        <v>1236</v>
      </c>
      <c r="D6117" s="56">
        <f t="shared" si="232"/>
        <v>1.4305555555555556E-2</v>
      </c>
      <c r="N6117" s="55">
        <v>43055.562083333331</v>
      </c>
      <c r="O6117" s="55">
        <v>43103.354814814811</v>
      </c>
      <c r="P6117" s="3">
        <v>4129292</v>
      </c>
      <c r="Q6117" s="58">
        <f t="shared" si="233"/>
        <v>47.792731481481482</v>
      </c>
    </row>
    <row r="6118" spans="1:17" x14ac:dyDescent="0.75">
      <c r="A6118" s="55">
        <v>42794.471412037034</v>
      </c>
      <c r="B6118" s="55">
        <v>42794.569421296292</v>
      </c>
      <c r="C6118" s="3">
        <v>8468</v>
      </c>
      <c r="D6118" s="56">
        <f t="shared" si="232"/>
        <v>9.8009259259259254E-2</v>
      </c>
      <c r="N6118" s="55">
        <v>43055.654421296298</v>
      </c>
      <c r="O6118" s="55">
        <v>43056.409502314811</v>
      </c>
      <c r="P6118" s="3">
        <v>65239</v>
      </c>
      <c r="Q6118" s="58">
        <f t="shared" si="233"/>
        <v>0.7550810185185185</v>
      </c>
    </row>
    <row r="6119" spans="1:17" x14ac:dyDescent="0.75">
      <c r="A6119" s="55">
        <v>42794.494606481479</v>
      </c>
      <c r="B6119" s="55">
        <v>42796.78293981481</v>
      </c>
      <c r="C6119" s="3">
        <v>197712</v>
      </c>
      <c r="D6119" s="56">
        <f t="shared" si="232"/>
        <v>2.2883333333333336</v>
      </c>
      <c r="N6119" s="55">
        <v>43056.382395833331</v>
      </c>
      <c r="O6119" s="55">
        <v>43056.401504629626</v>
      </c>
      <c r="P6119" s="3">
        <v>1651</v>
      </c>
      <c r="Q6119" s="58">
        <f t="shared" si="233"/>
        <v>1.9108796296296297E-2</v>
      </c>
    </row>
    <row r="6120" spans="1:17" x14ac:dyDescent="0.75">
      <c r="A6120" s="55">
        <v>42794.495347222219</v>
      </c>
      <c r="B6120" s="55">
        <v>42797.337881944441</v>
      </c>
      <c r="C6120" s="3">
        <v>245595</v>
      </c>
      <c r="D6120" s="56">
        <f t="shared" si="232"/>
        <v>2.8425347222222221</v>
      </c>
      <c r="N6120" s="55">
        <v>43056.387372685182</v>
      </c>
      <c r="O6120" s="55">
        <v>43056.475347222222</v>
      </c>
      <c r="P6120" s="3">
        <v>7601</v>
      </c>
      <c r="Q6120" s="58">
        <f t="shared" si="233"/>
        <v>8.7974537037037032E-2</v>
      </c>
    </row>
    <row r="6121" spans="1:17" x14ac:dyDescent="0.75">
      <c r="A6121" s="55">
        <v>42794.514479166668</v>
      </c>
      <c r="B6121" s="55">
        <v>42796.640787037039</v>
      </c>
      <c r="C6121" s="3">
        <v>183713</v>
      </c>
      <c r="D6121" s="56">
        <f t="shared" si="232"/>
        <v>2.1263078703703702</v>
      </c>
      <c r="N6121" s="55">
        <v>43056.680648148147</v>
      </c>
      <c r="O6121" s="55">
        <v>43059.509386574071</v>
      </c>
      <c r="P6121" s="3">
        <v>244403</v>
      </c>
      <c r="Q6121" s="58">
        <f t="shared" si="233"/>
        <v>2.8287384259259261</v>
      </c>
    </row>
    <row r="6122" spans="1:17" x14ac:dyDescent="0.75">
      <c r="A6122" s="55">
        <v>42794.519525462958</v>
      </c>
      <c r="B6122" s="55">
        <v>42794.59</v>
      </c>
      <c r="C6122" s="3">
        <v>6089</v>
      </c>
      <c r="D6122" s="56">
        <f t="shared" si="232"/>
        <v>7.0474537037037044E-2</v>
      </c>
      <c r="N6122" s="55">
        <v>43056.73569444444</v>
      </c>
      <c r="O6122" s="55">
        <v>43059.404664351852</v>
      </c>
      <c r="P6122" s="3">
        <v>230599</v>
      </c>
      <c r="Q6122" s="58">
        <f t="shared" si="233"/>
        <v>2.6689699074074076</v>
      </c>
    </row>
    <row r="6123" spans="1:17" x14ac:dyDescent="0.75">
      <c r="A6123" s="55">
        <v>42794.608275462961</v>
      </c>
      <c r="B6123" s="55">
        <v>42796.605219907404</v>
      </c>
      <c r="C6123" s="3">
        <v>172536</v>
      </c>
      <c r="D6123" s="56">
        <f t="shared" si="232"/>
        <v>1.9969444444444444</v>
      </c>
      <c r="N6123" s="55">
        <v>43056.924826388888</v>
      </c>
      <c r="O6123" s="55">
        <v>43059.616446759261</v>
      </c>
      <c r="P6123" s="3">
        <v>232556</v>
      </c>
      <c r="Q6123" s="58">
        <f t="shared" si="233"/>
        <v>2.6916203703703703</v>
      </c>
    </row>
    <row r="6124" spans="1:17" x14ac:dyDescent="0.75">
      <c r="A6124" s="55">
        <v>42794.62462962963</v>
      </c>
      <c r="B6124" s="55">
        <v>42795.730069444442</v>
      </c>
      <c r="C6124" s="3">
        <v>95510</v>
      </c>
      <c r="D6124" s="56">
        <f t="shared" si="232"/>
        <v>1.1054398148148148</v>
      </c>
      <c r="N6124" s="55">
        <v>43057.440717592588</v>
      </c>
      <c r="O6124" s="55">
        <v>43059.410335648143</v>
      </c>
      <c r="P6124" s="3">
        <v>170175</v>
      </c>
      <c r="Q6124" s="58">
        <f t="shared" si="233"/>
        <v>1.9696180555555556</v>
      </c>
    </row>
    <row r="6125" spans="1:17" x14ac:dyDescent="0.75">
      <c r="A6125" s="55">
        <v>42794.645914351851</v>
      </c>
      <c r="B6125" s="55">
        <v>42796.605092592588</v>
      </c>
      <c r="C6125" s="3">
        <v>169273</v>
      </c>
      <c r="D6125" s="56">
        <f t="shared" si="232"/>
        <v>1.9591782407407408</v>
      </c>
      <c r="N6125" s="55">
        <v>43057.589178240742</v>
      </c>
      <c r="O6125" s="55">
        <v>43059.414143518516</v>
      </c>
      <c r="P6125" s="3">
        <v>157677</v>
      </c>
      <c r="Q6125" s="58">
        <f t="shared" si="233"/>
        <v>1.8249652777777778</v>
      </c>
    </row>
    <row r="6126" spans="1:17" x14ac:dyDescent="0.75">
      <c r="A6126" s="55">
        <v>42794.651412037034</v>
      </c>
      <c r="B6126" s="55">
        <v>42796.676053240742</v>
      </c>
      <c r="C6126" s="3">
        <v>174929</v>
      </c>
      <c r="D6126" s="56">
        <f t="shared" si="232"/>
        <v>2.0246412037037036</v>
      </c>
      <c r="N6126" s="55">
        <v>43057.591863425921</v>
      </c>
      <c r="O6126" s="55">
        <v>43060.495243055557</v>
      </c>
      <c r="P6126" s="3">
        <v>250852</v>
      </c>
      <c r="Q6126" s="58">
        <f t="shared" si="233"/>
        <v>2.9033796296296295</v>
      </c>
    </row>
    <row r="6127" spans="1:17" x14ac:dyDescent="0.75">
      <c r="A6127" s="55">
        <v>42794.658680555556</v>
      </c>
      <c r="B6127" s="55">
        <v>42795.358877314815</v>
      </c>
      <c r="C6127" s="3">
        <v>60497</v>
      </c>
      <c r="D6127" s="56">
        <f t="shared" si="232"/>
        <v>0.70019675925925928</v>
      </c>
      <c r="N6127" s="55">
        <v>43057.661030092589</v>
      </c>
      <c r="O6127" s="55">
        <v>43059.432835648149</v>
      </c>
      <c r="P6127" s="3">
        <v>153084</v>
      </c>
      <c r="Q6127" s="58">
        <f t="shared" si="233"/>
        <v>1.7718055555555556</v>
      </c>
    </row>
    <row r="6128" spans="1:17" x14ac:dyDescent="0.75">
      <c r="A6128" s="55">
        <v>42794.689004629625</v>
      </c>
      <c r="B6128" s="55">
        <v>42796.618773148148</v>
      </c>
      <c r="C6128" s="3">
        <v>166732</v>
      </c>
      <c r="D6128" s="56">
        <f t="shared" si="232"/>
        <v>1.9297685185185185</v>
      </c>
      <c r="N6128" s="55">
        <v>43057.66606481481</v>
      </c>
      <c r="O6128" s="55">
        <v>43059.443032407406</v>
      </c>
      <c r="P6128" s="3">
        <v>153530</v>
      </c>
      <c r="Q6128" s="58">
        <f t="shared" si="233"/>
        <v>1.7769675925925925</v>
      </c>
    </row>
    <row r="6129" spans="1:17" x14ac:dyDescent="0.75">
      <c r="A6129" s="55">
        <v>42794.713807870372</v>
      </c>
      <c r="B6129" s="55">
        <v>42796.684270833335</v>
      </c>
      <c r="C6129" s="3">
        <v>170248</v>
      </c>
      <c r="D6129" s="56">
        <f t="shared" si="232"/>
        <v>1.9704629629629629</v>
      </c>
      <c r="N6129" s="55">
        <v>43058.499351851853</v>
      </c>
      <c r="O6129" s="55">
        <v>43059.454097222224</v>
      </c>
      <c r="P6129" s="3">
        <v>82490</v>
      </c>
      <c r="Q6129" s="58">
        <f t="shared" si="233"/>
        <v>0.95474537037037033</v>
      </c>
    </row>
    <row r="6130" spans="1:17" x14ac:dyDescent="0.75">
      <c r="A6130" s="55">
        <v>42794.80810185185</v>
      </c>
      <c r="B6130" s="55">
        <v>42795.396273148144</v>
      </c>
      <c r="C6130" s="3">
        <v>50818</v>
      </c>
      <c r="D6130" s="56">
        <f t="shared" si="232"/>
        <v>0.58817129629629628</v>
      </c>
      <c r="N6130" s="55">
        <v>43058.510115740741</v>
      </c>
      <c r="O6130" s="55">
        <v>43059.461157407408</v>
      </c>
      <c r="P6130" s="3">
        <v>82170</v>
      </c>
      <c r="Q6130" s="58">
        <f t="shared" si="233"/>
        <v>0.95104166666666667</v>
      </c>
    </row>
    <row r="6131" spans="1:17" x14ac:dyDescent="0.75">
      <c r="A6131" s="55">
        <v>42795.482858796291</v>
      </c>
      <c r="B6131" s="55">
        <v>42795.692650462959</v>
      </c>
      <c r="C6131" s="3">
        <v>18126</v>
      </c>
      <c r="D6131" s="56">
        <f t="shared" si="232"/>
        <v>0.20979166666666665</v>
      </c>
      <c r="N6131" s="55">
        <v>43058.766423611109</v>
      </c>
      <c r="O6131" s="55">
        <v>43060.725694444445</v>
      </c>
      <c r="P6131" s="3">
        <v>169281</v>
      </c>
      <c r="Q6131" s="58">
        <f t="shared" si="233"/>
        <v>1.9592708333333333</v>
      </c>
    </row>
    <row r="6132" spans="1:17" x14ac:dyDescent="0.75">
      <c r="A6132" s="55">
        <v>42795.483819444446</v>
      </c>
      <c r="B6132" s="55">
        <v>42795.703043981477</v>
      </c>
      <c r="C6132" s="3">
        <v>18941</v>
      </c>
      <c r="D6132" s="56">
        <f t="shared" si="232"/>
        <v>0.21922453703703704</v>
      </c>
      <c r="N6132" s="55">
        <v>43058.789282407408</v>
      </c>
      <c r="O6132" s="55">
        <v>43059.478807870371</v>
      </c>
      <c r="P6132" s="3">
        <v>59575</v>
      </c>
      <c r="Q6132" s="58">
        <f t="shared" si="233"/>
        <v>0.68952546296296291</v>
      </c>
    </row>
    <row r="6133" spans="1:17" x14ac:dyDescent="0.75">
      <c r="A6133" s="55">
        <v>42795.484432870369</v>
      </c>
      <c r="B6133" s="55">
        <v>42795.705949074072</v>
      </c>
      <c r="C6133" s="3">
        <v>19139</v>
      </c>
      <c r="D6133" s="56">
        <f t="shared" si="232"/>
        <v>0.2215162037037037</v>
      </c>
      <c r="N6133" s="55">
        <v>43058.800775462958</v>
      </c>
      <c r="O6133" s="55">
        <v>43060.467766203699</v>
      </c>
      <c r="P6133" s="3">
        <v>144028</v>
      </c>
      <c r="Q6133" s="58">
        <f t="shared" si="233"/>
        <v>1.6669907407407407</v>
      </c>
    </row>
    <row r="6134" spans="1:17" x14ac:dyDescent="0.75">
      <c r="A6134" s="55">
        <v>42795.485405092593</v>
      </c>
      <c r="B6134" s="55">
        <v>42795.708865740737</v>
      </c>
      <c r="C6134" s="3">
        <v>19307</v>
      </c>
      <c r="D6134" s="56">
        <f t="shared" si="232"/>
        <v>0.22346064814814814</v>
      </c>
      <c r="N6134" s="55">
        <v>43058.801840277774</v>
      </c>
      <c r="O6134" s="55">
        <v>43059.646053240736</v>
      </c>
      <c r="P6134" s="3">
        <v>72940</v>
      </c>
      <c r="Q6134" s="58">
        <f t="shared" si="233"/>
        <v>0.844212962962963</v>
      </c>
    </row>
    <row r="6135" spans="1:17" x14ac:dyDescent="0.75">
      <c r="A6135" s="55">
        <v>42795.485960648148</v>
      </c>
      <c r="B6135" s="55">
        <v>42795.712152777778</v>
      </c>
      <c r="C6135" s="3">
        <v>19543</v>
      </c>
      <c r="D6135" s="56">
        <f t="shared" si="232"/>
        <v>0.22619212962962962</v>
      </c>
      <c r="N6135" s="55">
        <v>43058.970625000002</v>
      </c>
      <c r="O6135" s="55">
        <v>43060.734606481477</v>
      </c>
      <c r="P6135" s="3">
        <v>152408</v>
      </c>
      <c r="Q6135" s="58">
        <f t="shared" si="233"/>
        <v>1.7639814814814814</v>
      </c>
    </row>
    <row r="6136" spans="1:17" x14ac:dyDescent="0.75">
      <c r="A6136" s="55">
        <v>42795.486956018518</v>
      </c>
      <c r="B6136" s="55">
        <v>42795.715891203705</v>
      </c>
      <c r="C6136" s="3">
        <v>19780</v>
      </c>
      <c r="D6136" s="56">
        <f t="shared" si="232"/>
        <v>0.22893518518518519</v>
      </c>
      <c r="N6136" s="55">
        <v>43059.034143518518</v>
      </c>
      <c r="O6136" s="55">
        <v>43059.481608796297</v>
      </c>
      <c r="P6136" s="3">
        <v>38661</v>
      </c>
      <c r="Q6136" s="58">
        <f t="shared" si="233"/>
        <v>0.44746527777777778</v>
      </c>
    </row>
    <row r="6137" spans="1:17" x14ac:dyDescent="0.75">
      <c r="A6137" s="55">
        <v>42795.490682870368</v>
      </c>
      <c r="B6137" s="55">
        <v>42796.635138888887</v>
      </c>
      <c r="C6137" s="3">
        <v>98881</v>
      </c>
      <c r="D6137" s="56">
        <f t="shared" si="232"/>
        <v>1.1444560185185184</v>
      </c>
      <c r="N6137" s="55">
        <v>43059.478055555555</v>
      </c>
      <c r="O6137" s="55">
        <v>43060.406817129631</v>
      </c>
      <c r="P6137" s="3">
        <v>80245</v>
      </c>
      <c r="Q6137" s="58">
        <f t="shared" si="233"/>
        <v>0.92876157407407411</v>
      </c>
    </row>
    <row r="6138" spans="1:17" x14ac:dyDescent="0.75">
      <c r="A6138" s="55">
        <v>42795.549374999995</v>
      </c>
      <c r="B6138" s="55">
        <v>42795.63008101852</v>
      </c>
      <c r="C6138" s="3">
        <v>6973</v>
      </c>
      <c r="D6138" s="56">
        <f t="shared" si="232"/>
        <v>8.0706018518518524E-2</v>
      </c>
      <c r="N6138" s="55">
        <v>43059.59542824074</v>
      </c>
      <c r="O6138" s="55">
        <v>43060.494976851849</v>
      </c>
      <c r="P6138" s="3">
        <v>77721</v>
      </c>
      <c r="Q6138" s="58">
        <f t="shared" si="233"/>
        <v>0.89954861111111106</v>
      </c>
    </row>
    <row r="6139" spans="1:17" x14ac:dyDescent="0.75">
      <c r="A6139" s="55">
        <v>42795.580092592594</v>
      </c>
      <c r="B6139" s="55">
        <v>42796.650057870371</v>
      </c>
      <c r="C6139" s="3">
        <v>92445</v>
      </c>
      <c r="D6139" s="56">
        <f t="shared" si="232"/>
        <v>1.0699652777777777</v>
      </c>
      <c r="N6139" s="55">
        <v>43059.601689814815</v>
      </c>
      <c r="O6139" s="55">
        <v>43060.391759259255</v>
      </c>
      <c r="P6139" s="3">
        <v>68262</v>
      </c>
      <c r="Q6139" s="58">
        <f t="shared" si="233"/>
        <v>0.79006944444444449</v>
      </c>
    </row>
    <row r="6140" spans="1:17" x14ac:dyDescent="0.75">
      <c r="A6140" s="55">
        <v>42795.585185185184</v>
      </c>
      <c r="B6140" s="55">
        <v>42800.369108796294</v>
      </c>
      <c r="C6140" s="3">
        <v>413331</v>
      </c>
      <c r="D6140" s="56">
        <f t="shared" si="232"/>
        <v>4.7839236111111108</v>
      </c>
      <c r="N6140" s="55">
        <v>43059.670127314814</v>
      </c>
      <c r="O6140" s="55">
        <v>43060.454907407402</v>
      </c>
      <c r="P6140" s="3">
        <v>67805</v>
      </c>
      <c r="Q6140" s="58">
        <f t="shared" si="233"/>
        <v>0.78478009259259263</v>
      </c>
    </row>
    <row r="6141" spans="1:17" x14ac:dyDescent="0.75">
      <c r="A6141" s="55">
        <v>42795.604201388887</v>
      </c>
      <c r="B6141" s="55">
        <v>42796.657696759255</v>
      </c>
      <c r="C6141" s="3">
        <v>91022</v>
      </c>
      <c r="D6141" s="56">
        <f t="shared" si="232"/>
        <v>1.0534953703703704</v>
      </c>
      <c r="N6141" s="55">
        <v>43059.69332175926</v>
      </c>
      <c r="O6141" s="55">
        <v>43062.394826388889</v>
      </c>
      <c r="P6141" s="3">
        <v>233410</v>
      </c>
      <c r="Q6141" s="58">
        <f t="shared" si="233"/>
        <v>2.7015046296296297</v>
      </c>
    </row>
    <row r="6142" spans="1:17" x14ac:dyDescent="0.75">
      <c r="A6142" s="55">
        <v>42795.607361111106</v>
      </c>
      <c r="B6142" s="55">
        <v>42796.658877314811</v>
      </c>
      <c r="C6142" s="3">
        <v>90851</v>
      </c>
      <c r="D6142" s="56">
        <f t="shared" si="232"/>
        <v>1.0515162037037038</v>
      </c>
      <c r="N6142" s="55">
        <v>43060.725173611107</v>
      </c>
      <c r="O6142" s="55">
        <v>43061.462106481478</v>
      </c>
      <c r="P6142" s="3">
        <v>63671</v>
      </c>
      <c r="Q6142" s="58">
        <f t="shared" si="233"/>
        <v>0.73693287037037036</v>
      </c>
    </row>
    <row r="6143" spans="1:17" x14ac:dyDescent="0.75">
      <c r="A6143" s="55">
        <v>42795.623414351852</v>
      </c>
      <c r="B6143" s="55">
        <v>42796.342951388884</v>
      </c>
      <c r="C6143" s="3">
        <v>62168</v>
      </c>
      <c r="D6143" s="56">
        <f t="shared" si="232"/>
        <v>0.71953703703703709</v>
      </c>
      <c r="N6143" s="55">
        <v>43060.731689814813</v>
      </c>
      <c r="O6143" s="55">
        <v>43063.631886574076</v>
      </c>
      <c r="P6143" s="3">
        <v>250577</v>
      </c>
      <c r="Q6143" s="58">
        <f t="shared" si="233"/>
        <v>2.9001967592592592</v>
      </c>
    </row>
    <row r="6144" spans="1:17" x14ac:dyDescent="0.75">
      <c r="A6144" s="55">
        <v>42795.713472222218</v>
      </c>
      <c r="B6144" s="55">
        <v>42796.673819444441</v>
      </c>
      <c r="C6144" s="3">
        <v>82974</v>
      </c>
      <c r="D6144" s="56">
        <f t="shared" si="232"/>
        <v>0.96034722222222224</v>
      </c>
      <c r="N6144" s="55">
        <v>43060.738483796296</v>
      </c>
      <c r="O6144" s="55">
        <v>43061.461967592593</v>
      </c>
      <c r="P6144" s="3">
        <v>62509</v>
      </c>
      <c r="Q6144" s="58">
        <f t="shared" si="233"/>
        <v>0.72348379629629633</v>
      </c>
    </row>
    <row r="6145" spans="1:17" x14ac:dyDescent="0.75">
      <c r="A6145" s="55">
        <v>42795.714606481481</v>
      </c>
      <c r="B6145" s="55">
        <v>42796.674050925925</v>
      </c>
      <c r="C6145" s="3">
        <v>82896</v>
      </c>
      <c r="D6145" s="56">
        <f t="shared" si="232"/>
        <v>0.95944444444444443</v>
      </c>
      <c r="N6145" s="55">
        <v>43060.753321759257</v>
      </c>
      <c r="O6145" s="55">
        <v>43062.46665509259</v>
      </c>
      <c r="P6145" s="3">
        <v>148032</v>
      </c>
      <c r="Q6145" s="58">
        <f t="shared" si="233"/>
        <v>1.7133333333333334</v>
      </c>
    </row>
    <row r="6146" spans="1:17" x14ac:dyDescent="0.75">
      <c r="A6146" s="55">
        <v>42795.71539351852</v>
      </c>
      <c r="B6146" s="55">
        <v>42800.392557870371</v>
      </c>
      <c r="C6146" s="3">
        <v>404107</v>
      </c>
      <c r="D6146" s="56">
        <f t="shared" si="232"/>
        <v>4.677164351851852</v>
      </c>
      <c r="N6146" s="55">
        <v>43061.441053240742</v>
      </c>
      <c r="O6146" s="55">
        <v>43066.498831018514</v>
      </c>
      <c r="P6146" s="3">
        <v>436992</v>
      </c>
      <c r="Q6146" s="58">
        <f t="shared" si="233"/>
        <v>5.0577777777777779</v>
      </c>
    </row>
    <row r="6147" spans="1:17" x14ac:dyDescent="0.75">
      <c r="A6147" s="55">
        <v>42795.76357638889</v>
      </c>
      <c r="B6147" s="55">
        <v>42796.498194444444</v>
      </c>
      <c r="C6147" s="3">
        <v>63471</v>
      </c>
      <c r="D6147" s="56">
        <f t="shared" ref="D6147:D6210" si="234">C6147/(24*60*60)</f>
        <v>0.73461805555555559</v>
      </c>
      <c r="N6147" s="55">
        <v>43061.44326388889</v>
      </c>
      <c r="O6147" s="55">
        <v>43066.499305555553</v>
      </c>
      <c r="P6147" s="3">
        <v>436842</v>
      </c>
      <c r="Q6147" s="58">
        <f t="shared" ref="Q6147:Q6210" si="235">P6147/86400</f>
        <v>5.0560416666666663</v>
      </c>
    </row>
    <row r="6148" spans="1:17" x14ac:dyDescent="0.75">
      <c r="A6148" s="55">
        <v>42796.366643518515</v>
      </c>
      <c r="B6148" s="55">
        <v>42796.372766203705</v>
      </c>
      <c r="C6148" s="3">
        <v>529</v>
      </c>
      <c r="D6148" s="56">
        <f t="shared" si="234"/>
        <v>6.122685185185185E-3</v>
      </c>
      <c r="N6148" s="55">
        <v>43061.532916666663</v>
      </c>
      <c r="O6148" s="55">
        <v>43067.36100694444</v>
      </c>
      <c r="P6148" s="3">
        <v>503547</v>
      </c>
      <c r="Q6148" s="58">
        <f t="shared" si="235"/>
        <v>5.8280902777777781</v>
      </c>
    </row>
    <row r="6149" spans="1:17" x14ac:dyDescent="0.75">
      <c r="A6149" s="55">
        <v>42796.520798611113</v>
      </c>
      <c r="B6149" s="55">
        <v>42796.5621875</v>
      </c>
      <c r="C6149" s="3">
        <v>3576</v>
      </c>
      <c r="D6149" s="56">
        <f t="shared" si="234"/>
        <v>4.1388888888888892E-2</v>
      </c>
      <c r="N6149" s="55">
        <v>43061.631805555553</v>
      </c>
      <c r="O6149" s="55">
        <v>43062.454930555556</v>
      </c>
      <c r="P6149" s="3">
        <v>71118</v>
      </c>
      <c r="Q6149" s="58">
        <f t="shared" si="235"/>
        <v>0.823125</v>
      </c>
    </row>
    <row r="6150" spans="1:17" x14ac:dyDescent="0.75">
      <c r="A6150" s="55">
        <v>42796.532013888886</v>
      </c>
      <c r="B6150" s="55">
        <v>42796.668449074074</v>
      </c>
      <c r="C6150" s="3">
        <v>11788</v>
      </c>
      <c r="D6150" s="56">
        <f t="shared" si="234"/>
        <v>0.13643518518518519</v>
      </c>
      <c r="N6150" s="55">
        <v>43061.662581018514</v>
      </c>
      <c r="O6150" s="55">
        <v>43081.648148148146</v>
      </c>
      <c r="P6150" s="3">
        <v>1726753</v>
      </c>
      <c r="Q6150" s="58">
        <f t="shared" si="235"/>
        <v>19.985567129629629</v>
      </c>
    </row>
    <row r="6151" spans="1:17" x14ac:dyDescent="0.75">
      <c r="A6151" s="55">
        <v>42796.624513888884</v>
      </c>
      <c r="B6151" s="55">
        <v>42797.424317129626</v>
      </c>
      <c r="C6151" s="3">
        <v>69103</v>
      </c>
      <c r="D6151" s="56">
        <f t="shared" si="234"/>
        <v>0.79980324074074072</v>
      </c>
      <c r="N6151" s="55">
        <v>43061.689641203702</v>
      </c>
      <c r="O6151" s="55">
        <v>43061.714953703704</v>
      </c>
      <c r="P6151" s="3">
        <v>2187</v>
      </c>
      <c r="Q6151" s="58">
        <f t="shared" si="235"/>
        <v>2.5312500000000002E-2</v>
      </c>
    </row>
    <row r="6152" spans="1:17" x14ac:dyDescent="0.75">
      <c r="A6152" s="55">
        <v>42796.626886574071</v>
      </c>
      <c r="B6152" s="55">
        <v>42797.432210648149</v>
      </c>
      <c r="C6152" s="3">
        <v>69580</v>
      </c>
      <c r="D6152" s="56">
        <f t="shared" si="234"/>
        <v>0.80532407407407403</v>
      </c>
      <c r="N6152" s="55">
        <v>43061.738275462958</v>
      </c>
      <c r="O6152" s="55">
        <v>43062.474282407406</v>
      </c>
      <c r="P6152" s="3">
        <v>63591</v>
      </c>
      <c r="Q6152" s="58">
        <f t="shared" si="235"/>
        <v>0.73600694444444448</v>
      </c>
    </row>
    <row r="6153" spans="1:17" x14ac:dyDescent="0.75">
      <c r="A6153" s="55">
        <v>42796.62909722222</v>
      </c>
      <c r="B6153" s="55">
        <v>42797.432430555556</v>
      </c>
      <c r="C6153" s="3">
        <v>69408</v>
      </c>
      <c r="D6153" s="56">
        <f t="shared" si="234"/>
        <v>0.80333333333333334</v>
      </c>
      <c r="N6153" s="55">
        <v>43061.812291666662</v>
      </c>
      <c r="O6153" s="55">
        <v>43067.365243055552</v>
      </c>
      <c r="P6153" s="3">
        <v>479775</v>
      </c>
      <c r="Q6153" s="58">
        <f t="shared" si="235"/>
        <v>5.5529513888888893</v>
      </c>
    </row>
    <row r="6154" spans="1:17" x14ac:dyDescent="0.75">
      <c r="A6154" s="55">
        <v>42796.629733796297</v>
      </c>
      <c r="B6154" s="55">
        <v>42797.432523148149</v>
      </c>
      <c r="C6154" s="3">
        <v>69361</v>
      </c>
      <c r="D6154" s="56">
        <f t="shared" si="234"/>
        <v>0.80278935185185185</v>
      </c>
      <c r="N6154" s="55">
        <v>43061.818680555552</v>
      </c>
      <c r="O6154" s="55">
        <v>43062.518194444441</v>
      </c>
      <c r="P6154" s="3">
        <v>60438</v>
      </c>
      <c r="Q6154" s="58">
        <f t="shared" si="235"/>
        <v>0.69951388888888888</v>
      </c>
    </row>
    <row r="6155" spans="1:17" x14ac:dyDescent="0.75">
      <c r="A6155" s="55">
        <v>42796.630740740737</v>
      </c>
      <c r="B6155" s="55">
        <v>42797.432604166665</v>
      </c>
      <c r="C6155" s="3">
        <v>69281</v>
      </c>
      <c r="D6155" s="56">
        <f t="shared" si="234"/>
        <v>0.80186342592592597</v>
      </c>
      <c r="N6155" s="55">
        <v>43061.830891203703</v>
      </c>
      <c r="O6155" s="55">
        <v>43062.42931712963</v>
      </c>
      <c r="P6155" s="3">
        <v>51704</v>
      </c>
      <c r="Q6155" s="58">
        <f t="shared" si="235"/>
        <v>0.59842592592592592</v>
      </c>
    </row>
    <row r="6156" spans="1:17" x14ac:dyDescent="0.75">
      <c r="A6156" s="55">
        <v>42796.650335648148</v>
      </c>
      <c r="B6156" s="55">
        <v>42800.391747685186</v>
      </c>
      <c r="C6156" s="3">
        <v>323258</v>
      </c>
      <c r="D6156" s="56">
        <f t="shared" si="234"/>
        <v>3.741412037037037</v>
      </c>
      <c r="N6156" s="55">
        <v>43061.938807870371</v>
      </c>
      <c r="O6156" s="55">
        <v>43069.782858796294</v>
      </c>
      <c r="P6156" s="3">
        <v>677726</v>
      </c>
      <c r="Q6156" s="58">
        <f t="shared" si="235"/>
        <v>7.8440509259259263</v>
      </c>
    </row>
    <row r="6157" spans="1:17" x14ac:dyDescent="0.75">
      <c r="A6157" s="55">
        <v>42796.710625</v>
      </c>
      <c r="B6157" s="55">
        <v>42797.403136574074</v>
      </c>
      <c r="C6157" s="3">
        <v>59833</v>
      </c>
      <c r="D6157" s="56">
        <f t="shared" si="234"/>
        <v>0.69251157407407404</v>
      </c>
      <c r="N6157" s="55">
        <v>43061.94081018518</v>
      </c>
      <c r="O6157" s="55">
        <v>43069.783078703702</v>
      </c>
      <c r="P6157" s="3">
        <v>677572</v>
      </c>
      <c r="Q6157" s="58">
        <f t="shared" si="235"/>
        <v>7.8422685185185186</v>
      </c>
    </row>
    <row r="6158" spans="1:17" x14ac:dyDescent="0.75">
      <c r="A6158" s="55">
        <v>42796.812546296293</v>
      </c>
      <c r="B6158" s="55">
        <v>42797.411215277774</v>
      </c>
      <c r="C6158" s="3">
        <v>51725</v>
      </c>
      <c r="D6158" s="56">
        <f t="shared" si="234"/>
        <v>0.59866898148148151</v>
      </c>
      <c r="N6158" s="55">
        <v>43061.941620370366</v>
      </c>
      <c r="O6158" s="55">
        <v>43069.782986111109</v>
      </c>
      <c r="P6158" s="3">
        <v>677494</v>
      </c>
      <c r="Q6158" s="58">
        <f t="shared" si="235"/>
        <v>7.8413657407407404</v>
      </c>
    </row>
    <row r="6159" spans="1:17" x14ac:dyDescent="0.75">
      <c r="A6159" s="55">
        <v>42796.830324074072</v>
      </c>
      <c r="B6159" s="55">
        <v>42797.584502314814</v>
      </c>
      <c r="C6159" s="3">
        <v>65161</v>
      </c>
      <c r="D6159" s="56">
        <f t="shared" si="234"/>
        <v>0.75417824074074069</v>
      </c>
      <c r="N6159" s="55">
        <v>43061.967523148145</v>
      </c>
      <c r="O6159" s="55">
        <v>43062.460972222223</v>
      </c>
      <c r="P6159" s="3">
        <v>42634</v>
      </c>
      <c r="Q6159" s="58">
        <f t="shared" si="235"/>
        <v>0.49344907407407407</v>
      </c>
    </row>
    <row r="6160" spans="1:17" x14ac:dyDescent="0.75">
      <c r="A6160" s="55">
        <v>42796.851423611108</v>
      </c>
      <c r="B6160" s="55">
        <v>42797.411111111112</v>
      </c>
      <c r="C6160" s="3">
        <v>48357</v>
      </c>
      <c r="D6160" s="56">
        <f t="shared" si="234"/>
        <v>0.5596875</v>
      </c>
      <c r="N6160" s="55">
        <v>43061.969768518517</v>
      </c>
      <c r="O6160" s="55">
        <v>43062.460902777777</v>
      </c>
      <c r="P6160" s="3">
        <v>42434</v>
      </c>
      <c r="Q6160" s="58">
        <f t="shared" si="235"/>
        <v>0.49113425925925924</v>
      </c>
    </row>
    <row r="6161" spans="1:17" x14ac:dyDescent="0.75">
      <c r="A6161" s="55">
        <v>42797.340428240735</v>
      </c>
      <c r="B6161" s="55">
        <v>42797.358483796292</v>
      </c>
      <c r="C6161" s="3">
        <v>1560</v>
      </c>
      <c r="D6161" s="56">
        <f t="shared" si="234"/>
        <v>1.8055555555555554E-2</v>
      </c>
      <c r="N6161" s="55">
        <v>43061.970821759256</v>
      </c>
      <c r="O6161" s="55">
        <v>43062.460787037038</v>
      </c>
      <c r="P6161" s="3">
        <v>42333</v>
      </c>
      <c r="Q6161" s="58">
        <f t="shared" si="235"/>
        <v>0.48996527777777776</v>
      </c>
    </row>
    <row r="6162" spans="1:17" x14ac:dyDescent="0.75">
      <c r="A6162" s="55">
        <v>42797.483900462961</v>
      </c>
      <c r="B6162" s="55">
        <v>42797.587280092594</v>
      </c>
      <c r="C6162" s="3">
        <v>8932</v>
      </c>
      <c r="D6162" s="56">
        <f t="shared" si="234"/>
        <v>0.10337962962962963</v>
      </c>
      <c r="N6162" s="55">
        <v>43061.995624999996</v>
      </c>
      <c r="O6162" s="55">
        <v>43062.460706018515</v>
      </c>
      <c r="P6162" s="3">
        <v>40183</v>
      </c>
      <c r="Q6162" s="58">
        <f t="shared" si="235"/>
        <v>0.46508101851851852</v>
      </c>
    </row>
    <row r="6163" spans="1:17" x14ac:dyDescent="0.75">
      <c r="A6163" s="55">
        <v>42797.499050925922</v>
      </c>
      <c r="B6163" s="55">
        <v>42797.600023148145</v>
      </c>
      <c r="C6163" s="3">
        <v>8724</v>
      </c>
      <c r="D6163" s="56">
        <f t="shared" si="234"/>
        <v>0.10097222222222223</v>
      </c>
      <c r="N6163" s="55">
        <v>43062.379872685182</v>
      </c>
      <c r="O6163" s="55">
        <v>43067.372025462959</v>
      </c>
      <c r="P6163" s="3">
        <v>431322</v>
      </c>
      <c r="Q6163" s="58">
        <f t="shared" si="235"/>
        <v>4.9921527777777781</v>
      </c>
    </row>
    <row r="6164" spans="1:17" x14ac:dyDescent="0.75">
      <c r="A6164" s="55">
        <v>42797.707361111112</v>
      </c>
      <c r="B6164" s="55">
        <v>42800.39025462963</v>
      </c>
      <c r="C6164" s="3">
        <v>231802</v>
      </c>
      <c r="D6164" s="56">
        <f t="shared" si="234"/>
        <v>2.6828935185185183</v>
      </c>
      <c r="N6164" s="55">
        <v>43062.420543981483</v>
      </c>
      <c r="O6164" s="55">
        <v>43067.44532407407</v>
      </c>
      <c r="P6164" s="3">
        <v>434141</v>
      </c>
      <c r="Q6164" s="58">
        <f t="shared" si="235"/>
        <v>5.024780092592593</v>
      </c>
    </row>
    <row r="6165" spans="1:17" x14ac:dyDescent="0.75">
      <c r="A6165" s="55">
        <v>42797.722615740742</v>
      </c>
      <c r="B6165" s="55">
        <v>42797.736446759256</v>
      </c>
      <c r="C6165" s="3">
        <v>1195</v>
      </c>
      <c r="D6165" s="56">
        <f t="shared" si="234"/>
        <v>1.3831018518518519E-2</v>
      </c>
      <c r="N6165" s="55">
        <v>43062.492939814816</v>
      </c>
      <c r="O6165" s="55">
        <v>43069.783506944441</v>
      </c>
      <c r="P6165" s="3">
        <v>629905</v>
      </c>
      <c r="Q6165" s="58">
        <f t="shared" si="235"/>
        <v>7.2905671296296299</v>
      </c>
    </row>
    <row r="6166" spans="1:17" x14ac:dyDescent="0.75">
      <c r="A6166" s="55">
        <v>42797.873263888891</v>
      </c>
      <c r="B6166" s="55">
        <v>42800.391238425924</v>
      </c>
      <c r="C6166" s="3">
        <v>217553</v>
      </c>
      <c r="D6166" s="56">
        <f t="shared" si="234"/>
        <v>2.5179745370370372</v>
      </c>
      <c r="N6166" s="55">
        <v>43062.502175925925</v>
      </c>
      <c r="O6166" s="55">
        <v>43069.783182870371</v>
      </c>
      <c r="P6166" s="3">
        <v>629079</v>
      </c>
      <c r="Q6166" s="58">
        <f t="shared" si="235"/>
        <v>7.2810069444444441</v>
      </c>
    </row>
    <row r="6167" spans="1:17" x14ac:dyDescent="0.75">
      <c r="A6167" s="55">
        <v>42797.929097222222</v>
      </c>
      <c r="B6167" s="55">
        <v>42800.64644675926</v>
      </c>
      <c r="C6167" s="3">
        <v>234779</v>
      </c>
      <c r="D6167" s="56">
        <f t="shared" si="234"/>
        <v>2.7173495370370371</v>
      </c>
      <c r="N6167" s="55">
        <v>43062.502812499995</v>
      </c>
      <c r="O6167" s="55">
        <v>43069.783356481479</v>
      </c>
      <c r="P6167" s="3">
        <v>629039</v>
      </c>
      <c r="Q6167" s="58">
        <f t="shared" si="235"/>
        <v>7.2805439814814816</v>
      </c>
    </row>
    <row r="6168" spans="1:17" x14ac:dyDescent="0.75">
      <c r="A6168" s="55">
        <v>42798.506585648145</v>
      </c>
      <c r="B6168" s="55">
        <v>42857.445162037038</v>
      </c>
      <c r="C6168" s="3">
        <v>5088693</v>
      </c>
      <c r="D6168" s="56">
        <f t="shared" si="234"/>
        <v>58.896909722222219</v>
      </c>
      <c r="N6168" s="55">
        <v>43062.50341435185</v>
      </c>
      <c r="O6168" s="55">
        <v>43069.783587962964</v>
      </c>
      <c r="P6168" s="3">
        <v>629007</v>
      </c>
      <c r="Q6168" s="58">
        <f t="shared" si="235"/>
        <v>7.2801736111111115</v>
      </c>
    </row>
    <row r="6169" spans="1:17" x14ac:dyDescent="0.75">
      <c r="A6169" s="55">
        <v>42798.749872685185</v>
      </c>
      <c r="B6169" s="55">
        <v>42803.667349537034</v>
      </c>
      <c r="C6169" s="3">
        <v>424870</v>
      </c>
      <c r="D6169" s="56">
        <f t="shared" si="234"/>
        <v>4.9174768518518519</v>
      </c>
      <c r="N6169" s="55">
        <v>43062.505173611113</v>
      </c>
      <c r="O6169" s="55">
        <v>43069.783321759256</v>
      </c>
      <c r="P6169" s="3">
        <v>628832</v>
      </c>
      <c r="Q6169" s="58">
        <f t="shared" si="235"/>
        <v>7.2781481481481478</v>
      </c>
    </row>
    <row r="6170" spans="1:17" x14ac:dyDescent="0.75">
      <c r="A6170" s="55">
        <v>42798.752453703702</v>
      </c>
      <c r="B6170" s="55">
        <v>42803.49622685185</v>
      </c>
      <c r="C6170" s="3">
        <v>409862</v>
      </c>
      <c r="D6170" s="56">
        <f t="shared" si="234"/>
        <v>4.743773148148148</v>
      </c>
      <c r="N6170" s="55">
        <v>43062.506539351853</v>
      </c>
      <c r="O6170" s="55">
        <v>43062.528136574074</v>
      </c>
      <c r="P6170" s="3">
        <v>1866</v>
      </c>
      <c r="Q6170" s="58">
        <f t="shared" si="235"/>
        <v>2.1597222222222223E-2</v>
      </c>
    </row>
    <row r="6171" spans="1:17" x14ac:dyDescent="0.75">
      <c r="A6171" s="55">
        <v>42799.360335648147</v>
      </c>
      <c r="B6171" s="55">
        <v>42804.53466435185</v>
      </c>
      <c r="C6171" s="3">
        <v>447062</v>
      </c>
      <c r="D6171" s="56">
        <f t="shared" si="234"/>
        <v>5.1743287037037033</v>
      </c>
      <c r="N6171" s="55">
        <v>43062.538923611108</v>
      </c>
      <c r="O6171" s="55">
        <v>43062.566111111111</v>
      </c>
      <c r="P6171" s="3">
        <v>2349</v>
      </c>
      <c r="Q6171" s="58">
        <f t="shared" si="235"/>
        <v>2.71875E-2</v>
      </c>
    </row>
    <row r="6172" spans="1:17" x14ac:dyDescent="0.75">
      <c r="A6172" s="55">
        <v>42799.501620370371</v>
      </c>
      <c r="B6172" s="55">
        <v>42857.445763888885</v>
      </c>
      <c r="C6172" s="3">
        <v>5002774</v>
      </c>
      <c r="D6172" s="56">
        <f t="shared" si="234"/>
        <v>57.902476851851851</v>
      </c>
      <c r="N6172" s="55">
        <v>43062.562465277777</v>
      </c>
      <c r="O6172" s="55">
        <v>43080.404363425921</v>
      </c>
      <c r="P6172" s="3">
        <v>1541540</v>
      </c>
      <c r="Q6172" s="58">
        <f t="shared" si="235"/>
        <v>17.841898148148147</v>
      </c>
    </row>
    <row r="6173" spans="1:17" x14ac:dyDescent="0.75">
      <c r="A6173" s="55">
        <v>42799.502986111111</v>
      </c>
      <c r="B6173" s="55">
        <v>42800.384074074071</v>
      </c>
      <c r="C6173" s="3">
        <v>76126</v>
      </c>
      <c r="D6173" s="56">
        <f t="shared" si="234"/>
        <v>0.88108796296296299</v>
      </c>
      <c r="N6173" s="55">
        <v>43062.659097222218</v>
      </c>
      <c r="O6173" s="55">
        <v>43062.69908564815</v>
      </c>
      <c r="P6173" s="3">
        <v>3455</v>
      </c>
      <c r="Q6173" s="58">
        <f t="shared" si="235"/>
        <v>3.9988425925925927E-2</v>
      </c>
    </row>
    <row r="6174" spans="1:17" x14ac:dyDescent="0.75">
      <c r="A6174" s="55">
        <v>42799.543402777774</v>
      </c>
      <c r="B6174" s="55">
        <v>42803.652546296296</v>
      </c>
      <c r="C6174" s="3">
        <v>355030</v>
      </c>
      <c r="D6174" s="56">
        <f t="shared" si="234"/>
        <v>4.1091435185185183</v>
      </c>
      <c r="N6174" s="55">
        <v>43062.661076388889</v>
      </c>
      <c r="O6174" s="55">
        <v>43062.676898148144</v>
      </c>
      <c r="P6174" s="3">
        <v>1367</v>
      </c>
      <c r="Q6174" s="58">
        <f t="shared" si="235"/>
        <v>1.5821759259259258E-2</v>
      </c>
    </row>
    <row r="6175" spans="1:17" x14ac:dyDescent="0.75">
      <c r="A6175" s="55">
        <v>42799.915775462963</v>
      </c>
      <c r="B6175" s="55">
        <v>42803.669432870367</v>
      </c>
      <c r="C6175" s="3">
        <v>324316</v>
      </c>
      <c r="D6175" s="56">
        <f t="shared" si="234"/>
        <v>3.7536574074074074</v>
      </c>
      <c r="N6175" s="55">
        <v>43062.681261574071</v>
      </c>
      <c r="O6175" s="55">
        <v>43062.729675925926</v>
      </c>
      <c r="P6175" s="3">
        <v>4183</v>
      </c>
      <c r="Q6175" s="58">
        <f t="shared" si="235"/>
        <v>4.8414351851851854E-2</v>
      </c>
    </row>
    <row r="6176" spans="1:17" x14ac:dyDescent="0.75">
      <c r="A6176" s="55">
        <v>42800.426898148144</v>
      </c>
      <c r="B6176" s="55">
        <v>42824.345300925925</v>
      </c>
      <c r="C6176" s="3">
        <v>2062950</v>
      </c>
      <c r="D6176" s="56">
        <f t="shared" si="234"/>
        <v>23.876736111111111</v>
      </c>
      <c r="N6176" s="55">
        <v>43062.793368055551</v>
      </c>
      <c r="O6176" s="55">
        <v>43063.563564814816</v>
      </c>
      <c r="P6176" s="3">
        <v>66545</v>
      </c>
      <c r="Q6176" s="58">
        <f t="shared" si="235"/>
        <v>0.77019675925925923</v>
      </c>
    </row>
    <row r="6177" spans="1:17" x14ac:dyDescent="0.75">
      <c r="A6177" s="55">
        <v>42800.541516203702</v>
      </c>
      <c r="B6177" s="55">
        <v>42801.698865740742</v>
      </c>
      <c r="C6177" s="3">
        <v>99995</v>
      </c>
      <c r="D6177" s="56">
        <f t="shared" si="234"/>
        <v>1.157349537037037</v>
      </c>
      <c r="N6177" s="55">
        <v>43063.314675925925</v>
      </c>
      <c r="O6177" s="55">
        <v>43067.447812499995</v>
      </c>
      <c r="P6177" s="3">
        <v>357103</v>
      </c>
      <c r="Q6177" s="58">
        <f t="shared" si="235"/>
        <v>4.133136574074074</v>
      </c>
    </row>
    <row r="6178" spans="1:17" x14ac:dyDescent="0.75">
      <c r="A6178" s="55">
        <v>42800.637465277774</v>
      </c>
      <c r="B6178" s="55">
        <v>42800.685671296298</v>
      </c>
      <c r="C6178" s="3">
        <v>4165</v>
      </c>
      <c r="D6178" s="56">
        <f t="shared" si="234"/>
        <v>4.8206018518518516E-2</v>
      </c>
      <c r="N6178" s="55">
        <v>43063.449247685181</v>
      </c>
      <c r="O6178" s="55">
        <v>43063.559363425928</v>
      </c>
      <c r="P6178" s="3">
        <v>9514</v>
      </c>
      <c r="Q6178" s="58">
        <f t="shared" si="235"/>
        <v>0.11011574074074074</v>
      </c>
    </row>
    <row r="6179" spans="1:17" x14ac:dyDescent="0.75">
      <c r="A6179" s="55">
        <v>42800.792708333334</v>
      </c>
      <c r="B6179" s="55">
        <v>42801.560983796291</v>
      </c>
      <c r="C6179" s="3">
        <v>66379</v>
      </c>
      <c r="D6179" s="56">
        <f t="shared" si="234"/>
        <v>0.76827546296296301</v>
      </c>
      <c r="N6179" s="55">
        <v>43063.450821759259</v>
      </c>
      <c r="O6179" s="55">
        <v>43063.559004629627</v>
      </c>
      <c r="P6179" s="3">
        <v>9347</v>
      </c>
      <c r="Q6179" s="58">
        <f t="shared" si="235"/>
        <v>0.10818287037037037</v>
      </c>
    </row>
    <row r="6180" spans="1:17" x14ac:dyDescent="0.75">
      <c r="A6180" s="55">
        <v>42800.882557870369</v>
      </c>
      <c r="B6180" s="55">
        <v>42801.438275462962</v>
      </c>
      <c r="C6180" s="3">
        <v>48014</v>
      </c>
      <c r="D6180" s="56">
        <f t="shared" si="234"/>
        <v>0.55571759259259257</v>
      </c>
      <c r="N6180" s="55">
        <v>43063.451851851853</v>
      </c>
      <c r="O6180" s="55">
        <v>43063.558865740742</v>
      </c>
      <c r="P6180" s="3">
        <v>9246</v>
      </c>
      <c r="Q6180" s="58">
        <f t="shared" si="235"/>
        <v>0.10701388888888889</v>
      </c>
    </row>
    <row r="6181" spans="1:17" x14ac:dyDescent="0.75">
      <c r="A6181" s="55">
        <v>42801.481273148143</v>
      </c>
      <c r="B6181" s="55">
        <v>42801.491921296292</v>
      </c>
      <c r="C6181" s="3">
        <v>920</v>
      </c>
      <c r="D6181" s="56">
        <f t="shared" si="234"/>
        <v>1.0648148148148148E-2</v>
      </c>
      <c r="N6181" s="55">
        <v>43063.453888888886</v>
      </c>
      <c r="O6181" s="55">
        <v>43063.558749999997</v>
      </c>
      <c r="P6181" s="3">
        <v>9060</v>
      </c>
      <c r="Q6181" s="58">
        <f t="shared" si="235"/>
        <v>0.10486111111111111</v>
      </c>
    </row>
    <row r="6182" spans="1:17" x14ac:dyDescent="0.75">
      <c r="A6182" s="55">
        <v>42801.504583333335</v>
      </c>
      <c r="B6182" s="55">
        <v>42801.561168981483</v>
      </c>
      <c r="C6182" s="3">
        <v>4889</v>
      </c>
      <c r="D6182" s="56">
        <f t="shared" si="234"/>
        <v>5.6585648148148149E-2</v>
      </c>
      <c r="N6182" s="55">
        <v>43063.456400462965</v>
      </c>
      <c r="O6182" s="55">
        <v>43063.558657407404</v>
      </c>
      <c r="P6182" s="3">
        <v>8835</v>
      </c>
      <c r="Q6182" s="58">
        <f t="shared" si="235"/>
        <v>0.10225694444444444</v>
      </c>
    </row>
    <row r="6183" spans="1:17" x14ac:dyDescent="0.75">
      <c r="A6183" s="55">
        <v>42801.507650462961</v>
      </c>
      <c r="B6183" s="55">
        <v>42801.69862268518</v>
      </c>
      <c r="C6183" s="3">
        <v>16500</v>
      </c>
      <c r="D6183" s="56">
        <f t="shared" si="234"/>
        <v>0.19097222222222221</v>
      </c>
      <c r="N6183" s="55">
        <v>43063.473321759258</v>
      </c>
      <c r="O6183" s="55">
        <v>43063.501539351848</v>
      </c>
      <c r="P6183" s="3">
        <v>2438</v>
      </c>
      <c r="Q6183" s="58">
        <f t="shared" si="235"/>
        <v>2.8217592592592593E-2</v>
      </c>
    </row>
    <row r="6184" spans="1:17" x14ac:dyDescent="0.75">
      <c r="A6184" s="55">
        <v>42801.544560185182</v>
      </c>
      <c r="B6184" s="55">
        <v>42807.603865740741</v>
      </c>
      <c r="C6184" s="3">
        <v>523524</v>
      </c>
      <c r="D6184" s="56">
        <f t="shared" si="234"/>
        <v>6.0593055555555555</v>
      </c>
      <c r="N6184" s="55">
        <v>43063.481064814812</v>
      </c>
      <c r="O6184" s="55">
        <v>43103.356782407405</v>
      </c>
      <c r="P6184" s="3">
        <v>3445262</v>
      </c>
      <c r="Q6184" s="58">
        <f t="shared" si="235"/>
        <v>39.875717592592594</v>
      </c>
    </row>
    <row r="6185" spans="1:17" x14ac:dyDescent="0.75">
      <c r="A6185" s="55">
        <v>42801.649340277778</v>
      </c>
      <c r="B6185" s="55">
        <v>42803.674409722218</v>
      </c>
      <c r="C6185" s="3">
        <v>174966</v>
      </c>
      <c r="D6185" s="56">
        <f t="shared" si="234"/>
        <v>2.0250694444444446</v>
      </c>
      <c r="N6185" s="55">
        <v>43063.505682870367</v>
      </c>
      <c r="O6185" s="55">
        <v>43063.586759259255</v>
      </c>
      <c r="P6185" s="3">
        <v>7005</v>
      </c>
      <c r="Q6185" s="58">
        <f t="shared" si="235"/>
        <v>8.1076388888888892E-2</v>
      </c>
    </row>
    <row r="6186" spans="1:17" x14ac:dyDescent="0.75">
      <c r="A6186" s="55">
        <v>42801.651319444441</v>
      </c>
      <c r="B6186" s="55">
        <v>42803.675671296296</v>
      </c>
      <c r="C6186" s="3">
        <v>174904</v>
      </c>
      <c r="D6186" s="56">
        <f t="shared" si="234"/>
        <v>2.024351851851852</v>
      </c>
      <c r="N6186" s="55">
        <v>43063.528506944444</v>
      </c>
      <c r="O6186" s="55">
        <v>43063.686527777776</v>
      </c>
      <c r="P6186" s="3">
        <v>13653</v>
      </c>
      <c r="Q6186" s="58">
        <f t="shared" si="235"/>
        <v>0.15802083333333333</v>
      </c>
    </row>
    <row r="6187" spans="1:17" x14ac:dyDescent="0.75">
      <c r="A6187" s="55">
        <v>42801.653113425928</v>
      </c>
      <c r="B6187" s="55">
        <v>42803.676979166667</v>
      </c>
      <c r="C6187" s="3">
        <v>174862</v>
      </c>
      <c r="D6187" s="56">
        <f t="shared" si="234"/>
        <v>2.0238657407407405</v>
      </c>
      <c r="N6187" s="55">
        <v>43063.620624999996</v>
      </c>
      <c r="O6187" s="55">
        <v>43063.633969907409</v>
      </c>
      <c r="P6187" s="3">
        <v>1153</v>
      </c>
      <c r="Q6187" s="58">
        <f t="shared" si="235"/>
        <v>1.3344907407407408E-2</v>
      </c>
    </row>
    <row r="6188" spans="1:17" x14ac:dyDescent="0.75">
      <c r="A6188" s="55">
        <v>42801.895243055551</v>
      </c>
      <c r="B6188" s="55">
        <v>42802.417581018519</v>
      </c>
      <c r="C6188" s="3">
        <v>45130</v>
      </c>
      <c r="D6188" s="56">
        <f t="shared" si="234"/>
        <v>0.52233796296296298</v>
      </c>
      <c r="N6188" s="55">
        <v>43063.735358796293</v>
      </c>
      <c r="O6188" s="55">
        <v>43068.634780092594</v>
      </c>
      <c r="P6188" s="3">
        <v>423310</v>
      </c>
      <c r="Q6188" s="58">
        <f t="shared" si="235"/>
        <v>4.8994212962962962</v>
      </c>
    </row>
    <row r="6189" spans="1:17" x14ac:dyDescent="0.75">
      <c r="A6189" s="55">
        <v>42801.923078703701</v>
      </c>
      <c r="B6189" s="55">
        <v>42824.347280092588</v>
      </c>
      <c r="C6189" s="3">
        <v>1933851</v>
      </c>
      <c r="D6189" s="56">
        <f t="shared" si="234"/>
        <v>22.382534722222221</v>
      </c>
      <c r="N6189" s="55">
        <v>43063.741053240738</v>
      </c>
      <c r="O6189" s="55">
        <v>43068.6408912037</v>
      </c>
      <c r="P6189" s="3">
        <v>423346</v>
      </c>
      <c r="Q6189" s="58">
        <f t="shared" si="235"/>
        <v>4.8998379629629634</v>
      </c>
    </row>
    <row r="6190" spans="1:17" x14ac:dyDescent="0.75">
      <c r="A6190" s="55">
        <v>42802.327199074076</v>
      </c>
      <c r="B6190" s="55">
        <v>42803.688287037032</v>
      </c>
      <c r="C6190" s="3">
        <v>117598</v>
      </c>
      <c r="D6190" s="56">
        <f t="shared" si="234"/>
        <v>1.3610879629629629</v>
      </c>
      <c r="N6190" s="55">
        <v>43064.61105324074</v>
      </c>
      <c r="O6190" s="55">
        <v>43066.688298611109</v>
      </c>
      <c r="P6190" s="3">
        <v>179474</v>
      </c>
      <c r="Q6190" s="58">
        <f t="shared" si="235"/>
        <v>2.0772453703703704</v>
      </c>
    </row>
    <row r="6191" spans="1:17" x14ac:dyDescent="0.75">
      <c r="A6191" s="55">
        <v>42802.372013888889</v>
      </c>
      <c r="B6191" s="55">
        <v>42803.402870370366</v>
      </c>
      <c r="C6191" s="3">
        <v>89066</v>
      </c>
      <c r="D6191" s="56">
        <f t="shared" si="234"/>
        <v>1.0308564814814816</v>
      </c>
      <c r="N6191" s="55">
        <v>43064.768749999996</v>
      </c>
      <c r="O6191" s="55">
        <v>43066.517638888887</v>
      </c>
      <c r="P6191" s="3">
        <v>151104</v>
      </c>
      <c r="Q6191" s="58">
        <f t="shared" si="235"/>
        <v>1.7488888888888889</v>
      </c>
    </row>
    <row r="6192" spans="1:17" x14ac:dyDescent="0.75">
      <c r="A6192" s="55">
        <v>42802.423784722218</v>
      </c>
      <c r="B6192" s="55">
        <v>42803.692465277774</v>
      </c>
      <c r="C6192" s="3">
        <v>109614</v>
      </c>
      <c r="D6192" s="56">
        <f t="shared" si="234"/>
        <v>1.2686805555555556</v>
      </c>
      <c r="N6192" s="55">
        <v>43065.72179398148</v>
      </c>
      <c r="O6192" s="55">
        <v>43066.416099537033</v>
      </c>
      <c r="P6192" s="3">
        <v>59988</v>
      </c>
      <c r="Q6192" s="58">
        <f t="shared" si="235"/>
        <v>0.69430555555555551</v>
      </c>
    </row>
    <row r="6193" spans="1:17" x14ac:dyDescent="0.75">
      <c r="A6193" s="55">
        <v>42802.493298611109</v>
      </c>
      <c r="B6193" s="55">
        <v>42802.52008101852</v>
      </c>
      <c r="C6193" s="3">
        <v>2314</v>
      </c>
      <c r="D6193" s="56">
        <f t="shared" si="234"/>
        <v>2.6782407407407408E-2</v>
      </c>
      <c r="N6193" s="55">
        <v>43065.793599537035</v>
      </c>
      <c r="O6193" s="55">
        <v>43066.415995370371</v>
      </c>
      <c r="P6193" s="3">
        <v>53775</v>
      </c>
      <c r="Q6193" s="58">
        <f t="shared" si="235"/>
        <v>0.62239583333333337</v>
      </c>
    </row>
    <row r="6194" spans="1:17" x14ac:dyDescent="0.75">
      <c r="A6194" s="55">
        <v>42802.497303240736</v>
      </c>
      <c r="B6194" s="55">
        <v>42829.496689814812</v>
      </c>
      <c r="C6194" s="3">
        <v>2329147</v>
      </c>
      <c r="D6194" s="56">
        <f t="shared" si="234"/>
        <v>26.957719907407409</v>
      </c>
      <c r="N6194" s="55">
        <v>43065.797384259255</v>
      </c>
      <c r="O6194" s="55">
        <v>43066.415902777779</v>
      </c>
      <c r="P6194" s="3">
        <v>53440</v>
      </c>
      <c r="Q6194" s="58">
        <f t="shared" si="235"/>
        <v>0.61851851851851847</v>
      </c>
    </row>
    <row r="6195" spans="1:17" x14ac:dyDescent="0.75">
      <c r="A6195" s="55">
        <v>42802.508553240739</v>
      </c>
      <c r="B6195" s="55">
        <v>42824.347627314812</v>
      </c>
      <c r="C6195" s="3">
        <v>1883296</v>
      </c>
      <c r="D6195" s="56">
        <f t="shared" si="234"/>
        <v>21.797407407407409</v>
      </c>
      <c r="N6195" s="55">
        <v>43066.407592592594</v>
      </c>
      <c r="O6195" s="55">
        <v>43068.586238425924</v>
      </c>
      <c r="P6195" s="3">
        <v>188235</v>
      </c>
      <c r="Q6195" s="58">
        <f t="shared" si="235"/>
        <v>2.1786458333333334</v>
      </c>
    </row>
    <row r="6196" spans="1:17" x14ac:dyDescent="0.75">
      <c r="A6196" s="55">
        <v>42802.525243055556</v>
      </c>
      <c r="B6196" s="55">
        <v>42803.643055555556</v>
      </c>
      <c r="C6196" s="3">
        <v>96579</v>
      </c>
      <c r="D6196" s="56">
        <f t="shared" si="234"/>
        <v>1.1178125000000001</v>
      </c>
      <c r="N6196" s="55">
        <v>43066.472928240742</v>
      </c>
      <c r="O6196" s="55">
        <v>43067.472071759257</v>
      </c>
      <c r="P6196" s="3">
        <v>86326</v>
      </c>
      <c r="Q6196" s="58">
        <f t="shared" si="235"/>
        <v>0.99914351851851857</v>
      </c>
    </row>
    <row r="6197" spans="1:17" x14ac:dyDescent="0.75">
      <c r="A6197" s="55">
        <v>42802.536423611113</v>
      </c>
      <c r="B6197" s="55">
        <v>42803.704039351847</v>
      </c>
      <c r="C6197" s="3">
        <v>100882</v>
      </c>
      <c r="D6197" s="56">
        <f t="shared" si="234"/>
        <v>1.1676157407407408</v>
      </c>
      <c r="N6197" s="55">
        <v>43066.521053240736</v>
      </c>
      <c r="O6197" s="55">
        <v>43066.874664351853</v>
      </c>
      <c r="P6197" s="3">
        <v>30552</v>
      </c>
      <c r="Q6197" s="58">
        <f t="shared" si="235"/>
        <v>0.3536111111111111</v>
      </c>
    </row>
    <row r="6198" spans="1:17" x14ac:dyDescent="0.75">
      <c r="A6198" s="55">
        <v>42802.598958333328</v>
      </c>
      <c r="B6198" s="55">
        <v>42824.347708333335</v>
      </c>
      <c r="C6198" s="3">
        <v>1875492</v>
      </c>
      <c r="D6198" s="56">
        <f t="shared" si="234"/>
        <v>21.707083333333333</v>
      </c>
      <c r="N6198" s="55">
        <v>43066.524652777778</v>
      </c>
      <c r="O6198" s="55">
        <v>43066.529687499999</v>
      </c>
      <c r="P6198" s="3">
        <v>435</v>
      </c>
      <c r="Q6198" s="58">
        <f t="shared" si="235"/>
        <v>5.0347222222222225E-3</v>
      </c>
    </row>
    <row r="6199" spans="1:17" x14ac:dyDescent="0.75">
      <c r="A6199" s="55">
        <v>42802.606087962959</v>
      </c>
      <c r="B6199" s="55">
        <v>42802.619791666664</v>
      </c>
      <c r="C6199" s="3">
        <v>1184</v>
      </c>
      <c r="D6199" s="56">
        <f t="shared" si="234"/>
        <v>1.3703703703703704E-2</v>
      </c>
      <c r="N6199" s="55">
        <v>43066.544189814813</v>
      </c>
      <c r="O6199" s="55">
        <v>43067.496481481481</v>
      </c>
      <c r="P6199" s="3">
        <v>82278</v>
      </c>
      <c r="Q6199" s="58">
        <f t="shared" si="235"/>
        <v>0.95229166666666665</v>
      </c>
    </row>
    <row r="6200" spans="1:17" x14ac:dyDescent="0.75">
      <c r="A6200" s="55">
        <v>42802.70517361111</v>
      </c>
      <c r="B6200" s="55">
        <v>42803.711331018516</v>
      </c>
      <c r="C6200" s="3">
        <v>86932</v>
      </c>
      <c r="D6200" s="56">
        <f t="shared" si="234"/>
        <v>1.0061574074074073</v>
      </c>
      <c r="N6200" s="55">
        <v>43066.676423611112</v>
      </c>
      <c r="O6200" s="55">
        <v>43081.64638888889</v>
      </c>
      <c r="P6200" s="3">
        <v>1293405</v>
      </c>
      <c r="Q6200" s="58">
        <f t="shared" si="235"/>
        <v>14.969965277777778</v>
      </c>
    </row>
    <row r="6201" spans="1:17" x14ac:dyDescent="0.75">
      <c r="A6201" s="55">
        <v>42802.726307870369</v>
      </c>
      <c r="B6201" s="55">
        <v>42807.863321759258</v>
      </c>
      <c r="C6201" s="3">
        <v>443838</v>
      </c>
      <c r="D6201" s="56">
        <f t="shared" si="234"/>
        <v>5.1370138888888892</v>
      </c>
      <c r="N6201" s="55">
        <v>43066.684131944443</v>
      </c>
      <c r="O6201" s="55">
        <v>43066.6952662037</v>
      </c>
      <c r="P6201" s="3">
        <v>962</v>
      </c>
      <c r="Q6201" s="58">
        <f t="shared" si="235"/>
        <v>1.1134259259259259E-2</v>
      </c>
    </row>
    <row r="6202" spans="1:17" x14ac:dyDescent="0.75">
      <c r="A6202" s="55">
        <v>42802.743738425925</v>
      </c>
      <c r="B6202" s="55">
        <v>42803.446967592594</v>
      </c>
      <c r="C6202" s="3">
        <v>60759</v>
      </c>
      <c r="D6202" s="56">
        <f t="shared" si="234"/>
        <v>0.70322916666666668</v>
      </c>
      <c r="N6202" s="55">
        <v>43067.312118055554</v>
      </c>
      <c r="O6202" s="55">
        <v>43067.35288194444</v>
      </c>
      <c r="P6202" s="3">
        <v>3522</v>
      </c>
      <c r="Q6202" s="58">
        <f t="shared" si="235"/>
        <v>4.0763888888888891E-2</v>
      </c>
    </row>
    <row r="6203" spans="1:17" x14ac:dyDescent="0.75">
      <c r="A6203" s="55">
        <v>42802.746921296297</v>
      </c>
      <c r="B6203" s="55">
        <v>42804.381226851852</v>
      </c>
      <c r="C6203" s="3">
        <v>141204</v>
      </c>
      <c r="D6203" s="56">
        <f t="shared" si="234"/>
        <v>1.6343055555555555</v>
      </c>
      <c r="N6203" s="55">
        <v>43067.445775462962</v>
      </c>
      <c r="O6203" s="55">
        <v>43067.552407407406</v>
      </c>
      <c r="P6203" s="3">
        <v>9213</v>
      </c>
      <c r="Q6203" s="58">
        <f t="shared" si="235"/>
        <v>0.10663194444444445</v>
      </c>
    </row>
    <row r="6204" spans="1:17" x14ac:dyDescent="0.75">
      <c r="A6204" s="55">
        <v>42802.748101851852</v>
      </c>
      <c r="B6204" s="55">
        <v>42804.385775462964</v>
      </c>
      <c r="C6204" s="3">
        <v>141495</v>
      </c>
      <c r="D6204" s="56">
        <f t="shared" si="234"/>
        <v>1.6376736111111112</v>
      </c>
      <c r="N6204" s="55">
        <v>43067.455752314811</v>
      </c>
      <c r="O6204" s="55">
        <v>43067.556134259255</v>
      </c>
      <c r="P6204" s="3">
        <v>8673</v>
      </c>
      <c r="Q6204" s="58">
        <f t="shared" si="235"/>
        <v>0.10038194444444444</v>
      </c>
    </row>
    <row r="6205" spans="1:17" x14ac:dyDescent="0.75">
      <c r="A6205" s="55">
        <v>42802.862094907403</v>
      </c>
      <c r="B6205" s="55">
        <v>42824.348020833335</v>
      </c>
      <c r="C6205" s="3">
        <v>1852784</v>
      </c>
      <c r="D6205" s="56">
        <f t="shared" si="234"/>
        <v>21.444259259259258</v>
      </c>
      <c r="N6205" s="55">
        <v>43067.546990740739</v>
      </c>
      <c r="O6205" s="55">
        <v>43067.59270833333</v>
      </c>
      <c r="P6205" s="3">
        <v>3950</v>
      </c>
      <c r="Q6205" s="58">
        <f t="shared" si="235"/>
        <v>4.5717592592592594E-2</v>
      </c>
    </row>
    <row r="6206" spans="1:17" x14ac:dyDescent="0.75">
      <c r="A6206" s="55">
        <v>42803.015115740738</v>
      </c>
      <c r="B6206" s="55">
        <v>42804.398888888885</v>
      </c>
      <c r="C6206" s="3">
        <v>119558</v>
      </c>
      <c r="D6206" s="56">
        <f t="shared" si="234"/>
        <v>1.3837731481481481</v>
      </c>
      <c r="N6206" s="55">
        <v>43067.589942129627</v>
      </c>
      <c r="O6206" s="55">
        <v>43081.646574074075</v>
      </c>
      <c r="P6206" s="3">
        <v>1214493</v>
      </c>
      <c r="Q6206" s="58">
        <f t="shared" si="235"/>
        <v>14.056631944444444</v>
      </c>
    </row>
    <row r="6207" spans="1:17" x14ac:dyDescent="0.75">
      <c r="A6207" s="55">
        <v>42803.42392361111</v>
      </c>
      <c r="B6207" s="55">
        <v>42803.447141203702</v>
      </c>
      <c r="C6207" s="3">
        <v>2006</v>
      </c>
      <c r="D6207" s="56">
        <f t="shared" si="234"/>
        <v>2.3217592592592592E-2</v>
      </c>
      <c r="N6207" s="55">
        <v>43067.630798611106</v>
      </c>
      <c r="O6207" s="55">
        <v>43068.656296296293</v>
      </c>
      <c r="P6207" s="3">
        <v>88603</v>
      </c>
      <c r="Q6207" s="58">
        <f t="shared" si="235"/>
        <v>1.0254976851851851</v>
      </c>
    </row>
    <row r="6208" spans="1:17" x14ac:dyDescent="0.75">
      <c r="A6208" s="55">
        <v>42803.547719907408</v>
      </c>
      <c r="B6208" s="55">
        <v>42804.401238425926</v>
      </c>
      <c r="C6208" s="3">
        <v>73744</v>
      </c>
      <c r="D6208" s="56">
        <f t="shared" si="234"/>
        <v>0.85351851851851857</v>
      </c>
      <c r="N6208" s="55">
        <v>43067.641747685186</v>
      </c>
      <c r="O6208" s="55">
        <v>43068.507604166662</v>
      </c>
      <c r="P6208" s="3">
        <v>74810</v>
      </c>
      <c r="Q6208" s="58">
        <f t="shared" si="235"/>
        <v>0.86585648148148153</v>
      </c>
    </row>
    <row r="6209" spans="1:17" x14ac:dyDescent="0.75">
      <c r="A6209" s="55">
        <v>42803.564456018517</v>
      </c>
      <c r="B6209" s="55">
        <v>42804.40902777778</v>
      </c>
      <c r="C6209" s="3">
        <v>72971</v>
      </c>
      <c r="D6209" s="56">
        <f t="shared" si="234"/>
        <v>0.84457175925925931</v>
      </c>
      <c r="N6209" s="55">
        <v>43067.735717592594</v>
      </c>
      <c r="O6209" s="55">
        <v>43068.725312499999</v>
      </c>
      <c r="P6209" s="3">
        <v>85501</v>
      </c>
      <c r="Q6209" s="58">
        <f t="shared" si="235"/>
        <v>0.98959490740740741</v>
      </c>
    </row>
    <row r="6210" spans="1:17" x14ac:dyDescent="0.75">
      <c r="A6210" s="55">
        <v>42803.566145833334</v>
      </c>
      <c r="B6210" s="55">
        <v>42807.465960648144</v>
      </c>
      <c r="C6210" s="3">
        <v>336944</v>
      </c>
      <c r="D6210" s="56">
        <f t="shared" si="234"/>
        <v>3.8998148148148148</v>
      </c>
      <c r="N6210" s="55">
        <v>43067.892951388887</v>
      </c>
      <c r="O6210" s="55">
        <v>43068.366226851853</v>
      </c>
      <c r="P6210" s="3">
        <v>40891</v>
      </c>
      <c r="Q6210" s="58">
        <f t="shared" si="235"/>
        <v>0.47327546296296297</v>
      </c>
    </row>
    <row r="6211" spans="1:17" x14ac:dyDescent="0.75">
      <c r="A6211" s="55">
        <v>42803.571435185186</v>
      </c>
      <c r="B6211" s="55">
        <v>42804.411527777775</v>
      </c>
      <c r="C6211" s="3">
        <v>72584</v>
      </c>
      <c r="D6211" s="56">
        <f t="shared" ref="D6211:D6274" si="236">C6211/(24*60*60)</f>
        <v>0.84009259259259261</v>
      </c>
      <c r="N6211" s="55">
        <v>43067.933668981481</v>
      </c>
      <c r="O6211" s="55">
        <v>43069.378865740742</v>
      </c>
      <c r="P6211" s="3">
        <v>124865</v>
      </c>
      <c r="Q6211" s="58">
        <f t="shared" ref="Q6211:Q6274" si="237">P6211/86400</f>
        <v>1.4451967592592592</v>
      </c>
    </row>
    <row r="6212" spans="1:17" x14ac:dyDescent="0.75">
      <c r="A6212" s="55">
        <v>42803.626134259255</v>
      </c>
      <c r="B6212" s="55">
        <v>42829.497175925921</v>
      </c>
      <c r="C6212" s="3">
        <v>2231658</v>
      </c>
      <c r="D6212" s="56">
        <f t="shared" si="236"/>
        <v>25.829374999999999</v>
      </c>
      <c r="N6212" s="55">
        <v>43068.07744212963</v>
      </c>
      <c r="O6212" s="55">
        <v>43068.681990740741</v>
      </c>
      <c r="P6212" s="3">
        <v>52233</v>
      </c>
      <c r="Q6212" s="58">
        <f t="shared" si="237"/>
        <v>0.60454861111111113</v>
      </c>
    </row>
    <row r="6213" spans="1:17" x14ac:dyDescent="0.75">
      <c r="A6213" s="55">
        <v>42803.647939814815</v>
      </c>
      <c r="B6213" s="55">
        <v>42829.497615740736</v>
      </c>
      <c r="C6213" s="3">
        <v>2229812</v>
      </c>
      <c r="D6213" s="56">
        <f t="shared" si="236"/>
        <v>25.808009259259258</v>
      </c>
      <c r="N6213" s="55">
        <v>43068.439710648148</v>
      </c>
      <c r="O6213" s="55">
        <v>43069.476793981477</v>
      </c>
      <c r="P6213" s="3">
        <v>89604</v>
      </c>
      <c r="Q6213" s="58">
        <f t="shared" si="237"/>
        <v>1.0370833333333334</v>
      </c>
    </row>
    <row r="6214" spans="1:17" x14ac:dyDescent="0.75">
      <c r="A6214" s="55">
        <v>42803.653252314813</v>
      </c>
      <c r="B6214" s="55">
        <v>42829.497499999998</v>
      </c>
      <c r="C6214" s="3">
        <v>2229343</v>
      </c>
      <c r="D6214" s="56">
        <f t="shared" si="236"/>
        <v>25.80258101851852</v>
      </c>
      <c r="N6214" s="55">
        <v>43068.479629629626</v>
      </c>
      <c r="O6214" s="55">
        <v>43069.784108796295</v>
      </c>
      <c r="P6214" s="3">
        <v>112707</v>
      </c>
      <c r="Q6214" s="58">
        <f t="shared" si="237"/>
        <v>1.3044791666666666</v>
      </c>
    </row>
    <row r="6215" spans="1:17" x14ac:dyDescent="0.75">
      <c r="A6215" s="55">
        <v>42803.703148148146</v>
      </c>
      <c r="B6215" s="55">
        <v>42807.4609375</v>
      </c>
      <c r="C6215" s="3">
        <v>324673</v>
      </c>
      <c r="D6215" s="56">
        <f t="shared" si="236"/>
        <v>3.7577893518518519</v>
      </c>
      <c r="N6215" s="55">
        <v>43068.653541666667</v>
      </c>
      <c r="O6215" s="55">
        <v>43068.674780092588</v>
      </c>
      <c r="P6215" s="3">
        <v>1835</v>
      </c>
      <c r="Q6215" s="58">
        <f t="shared" si="237"/>
        <v>2.1238425925925924E-2</v>
      </c>
    </row>
    <row r="6216" spans="1:17" x14ac:dyDescent="0.75">
      <c r="A6216" s="55">
        <v>42803.731469907405</v>
      </c>
      <c r="B6216" s="55">
        <v>42807.605069444442</v>
      </c>
      <c r="C6216" s="3">
        <v>334679</v>
      </c>
      <c r="D6216" s="56">
        <f t="shared" si="236"/>
        <v>3.8735995370370371</v>
      </c>
      <c r="N6216" s="55">
        <v>43068.666192129625</v>
      </c>
      <c r="O6216" s="55">
        <v>43068.669918981483</v>
      </c>
      <c r="P6216" s="3">
        <v>322</v>
      </c>
      <c r="Q6216" s="58">
        <f t="shared" si="237"/>
        <v>3.7268518518518519E-3</v>
      </c>
    </row>
    <row r="6217" spans="1:17" x14ac:dyDescent="0.75">
      <c r="A6217" s="55">
        <v>42803.95171296296</v>
      </c>
      <c r="B6217" s="55">
        <v>42829.497731481482</v>
      </c>
      <c r="C6217" s="3">
        <v>2203576</v>
      </c>
      <c r="D6217" s="56">
        <f t="shared" si="236"/>
        <v>25.504351851851851</v>
      </c>
      <c r="N6217" s="55">
        <v>43068.704571759255</v>
      </c>
      <c r="O6217" s="55">
        <v>43069.382881944446</v>
      </c>
      <c r="P6217" s="3">
        <v>58606</v>
      </c>
      <c r="Q6217" s="58">
        <f t="shared" si="237"/>
        <v>0.67831018518518515</v>
      </c>
    </row>
    <row r="6218" spans="1:17" x14ac:dyDescent="0.75">
      <c r="A6218" s="55">
        <v>42804.39912037037</v>
      </c>
      <c r="B6218" s="55">
        <v>42804.417534722219</v>
      </c>
      <c r="C6218" s="3">
        <v>1591</v>
      </c>
      <c r="D6218" s="56">
        <f t="shared" si="236"/>
        <v>1.8414351851851852E-2</v>
      </c>
      <c r="N6218" s="55">
        <v>43068.746203703704</v>
      </c>
      <c r="O6218" s="55">
        <v>43075.413206018515</v>
      </c>
      <c r="P6218" s="3">
        <v>576029</v>
      </c>
      <c r="Q6218" s="58">
        <f t="shared" si="237"/>
        <v>6.6670023148148152</v>
      </c>
    </row>
    <row r="6219" spans="1:17" x14ac:dyDescent="0.75">
      <c r="A6219" s="55">
        <v>42804.400659722218</v>
      </c>
      <c r="B6219" s="55">
        <v>42804.418981481482</v>
      </c>
      <c r="C6219" s="3">
        <v>1583</v>
      </c>
      <c r="D6219" s="56">
        <f t="shared" si="236"/>
        <v>1.832175925925926E-2</v>
      </c>
      <c r="N6219" s="55">
        <v>43068.772118055553</v>
      </c>
      <c r="O6219" s="55">
        <v>43069.415590277778</v>
      </c>
      <c r="P6219" s="3">
        <v>55596</v>
      </c>
      <c r="Q6219" s="58">
        <f t="shared" si="237"/>
        <v>0.64347222222222222</v>
      </c>
    </row>
    <row r="6220" spans="1:17" x14ac:dyDescent="0.75">
      <c r="A6220" s="55">
        <v>42804.434293981481</v>
      </c>
      <c r="B6220" s="55">
        <v>42804.43981481481</v>
      </c>
      <c r="C6220" s="3">
        <v>477</v>
      </c>
      <c r="D6220" s="56">
        <f t="shared" si="236"/>
        <v>5.5208333333333333E-3</v>
      </c>
      <c r="N6220" s="55">
        <v>43068.854259259257</v>
      </c>
      <c r="O6220" s="55">
        <v>43069.426944444444</v>
      </c>
      <c r="P6220" s="3">
        <v>49480</v>
      </c>
      <c r="Q6220" s="58">
        <f t="shared" si="237"/>
        <v>0.57268518518518519</v>
      </c>
    </row>
    <row r="6221" spans="1:17" x14ac:dyDescent="0.75">
      <c r="A6221" s="55">
        <v>42804.437546296293</v>
      </c>
      <c r="B6221" s="55">
        <v>42804.456724537034</v>
      </c>
      <c r="C6221" s="3">
        <v>1657</v>
      </c>
      <c r="D6221" s="56">
        <f t="shared" si="236"/>
        <v>1.9178240740740742E-2</v>
      </c>
      <c r="N6221" s="55">
        <v>43068.970023148147</v>
      </c>
      <c r="O6221" s="55">
        <v>43069.423738425925</v>
      </c>
      <c r="P6221" s="3">
        <v>39201</v>
      </c>
      <c r="Q6221" s="58">
        <f t="shared" si="237"/>
        <v>0.45371527777777776</v>
      </c>
    </row>
    <row r="6222" spans="1:17" x14ac:dyDescent="0.75">
      <c r="A6222" s="55">
        <v>42804.515659722223</v>
      </c>
      <c r="B6222" s="55">
        <v>42829.498055555552</v>
      </c>
      <c r="C6222" s="3">
        <v>2154879</v>
      </c>
      <c r="D6222" s="56">
        <f t="shared" si="236"/>
        <v>24.940729166666667</v>
      </c>
      <c r="N6222" s="55">
        <v>43069.376446759255</v>
      </c>
      <c r="O6222" s="55">
        <v>43069.388506944444</v>
      </c>
      <c r="P6222" s="3">
        <v>1042</v>
      </c>
      <c r="Q6222" s="58">
        <f t="shared" si="237"/>
        <v>1.2060185185185186E-2</v>
      </c>
    </row>
    <row r="6223" spans="1:17" x14ac:dyDescent="0.75">
      <c r="A6223" s="55">
        <v>42804.516666666663</v>
      </c>
      <c r="B6223" s="55">
        <v>42829.497824074075</v>
      </c>
      <c r="C6223" s="3">
        <v>2154772</v>
      </c>
      <c r="D6223" s="56">
        <f t="shared" si="236"/>
        <v>24.939490740740741</v>
      </c>
      <c r="N6223" s="55">
        <v>43069.442881944444</v>
      </c>
      <c r="O6223" s="55">
        <v>43070.413518518515</v>
      </c>
      <c r="P6223" s="3">
        <v>83863</v>
      </c>
      <c r="Q6223" s="58">
        <f t="shared" si="237"/>
        <v>0.97063657407407411</v>
      </c>
    </row>
    <row r="6224" spans="1:17" x14ac:dyDescent="0.75">
      <c r="A6224" s="55">
        <v>42804.524456018517</v>
      </c>
      <c r="B6224" s="55">
        <v>42829.497939814813</v>
      </c>
      <c r="C6224" s="3">
        <v>2154109</v>
      </c>
      <c r="D6224" s="56">
        <f t="shared" si="236"/>
        <v>24.931817129629628</v>
      </c>
      <c r="N6224" s="55">
        <v>43069.449502314812</v>
      </c>
      <c r="O6224" s="55">
        <v>43069.489976851852</v>
      </c>
      <c r="P6224" s="3">
        <v>3497</v>
      </c>
      <c r="Q6224" s="58">
        <f t="shared" si="237"/>
        <v>4.0474537037037038E-2</v>
      </c>
    </row>
    <row r="6225" spans="1:17" x14ac:dyDescent="0.75">
      <c r="A6225" s="55">
        <v>42804.529907407406</v>
      </c>
      <c r="B6225" s="55">
        <v>42804.53875</v>
      </c>
      <c r="C6225" s="3">
        <v>764</v>
      </c>
      <c r="D6225" s="56">
        <f t="shared" si="236"/>
        <v>8.8425925925925929E-3</v>
      </c>
      <c r="N6225" s="55">
        <v>43069.61414351852</v>
      </c>
      <c r="O6225" s="55">
        <v>43070.386215277773</v>
      </c>
      <c r="P6225" s="3">
        <v>66707</v>
      </c>
      <c r="Q6225" s="58">
        <f t="shared" si="237"/>
        <v>0.7720717592592593</v>
      </c>
    </row>
    <row r="6226" spans="1:17" x14ac:dyDescent="0.75">
      <c r="A6226" s="55">
        <v>42804.539259259254</v>
      </c>
      <c r="B6226" s="55">
        <v>42818.627291666664</v>
      </c>
      <c r="C6226" s="3">
        <v>1217206</v>
      </c>
      <c r="D6226" s="56">
        <f t="shared" si="236"/>
        <v>14.088032407407407</v>
      </c>
      <c r="N6226" s="55">
        <v>43069.618252314816</v>
      </c>
      <c r="O6226" s="55">
        <v>43070.388287037036</v>
      </c>
      <c r="P6226" s="3">
        <v>66531</v>
      </c>
      <c r="Q6226" s="58">
        <f t="shared" si="237"/>
        <v>0.77003472222222225</v>
      </c>
    </row>
    <row r="6227" spans="1:17" x14ac:dyDescent="0.75">
      <c r="A6227" s="55">
        <v>42804.587048611109</v>
      </c>
      <c r="B6227" s="55">
        <v>42807.334456018514</v>
      </c>
      <c r="C6227" s="3">
        <v>237376</v>
      </c>
      <c r="D6227" s="56">
        <f t="shared" si="236"/>
        <v>2.7474074074074073</v>
      </c>
      <c r="N6227" s="55">
        <v>43069.629305555551</v>
      </c>
      <c r="O6227" s="55">
        <v>43070.385972222219</v>
      </c>
      <c r="P6227" s="3">
        <v>65376</v>
      </c>
      <c r="Q6227" s="58">
        <f t="shared" si="237"/>
        <v>0.75666666666666671</v>
      </c>
    </row>
    <row r="6228" spans="1:17" x14ac:dyDescent="0.75">
      <c r="A6228" s="55">
        <v>42804.623298611106</v>
      </c>
      <c r="B6228" s="55">
        <v>42807.465474537035</v>
      </c>
      <c r="C6228" s="3">
        <v>245564</v>
      </c>
      <c r="D6228" s="56">
        <f t="shared" si="236"/>
        <v>2.8421759259259258</v>
      </c>
      <c r="N6228" s="55">
        <v>43069.629490740735</v>
      </c>
      <c r="O6228" s="55">
        <v>43070.388854166667</v>
      </c>
      <c r="P6228" s="3">
        <v>65609</v>
      </c>
      <c r="Q6228" s="58">
        <f t="shared" si="237"/>
        <v>0.75936342592592587</v>
      </c>
    </row>
    <row r="6229" spans="1:17" x14ac:dyDescent="0.75">
      <c r="A6229" s="55">
        <v>42804.62768518518</v>
      </c>
      <c r="B6229" s="55">
        <v>42807.463842592588</v>
      </c>
      <c r="C6229" s="3">
        <v>245044</v>
      </c>
      <c r="D6229" s="56">
        <f t="shared" si="236"/>
        <v>2.8361574074074074</v>
      </c>
      <c r="N6229" s="55">
        <v>43069.667152777773</v>
      </c>
      <c r="O6229" s="55">
        <v>43069.770057870366</v>
      </c>
      <c r="P6229" s="3">
        <v>8891</v>
      </c>
      <c r="Q6229" s="58">
        <f t="shared" si="237"/>
        <v>0.10290509259259259</v>
      </c>
    </row>
    <row r="6230" spans="1:17" x14ac:dyDescent="0.75">
      <c r="A6230" s="55">
        <v>42804.651192129626</v>
      </c>
      <c r="B6230" s="55">
        <v>42807.608773148146</v>
      </c>
      <c r="C6230" s="3">
        <v>255535</v>
      </c>
      <c r="D6230" s="56">
        <f t="shared" si="236"/>
        <v>2.9575810185185185</v>
      </c>
      <c r="N6230" s="55">
        <v>43069.669456018513</v>
      </c>
      <c r="O6230" s="55">
        <v>43069.771354166667</v>
      </c>
      <c r="P6230" s="3">
        <v>8804</v>
      </c>
      <c r="Q6230" s="58">
        <f t="shared" si="237"/>
        <v>0.10189814814814815</v>
      </c>
    </row>
    <row r="6231" spans="1:17" x14ac:dyDescent="0.75">
      <c r="A6231" s="55">
        <v>42804.704097222224</v>
      </c>
      <c r="B6231" s="55">
        <v>42804.718738425923</v>
      </c>
      <c r="C6231" s="3">
        <v>1265</v>
      </c>
      <c r="D6231" s="56">
        <f t="shared" si="236"/>
        <v>1.4641203703703703E-2</v>
      </c>
      <c r="N6231" s="55">
        <v>43069.682071759256</v>
      </c>
      <c r="O6231" s="55">
        <v>43069.778564814813</v>
      </c>
      <c r="P6231" s="3">
        <v>8337</v>
      </c>
      <c r="Q6231" s="58">
        <f t="shared" si="237"/>
        <v>9.6493055555555554E-2</v>
      </c>
    </row>
    <row r="6232" spans="1:17" x14ac:dyDescent="0.75">
      <c r="A6232" s="55">
        <v>42804.706782407404</v>
      </c>
      <c r="B6232" s="55">
        <v>42807.613923611112</v>
      </c>
      <c r="C6232" s="3">
        <v>251177</v>
      </c>
      <c r="D6232" s="56">
        <f t="shared" si="236"/>
        <v>2.9071412037037039</v>
      </c>
      <c r="N6232" s="55">
        <v>43069.723935185182</v>
      </c>
      <c r="O6232" s="55">
        <v>43070.407604166663</v>
      </c>
      <c r="P6232" s="3">
        <v>59069</v>
      </c>
      <c r="Q6232" s="58">
        <f t="shared" si="237"/>
        <v>0.68366898148148147</v>
      </c>
    </row>
    <row r="6233" spans="1:17" x14ac:dyDescent="0.75">
      <c r="A6233" s="55">
        <v>42804.7262037037</v>
      </c>
      <c r="B6233" s="55">
        <v>42804.733611111107</v>
      </c>
      <c r="C6233" s="3">
        <v>640</v>
      </c>
      <c r="D6233" s="56">
        <f t="shared" si="236"/>
        <v>7.4074074074074077E-3</v>
      </c>
      <c r="N6233" s="55">
        <v>43069.729942129627</v>
      </c>
      <c r="O6233" s="55">
        <v>43070.40924768518</v>
      </c>
      <c r="P6233" s="3">
        <v>58692</v>
      </c>
      <c r="Q6233" s="58">
        <f t="shared" si="237"/>
        <v>0.67930555555555561</v>
      </c>
    </row>
    <row r="6234" spans="1:17" x14ac:dyDescent="0.75">
      <c r="A6234" s="55">
        <v>42804.948946759258</v>
      </c>
      <c r="B6234" s="55">
        <v>42807.336759259255</v>
      </c>
      <c r="C6234" s="3">
        <v>206307</v>
      </c>
      <c r="D6234" s="56">
        <f t="shared" si="236"/>
        <v>2.3878124999999999</v>
      </c>
      <c r="N6234" s="55">
        <v>43069.816145833334</v>
      </c>
      <c r="O6234" s="55">
        <v>43070.47038194444</v>
      </c>
      <c r="P6234" s="3">
        <v>56526</v>
      </c>
      <c r="Q6234" s="58">
        <f t="shared" si="237"/>
        <v>0.65423611111111113</v>
      </c>
    </row>
    <row r="6235" spans="1:17" x14ac:dyDescent="0.75">
      <c r="A6235" s="55">
        <v>42805.390335648146</v>
      </c>
      <c r="B6235" s="55">
        <v>42807.338680555556</v>
      </c>
      <c r="C6235" s="3">
        <v>168337</v>
      </c>
      <c r="D6235" s="56">
        <f t="shared" si="236"/>
        <v>1.9483449074074075</v>
      </c>
      <c r="N6235" s="55">
        <v>43069.840590277774</v>
      </c>
      <c r="O6235" s="55">
        <v>43070.492326388885</v>
      </c>
      <c r="P6235" s="3">
        <v>56310</v>
      </c>
      <c r="Q6235" s="58">
        <f t="shared" si="237"/>
        <v>0.65173611111111107</v>
      </c>
    </row>
    <row r="6236" spans="1:17" x14ac:dyDescent="0.75">
      <c r="A6236" s="55">
        <v>42805.445740740739</v>
      </c>
      <c r="B6236" s="55">
        <v>42807.383969907409</v>
      </c>
      <c r="C6236" s="3">
        <v>167463</v>
      </c>
      <c r="D6236" s="56">
        <f t="shared" si="236"/>
        <v>1.9382291666666667</v>
      </c>
      <c r="N6236" s="55">
        <v>43069.844444444439</v>
      </c>
      <c r="O6236" s="55">
        <v>43070.414687500001</v>
      </c>
      <c r="P6236" s="3">
        <v>49269</v>
      </c>
      <c r="Q6236" s="58">
        <f t="shared" si="237"/>
        <v>0.57024305555555554</v>
      </c>
    </row>
    <row r="6237" spans="1:17" x14ac:dyDescent="0.75">
      <c r="A6237" s="55">
        <v>42805.454293981478</v>
      </c>
      <c r="B6237" s="55">
        <v>42807.382106481477</v>
      </c>
      <c r="C6237" s="3">
        <v>166563</v>
      </c>
      <c r="D6237" s="56">
        <f t="shared" si="236"/>
        <v>1.9278124999999999</v>
      </c>
      <c r="N6237" s="55">
        <v>43069.891747685186</v>
      </c>
      <c r="O6237" s="55">
        <v>43075.413807870369</v>
      </c>
      <c r="P6237" s="3">
        <v>477106</v>
      </c>
      <c r="Q6237" s="58">
        <f t="shared" si="237"/>
        <v>5.5220601851851852</v>
      </c>
    </row>
    <row r="6238" spans="1:17" x14ac:dyDescent="0.75">
      <c r="A6238" s="55">
        <v>42805.458819444444</v>
      </c>
      <c r="B6238" s="55">
        <v>42807.616388888884</v>
      </c>
      <c r="C6238" s="3">
        <v>186414</v>
      </c>
      <c r="D6238" s="56">
        <f t="shared" si="236"/>
        <v>2.1575694444444444</v>
      </c>
      <c r="N6238" s="55">
        <v>43070.3827662037</v>
      </c>
      <c r="O6238" s="55">
        <v>43075.414004629631</v>
      </c>
      <c r="P6238" s="3">
        <v>434699</v>
      </c>
      <c r="Q6238" s="58">
        <f t="shared" si="237"/>
        <v>5.0312384259259257</v>
      </c>
    </row>
    <row r="6239" spans="1:17" x14ac:dyDescent="0.75">
      <c r="A6239" s="55">
        <v>42806.543425925927</v>
      </c>
      <c r="B6239" s="55">
        <v>42807.386967592589</v>
      </c>
      <c r="C6239" s="3">
        <v>72882</v>
      </c>
      <c r="D6239" s="56">
        <f t="shared" si="236"/>
        <v>0.84354166666666663</v>
      </c>
      <c r="N6239" s="55">
        <v>43070.421481481477</v>
      </c>
      <c r="O6239" s="55">
        <v>43073.514999999999</v>
      </c>
      <c r="P6239" s="3">
        <v>267280</v>
      </c>
      <c r="Q6239" s="58">
        <f t="shared" si="237"/>
        <v>3.0935185185185183</v>
      </c>
    </row>
    <row r="6240" spans="1:17" x14ac:dyDescent="0.75">
      <c r="A6240" s="55">
        <v>42806.56313657407</v>
      </c>
      <c r="B6240" s="55">
        <v>42807.343715277777</v>
      </c>
      <c r="C6240" s="3">
        <v>67442</v>
      </c>
      <c r="D6240" s="56">
        <f t="shared" si="236"/>
        <v>0.78057870370370375</v>
      </c>
      <c r="N6240" s="55">
        <v>43070.454699074071</v>
      </c>
      <c r="O6240" s="55">
        <v>43073.51898148148</v>
      </c>
      <c r="P6240" s="3">
        <v>264754</v>
      </c>
      <c r="Q6240" s="58">
        <f t="shared" si="237"/>
        <v>3.0642824074074073</v>
      </c>
    </row>
    <row r="6241" spans="1:17" x14ac:dyDescent="0.75">
      <c r="A6241" s="55">
        <v>42806.682476851849</v>
      </c>
      <c r="B6241" s="55">
        <v>42807.544999999998</v>
      </c>
      <c r="C6241" s="3">
        <v>74522</v>
      </c>
      <c r="D6241" s="56">
        <f t="shared" si="236"/>
        <v>0.86252314814814812</v>
      </c>
      <c r="N6241" s="55">
        <v>43070.465833333328</v>
      </c>
      <c r="O6241" s="55">
        <v>43075.412627314814</v>
      </c>
      <c r="P6241" s="3">
        <v>427403</v>
      </c>
      <c r="Q6241" s="58">
        <f t="shared" si="237"/>
        <v>4.9467939814814814</v>
      </c>
    </row>
    <row r="6242" spans="1:17" x14ac:dyDescent="0.75">
      <c r="A6242" s="55">
        <v>42806.684282407405</v>
      </c>
      <c r="B6242" s="55">
        <v>42808.368611111109</v>
      </c>
      <c r="C6242" s="3">
        <v>145526</v>
      </c>
      <c r="D6242" s="56">
        <f t="shared" si="236"/>
        <v>1.6843287037037038</v>
      </c>
      <c r="N6242" s="55">
        <v>43070.467245370368</v>
      </c>
      <c r="O6242" s="55">
        <v>43075.412418981483</v>
      </c>
      <c r="P6242" s="3">
        <v>427263</v>
      </c>
      <c r="Q6242" s="58">
        <f t="shared" si="237"/>
        <v>4.9451736111111115</v>
      </c>
    </row>
    <row r="6243" spans="1:17" x14ac:dyDescent="0.75">
      <c r="A6243" s="55">
        <v>42807.430891203701</v>
      </c>
      <c r="B6243" s="55">
        <v>42835.516423611109</v>
      </c>
      <c r="C6243" s="3">
        <v>2422990</v>
      </c>
      <c r="D6243" s="56">
        <f t="shared" si="236"/>
        <v>28.043865740740742</v>
      </c>
      <c r="N6243" s="55">
        <v>43070.46769675926</v>
      </c>
      <c r="O6243" s="55">
        <v>43070.482256944444</v>
      </c>
      <c r="P6243" s="3">
        <v>1258</v>
      </c>
      <c r="Q6243" s="58">
        <f t="shared" si="237"/>
        <v>1.4560185185185185E-2</v>
      </c>
    </row>
    <row r="6244" spans="1:17" x14ac:dyDescent="0.75">
      <c r="A6244" s="55">
        <v>42807.467523148145</v>
      </c>
      <c r="B6244" s="55">
        <v>42807.617766203701</v>
      </c>
      <c r="C6244" s="3">
        <v>12981</v>
      </c>
      <c r="D6244" s="56">
        <f t="shared" si="236"/>
        <v>0.15024305555555556</v>
      </c>
      <c r="N6244" s="55">
        <v>43070.475416666668</v>
      </c>
      <c r="O6244" s="55">
        <v>43070.505486111106</v>
      </c>
      <c r="P6244" s="3">
        <v>2598</v>
      </c>
      <c r="Q6244" s="58">
        <f t="shared" si="237"/>
        <v>3.0069444444444444E-2</v>
      </c>
    </row>
    <row r="6245" spans="1:17" x14ac:dyDescent="0.75">
      <c r="A6245" s="55">
        <v>42807.651076388887</v>
      </c>
      <c r="B6245" s="55">
        <v>42836.470393518517</v>
      </c>
      <c r="C6245" s="3">
        <v>2486389</v>
      </c>
      <c r="D6245" s="56">
        <f t="shared" si="236"/>
        <v>28.777650462962963</v>
      </c>
      <c r="N6245" s="55">
        <v>43070.480092592588</v>
      </c>
      <c r="O6245" s="55">
        <v>43073.411909722221</v>
      </c>
      <c r="P6245" s="3">
        <v>253309</v>
      </c>
      <c r="Q6245" s="58">
        <f t="shared" si="237"/>
        <v>2.9318171296296298</v>
      </c>
    </row>
    <row r="6246" spans="1:17" x14ac:dyDescent="0.75">
      <c r="A6246" s="55">
        <v>42807.658194444441</v>
      </c>
      <c r="B6246" s="55">
        <v>42808.337997685187</v>
      </c>
      <c r="C6246" s="3">
        <v>58735</v>
      </c>
      <c r="D6246" s="56">
        <f t="shared" si="236"/>
        <v>0.67980324074074072</v>
      </c>
      <c r="N6246" s="55">
        <v>43070.532962962963</v>
      </c>
      <c r="O6246" s="55">
        <v>43070.577337962961</v>
      </c>
      <c r="P6246" s="3">
        <v>3834</v>
      </c>
      <c r="Q6246" s="58">
        <f t="shared" si="237"/>
        <v>4.4374999999999998E-2</v>
      </c>
    </row>
    <row r="6247" spans="1:17" x14ac:dyDescent="0.75">
      <c r="A6247" s="55">
        <v>42807.681944444441</v>
      </c>
      <c r="B6247" s="55">
        <v>42807.691481481481</v>
      </c>
      <c r="C6247" s="3">
        <v>824</v>
      </c>
      <c r="D6247" s="56">
        <f t="shared" si="236"/>
        <v>9.5370370370370366E-3</v>
      </c>
      <c r="N6247" s="55">
        <v>43070.549583333333</v>
      </c>
      <c r="O6247" s="55">
        <v>43070.588923611111</v>
      </c>
      <c r="P6247" s="3">
        <v>3399</v>
      </c>
      <c r="Q6247" s="58">
        <f t="shared" si="237"/>
        <v>3.934027777777778E-2</v>
      </c>
    </row>
    <row r="6248" spans="1:17" x14ac:dyDescent="0.75">
      <c r="A6248" s="55">
        <v>42807.686793981477</v>
      </c>
      <c r="B6248" s="55">
        <v>42807.698229166665</v>
      </c>
      <c r="C6248" s="3">
        <v>988</v>
      </c>
      <c r="D6248" s="56">
        <f t="shared" si="236"/>
        <v>1.1435185185185185E-2</v>
      </c>
      <c r="N6248" s="55">
        <v>43070.611782407403</v>
      </c>
      <c r="O6248" s="55">
        <v>43070.650763888887</v>
      </c>
      <c r="P6248" s="3">
        <v>3368</v>
      </c>
      <c r="Q6248" s="58">
        <f t="shared" si="237"/>
        <v>3.8981481481481478E-2</v>
      </c>
    </row>
    <row r="6249" spans="1:17" x14ac:dyDescent="0.75">
      <c r="A6249" s="55">
        <v>42807.707974537036</v>
      </c>
      <c r="B6249" s="55">
        <v>42835.517106481479</v>
      </c>
      <c r="C6249" s="3">
        <v>2399109</v>
      </c>
      <c r="D6249" s="56">
        <f t="shared" si="236"/>
        <v>27.767465277777777</v>
      </c>
      <c r="N6249" s="55">
        <v>43070.64403935185</v>
      </c>
      <c r="O6249" s="55">
        <v>43070.653194444443</v>
      </c>
      <c r="P6249" s="3">
        <v>791</v>
      </c>
      <c r="Q6249" s="58">
        <f t="shared" si="237"/>
        <v>9.1550925925925931E-3</v>
      </c>
    </row>
    <row r="6250" spans="1:17" x14ac:dyDescent="0.75">
      <c r="A6250" s="55">
        <v>42807.726458333331</v>
      </c>
      <c r="B6250" s="55">
        <v>42808.366215277776</v>
      </c>
      <c r="C6250" s="3">
        <v>55275</v>
      </c>
      <c r="D6250" s="56">
        <f t="shared" si="236"/>
        <v>0.63975694444444442</v>
      </c>
      <c r="N6250" s="55">
        <v>43071.708622685182</v>
      </c>
      <c r="O6250" s="55">
        <v>43073.406064814815</v>
      </c>
      <c r="P6250" s="3">
        <v>146659</v>
      </c>
      <c r="Q6250" s="58">
        <f t="shared" si="237"/>
        <v>1.6974421296296296</v>
      </c>
    </row>
    <row r="6251" spans="1:17" x14ac:dyDescent="0.75">
      <c r="A6251" s="55">
        <v>42807.743472222217</v>
      </c>
      <c r="B6251" s="55">
        <v>42808.388333333329</v>
      </c>
      <c r="C6251" s="3">
        <v>55716</v>
      </c>
      <c r="D6251" s="56">
        <f t="shared" si="236"/>
        <v>0.64486111111111111</v>
      </c>
      <c r="N6251" s="55">
        <v>43072.58966435185</v>
      </c>
      <c r="O6251" s="55">
        <v>43075.411620370367</v>
      </c>
      <c r="P6251" s="3">
        <v>243817</v>
      </c>
      <c r="Q6251" s="58">
        <f t="shared" si="237"/>
        <v>2.8219560185185184</v>
      </c>
    </row>
    <row r="6252" spans="1:17" x14ac:dyDescent="0.75">
      <c r="A6252" s="55">
        <v>42807.770590277774</v>
      </c>
      <c r="B6252" s="55">
        <v>42811.438460648147</v>
      </c>
      <c r="C6252" s="3">
        <v>316904</v>
      </c>
      <c r="D6252" s="56">
        <f t="shared" si="236"/>
        <v>3.6678703703703706</v>
      </c>
      <c r="N6252" s="55">
        <v>43072.592777777776</v>
      </c>
      <c r="O6252" s="55">
        <v>43073.416365740741</v>
      </c>
      <c r="P6252" s="3">
        <v>71158</v>
      </c>
      <c r="Q6252" s="58">
        <f t="shared" si="237"/>
        <v>0.82358796296296299</v>
      </c>
    </row>
    <row r="6253" spans="1:17" x14ac:dyDescent="0.75">
      <c r="A6253" s="55">
        <v>42807.77065972222</v>
      </c>
      <c r="B6253" s="55">
        <v>42811.438518518517</v>
      </c>
      <c r="C6253" s="3">
        <v>316903</v>
      </c>
      <c r="D6253" s="56">
        <f t="shared" si="236"/>
        <v>3.6678587962962963</v>
      </c>
      <c r="N6253" s="55">
        <v>43072.595127314817</v>
      </c>
      <c r="O6253" s="55">
        <v>43075.411273148144</v>
      </c>
      <c r="P6253" s="3">
        <v>243315</v>
      </c>
      <c r="Q6253" s="58">
        <f t="shared" si="237"/>
        <v>2.8161458333333331</v>
      </c>
    </row>
    <row r="6254" spans="1:17" x14ac:dyDescent="0.75">
      <c r="A6254" s="55">
        <v>42807.784004629626</v>
      </c>
      <c r="B6254" s="55">
        <v>42808.368854166663</v>
      </c>
      <c r="C6254" s="3">
        <v>50531</v>
      </c>
      <c r="D6254" s="56">
        <f t="shared" si="236"/>
        <v>0.58484953703703701</v>
      </c>
      <c r="N6254" s="55">
        <v>43072.613298611112</v>
      </c>
      <c r="O6254" s="55">
        <v>43073.421979166662</v>
      </c>
      <c r="P6254" s="3">
        <v>69870</v>
      </c>
      <c r="Q6254" s="58">
        <f t="shared" si="237"/>
        <v>0.80868055555555551</v>
      </c>
    </row>
    <row r="6255" spans="1:17" x14ac:dyDescent="0.75">
      <c r="A6255" s="55">
        <v>42808.091284722221</v>
      </c>
      <c r="B6255" s="55">
        <v>42811.438634259255</v>
      </c>
      <c r="C6255" s="3">
        <v>289211</v>
      </c>
      <c r="D6255" s="56">
        <f t="shared" si="236"/>
        <v>3.347349537037037</v>
      </c>
      <c r="N6255" s="55">
        <v>43072.776319444441</v>
      </c>
      <c r="O6255" s="55">
        <v>43073.473773148144</v>
      </c>
      <c r="P6255" s="3">
        <v>60260</v>
      </c>
      <c r="Q6255" s="58">
        <f t="shared" si="237"/>
        <v>0.69745370370370374</v>
      </c>
    </row>
    <row r="6256" spans="1:17" x14ac:dyDescent="0.75">
      <c r="A6256" s="55">
        <v>42808.320243055554</v>
      </c>
      <c r="B6256" s="55">
        <v>42810.591562499998</v>
      </c>
      <c r="C6256" s="3">
        <v>196242</v>
      </c>
      <c r="D6256" s="56">
        <f t="shared" si="236"/>
        <v>2.2713194444444444</v>
      </c>
      <c r="N6256" s="55">
        <v>43073.309398148143</v>
      </c>
      <c r="O6256" s="55">
        <v>43073.427546296298</v>
      </c>
      <c r="P6256" s="3">
        <v>10208</v>
      </c>
      <c r="Q6256" s="58">
        <f t="shared" si="237"/>
        <v>0.11814814814814815</v>
      </c>
    </row>
    <row r="6257" spans="1:17" x14ac:dyDescent="0.75">
      <c r="A6257" s="55">
        <v>42808.34101851852</v>
      </c>
      <c r="B6257" s="55">
        <v>42808.36440972222</v>
      </c>
      <c r="C6257" s="3">
        <v>2021</v>
      </c>
      <c r="D6257" s="56">
        <f t="shared" si="236"/>
        <v>2.3391203703703702E-2</v>
      </c>
      <c r="N6257" s="55">
        <v>43073.529351851852</v>
      </c>
      <c r="O6257" s="55">
        <v>43075.337523148148</v>
      </c>
      <c r="P6257" s="3">
        <v>156226</v>
      </c>
      <c r="Q6257" s="58">
        <f t="shared" si="237"/>
        <v>1.8081712962962964</v>
      </c>
    </row>
    <row r="6258" spans="1:17" x14ac:dyDescent="0.75">
      <c r="A6258" s="55">
        <v>42808.362094907403</v>
      </c>
      <c r="B6258" s="55">
        <v>42808.556770833333</v>
      </c>
      <c r="C6258" s="3">
        <v>16820</v>
      </c>
      <c r="D6258" s="56">
        <f t="shared" si="236"/>
        <v>0.19467592592592592</v>
      </c>
      <c r="N6258" s="55">
        <v>43073.578321759254</v>
      </c>
      <c r="O6258" s="55">
        <v>43073.707303240742</v>
      </c>
      <c r="P6258" s="3">
        <v>11144</v>
      </c>
      <c r="Q6258" s="58">
        <f t="shared" si="237"/>
        <v>0.12898148148148147</v>
      </c>
    </row>
    <row r="6259" spans="1:17" x14ac:dyDescent="0.75">
      <c r="A6259" s="55">
        <v>42808.420358796291</v>
      </c>
      <c r="B6259" s="55">
        <v>42808.550092592588</v>
      </c>
      <c r="C6259" s="3">
        <v>11209</v>
      </c>
      <c r="D6259" s="56">
        <f t="shared" si="236"/>
        <v>0.12973379629629631</v>
      </c>
      <c r="N6259" s="55">
        <v>43073.600925925923</v>
      </c>
      <c r="O6259" s="55">
        <v>43073.634282407409</v>
      </c>
      <c r="P6259" s="3">
        <v>2882</v>
      </c>
      <c r="Q6259" s="58">
        <f t="shared" si="237"/>
        <v>3.335648148148148E-2</v>
      </c>
    </row>
    <row r="6260" spans="1:17" x14ac:dyDescent="0.75">
      <c r="A6260" s="55">
        <v>42808.472800925927</v>
      </c>
      <c r="B6260" s="55">
        <v>42824.348611111112</v>
      </c>
      <c r="C6260" s="3">
        <v>1368070</v>
      </c>
      <c r="D6260" s="56">
        <f t="shared" si="236"/>
        <v>15.834143518518518</v>
      </c>
      <c r="N6260" s="55">
        <v>43073.601793981477</v>
      </c>
      <c r="O6260" s="55">
        <v>43073.697835648149</v>
      </c>
      <c r="P6260" s="3">
        <v>8298</v>
      </c>
      <c r="Q6260" s="58">
        <f t="shared" si="237"/>
        <v>9.6041666666666664E-2</v>
      </c>
    </row>
    <row r="6261" spans="1:17" x14ac:dyDescent="0.75">
      <c r="A6261" s="55">
        <v>42808.558263888888</v>
      </c>
      <c r="B6261" s="55">
        <v>42808.741550925923</v>
      </c>
      <c r="C6261" s="3">
        <v>15836</v>
      </c>
      <c r="D6261" s="56">
        <f t="shared" si="236"/>
        <v>0.18328703703703703</v>
      </c>
      <c r="N6261" s="55">
        <v>43073.60900462963</v>
      </c>
      <c r="O6261" s="55">
        <v>43074.453611111108</v>
      </c>
      <c r="P6261" s="3">
        <v>72974</v>
      </c>
      <c r="Q6261" s="58">
        <f t="shared" si="237"/>
        <v>0.84460648148148143</v>
      </c>
    </row>
    <row r="6262" spans="1:17" x14ac:dyDescent="0.75">
      <c r="A6262" s="55">
        <v>42808.723877314813</v>
      </c>
      <c r="B6262" s="55">
        <v>42808.744212962964</v>
      </c>
      <c r="C6262" s="3">
        <v>1757</v>
      </c>
      <c r="D6262" s="56">
        <f t="shared" si="236"/>
        <v>2.0335648148148148E-2</v>
      </c>
      <c r="N6262" s="55">
        <v>43073.637696759259</v>
      </c>
      <c r="O6262" s="55">
        <v>43073.715474537035</v>
      </c>
      <c r="P6262" s="3">
        <v>6720</v>
      </c>
      <c r="Q6262" s="58">
        <f t="shared" si="237"/>
        <v>7.7777777777777779E-2</v>
      </c>
    </row>
    <row r="6263" spans="1:17" x14ac:dyDescent="0.75">
      <c r="A6263" s="55">
        <v>42808.88958333333</v>
      </c>
      <c r="B6263" s="55">
        <v>42824.348726851851</v>
      </c>
      <c r="C6263" s="3">
        <v>1332070</v>
      </c>
      <c r="D6263" s="56">
        <f t="shared" si="236"/>
        <v>15.417476851851852</v>
      </c>
      <c r="N6263" s="55">
        <v>43073.679525462961</v>
      </c>
      <c r="O6263" s="55">
        <v>43073.724988425922</v>
      </c>
      <c r="P6263" s="3">
        <v>3928</v>
      </c>
      <c r="Q6263" s="58">
        <f t="shared" si="237"/>
        <v>4.5462962962962962E-2</v>
      </c>
    </row>
    <row r="6264" spans="1:17" x14ac:dyDescent="0.75">
      <c r="A6264" s="55">
        <v>42809.368854166663</v>
      </c>
      <c r="B6264" s="55">
        <v>42810.596574074072</v>
      </c>
      <c r="C6264" s="3">
        <v>106075</v>
      </c>
      <c r="D6264" s="56">
        <f t="shared" si="236"/>
        <v>1.2277199074074074</v>
      </c>
      <c r="N6264" s="55">
        <v>43073.778414351851</v>
      </c>
      <c r="O6264" s="55">
        <v>43075.360717592594</v>
      </c>
      <c r="P6264" s="3">
        <v>136711</v>
      </c>
      <c r="Q6264" s="58">
        <f t="shared" si="237"/>
        <v>1.5823032407407407</v>
      </c>
    </row>
    <row r="6265" spans="1:17" x14ac:dyDescent="0.75">
      <c r="A6265" s="55">
        <v>42809.375914351847</v>
      </c>
      <c r="B6265" s="55">
        <v>42828.668402777774</v>
      </c>
      <c r="C6265" s="3">
        <v>1663271</v>
      </c>
      <c r="D6265" s="56">
        <f t="shared" si="236"/>
        <v>19.25082175925926</v>
      </c>
      <c r="N6265" s="55">
        <v>43073.808842592589</v>
      </c>
      <c r="O6265" s="55">
        <v>43075.414270833331</v>
      </c>
      <c r="P6265" s="3">
        <v>138709</v>
      </c>
      <c r="Q6265" s="58">
        <f t="shared" si="237"/>
        <v>1.6054282407407408</v>
      </c>
    </row>
    <row r="6266" spans="1:17" x14ac:dyDescent="0.75">
      <c r="A6266" s="55">
        <v>42809.385879629626</v>
      </c>
      <c r="B6266" s="55">
        <v>42809.405497685184</v>
      </c>
      <c r="C6266" s="3">
        <v>1695</v>
      </c>
      <c r="D6266" s="56">
        <f t="shared" si="236"/>
        <v>1.9618055555555555E-2</v>
      </c>
      <c r="N6266" s="55">
        <v>43073.957430555551</v>
      </c>
      <c r="O6266" s="55">
        <v>43074.447743055556</v>
      </c>
      <c r="P6266" s="3">
        <v>42363</v>
      </c>
      <c r="Q6266" s="58">
        <f t="shared" si="237"/>
        <v>0.49031249999999998</v>
      </c>
    </row>
    <row r="6267" spans="1:17" x14ac:dyDescent="0.75">
      <c r="A6267" s="55">
        <v>42809.387928240736</v>
      </c>
      <c r="B6267" s="55">
        <v>42824.348854166667</v>
      </c>
      <c r="C6267" s="3">
        <v>1289024</v>
      </c>
      <c r="D6267" s="56">
        <f t="shared" si="236"/>
        <v>14.91925925925926</v>
      </c>
      <c r="N6267" s="55">
        <v>43074.266076388885</v>
      </c>
      <c r="O6267" s="55">
        <v>43076.35864583333</v>
      </c>
      <c r="P6267" s="3">
        <v>180798</v>
      </c>
      <c r="Q6267" s="58">
        <f t="shared" si="237"/>
        <v>2.0925694444444445</v>
      </c>
    </row>
    <row r="6268" spans="1:17" x14ac:dyDescent="0.75">
      <c r="A6268" s="55">
        <v>42809.427303240736</v>
      </c>
      <c r="B6268" s="55">
        <v>42815.560011574074</v>
      </c>
      <c r="C6268" s="3">
        <v>529866</v>
      </c>
      <c r="D6268" s="56">
        <f t="shared" si="236"/>
        <v>6.1327083333333334</v>
      </c>
      <c r="N6268" s="55">
        <v>43074.37704861111</v>
      </c>
      <c r="O6268" s="55">
        <v>43076.346516203703</v>
      </c>
      <c r="P6268" s="3">
        <v>170162</v>
      </c>
      <c r="Q6268" s="58">
        <f t="shared" si="237"/>
        <v>1.9694675925925926</v>
      </c>
    </row>
    <row r="6269" spans="1:17" x14ac:dyDescent="0.75">
      <c r="A6269" s="55">
        <v>42809.735706018517</v>
      </c>
      <c r="B6269" s="55">
        <v>42810.395555555551</v>
      </c>
      <c r="C6269" s="3">
        <v>57011</v>
      </c>
      <c r="D6269" s="56">
        <f t="shared" si="236"/>
        <v>0.65984953703703708</v>
      </c>
      <c r="N6269" s="55">
        <v>43074.447164351848</v>
      </c>
      <c r="O6269" s="55">
        <v>43074.728171296294</v>
      </c>
      <c r="P6269" s="3">
        <v>24279</v>
      </c>
      <c r="Q6269" s="58">
        <f t="shared" si="237"/>
        <v>0.28100694444444446</v>
      </c>
    </row>
    <row r="6270" spans="1:17" x14ac:dyDescent="0.75">
      <c r="A6270" s="55">
        <v>42809.74900462963</v>
      </c>
      <c r="B6270" s="55">
        <v>42811.342465277776</v>
      </c>
      <c r="C6270" s="3">
        <v>137675</v>
      </c>
      <c r="D6270" s="56">
        <f t="shared" si="236"/>
        <v>1.5934606481481481</v>
      </c>
      <c r="N6270" s="55">
        <v>43074.473229166666</v>
      </c>
      <c r="O6270" s="55">
        <v>43075.36619212963</v>
      </c>
      <c r="P6270" s="3">
        <v>77152</v>
      </c>
      <c r="Q6270" s="58">
        <f t="shared" si="237"/>
        <v>0.89296296296296296</v>
      </c>
    </row>
    <row r="6271" spans="1:17" x14ac:dyDescent="0.75">
      <c r="A6271" s="55">
        <v>42809.839641203704</v>
      </c>
      <c r="B6271" s="55">
        <v>42810.396296296298</v>
      </c>
      <c r="C6271" s="3">
        <v>48095</v>
      </c>
      <c r="D6271" s="56">
        <f t="shared" si="236"/>
        <v>0.5566550925925926</v>
      </c>
      <c r="N6271" s="55">
        <v>43074.507233796292</v>
      </c>
      <c r="O6271" s="55">
        <v>43074.622743055552</v>
      </c>
      <c r="P6271" s="3">
        <v>9980</v>
      </c>
      <c r="Q6271" s="58">
        <f t="shared" si="237"/>
        <v>0.11550925925925926</v>
      </c>
    </row>
    <row r="6272" spans="1:17" x14ac:dyDescent="0.75">
      <c r="A6272" s="55">
        <v>42810.022199074076</v>
      </c>
      <c r="B6272" s="55">
        <v>42810.807013888887</v>
      </c>
      <c r="C6272" s="3">
        <v>67808</v>
      </c>
      <c r="D6272" s="56">
        <f t="shared" si="236"/>
        <v>0.78481481481481485</v>
      </c>
      <c r="N6272" s="55">
        <v>43074.508506944439</v>
      </c>
      <c r="O6272" s="55">
        <v>43074.627199074072</v>
      </c>
      <c r="P6272" s="3">
        <v>10255</v>
      </c>
      <c r="Q6272" s="58">
        <f t="shared" si="237"/>
        <v>0.11869212962962963</v>
      </c>
    </row>
    <row r="6273" spans="1:17" x14ac:dyDescent="0.75">
      <c r="A6273" s="55">
        <v>42810.351307870369</v>
      </c>
      <c r="B6273" s="55">
        <v>42811.812638888885</v>
      </c>
      <c r="C6273" s="3">
        <v>126259</v>
      </c>
      <c r="D6273" s="56">
        <f t="shared" si="236"/>
        <v>1.4613310185185184</v>
      </c>
      <c r="N6273" s="55">
        <v>43074.510891203703</v>
      </c>
      <c r="O6273" s="55">
        <v>43074.617650462962</v>
      </c>
      <c r="P6273" s="3">
        <v>9224</v>
      </c>
      <c r="Q6273" s="58">
        <f t="shared" si="237"/>
        <v>0.10675925925925926</v>
      </c>
    </row>
    <row r="6274" spans="1:17" x14ac:dyDescent="0.75">
      <c r="A6274" s="55">
        <v>42810.420729166668</v>
      </c>
      <c r="B6274" s="55">
        <v>42811.806597222218</v>
      </c>
      <c r="C6274" s="3">
        <v>119739</v>
      </c>
      <c r="D6274" s="56">
        <f t="shared" si="236"/>
        <v>1.3858680555555556</v>
      </c>
      <c r="N6274" s="55">
        <v>43074.682349537034</v>
      </c>
      <c r="O6274" s="55">
        <v>43074.704675925925</v>
      </c>
      <c r="P6274" s="3">
        <v>1929</v>
      </c>
      <c r="Q6274" s="58">
        <f t="shared" si="237"/>
        <v>2.2326388888888889E-2</v>
      </c>
    </row>
    <row r="6275" spans="1:17" x14ac:dyDescent="0.75">
      <c r="A6275" s="55">
        <v>42810.426099537035</v>
      </c>
      <c r="B6275" s="55">
        <v>42817.584131944444</v>
      </c>
      <c r="C6275" s="3">
        <v>618454</v>
      </c>
      <c r="D6275" s="56">
        <f t="shared" ref="D6275:D6338" si="238">C6275/(24*60*60)</f>
        <v>7.1580324074074078</v>
      </c>
      <c r="N6275" s="55">
        <v>43074.713356481479</v>
      </c>
      <c r="O6275" s="55">
        <v>43075.357060185182</v>
      </c>
      <c r="P6275" s="3">
        <v>55616</v>
      </c>
      <c r="Q6275" s="58">
        <f t="shared" ref="Q6275:Q6338" si="239">P6275/86400</f>
        <v>0.64370370370370367</v>
      </c>
    </row>
    <row r="6276" spans="1:17" x14ac:dyDescent="0.75">
      <c r="A6276" s="55">
        <v>42810.475254629629</v>
      </c>
      <c r="B6276" s="55">
        <v>42810.520208333335</v>
      </c>
      <c r="C6276" s="3">
        <v>3884</v>
      </c>
      <c r="D6276" s="56">
        <f t="shared" si="238"/>
        <v>4.4953703703703704E-2</v>
      </c>
      <c r="N6276" s="55">
        <v>43074.798981481479</v>
      </c>
      <c r="O6276" s="55">
        <v>43075.41474537037</v>
      </c>
      <c r="P6276" s="3">
        <v>53202</v>
      </c>
      <c r="Q6276" s="58">
        <f t="shared" si="239"/>
        <v>0.61576388888888889</v>
      </c>
    </row>
    <row r="6277" spans="1:17" x14ac:dyDescent="0.75">
      <c r="A6277" s="55">
        <v>42810.478171296294</v>
      </c>
      <c r="B6277" s="55">
        <v>42810.809224537035</v>
      </c>
      <c r="C6277" s="3">
        <v>28603</v>
      </c>
      <c r="D6277" s="56">
        <f t="shared" si="238"/>
        <v>0.33105324074074072</v>
      </c>
      <c r="N6277" s="55">
        <v>43074.917442129627</v>
      </c>
      <c r="O6277" s="55">
        <v>43075.48233796296</v>
      </c>
      <c r="P6277" s="3">
        <v>48807</v>
      </c>
      <c r="Q6277" s="58">
        <f t="shared" si="239"/>
        <v>0.56489583333333337</v>
      </c>
    </row>
    <row r="6278" spans="1:17" x14ac:dyDescent="0.75">
      <c r="A6278" s="55">
        <v>42810.512476851851</v>
      </c>
      <c r="B6278" s="55">
        <v>42829.498379629629</v>
      </c>
      <c r="C6278" s="3">
        <v>1636782</v>
      </c>
      <c r="D6278" s="56">
        <f t="shared" si="238"/>
        <v>18.94423611111111</v>
      </c>
      <c r="N6278" s="55">
        <v>43074.933495370366</v>
      </c>
      <c r="O6278" s="55">
        <v>43075.420949074076</v>
      </c>
      <c r="P6278" s="3">
        <v>42116</v>
      </c>
      <c r="Q6278" s="58">
        <f t="shared" si="239"/>
        <v>0.48745370370370372</v>
      </c>
    </row>
    <row r="6279" spans="1:17" x14ac:dyDescent="0.75">
      <c r="A6279" s="55">
        <v>42810.628784722219</v>
      </c>
      <c r="B6279" s="55">
        <v>42810.639502314814</v>
      </c>
      <c r="C6279" s="3">
        <v>926</v>
      </c>
      <c r="D6279" s="56">
        <f t="shared" si="238"/>
        <v>1.0717592592592593E-2</v>
      </c>
      <c r="N6279" s="55">
        <v>43074.977997685186</v>
      </c>
      <c r="O6279" s="55">
        <v>43075.425277777773</v>
      </c>
      <c r="P6279" s="3">
        <v>38645</v>
      </c>
      <c r="Q6279" s="58">
        <f t="shared" si="239"/>
        <v>0.4472800925925926</v>
      </c>
    </row>
    <row r="6280" spans="1:17" x14ac:dyDescent="0.75">
      <c r="A6280" s="55">
        <v>42810.964618055557</v>
      </c>
      <c r="B6280" s="55">
        <v>42811.433472222219</v>
      </c>
      <c r="C6280" s="3">
        <v>40509</v>
      </c>
      <c r="D6280" s="56">
        <f t="shared" si="238"/>
        <v>0.46885416666666668</v>
      </c>
      <c r="N6280" s="55">
        <v>43075.401087962964</v>
      </c>
      <c r="O6280" s="55">
        <v>43080.40415509259</v>
      </c>
      <c r="P6280" s="3">
        <v>432265</v>
      </c>
      <c r="Q6280" s="58">
        <f t="shared" si="239"/>
        <v>5.0030671296296294</v>
      </c>
    </row>
    <row r="6281" spans="1:17" x14ac:dyDescent="0.75">
      <c r="A6281" s="55">
        <v>42811.397974537038</v>
      </c>
      <c r="B6281" s="55">
        <v>42811.438125000001</v>
      </c>
      <c r="C6281" s="3">
        <v>3469</v>
      </c>
      <c r="D6281" s="56">
        <f t="shared" si="238"/>
        <v>4.0150462962962964E-2</v>
      </c>
      <c r="N6281" s="55">
        <v>43075.47923611111</v>
      </c>
      <c r="O6281" s="55">
        <v>43075.612465277773</v>
      </c>
      <c r="P6281" s="3">
        <v>11511</v>
      </c>
      <c r="Q6281" s="58">
        <f t="shared" si="239"/>
        <v>0.13322916666666668</v>
      </c>
    </row>
    <row r="6282" spans="1:17" x14ac:dyDescent="0.75">
      <c r="A6282" s="55">
        <v>42811.612222222218</v>
      </c>
      <c r="B6282" s="55">
        <v>42815.479363425926</v>
      </c>
      <c r="C6282" s="3">
        <v>334121</v>
      </c>
      <c r="D6282" s="56">
        <f t="shared" si="238"/>
        <v>3.8671412037037038</v>
      </c>
      <c r="N6282" s="55">
        <v>43075.525937499995</v>
      </c>
      <c r="O6282" s="55">
        <v>43075.777337962958</v>
      </c>
      <c r="P6282" s="3">
        <v>21721</v>
      </c>
      <c r="Q6282" s="58">
        <f t="shared" si="239"/>
        <v>0.25140046296296298</v>
      </c>
    </row>
    <row r="6283" spans="1:17" x14ac:dyDescent="0.75">
      <c r="A6283" s="55">
        <v>42812.018229166664</v>
      </c>
      <c r="B6283" s="55">
        <v>42815.401620370365</v>
      </c>
      <c r="C6283" s="3">
        <v>292325</v>
      </c>
      <c r="D6283" s="56">
        <f t="shared" si="238"/>
        <v>3.3833912037037037</v>
      </c>
      <c r="N6283" s="55">
        <v>43075.541157407402</v>
      </c>
      <c r="O6283" s="55">
        <v>43076.350428240738</v>
      </c>
      <c r="P6283" s="3">
        <v>69921</v>
      </c>
      <c r="Q6283" s="58">
        <f t="shared" si="239"/>
        <v>0.80927083333333338</v>
      </c>
    </row>
    <row r="6284" spans="1:17" x14ac:dyDescent="0.75">
      <c r="A6284" s="55">
        <v>42812.02270833333</v>
      </c>
      <c r="B6284" s="55">
        <v>42815.402222222219</v>
      </c>
      <c r="C6284" s="3">
        <v>291990</v>
      </c>
      <c r="D6284" s="56">
        <f t="shared" si="238"/>
        <v>3.3795138888888889</v>
      </c>
      <c r="N6284" s="55">
        <v>43075.709826388884</v>
      </c>
      <c r="O6284" s="55">
        <v>43076.623807870368</v>
      </c>
      <c r="P6284" s="3">
        <v>78968</v>
      </c>
      <c r="Q6284" s="58">
        <f t="shared" si="239"/>
        <v>0.91398148148148151</v>
      </c>
    </row>
    <row r="6285" spans="1:17" x14ac:dyDescent="0.75">
      <c r="A6285" s="55">
        <v>42812.376805555556</v>
      </c>
      <c r="B6285" s="55">
        <v>42814.401874999996</v>
      </c>
      <c r="C6285" s="3">
        <v>174966</v>
      </c>
      <c r="D6285" s="56">
        <f t="shared" si="238"/>
        <v>2.0250694444444446</v>
      </c>
      <c r="N6285" s="55">
        <v>43075.953668981478</v>
      </c>
      <c r="O6285" s="55">
        <v>43081.649513888886</v>
      </c>
      <c r="P6285" s="3">
        <v>492121</v>
      </c>
      <c r="Q6285" s="58">
        <f t="shared" si="239"/>
        <v>5.6958449074074071</v>
      </c>
    </row>
    <row r="6286" spans="1:17" x14ac:dyDescent="0.75">
      <c r="A6286" s="55">
        <v>42812.50876157407</v>
      </c>
      <c r="B6286" s="55">
        <v>42815.402962962959</v>
      </c>
      <c r="C6286" s="3">
        <v>250059</v>
      </c>
      <c r="D6286" s="56">
        <f t="shared" si="238"/>
        <v>2.8942013888888889</v>
      </c>
      <c r="N6286" s="55">
        <v>43076.075856481482</v>
      </c>
      <c r="O6286" s="55">
        <v>43076.396157407406</v>
      </c>
      <c r="P6286" s="3">
        <v>27674</v>
      </c>
      <c r="Q6286" s="58">
        <f t="shared" si="239"/>
        <v>0.32030092592592591</v>
      </c>
    </row>
    <row r="6287" spans="1:17" x14ac:dyDescent="0.75">
      <c r="A6287" s="55">
        <v>42812.510428240741</v>
      </c>
      <c r="B6287" s="55">
        <v>42815.403761574074</v>
      </c>
      <c r="C6287" s="3">
        <v>249984</v>
      </c>
      <c r="D6287" s="56">
        <f t="shared" si="238"/>
        <v>2.8933333333333335</v>
      </c>
      <c r="N6287" s="55">
        <v>43076.099444444444</v>
      </c>
      <c r="O6287" s="55">
        <v>43083.635937499996</v>
      </c>
      <c r="P6287" s="3">
        <v>651153</v>
      </c>
      <c r="Q6287" s="58">
        <f t="shared" si="239"/>
        <v>7.5364930555555558</v>
      </c>
    </row>
    <row r="6288" spans="1:17" x14ac:dyDescent="0.75">
      <c r="A6288" s="55">
        <v>42812.52512731481</v>
      </c>
      <c r="B6288" s="55">
        <v>42815.404305555552</v>
      </c>
      <c r="C6288" s="3">
        <v>248761</v>
      </c>
      <c r="D6288" s="56">
        <f t="shared" si="238"/>
        <v>2.8791782407407407</v>
      </c>
      <c r="N6288" s="55">
        <v>43076.365381944444</v>
      </c>
      <c r="O6288" s="55">
        <v>43080.667997685181</v>
      </c>
      <c r="P6288" s="3">
        <v>371746</v>
      </c>
      <c r="Q6288" s="58">
        <f t="shared" si="239"/>
        <v>4.302615740740741</v>
      </c>
    </row>
    <row r="6289" spans="1:17" x14ac:dyDescent="0.75">
      <c r="A6289" s="55">
        <v>42812.535810185182</v>
      </c>
      <c r="B6289" s="55">
        <v>42815.4055787037</v>
      </c>
      <c r="C6289" s="3">
        <v>247948</v>
      </c>
      <c r="D6289" s="56">
        <f t="shared" si="238"/>
        <v>2.8697685185185184</v>
      </c>
      <c r="N6289" s="55">
        <v>43076.444050925922</v>
      </c>
      <c r="O6289" s="55">
        <v>43076.613738425927</v>
      </c>
      <c r="P6289" s="3">
        <v>14661</v>
      </c>
      <c r="Q6289" s="58">
        <f t="shared" si="239"/>
        <v>0.16968749999999999</v>
      </c>
    </row>
    <row r="6290" spans="1:17" x14ac:dyDescent="0.75">
      <c r="A6290" s="55">
        <v>42812.690150462964</v>
      </c>
      <c r="B6290" s="55">
        <v>42815.470590277779</v>
      </c>
      <c r="C6290" s="3">
        <v>240230</v>
      </c>
      <c r="D6290" s="56">
        <f t="shared" si="238"/>
        <v>2.7804398148148146</v>
      </c>
      <c r="N6290" s="55">
        <v>43076.449745370366</v>
      </c>
      <c r="O6290" s="55">
        <v>43076.454502314817</v>
      </c>
      <c r="P6290" s="3">
        <v>411</v>
      </c>
      <c r="Q6290" s="58">
        <f t="shared" si="239"/>
        <v>4.7569444444444447E-3</v>
      </c>
    </row>
    <row r="6291" spans="1:17" x14ac:dyDescent="0.75">
      <c r="A6291" s="55">
        <v>42814.56518518518</v>
      </c>
      <c r="B6291" s="55">
        <v>42815.65825231481</v>
      </c>
      <c r="C6291" s="3">
        <v>94441</v>
      </c>
      <c r="D6291" s="56">
        <f t="shared" si="238"/>
        <v>1.0930671296296297</v>
      </c>
      <c r="N6291" s="55">
        <v>43076.546979166662</v>
      </c>
      <c r="O6291" s="55">
        <v>43076.656701388885</v>
      </c>
      <c r="P6291" s="3">
        <v>9480</v>
      </c>
      <c r="Q6291" s="58">
        <f t="shared" si="239"/>
        <v>0.10972222222222222</v>
      </c>
    </row>
    <row r="6292" spans="1:17" x14ac:dyDescent="0.75">
      <c r="A6292" s="55">
        <v>42814.606724537036</v>
      </c>
      <c r="B6292" s="55">
        <v>42814.614768518513</v>
      </c>
      <c r="C6292" s="3">
        <v>695</v>
      </c>
      <c r="D6292" s="56">
        <f t="shared" si="238"/>
        <v>8.0439814814814818E-3</v>
      </c>
      <c r="N6292" s="55">
        <v>43076.589502314811</v>
      </c>
      <c r="O6292" s="55">
        <v>43076.639120370368</v>
      </c>
      <c r="P6292" s="3">
        <v>4287</v>
      </c>
      <c r="Q6292" s="58">
        <f t="shared" si="239"/>
        <v>4.9618055555555554E-2</v>
      </c>
    </row>
    <row r="6293" spans="1:17" x14ac:dyDescent="0.75">
      <c r="A6293" s="55">
        <v>42814.607673611106</v>
      </c>
      <c r="B6293" s="55">
        <v>42815.479780092588</v>
      </c>
      <c r="C6293" s="3">
        <v>75350</v>
      </c>
      <c r="D6293" s="56">
        <f t="shared" si="238"/>
        <v>0.87210648148148151</v>
      </c>
      <c r="N6293" s="55">
        <v>43076.590370370366</v>
      </c>
      <c r="O6293" s="55">
        <v>43080.415138888886</v>
      </c>
      <c r="P6293" s="3">
        <v>330460</v>
      </c>
      <c r="Q6293" s="58">
        <f t="shared" si="239"/>
        <v>3.8247685185185185</v>
      </c>
    </row>
    <row r="6294" spans="1:17" x14ac:dyDescent="0.75">
      <c r="A6294" s="55">
        <v>42814.641550925924</v>
      </c>
      <c r="B6294" s="55">
        <v>42815.408530092594</v>
      </c>
      <c r="C6294" s="3">
        <v>66267</v>
      </c>
      <c r="D6294" s="56">
        <f t="shared" si="238"/>
        <v>0.76697916666666666</v>
      </c>
      <c r="N6294" s="55">
        <v>43076.596319444441</v>
      </c>
      <c r="O6294" s="55">
        <v>43080.403854166667</v>
      </c>
      <c r="P6294" s="3">
        <v>328971</v>
      </c>
      <c r="Q6294" s="58">
        <f t="shared" si="239"/>
        <v>3.807534722222222</v>
      </c>
    </row>
    <row r="6295" spans="1:17" x14ac:dyDescent="0.75">
      <c r="A6295" s="55">
        <v>42814.651192129626</v>
      </c>
      <c r="B6295" s="55">
        <v>42814.661111111112</v>
      </c>
      <c r="C6295" s="3">
        <v>857</v>
      </c>
      <c r="D6295" s="56">
        <f t="shared" si="238"/>
        <v>9.9189814814814817E-3</v>
      </c>
      <c r="N6295" s="55">
        <v>43076.600752314815</v>
      </c>
      <c r="O6295" s="55">
        <v>43076.650462962964</v>
      </c>
      <c r="P6295" s="3">
        <v>4295</v>
      </c>
      <c r="Q6295" s="58">
        <f t="shared" si="239"/>
        <v>4.971064814814815E-2</v>
      </c>
    </row>
    <row r="6296" spans="1:17" x14ac:dyDescent="0.75">
      <c r="A6296" s="55">
        <v>42814.661678240736</v>
      </c>
      <c r="B6296" s="55">
        <v>42816.626516203702</v>
      </c>
      <c r="C6296" s="3">
        <v>169762</v>
      </c>
      <c r="D6296" s="56">
        <f t="shared" si="238"/>
        <v>1.9648379629629629</v>
      </c>
      <c r="N6296" s="55">
        <v>43076.633854166663</v>
      </c>
      <c r="O6296" s="55">
        <v>43076.652557870366</v>
      </c>
      <c r="P6296" s="3">
        <v>1616</v>
      </c>
      <c r="Q6296" s="58">
        <f t="shared" si="239"/>
        <v>1.8703703703703705E-2</v>
      </c>
    </row>
    <row r="6297" spans="1:17" x14ac:dyDescent="0.75">
      <c r="A6297" s="55">
        <v>42814.751145833332</v>
      </c>
      <c r="B6297" s="55">
        <v>42815.409594907404</v>
      </c>
      <c r="C6297" s="3">
        <v>56890</v>
      </c>
      <c r="D6297" s="56">
        <f t="shared" si="238"/>
        <v>0.65844907407407405</v>
      </c>
      <c r="N6297" s="55">
        <v>43076.671423611107</v>
      </c>
      <c r="O6297" s="55">
        <v>43081.674340277779</v>
      </c>
      <c r="P6297" s="3">
        <v>432252</v>
      </c>
      <c r="Q6297" s="58">
        <f t="shared" si="239"/>
        <v>5.0029166666666667</v>
      </c>
    </row>
    <row r="6298" spans="1:17" x14ac:dyDescent="0.75">
      <c r="A6298" s="55">
        <v>42814.864895833329</v>
      </c>
      <c r="B6298" s="55">
        <v>42815.702303240738</v>
      </c>
      <c r="C6298" s="3">
        <v>72352</v>
      </c>
      <c r="D6298" s="56">
        <f t="shared" si="238"/>
        <v>0.83740740740740738</v>
      </c>
      <c r="N6298" s="55">
        <v>43076.732523148145</v>
      </c>
      <c r="O6298" s="55">
        <v>43077.414467592593</v>
      </c>
      <c r="P6298" s="3">
        <v>58920</v>
      </c>
      <c r="Q6298" s="58">
        <f t="shared" si="239"/>
        <v>0.68194444444444446</v>
      </c>
    </row>
    <row r="6299" spans="1:17" x14ac:dyDescent="0.75">
      <c r="A6299" s="55">
        <v>42814.870277777773</v>
      </c>
      <c r="B6299" s="55">
        <v>42815.410208333335</v>
      </c>
      <c r="C6299" s="3">
        <v>46650</v>
      </c>
      <c r="D6299" s="56">
        <f t="shared" si="238"/>
        <v>0.53993055555555558</v>
      </c>
      <c r="N6299" s="55">
        <v>43076.753252314811</v>
      </c>
      <c r="O6299" s="55">
        <v>43077.412812499999</v>
      </c>
      <c r="P6299" s="3">
        <v>56986</v>
      </c>
      <c r="Q6299" s="58">
        <f t="shared" si="239"/>
        <v>0.65956018518518522</v>
      </c>
    </row>
    <row r="6300" spans="1:17" x14ac:dyDescent="0.75">
      <c r="A6300" s="55">
        <v>42814.926261574074</v>
      </c>
      <c r="B6300" s="55">
        <v>42817.392222222217</v>
      </c>
      <c r="C6300" s="3">
        <v>213059</v>
      </c>
      <c r="D6300" s="56">
        <f t="shared" si="238"/>
        <v>2.465960648148148</v>
      </c>
      <c r="N6300" s="55">
        <v>43077.535138888888</v>
      </c>
      <c r="O6300" s="55">
        <v>43077.703935185185</v>
      </c>
      <c r="P6300" s="3">
        <v>14584</v>
      </c>
      <c r="Q6300" s="58">
        <f t="shared" si="239"/>
        <v>0.16879629629629631</v>
      </c>
    </row>
    <row r="6301" spans="1:17" x14ac:dyDescent="0.75">
      <c r="A6301" s="55">
        <v>42815.440150462964</v>
      </c>
      <c r="B6301" s="55">
        <v>42829.499039351853</v>
      </c>
      <c r="C6301" s="3">
        <v>1211088</v>
      </c>
      <c r="D6301" s="56">
        <f t="shared" si="238"/>
        <v>14.017222222222221</v>
      </c>
      <c r="N6301" s="55">
        <v>43077.606064814812</v>
      </c>
      <c r="O6301" s="55">
        <v>43080.392743055556</v>
      </c>
      <c r="P6301" s="3">
        <v>240769</v>
      </c>
      <c r="Q6301" s="58">
        <f t="shared" si="239"/>
        <v>2.7866782407407409</v>
      </c>
    </row>
    <row r="6302" spans="1:17" x14ac:dyDescent="0.75">
      <c r="A6302" s="55">
        <v>42815.49282407407</v>
      </c>
      <c r="B6302" s="55">
        <v>42815.676666666666</v>
      </c>
      <c r="C6302" s="3">
        <v>15884</v>
      </c>
      <c r="D6302" s="56">
        <f t="shared" si="238"/>
        <v>0.18384259259259259</v>
      </c>
      <c r="N6302" s="55">
        <v>43077.682916666665</v>
      </c>
      <c r="O6302" s="55">
        <v>43080.400254629625</v>
      </c>
      <c r="P6302" s="3">
        <v>234778</v>
      </c>
      <c r="Q6302" s="58">
        <f t="shared" si="239"/>
        <v>2.7173379629629628</v>
      </c>
    </row>
    <row r="6303" spans="1:17" x14ac:dyDescent="0.75">
      <c r="A6303" s="55">
        <v>42815.495949074073</v>
      </c>
      <c r="B6303" s="55">
        <v>42815.678298611107</v>
      </c>
      <c r="C6303" s="3">
        <v>15755</v>
      </c>
      <c r="D6303" s="56">
        <f t="shared" si="238"/>
        <v>0.18234953703703705</v>
      </c>
      <c r="N6303" s="55">
        <v>43077.72625</v>
      </c>
      <c r="O6303" s="55">
        <v>43081.644884259258</v>
      </c>
      <c r="P6303" s="3">
        <v>338570</v>
      </c>
      <c r="Q6303" s="58">
        <f t="shared" si="239"/>
        <v>3.9186342592592593</v>
      </c>
    </row>
    <row r="6304" spans="1:17" x14ac:dyDescent="0.75">
      <c r="A6304" s="55">
        <v>42815.590115740742</v>
      </c>
      <c r="B6304" s="55">
        <v>42815.688113425924</v>
      </c>
      <c r="C6304" s="3">
        <v>8467</v>
      </c>
      <c r="D6304" s="56">
        <f t="shared" si="238"/>
        <v>9.7997685185185188E-2</v>
      </c>
      <c r="N6304" s="55">
        <v>43077.749143518515</v>
      </c>
      <c r="O6304" s="55">
        <v>43077.769328703704</v>
      </c>
      <c r="P6304" s="3">
        <v>1744</v>
      </c>
      <c r="Q6304" s="58">
        <f t="shared" si="239"/>
        <v>2.0185185185185184E-2</v>
      </c>
    </row>
    <row r="6305" spans="1:17" x14ac:dyDescent="0.75">
      <c r="A6305" s="55">
        <v>42815.673113425924</v>
      </c>
      <c r="B6305" s="55">
        <v>42816.565972222219</v>
      </c>
      <c r="C6305" s="3">
        <v>77143</v>
      </c>
      <c r="D6305" s="56">
        <f t="shared" si="238"/>
        <v>0.89285879629629628</v>
      </c>
      <c r="N6305" s="55">
        <v>43077.904618055552</v>
      </c>
      <c r="O6305" s="55">
        <v>43081.641435185185</v>
      </c>
      <c r="P6305" s="3">
        <v>322861</v>
      </c>
      <c r="Q6305" s="58">
        <f t="shared" si="239"/>
        <v>3.7368171296296295</v>
      </c>
    </row>
    <row r="6306" spans="1:17" x14ac:dyDescent="0.75">
      <c r="A6306" s="55">
        <v>42815.674895833334</v>
      </c>
      <c r="B6306" s="55">
        <v>42816.378495370365</v>
      </c>
      <c r="C6306" s="3">
        <v>60791</v>
      </c>
      <c r="D6306" s="56">
        <f t="shared" si="238"/>
        <v>0.70359953703703704</v>
      </c>
      <c r="N6306" s="55">
        <v>43078.627766203703</v>
      </c>
      <c r="O6306" s="55">
        <v>43080.428506944445</v>
      </c>
      <c r="P6306" s="3">
        <v>155584</v>
      </c>
      <c r="Q6306" s="58">
        <f t="shared" si="239"/>
        <v>1.8007407407407408</v>
      </c>
    </row>
    <row r="6307" spans="1:17" x14ac:dyDescent="0.75">
      <c r="A6307" s="55">
        <v>42815.957928240736</v>
      </c>
      <c r="B6307" s="55">
        <v>42817.398969907408</v>
      </c>
      <c r="C6307" s="3">
        <v>124506</v>
      </c>
      <c r="D6307" s="56">
        <f t="shared" si="238"/>
        <v>1.4410416666666668</v>
      </c>
      <c r="N6307" s="55">
        <v>43079.659537037034</v>
      </c>
      <c r="O6307" s="55">
        <v>43081.651678240742</v>
      </c>
      <c r="P6307" s="3">
        <v>172121</v>
      </c>
      <c r="Q6307" s="58">
        <f t="shared" si="239"/>
        <v>1.9921412037037036</v>
      </c>
    </row>
    <row r="6308" spans="1:17" x14ac:dyDescent="0.75">
      <c r="A6308" s="55">
        <v>42816.348391203705</v>
      </c>
      <c r="B6308" s="55">
        <v>42817.401076388887</v>
      </c>
      <c r="C6308" s="3">
        <v>90952</v>
      </c>
      <c r="D6308" s="56">
        <f t="shared" si="238"/>
        <v>1.0526851851851853</v>
      </c>
      <c r="N6308" s="55">
        <v>43079.913321759261</v>
      </c>
      <c r="O6308" s="55">
        <v>43081.428935185184</v>
      </c>
      <c r="P6308" s="3">
        <v>130949</v>
      </c>
      <c r="Q6308" s="58">
        <f t="shared" si="239"/>
        <v>1.515613425925926</v>
      </c>
    </row>
    <row r="6309" spans="1:17" x14ac:dyDescent="0.75">
      <c r="A6309" s="55">
        <v>42816.358946759261</v>
      </c>
      <c r="B6309" s="55">
        <v>42816.367361111108</v>
      </c>
      <c r="C6309" s="3">
        <v>727</v>
      </c>
      <c r="D6309" s="56">
        <f t="shared" si="238"/>
        <v>8.4143518518518517E-3</v>
      </c>
      <c r="N6309" s="55">
        <v>43080.381273148145</v>
      </c>
      <c r="O6309" s="55">
        <v>43080.667708333334</v>
      </c>
      <c r="P6309" s="3">
        <v>24748</v>
      </c>
      <c r="Q6309" s="58">
        <f t="shared" si="239"/>
        <v>0.28643518518518518</v>
      </c>
    </row>
    <row r="6310" spans="1:17" x14ac:dyDescent="0.75">
      <c r="A6310" s="55">
        <v>42816.518101851849</v>
      </c>
      <c r="B6310" s="55">
        <v>42816.568483796298</v>
      </c>
      <c r="C6310" s="3">
        <v>4353</v>
      </c>
      <c r="D6310" s="56">
        <f t="shared" si="238"/>
        <v>5.0381944444444444E-2</v>
      </c>
      <c r="N6310" s="55">
        <v>43080.385659722218</v>
      </c>
      <c r="O6310" s="55">
        <v>43080.66741898148</v>
      </c>
      <c r="P6310" s="3">
        <v>24344</v>
      </c>
      <c r="Q6310" s="58">
        <f t="shared" si="239"/>
        <v>0.28175925925925926</v>
      </c>
    </row>
    <row r="6311" spans="1:17" x14ac:dyDescent="0.75">
      <c r="A6311" s="55">
        <v>42816.561979166661</v>
      </c>
      <c r="B6311" s="55">
        <v>42822.480127314811</v>
      </c>
      <c r="C6311" s="3">
        <v>507728</v>
      </c>
      <c r="D6311" s="56">
        <f t="shared" si="238"/>
        <v>5.8764814814814814</v>
      </c>
      <c r="N6311" s="55">
        <v>43080.387071759258</v>
      </c>
      <c r="O6311" s="55">
        <v>43080.667141203703</v>
      </c>
      <c r="P6311" s="3">
        <v>24198</v>
      </c>
      <c r="Q6311" s="58">
        <f t="shared" si="239"/>
        <v>0.28006944444444443</v>
      </c>
    </row>
    <row r="6312" spans="1:17" x14ac:dyDescent="0.75">
      <c r="A6312" s="55">
        <v>42816.682511574072</v>
      </c>
      <c r="B6312" s="55">
        <v>42816.691192129627</v>
      </c>
      <c r="C6312" s="3">
        <v>750</v>
      </c>
      <c r="D6312" s="56">
        <f t="shared" si="238"/>
        <v>8.6805555555555559E-3</v>
      </c>
      <c r="N6312" s="55">
        <v>43080.471574074072</v>
      </c>
      <c r="O6312" s="55">
        <v>43081.640868055554</v>
      </c>
      <c r="P6312" s="3">
        <v>101027</v>
      </c>
      <c r="Q6312" s="58">
        <f t="shared" si="239"/>
        <v>1.1692939814814816</v>
      </c>
    </row>
    <row r="6313" spans="1:17" x14ac:dyDescent="0.75">
      <c r="A6313" s="55">
        <v>42816.806782407402</v>
      </c>
      <c r="B6313" s="55">
        <v>42817.377581018518</v>
      </c>
      <c r="C6313" s="3">
        <v>49317</v>
      </c>
      <c r="D6313" s="56">
        <f t="shared" si="238"/>
        <v>0.57079861111111108</v>
      </c>
      <c r="N6313" s="55">
        <v>43080.498784722222</v>
      </c>
      <c r="O6313" s="55">
        <v>43081.640601851854</v>
      </c>
      <c r="P6313" s="3">
        <v>98653</v>
      </c>
      <c r="Q6313" s="58">
        <f t="shared" si="239"/>
        <v>1.1418171296296296</v>
      </c>
    </row>
    <row r="6314" spans="1:17" x14ac:dyDescent="0.75">
      <c r="A6314" s="55">
        <v>42817.385532407403</v>
      </c>
      <c r="B6314" s="55">
        <v>42817.564224537033</v>
      </c>
      <c r="C6314" s="3">
        <v>15439</v>
      </c>
      <c r="D6314" s="56">
        <f t="shared" si="238"/>
        <v>0.17869212962962963</v>
      </c>
      <c r="N6314" s="55">
        <v>43080.582557870366</v>
      </c>
      <c r="O6314" s="55">
        <v>43081.362824074073</v>
      </c>
      <c r="P6314" s="3">
        <v>67415</v>
      </c>
      <c r="Q6314" s="58">
        <f t="shared" si="239"/>
        <v>0.7802662037037037</v>
      </c>
    </row>
    <row r="6315" spans="1:17" x14ac:dyDescent="0.75">
      <c r="A6315" s="55">
        <v>42817.430254629631</v>
      </c>
      <c r="B6315" s="55">
        <v>42817.679074074069</v>
      </c>
      <c r="C6315" s="3">
        <v>21498</v>
      </c>
      <c r="D6315" s="56">
        <f t="shared" si="238"/>
        <v>0.24881944444444445</v>
      </c>
      <c r="N6315" s="55">
        <v>43080.679108796292</v>
      </c>
      <c r="O6315" s="55">
        <v>43083.635277777779</v>
      </c>
      <c r="P6315" s="3">
        <v>255413</v>
      </c>
      <c r="Q6315" s="58">
        <f t="shared" si="239"/>
        <v>2.9561689814814813</v>
      </c>
    </row>
    <row r="6316" spans="1:17" x14ac:dyDescent="0.75">
      <c r="A6316" s="55">
        <v>42817.466990740737</v>
      </c>
      <c r="B6316" s="55">
        <v>42817.634583333333</v>
      </c>
      <c r="C6316" s="3">
        <v>14480</v>
      </c>
      <c r="D6316" s="56">
        <f t="shared" si="238"/>
        <v>0.1675925925925926</v>
      </c>
      <c r="N6316" s="55">
        <v>43080.734594907408</v>
      </c>
      <c r="O6316" s="55">
        <v>43080.826504629629</v>
      </c>
      <c r="P6316" s="3">
        <v>7941</v>
      </c>
      <c r="Q6316" s="58">
        <f t="shared" si="239"/>
        <v>9.1909722222222226E-2</v>
      </c>
    </row>
    <row r="6317" spans="1:17" x14ac:dyDescent="0.75">
      <c r="A6317" s="55">
        <v>42817.514363425922</v>
      </c>
      <c r="B6317" s="55">
        <v>42817.564571759256</v>
      </c>
      <c r="C6317" s="3">
        <v>4338</v>
      </c>
      <c r="D6317" s="56">
        <f t="shared" si="238"/>
        <v>5.0208333333333334E-2</v>
      </c>
      <c r="N6317" s="55">
        <v>43081.406851851847</v>
      </c>
      <c r="O6317" s="55">
        <v>43084.583749999998</v>
      </c>
      <c r="P6317" s="3">
        <v>274484</v>
      </c>
      <c r="Q6317" s="58">
        <f t="shared" si="239"/>
        <v>3.176898148148148</v>
      </c>
    </row>
    <row r="6318" spans="1:17" x14ac:dyDescent="0.75">
      <c r="A6318" s="55">
        <v>42817.515023148146</v>
      </c>
      <c r="B6318" s="55">
        <v>42817.53224537037</v>
      </c>
      <c r="C6318" s="3">
        <v>1488</v>
      </c>
      <c r="D6318" s="56">
        <f t="shared" si="238"/>
        <v>1.7222222222222222E-2</v>
      </c>
      <c r="N6318" s="55">
        <v>43081.502453703702</v>
      </c>
      <c r="O6318" s="55">
        <v>43081.523090277777</v>
      </c>
      <c r="P6318" s="3">
        <v>1783</v>
      </c>
      <c r="Q6318" s="58">
        <f t="shared" si="239"/>
        <v>2.0636574074074075E-2</v>
      </c>
    </row>
    <row r="6319" spans="1:17" x14ac:dyDescent="0.75">
      <c r="A6319" s="55">
        <v>42817.542766203704</v>
      </c>
      <c r="B6319" s="55">
        <v>42817.564293981479</v>
      </c>
      <c r="C6319" s="3">
        <v>1860</v>
      </c>
      <c r="D6319" s="56">
        <f t="shared" si="238"/>
        <v>2.1527777777777778E-2</v>
      </c>
      <c r="N6319" s="55">
        <v>43081.528923611106</v>
      </c>
      <c r="O6319" s="55">
        <v>43081.640196759261</v>
      </c>
      <c r="P6319" s="3">
        <v>9614</v>
      </c>
      <c r="Q6319" s="58">
        <f t="shared" si="239"/>
        <v>0.11127314814814815</v>
      </c>
    </row>
    <row r="6320" spans="1:17" x14ac:dyDescent="0.75">
      <c r="A6320" s="55">
        <v>42817.555590277778</v>
      </c>
      <c r="B6320" s="55">
        <v>42822.479490740741</v>
      </c>
      <c r="C6320" s="3">
        <v>421825</v>
      </c>
      <c r="D6320" s="56">
        <f t="shared" si="238"/>
        <v>4.8822337962962967</v>
      </c>
      <c r="N6320" s="55">
        <v>43081.535196759258</v>
      </c>
      <c r="O6320" s="55">
        <v>43081.640046296292</v>
      </c>
      <c r="P6320" s="3">
        <v>9059</v>
      </c>
      <c r="Q6320" s="58">
        <f t="shared" si="239"/>
        <v>0.10484953703703703</v>
      </c>
    </row>
    <row r="6321" spans="1:17" x14ac:dyDescent="0.75">
      <c r="A6321" s="55">
        <v>42817.621076388888</v>
      </c>
      <c r="B6321" s="55">
        <v>42817.641250000001</v>
      </c>
      <c r="C6321" s="3">
        <v>1743</v>
      </c>
      <c r="D6321" s="56">
        <f t="shared" si="238"/>
        <v>2.0173611111111111E-2</v>
      </c>
      <c r="N6321" s="55">
        <v>43081.597881944443</v>
      </c>
      <c r="O6321" s="55">
        <v>43081.663912037038</v>
      </c>
      <c r="P6321" s="3">
        <v>5705</v>
      </c>
      <c r="Q6321" s="58">
        <f t="shared" si="239"/>
        <v>6.6030092592592599E-2</v>
      </c>
    </row>
    <row r="6322" spans="1:17" x14ac:dyDescent="0.75">
      <c r="A6322" s="55">
        <v>42817.636192129627</v>
      </c>
      <c r="B6322" s="55">
        <v>42818.396435185183</v>
      </c>
      <c r="C6322" s="3">
        <v>65685</v>
      </c>
      <c r="D6322" s="56">
        <f t="shared" si="238"/>
        <v>0.7602430555555556</v>
      </c>
      <c r="N6322" s="55">
        <v>43081.6325</v>
      </c>
      <c r="O6322" s="55">
        <v>43089.672488425924</v>
      </c>
      <c r="P6322" s="3">
        <v>694655</v>
      </c>
      <c r="Q6322" s="58">
        <f t="shared" si="239"/>
        <v>8.0399884259259267</v>
      </c>
    </row>
    <row r="6323" spans="1:17" x14ac:dyDescent="0.75">
      <c r="A6323" s="55">
        <v>42817.637743055551</v>
      </c>
      <c r="B6323" s="55">
        <v>42818.395960648144</v>
      </c>
      <c r="C6323" s="3">
        <v>65510</v>
      </c>
      <c r="D6323" s="56">
        <f t="shared" si="238"/>
        <v>0.75821759259259258</v>
      </c>
      <c r="N6323" s="55">
        <v>43081.660925925928</v>
      </c>
      <c r="O6323" s="55">
        <v>43082.506828703699</v>
      </c>
      <c r="P6323" s="3">
        <v>73086</v>
      </c>
      <c r="Q6323" s="58">
        <f t="shared" si="239"/>
        <v>0.84590277777777778</v>
      </c>
    </row>
    <row r="6324" spans="1:17" x14ac:dyDescent="0.75">
      <c r="A6324" s="55">
        <v>42817.639525462961</v>
      </c>
      <c r="B6324" s="55">
        <v>42818.395543981482</v>
      </c>
      <c r="C6324" s="3">
        <v>65320</v>
      </c>
      <c r="D6324" s="56">
        <f t="shared" si="238"/>
        <v>0.75601851851851853</v>
      </c>
      <c r="N6324" s="55">
        <v>43081.714826388888</v>
      </c>
      <c r="O6324" s="55">
        <v>43082.417534722219</v>
      </c>
      <c r="P6324" s="3">
        <v>60714</v>
      </c>
      <c r="Q6324" s="58">
        <f t="shared" si="239"/>
        <v>0.70270833333333338</v>
      </c>
    </row>
    <row r="6325" spans="1:17" x14ac:dyDescent="0.75">
      <c r="A6325" s="55">
        <v>42817.700810185182</v>
      </c>
      <c r="B6325" s="55">
        <v>42829.498530092591</v>
      </c>
      <c r="C6325" s="3">
        <v>1015723</v>
      </c>
      <c r="D6325" s="56">
        <f t="shared" si="238"/>
        <v>11.756053240740741</v>
      </c>
      <c r="N6325" s="55">
        <v>43082.464872685181</v>
      </c>
      <c r="O6325" s="55">
        <v>43082.525162037033</v>
      </c>
      <c r="P6325" s="3">
        <v>5209</v>
      </c>
      <c r="Q6325" s="58">
        <f t="shared" si="239"/>
        <v>6.0289351851851851E-2</v>
      </c>
    </row>
    <row r="6326" spans="1:17" x14ac:dyDescent="0.75">
      <c r="A6326" s="55">
        <v>42817.715208333335</v>
      </c>
      <c r="B6326" s="55">
        <v>42818.406793981478</v>
      </c>
      <c r="C6326" s="3">
        <v>59753</v>
      </c>
      <c r="D6326" s="56">
        <f t="shared" si="238"/>
        <v>0.69158564814814816</v>
      </c>
      <c r="N6326" s="55">
        <v>43082.472812499997</v>
      </c>
      <c r="O6326" s="55">
        <v>43082.643148148149</v>
      </c>
      <c r="P6326" s="3">
        <v>14717</v>
      </c>
      <c r="Q6326" s="58">
        <f t="shared" si="239"/>
        <v>0.17033564814814814</v>
      </c>
    </row>
    <row r="6327" spans="1:17" x14ac:dyDescent="0.75">
      <c r="A6327" s="55">
        <v>42817.81517361111</v>
      </c>
      <c r="B6327" s="55">
        <v>42818.42251157407</v>
      </c>
      <c r="C6327" s="3">
        <v>52474</v>
      </c>
      <c r="D6327" s="56">
        <f t="shared" si="238"/>
        <v>0.60733796296296294</v>
      </c>
      <c r="N6327" s="55">
        <v>43082.480185185181</v>
      </c>
      <c r="O6327" s="55">
        <v>43082.494745370372</v>
      </c>
      <c r="P6327" s="3">
        <v>1258</v>
      </c>
      <c r="Q6327" s="58">
        <f t="shared" si="239"/>
        <v>1.4560185185185185E-2</v>
      </c>
    </row>
    <row r="6328" spans="1:17" x14ac:dyDescent="0.75">
      <c r="A6328" s="55">
        <v>42817.95789351852</v>
      </c>
      <c r="B6328" s="55">
        <v>42818.398819444439</v>
      </c>
      <c r="C6328" s="3">
        <v>38096</v>
      </c>
      <c r="D6328" s="56">
        <f t="shared" si="238"/>
        <v>0.44092592592592594</v>
      </c>
      <c r="N6328" s="55">
        <v>43082.487465277773</v>
      </c>
      <c r="O6328" s="55">
        <v>43083.357164351852</v>
      </c>
      <c r="P6328" s="3">
        <v>75142</v>
      </c>
      <c r="Q6328" s="58">
        <f t="shared" si="239"/>
        <v>0.8696990740740741</v>
      </c>
    </row>
    <row r="6329" spans="1:17" x14ac:dyDescent="0.75">
      <c r="A6329" s="55">
        <v>42818.456388888888</v>
      </c>
      <c r="B6329" s="55">
        <v>42818.500925925924</v>
      </c>
      <c r="C6329" s="3">
        <v>3848</v>
      </c>
      <c r="D6329" s="56">
        <f t="shared" si="238"/>
        <v>4.4537037037037035E-2</v>
      </c>
      <c r="N6329" s="55">
        <v>43082.576273148145</v>
      </c>
      <c r="O6329" s="55">
        <v>43083.589525462958</v>
      </c>
      <c r="P6329" s="3">
        <v>87545</v>
      </c>
      <c r="Q6329" s="58">
        <f t="shared" si="239"/>
        <v>1.0132523148148149</v>
      </c>
    </row>
    <row r="6330" spans="1:17" x14ac:dyDescent="0.75">
      <c r="A6330" s="55">
        <v>42818.477407407408</v>
      </c>
      <c r="B6330" s="55">
        <v>42821.460717592592</v>
      </c>
      <c r="C6330" s="3">
        <v>254158</v>
      </c>
      <c r="D6330" s="56">
        <f t="shared" si="238"/>
        <v>2.9416435185185184</v>
      </c>
      <c r="N6330" s="55">
        <v>43082.578298611108</v>
      </c>
      <c r="O6330" s="55">
        <v>43083.590567129628</v>
      </c>
      <c r="P6330" s="3">
        <v>87460</v>
      </c>
      <c r="Q6330" s="58">
        <f t="shared" si="239"/>
        <v>1.0122685185185185</v>
      </c>
    </row>
    <row r="6331" spans="1:17" x14ac:dyDescent="0.75">
      <c r="A6331" s="55">
        <v>42818.492037037038</v>
      </c>
      <c r="B6331" s="55">
        <v>42821.366759259261</v>
      </c>
      <c r="C6331" s="3">
        <v>244776</v>
      </c>
      <c r="D6331" s="56">
        <f t="shared" si="238"/>
        <v>2.8330555555555557</v>
      </c>
      <c r="N6331" s="55">
        <v>43082.581932870366</v>
      </c>
      <c r="O6331" s="55">
        <v>43083.592743055553</v>
      </c>
      <c r="P6331" s="3">
        <v>87334</v>
      </c>
      <c r="Q6331" s="58">
        <f t="shared" si="239"/>
        <v>1.0108101851851852</v>
      </c>
    </row>
    <row r="6332" spans="1:17" x14ac:dyDescent="0.75">
      <c r="A6332" s="55">
        <v>42818.503715277773</v>
      </c>
      <c r="B6332" s="55">
        <v>42821.366932870369</v>
      </c>
      <c r="C6332" s="3">
        <v>243782</v>
      </c>
      <c r="D6332" s="56">
        <f t="shared" si="238"/>
        <v>2.8215509259259259</v>
      </c>
      <c r="N6332" s="55">
        <v>43082.590949074074</v>
      </c>
      <c r="O6332" s="55">
        <v>43083.635601851849</v>
      </c>
      <c r="P6332" s="3">
        <v>90258</v>
      </c>
      <c r="Q6332" s="58">
        <f t="shared" si="239"/>
        <v>1.0446527777777779</v>
      </c>
    </row>
    <row r="6333" spans="1:17" x14ac:dyDescent="0.75">
      <c r="A6333" s="55">
        <v>42818.505173611113</v>
      </c>
      <c r="B6333" s="55">
        <v>42818.562060185184</v>
      </c>
      <c r="C6333" s="3">
        <v>4915</v>
      </c>
      <c r="D6333" s="56">
        <f t="shared" si="238"/>
        <v>5.6886574074074076E-2</v>
      </c>
      <c r="N6333" s="55">
        <v>43082.620104166665</v>
      </c>
      <c r="O6333" s="55">
        <v>43083.639432870368</v>
      </c>
      <c r="P6333" s="3">
        <v>88070</v>
      </c>
      <c r="Q6333" s="58">
        <f t="shared" si="239"/>
        <v>1.0193287037037038</v>
      </c>
    </row>
    <row r="6334" spans="1:17" x14ac:dyDescent="0.75">
      <c r="A6334" s="55">
        <v>42818.770613425921</v>
      </c>
      <c r="B6334" s="55">
        <v>42822.478819444441</v>
      </c>
      <c r="C6334" s="3">
        <v>316789</v>
      </c>
      <c r="D6334" s="56">
        <f t="shared" si="238"/>
        <v>3.6665393518518519</v>
      </c>
      <c r="N6334" s="55">
        <v>43082.629594907405</v>
      </c>
      <c r="O6334" s="55">
        <v>43087.450752314813</v>
      </c>
      <c r="P6334" s="3">
        <v>416548</v>
      </c>
      <c r="Q6334" s="58">
        <f t="shared" si="239"/>
        <v>4.8211574074074077</v>
      </c>
    </row>
    <row r="6335" spans="1:17" x14ac:dyDescent="0.75">
      <c r="A6335" s="55">
        <v>42818.771458333329</v>
      </c>
      <c r="B6335" s="55">
        <v>42821.584606481483</v>
      </c>
      <c r="C6335" s="3">
        <v>239456</v>
      </c>
      <c r="D6335" s="56">
        <f t="shared" si="238"/>
        <v>2.7714814814814814</v>
      </c>
      <c r="N6335" s="55">
        <v>43082.650833333333</v>
      </c>
      <c r="O6335" s="55">
        <v>43083.609722222223</v>
      </c>
      <c r="P6335" s="3">
        <v>82848</v>
      </c>
      <c r="Q6335" s="58">
        <f t="shared" si="239"/>
        <v>0.9588888888888889</v>
      </c>
    </row>
    <row r="6336" spans="1:17" x14ac:dyDescent="0.75">
      <c r="A6336" s="55">
        <v>42818.772569444445</v>
      </c>
      <c r="B6336" s="55">
        <v>42821.593564814815</v>
      </c>
      <c r="C6336" s="3">
        <v>240134</v>
      </c>
      <c r="D6336" s="56">
        <f t="shared" si="238"/>
        <v>2.7793287037037038</v>
      </c>
      <c r="N6336" s="55">
        <v>43082.657719907409</v>
      </c>
      <c r="O6336" s="55">
        <v>43087.519652777773</v>
      </c>
      <c r="P6336" s="3">
        <v>420071</v>
      </c>
      <c r="Q6336" s="58">
        <f t="shared" si="239"/>
        <v>4.8619328703703708</v>
      </c>
    </row>
    <row r="6337" spans="1:17" x14ac:dyDescent="0.75">
      <c r="A6337" s="55">
        <v>42819.350763888884</v>
      </c>
      <c r="B6337" s="55">
        <v>42821.564166666663</v>
      </c>
      <c r="C6337" s="3">
        <v>187638</v>
      </c>
      <c r="D6337" s="56">
        <f t="shared" si="238"/>
        <v>2.1717361111111111</v>
      </c>
      <c r="N6337" s="55">
        <v>43082.687800925924</v>
      </c>
      <c r="O6337" s="55">
        <v>43082.734953703701</v>
      </c>
      <c r="P6337" s="3">
        <v>4074</v>
      </c>
      <c r="Q6337" s="58">
        <f t="shared" si="239"/>
        <v>4.715277777777778E-2</v>
      </c>
    </row>
    <row r="6338" spans="1:17" x14ac:dyDescent="0.75">
      <c r="A6338" s="55">
        <v>42819.500462962962</v>
      </c>
      <c r="B6338" s="55">
        <v>42821.404791666668</v>
      </c>
      <c r="C6338" s="3">
        <v>160934</v>
      </c>
      <c r="D6338" s="56">
        <f t="shared" si="238"/>
        <v>1.862662037037037</v>
      </c>
      <c r="N6338" s="55">
        <v>43082.800439814811</v>
      </c>
      <c r="O6338" s="55">
        <v>43083.359918981478</v>
      </c>
      <c r="P6338" s="3">
        <v>48339</v>
      </c>
      <c r="Q6338" s="58">
        <f t="shared" si="239"/>
        <v>0.55947916666666664</v>
      </c>
    </row>
    <row r="6339" spans="1:17" x14ac:dyDescent="0.75">
      <c r="A6339" s="55">
        <v>42819.642164351848</v>
      </c>
      <c r="B6339" s="55">
        <v>42821.605104166665</v>
      </c>
      <c r="C6339" s="3">
        <v>165998</v>
      </c>
      <c r="D6339" s="56">
        <f t="shared" ref="D6339:D6402" si="240">C6339/(24*60*60)</f>
        <v>1.9212731481481482</v>
      </c>
      <c r="N6339" s="55">
        <v>43083.330243055556</v>
      </c>
      <c r="O6339" s="55">
        <v>43087.442511574074</v>
      </c>
      <c r="P6339" s="3">
        <v>355300</v>
      </c>
      <c r="Q6339" s="58">
        <f t="shared" ref="Q6339:Q6401" si="241">P6339/86400</f>
        <v>4.1122685185185182</v>
      </c>
    </row>
    <row r="6340" spans="1:17" x14ac:dyDescent="0.75">
      <c r="A6340" s="55">
        <v>42820.47042824074</v>
      </c>
      <c r="B6340" s="55">
        <v>42822.332870370366</v>
      </c>
      <c r="C6340" s="3">
        <v>160915</v>
      </c>
      <c r="D6340" s="56">
        <f t="shared" si="240"/>
        <v>1.8624421296296296</v>
      </c>
      <c r="N6340" s="55">
        <v>43083.365937499999</v>
      </c>
      <c r="O6340" s="55">
        <v>43087.446851851848</v>
      </c>
      <c r="P6340" s="3">
        <v>352591</v>
      </c>
      <c r="Q6340" s="58">
        <f t="shared" si="241"/>
        <v>4.0809143518518516</v>
      </c>
    </row>
    <row r="6341" spans="1:17" x14ac:dyDescent="0.75">
      <c r="A6341" s="55">
        <v>42820.757407407407</v>
      </c>
      <c r="B6341" s="55">
        <v>42830.501122685186</v>
      </c>
      <c r="C6341" s="3">
        <v>841857</v>
      </c>
      <c r="D6341" s="56">
        <f t="shared" si="240"/>
        <v>9.7437152777777776</v>
      </c>
      <c r="N6341" s="55">
        <v>43083.432303240741</v>
      </c>
      <c r="O6341" s="55">
        <v>43083.498379629629</v>
      </c>
      <c r="P6341" s="3">
        <v>5709</v>
      </c>
      <c r="Q6341" s="58">
        <f t="shared" si="241"/>
        <v>6.6076388888888893E-2</v>
      </c>
    </row>
    <row r="6342" spans="1:17" x14ac:dyDescent="0.75">
      <c r="A6342" s="55">
        <v>42820.757708333331</v>
      </c>
      <c r="B6342" s="55">
        <v>42831.419571759259</v>
      </c>
      <c r="C6342" s="3">
        <v>921185</v>
      </c>
      <c r="D6342" s="56">
        <f t="shared" si="240"/>
        <v>10.661863425925926</v>
      </c>
      <c r="N6342" s="55">
        <v>43083.436226851853</v>
      </c>
      <c r="O6342" s="55">
        <v>43083.498888888884</v>
      </c>
      <c r="P6342" s="3">
        <v>5414</v>
      </c>
      <c r="Q6342" s="58">
        <f t="shared" si="241"/>
        <v>6.2662037037037044E-2</v>
      </c>
    </row>
    <row r="6343" spans="1:17" x14ac:dyDescent="0.75">
      <c r="A6343" s="55">
        <v>42820.991932870369</v>
      </c>
      <c r="B6343" s="55">
        <v>42821.410729166666</v>
      </c>
      <c r="C6343" s="3">
        <v>36184</v>
      </c>
      <c r="D6343" s="56">
        <f t="shared" si="240"/>
        <v>0.41879629629629628</v>
      </c>
      <c r="N6343" s="55">
        <v>43083.462465277778</v>
      </c>
      <c r="O6343" s="55">
        <v>43083.470347222217</v>
      </c>
      <c r="P6343" s="3">
        <v>681</v>
      </c>
      <c r="Q6343" s="58">
        <f t="shared" si="241"/>
        <v>7.8819444444444449E-3</v>
      </c>
    </row>
    <row r="6344" spans="1:17" x14ac:dyDescent="0.75">
      <c r="A6344" s="55">
        <v>42821.286921296298</v>
      </c>
      <c r="B6344" s="55">
        <v>42821.417488425926</v>
      </c>
      <c r="C6344" s="3">
        <v>11281</v>
      </c>
      <c r="D6344" s="56">
        <f t="shared" si="240"/>
        <v>0.13056712962962963</v>
      </c>
      <c r="N6344" s="55">
        <v>43083.530844907407</v>
      </c>
      <c r="O6344" s="55">
        <v>43083.631574074076</v>
      </c>
      <c r="P6344" s="3">
        <v>8703</v>
      </c>
      <c r="Q6344" s="58">
        <f t="shared" si="241"/>
        <v>0.10072916666666666</v>
      </c>
    </row>
    <row r="6345" spans="1:17" x14ac:dyDescent="0.75">
      <c r="A6345" s="55">
        <v>42821.394606481481</v>
      </c>
      <c r="B6345" s="55">
        <v>42821.419502314813</v>
      </c>
      <c r="C6345" s="3">
        <v>2151</v>
      </c>
      <c r="D6345" s="56">
        <f t="shared" si="240"/>
        <v>2.4895833333333332E-2</v>
      </c>
      <c r="N6345" s="55">
        <v>43083.556655092594</v>
      </c>
      <c r="O6345" s="55">
        <v>43087.524710648147</v>
      </c>
      <c r="P6345" s="3">
        <v>342840</v>
      </c>
      <c r="Q6345" s="58">
        <f t="shared" si="241"/>
        <v>3.9680555555555554</v>
      </c>
    </row>
    <row r="6346" spans="1:17" x14ac:dyDescent="0.75">
      <c r="A6346" s="55">
        <v>42821.502407407403</v>
      </c>
      <c r="B6346" s="55">
        <v>42821.585300925923</v>
      </c>
      <c r="C6346" s="3">
        <v>7162</v>
      </c>
      <c r="D6346" s="56">
        <f t="shared" si="240"/>
        <v>8.2893518518518519E-2</v>
      </c>
      <c r="N6346" s="55">
        <v>43083.584178240737</v>
      </c>
      <c r="O6346" s="55">
        <v>43087.470405092594</v>
      </c>
      <c r="P6346" s="3">
        <v>335770</v>
      </c>
      <c r="Q6346" s="58">
        <f t="shared" si="241"/>
        <v>3.8862268518518519</v>
      </c>
    </row>
    <row r="6347" spans="1:17" x14ac:dyDescent="0.75">
      <c r="A6347" s="55">
        <v>42821.502523148149</v>
      </c>
      <c r="B6347" s="55">
        <v>42821.584328703699</v>
      </c>
      <c r="C6347" s="3">
        <v>7068</v>
      </c>
      <c r="D6347" s="56">
        <f t="shared" si="240"/>
        <v>8.1805555555555562E-2</v>
      </c>
      <c r="N6347" s="55">
        <v>43083.696527777778</v>
      </c>
      <c r="O6347" s="55">
        <v>43083.720266203702</v>
      </c>
      <c r="P6347" s="3">
        <v>2051</v>
      </c>
      <c r="Q6347" s="58">
        <f t="shared" si="241"/>
        <v>2.3738425925925927E-2</v>
      </c>
    </row>
    <row r="6348" spans="1:17" x14ac:dyDescent="0.75">
      <c r="A6348" s="55">
        <v>42821.528599537036</v>
      </c>
      <c r="B6348" s="55">
        <v>42822.368287037032</v>
      </c>
      <c r="C6348" s="3">
        <v>72549</v>
      </c>
      <c r="D6348" s="56">
        <f t="shared" si="240"/>
        <v>0.83968750000000003</v>
      </c>
      <c r="N6348" s="55">
        <v>43083.718287037038</v>
      </c>
      <c r="O6348" s="55">
        <v>43084.371701388889</v>
      </c>
      <c r="P6348" s="3">
        <v>56455</v>
      </c>
      <c r="Q6348" s="58">
        <f t="shared" si="241"/>
        <v>0.65341435185185182</v>
      </c>
    </row>
    <row r="6349" spans="1:17" x14ac:dyDescent="0.75">
      <c r="A6349" s="55">
        <v>42821.568136574075</v>
      </c>
      <c r="B6349" s="55">
        <v>42823.538842592592</v>
      </c>
      <c r="C6349" s="3">
        <v>170269</v>
      </c>
      <c r="D6349" s="56">
        <f t="shared" si="240"/>
        <v>1.9707060185185186</v>
      </c>
      <c r="N6349" s="55">
        <v>43083.72451388889</v>
      </c>
      <c r="O6349" s="55">
        <v>43084.371608796297</v>
      </c>
      <c r="P6349" s="3">
        <v>55909</v>
      </c>
      <c r="Q6349" s="58">
        <f t="shared" si="241"/>
        <v>0.64709490740740738</v>
      </c>
    </row>
    <row r="6350" spans="1:17" x14ac:dyDescent="0.75">
      <c r="A6350" s="55">
        <v>42821.865844907406</v>
      </c>
      <c r="B6350" s="55">
        <v>42822.508472222224</v>
      </c>
      <c r="C6350" s="3">
        <v>55523</v>
      </c>
      <c r="D6350" s="56">
        <f t="shared" si="240"/>
        <v>0.64262731481481483</v>
      </c>
      <c r="N6350" s="55">
        <v>43083.79918981481</v>
      </c>
      <c r="O6350" s="55">
        <v>43087.454606481479</v>
      </c>
      <c r="P6350" s="3">
        <v>315828</v>
      </c>
      <c r="Q6350" s="58">
        <f t="shared" si="241"/>
        <v>3.6554166666666665</v>
      </c>
    </row>
    <row r="6351" spans="1:17" x14ac:dyDescent="0.75">
      <c r="A6351" s="55">
        <v>42822.22761574074</v>
      </c>
      <c r="B6351" s="55">
        <v>42822.380798611106</v>
      </c>
      <c r="C6351" s="3">
        <v>13235</v>
      </c>
      <c r="D6351" s="56">
        <f t="shared" si="240"/>
        <v>0.15318287037037037</v>
      </c>
      <c r="N6351" s="55">
        <v>43084.479837962965</v>
      </c>
      <c r="O6351" s="55">
        <v>43084.523715277777</v>
      </c>
      <c r="P6351" s="3">
        <v>3791</v>
      </c>
      <c r="Q6351" s="58">
        <f t="shared" si="241"/>
        <v>4.3877314814814813E-2</v>
      </c>
    </row>
    <row r="6352" spans="1:17" x14ac:dyDescent="0.75">
      <c r="A6352" s="55">
        <v>42822.386469907404</v>
      </c>
      <c r="B6352" s="55">
        <v>42822.414560185185</v>
      </c>
      <c r="C6352" s="3">
        <v>2427</v>
      </c>
      <c r="D6352" s="56">
        <f t="shared" si="240"/>
        <v>2.8090277777777777E-2</v>
      </c>
      <c r="N6352" s="55">
        <v>43084.603275462963</v>
      </c>
      <c r="O6352" s="55">
        <v>43087.62358796296</v>
      </c>
      <c r="P6352" s="3">
        <v>260955</v>
      </c>
      <c r="Q6352" s="58">
        <f t="shared" si="241"/>
        <v>3.0203125000000002</v>
      </c>
    </row>
    <row r="6353" spans="1:17" x14ac:dyDescent="0.75">
      <c r="A6353" s="55">
        <v>42822.415081018517</v>
      </c>
      <c r="B6353" s="55">
        <v>42822.443865740737</v>
      </c>
      <c r="C6353" s="3">
        <v>2487</v>
      </c>
      <c r="D6353" s="56">
        <f t="shared" si="240"/>
        <v>2.8784722222222222E-2</v>
      </c>
      <c r="N6353" s="55">
        <v>43084.615555555552</v>
      </c>
      <c r="O6353" s="55">
        <v>43087.389525462961</v>
      </c>
      <c r="P6353" s="3">
        <v>239671</v>
      </c>
      <c r="Q6353" s="58">
        <f t="shared" si="241"/>
        <v>2.7739699074074076</v>
      </c>
    </row>
    <row r="6354" spans="1:17" x14ac:dyDescent="0.75">
      <c r="A6354" s="55">
        <v>42822.460821759254</v>
      </c>
      <c r="B6354" s="55">
        <v>42822.478576388887</v>
      </c>
      <c r="C6354" s="3">
        <v>1534</v>
      </c>
      <c r="D6354" s="56">
        <f t="shared" si="240"/>
        <v>1.7754629629629631E-2</v>
      </c>
      <c r="N6354" s="55">
        <v>43084.820567129631</v>
      </c>
      <c r="O6354" s="55">
        <v>43087.396967592591</v>
      </c>
      <c r="P6354" s="3">
        <v>222601</v>
      </c>
      <c r="Q6354" s="58">
        <f t="shared" si="241"/>
        <v>2.5764004629629631</v>
      </c>
    </row>
    <row r="6355" spans="1:17" x14ac:dyDescent="0.75">
      <c r="A6355" s="55">
        <v>42822.46262731481</v>
      </c>
      <c r="B6355" s="55">
        <v>42822.489907407406</v>
      </c>
      <c r="C6355" s="3">
        <v>2357</v>
      </c>
      <c r="D6355" s="56">
        <f t="shared" si="240"/>
        <v>2.7280092592592592E-2</v>
      </c>
      <c r="N6355" s="55">
        <v>43085.111111111109</v>
      </c>
      <c r="O6355" s="55">
        <v>43087.534641203703</v>
      </c>
      <c r="P6355" s="3">
        <v>209393</v>
      </c>
      <c r="Q6355" s="58">
        <f t="shared" si="241"/>
        <v>2.4235300925925927</v>
      </c>
    </row>
    <row r="6356" spans="1:17" x14ac:dyDescent="0.75">
      <c r="A6356" s="55">
        <v>42822.57975694444</v>
      </c>
      <c r="B6356" s="55">
        <v>42822.603645833333</v>
      </c>
      <c r="C6356" s="3">
        <v>2064</v>
      </c>
      <c r="D6356" s="56">
        <f t="shared" si="240"/>
        <v>2.388888888888889E-2</v>
      </c>
      <c r="N6356" s="55">
        <v>43085.484548611108</v>
      </c>
      <c r="O6356" s="55">
        <v>43087.496203703704</v>
      </c>
      <c r="P6356" s="3">
        <v>173807</v>
      </c>
      <c r="Q6356" s="58">
        <f t="shared" si="241"/>
        <v>2.0116550925925925</v>
      </c>
    </row>
    <row r="6357" spans="1:17" x14ac:dyDescent="0.75">
      <c r="A6357" s="55">
        <v>42822.700972222221</v>
      </c>
      <c r="B6357" s="55">
        <v>42825.388877314814</v>
      </c>
      <c r="C6357" s="3">
        <v>232235</v>
      </c>
      <c r="D6357" s="56">
        <f t="shared" si="240"/>
        <v>2.6879050925925925</v>
      </c>
      <c r="N6357" s="55">
        <v>43085.735312500001</v>
      </c>
      <c r="O6357" s="55">
        <v>43087.506655092591</v>
      </c>
      <c r="P6357" s="3">
        <v>153044</v>
      </c>
      <c r="Q6357" s="58">
        <f t="shared" si="241"/>
        <v>1.7713425925925925</v>
      </c>
    </row>
    <row r="6358" spans="1:17" x14ac:dyDescent="0.75">
      <c r="A6358" s="55">
        <v>42823.492222222223</v>
      </c>
      <c r="B6358" s="55">
        <v>42825.395231481481</v>
      </c>
      <c r="C6358" s="3">
        <v>164420</v>
      </c>
      <c r="D6358" s="56">
        <f t="shared" si="240"/>
        <v>1.9030092592592593</v>
      </c>
      <c r="N6358" s="55">
        <v>43085.810601851852</v>
      </c>
      <c r="O6358" s="55">
        <v>43087.622858796298</v>
      </c>
      <c r="P6358" s="3">
        <v>156579</v>
      </c>
      <c r="Q6358" s="58">
        <f t="shared" si="241"/>
        <v>1.8122569444444445</v>
      </c>
    </row>
    <row r="6359" spans="1:17" x14ac:dyDescent="0.75">
      <c r="A6359" s="55">
        <v>42823.507372685184</v>
      </c>
      <c r="B6359" s="55">
        <v>42825.40111111111</v>
      </c>
      <c r="C6359" s="3">
        <v>163619</v>
      </c>
      <c r="D6359" s="56">
        <f t="shared" si="240"/>
        <v>1.893738425925926</v>
      </c>
      <c r="N6359" s="55">
        <v>43086.388981481483</v>
      </c>
      <c r="O6359" s="55">
        <v>43087.41847222222</v>
      </c>
      <c r="P6359" s="3">
        <v>88948</v>
      </c>
      <c r="Q6359" s="58">
        <f t="shared" si="241"/>
        <v>1.0294907407407408</v>
      </c>
    </row>
    <row r="6360" spans="1:17" x14ac:dyDescent="0.75">
      <c r="A6360" s="55">
        <v>42823.510011574072</v>
      </c>
      <c r="B6360" s="55">
        <v>42825.397824074069</v>
      </c>
      <c r="C6360" s="3">
        <v>163107</v>
      </c>
      <c r="D6360" s="56">
        <f t="shared" si="240"/>
        <v>1.8878124999999999</v>
      </c>
      <c r="N6360" s="55">
        <v>43086.400567129625</v>
      </c>
      <c r="O6360" s="55">
        <v>43087.622604166667</v>
      </c>
      <c r="P6360" s="3">
        <v>105584</v>
      </c>
      <c r="Q6360" s="58">
        <f t="shared" si="241"/>
        <v>1.222037037037037</v>
      </c>
    </row>
    <row r="6361" spans="1:17" x14ac:dyDescent="0.75">
      <c r="A6361" s="55">
        <v>42823.515821759254</v>
      </c>
      <c r="B6361" s="55">
        <v>42825.396666666667</v>
      </c>
      <c r="C6361" s="3">
        <v>162505</v>
      </c>
      <c r="D6361" s="56">
        <f t="shared" si="240"/>
        <v>1.8808449074074074</v>
      </c>
      <c r="N6361" s="55">
        <v>43086.547847222224</v>
      </c>
      <c r="O6361" s="55">
        <v>43087.519305555557</v>
      </c>
      <c r="P6361" s="3">
        <v>83934</v>
      </c>
      <c r="Q6361" s="58">
        <f t="shared" si="241"/>
        <v>0.97145833333333331</v>
      </c>
    </row>
    <row r="6362" spans="1:17" x14ac:dyDescent="0.75">
      <c r="A6362" s="55">
        <v>42823.572951388887</v>
      </c>
      <c r="B6362" s="55">
        <v>42832.391724537032</v>
      </c>
      <c r="C6362" s="3">
        <v>761942</v>
      </c>
      <c r="D6362" s="56">
        <f t="shared" si="240"/>
        <v>8.8187731481481482</v>
      </c>
      <c r="N6362" s="55">
        <v>43086.552222222221</v>
      </c>
      <c r="O6362" s="55">
        <v>43087.622395833328</v>
      </c>
      <c r="P6362" s="3">
        <v>92463</v>
      </c>
      <c r="Q6362" s="58">
        <f t="shared" si="241"/>
        <v>1.0701736111111111</v>
      </c>
    </row>
    <row r="6363" spans="1:17" x14ac:dyDescent="0.75">
      <c r="A6363" s="55">
        <v>42823.60019675926</v>
      </c>
      <c r="B6363" s="55">
        <v>42825.402581018519</v>
      </c>
      <c r="C6363" s="3">
        <v>155726</v>
      </c>
      <c r="D6363" s="56">
        <f t="shared" si="240"/>
        <v>1.8023842592592592</v>
      </c>
      <c r="N6363" s="55">
        <v>43086.553900462961</v>
      </c>
      <c r="O6363" s="55">
        <v>43087.517268518517</v>
      </c>
      <c r="P6363" s="3">
        <v>83235</v>
      </c>
      <c r="Q6363" s="58">
        <f t="shared" si="241"/>
        <v>0.9633680555555556</v>
      </c>
    </row>
    <row r="6364" spans="1:17" x14ac:dyDescent="0.75">
      <c r="A6364" s="55">
        <v>42823.602488425924</v>
      </c>
      <c r="B6364" s="55">
        <v>42823.634618055556</v>
      </c>
      <c r="C6364" s="3">
        <v>2776</v>
      </c>
      <c r="D6364" s="56">
        <f t="shared" si="240"/>
        <v>3.2129629629629633E-2</v>
      </c>
      <c r="N6364" s="55">
        <v>43086.623344907406</v>
      </c>
      <c r="O6364" s="55">
        <v>43087.427789351852</v>
      </c>
      <c r="P6364" s="3">
        <v>69504</v>
      </c>
      <c r="Q6364" s="58">
        <f t="shared" si="241"/>
        <v>0.80444444444444441</v>
      </c>
    </row>
    <row r="6365" spans="1:17" x14ac:dyDescent="0.75">
      <c r="A6365" s="55">
        <v>42823.680763888886</v>
      </c>
      <c r="B6365" s="55">
        <v>42824.344641203701</v>
      </c>
      <c r="C6365" s="3">
        <v>57359</v>
      </c>
      <c r="D6365" s="56">
        <f t="shared" si="240"/>
        <v>0.66387731481481482</v>
      </c>
      <c r="N6365" s="55">
        <v>43087.462905092594</v>
      </c>
      <c r="O6365" s="55">
        <v>43087.491608796292</v>
      </c>
      <c r="P6365" s="3">
        <v>2480</v>
      </c>
      <c r="Q6365" s="58">
        <f t="shared" si="241"/>
        <v>2.8703703703703703E-2</v>
      </c>
    </row>
    <row r="6366" spans="1:17" x14ac:dyDescent="0.75">
      <c r="A6366" s="55">
        <v>42823.684537037036</v>
      </c>
      <c r="B6366" s="55">
        <v>42828.653229166666</v>
      </c>
      <c r="C6366" s="3">
        <v>429295</v>
      </c>
      <c r="D6366" s="56">
        <f t="shared" si="240"/>
        <v>4.9686921296296296</v>
      </c>
      <c r="N6366" s="55">
        <v>43087.471458333333</v>
      </c>
      <c r="O6366" s="55">
        <v>43087.516886574071</v>
      </c>
      <c r="P6366" s="3">
        <v>3925</v>
      </c>
      <c r="Q6366" s="58">
        <f t="shared" si="241"/>
        <v>4.5428240740740741E-2</v>
      </c>
    </row>
    <row r="6367" spans="1:17" x14ac:dyDescent="0.75">
      <c r="A6367" s="55">
        <v>42823.689375000002</v>
      </c>
      <c r="B6367" s="55">
        <v>42828.653124999997</v>
      </c>
      <c r="C6367" s="3">
        <v>428868</v>
      </c>
      <c r="D6367" s="56">
        <f t="shared" si="240"/>
        <v>4.9637500000000001</v>
      </c>
      <c r="N6367" s="55">
        <v>43087.48704861111</v>
      </c>
      <c r="O6367" s="55">
        <v>43087.6712037037</v>
      </c>
      <c r="P6367" s="3">
        <v>15911</v>
      </c>
      <c r="Q6367" s="58">
        <f t="shared" si="241"/>
        <v>0.18415509259259261</v>
      </c>
    </row>
    <row r="6368" spans="1:17" x14ac:dyDescent="0.75">
      <c r="A6368" s="55">
        <v>42823.692025462959</v>
      </c>
      <c r="B6368" s="55">
        <v>42828.653356481482</v>
      </c>
      <c r="C6368" s="3">
        <v>428659</v>
      </c>
      <c r="D6368" s="56">
        <f t="shared" si="240"/>
        <v>4.9613310185185187</v>
      </c>
      <c r="N6368" s="55">
        <v>43087.660636574074</v>
      </c>
      <c r="O6368" s="55">
        <v>43087.742060185185</v>
      </c>
      <c r="P6368" s="3">
        <v>7035</v>
      </c>
      <c r="Q6368" s="58">
        <f t="shared" si="241"/>
        <v>8.1423611111111113E-2</v>
      </c>
    </row>
    <row r="6369" spans="1:17" x14ac:dyDescent="0.75">
      <c r="A6369" s="55">
        <v>42823.732152777775</v>
      </c>
      <c r="B6369" s="55">
        <v>42824.424768518518</v>
      </c>
      <c r="C6369" s="3">
        <v>59842</v>
      </c>
      <c r="D6369" s="56">
        <f t="shared" si="240"/>
        <v>0.69261574074074073</v>
      </c>
      <c r="N6369" s="55">
        <v>43087.803460648145</v>
      </c>
      <c r="O6369" s="55">
        <v>43090.691388888888</v>
      </c>
      <c r="P6369" s="3">
        <v>249517</v>
      </c>
      <c r="Q6369" s="58">
        <f t="shared" si="241"/>
        <v>2.8879282407407407</v>
      </c>
    </row>
    <row r="6370" spans="1:17" x14ac:dyDescent="0.75">
      <c r="A6370" s="55">
        <v>42823.735810185186</v>
      </c>
      <c r="B6370" s="55">
        <v>42836.477048611108</v>
      </c>
      <c r="C6370" s="3">
        <v>1100843</v>
      </c>
      <c r="D6370" s="56">
        <f t="shared" si="240"/>
        <v>12.741238425925927</v>
      </c>
      <c r="N6370" s="55">
        <v>43087.971458333333</v>
      </c>
      <c r="O6370" s="55">
        <v>43088.584988425922</v>
      </c>
      <c r="P6370" s="3">
        <v>53009</v>
      </c>
      <c r="Q6370" s="58">
        <f t="shared" si="241"/>
        <v>0.61353009259259261</v>
      </c>
    </row>
    <row r="6371" spans="1:17" x14ac:dyDescent="0.75">
      <c r="A6371" s="55">
        <v>42823.934247685182</v>
      </c>
      <c r="B6371" s="55">
        <v>42824.414733796293</v>
      </c>
      <c r="C6371" s="3">
        <v>41514</v>
      </c>
      <c r="D6371" s="56">
        <f t="shared" si="240"/>
        <v>0.48048611111111111</v>
      </c>
      <c r="N6371" s="55">
        <v>43088.466585648144</v>
      </c>
      <c r="O6371" s="55">
        <v>43089.357291666667</v>
      </c>
      <c r="P6371" s="3">
        <v>76957</v>
      </c>
      <c r="Q6371" s="58">
        <f t="shared" si="241"/>
        <v>0.89070601851851849</v>
      </c>
    </row>
    <row r="6372" spans="1:17" x14ac:dyDescent="0.75">
      <c r="A6372" s="55">
        <v>42824.588113425925</v>
      </c>
      <c r="B6372" s="55">
        <v>42829.307534722218</v>
      </c>
      <c r="C6372" s="3">
        <v>407758</v>
      </c>
      <c r="D6372" s="56">
        <f t="shared" si="240"/>
        <v>4.7194212962962965</v>
      </c>
      <c r="N6372" s="55">
        <v>43088.620787037034</v>
      </c>
      <c r="O6372" s="55">
        <v>43090.405324074076</v>
      </c>
      <c r="P6372" s="3">
        <v>154184</v>
      </c>
      <c r="Q6372" s="58">
        <f t="shared" si="241"/>
        <v>1.784537037037037</v>
      </c>
    </row>
    <row r="6373" spans="1:17" x14ac:dyDescent="0.75">
      <c r="A6373" s="55">
        <v>42824.607766203699</v>
      </c>
      <c r="B6373" s="55">
        <v>42824.616875</v>
      </c>
      <c r="C6373" s="3">
        <v>787</v>
      </c>
      <c r="D6373" s="56">
        <f t="shared" si="240"/>
        <v>9.1087962962962971E-3</v>
      </c>
      <c r="N6373" s="55">
        <v>43088.638819444444</v>
      </c>
      <c r="O6373" s="55">
        <v>43088.759560185186</v>
      </c>
      <c r="P6373" s="3">
        <v>10432</v>
      </c>
      <c r="Q6373" s="58">
        <f t="shared" si="241"/>
        <v>0.12074074074074075</v>
      </c>
    </row>
    <row r="6374" spans="1:17" x14ac:dyDescent="0.75">
      <c r="A6374" s="55">
        <v>42824.626412037032</v>
      </c>
      <c r="B6374" s="55">
        <v>42825.404756944445</v>
      </c>
      <c r="C6374" s="3">
        <v>67249</v>
      </c>
      <c r="D6374" s="56">
        <f t="shared" si="240"/>
        <v>0.77834490740740736</v>
      </c>
      <c r="N6374" s="55">
        <v>43088.648101851853</v>
      </c>
      <c r="O6374" s="55">
        <v>43089.374143518515</v>
      </c>
      <c r="P6374" s="3">
        <v>62730</v>
      </c>
      <c r="Q6374" s="58">
        <f t="shared" si="241"/>
        <v>0.7260416666666667</v>
      </c>
    </row>
    <row r="6375" spans="1:17" x14ac:dyDescent="0.75">
      <c r="A6375" s="55">
        <v>42824.68950231481</v>
      </c>
      <c r="B6375" s="55">
        <v>42825.522129629629</v>
      </c>
      <c r="C6375" s="3">
        <v>71939</v>
      </c>
      <c r="D6375" s="56">
        <f t="shared" si="240"/>
        <v>0.83262731481481478</v>
      </c>
      <c r="N6375" s="55">
        <v>43088.909733796296</v>
      </c>
      <c r="O6375" s="55">
        <v>43103.355578703704</v>
      </c>
      <c r="P6375" s="3">
        <v>1248121</v>
      </c>
      <c r="Q6375" s="58">
        <f t="shared" si="241"/>
        <v>14.445844907407407</v>
      </c>
    </row>
    <row r="6376" spans="1:17" x14ac:dyDescent="0.75">
      <c r="A6376" s="55">
        <v>42824.973553240736</v>
      </c>
      <c r="B6376" s="55">
        <v>42829.498622685183</v>
      </c>
      <c r="C6376" s="3">
        <v>390966</v>
      </c>
      <c r="D6376" s="56">
        <f t="shared" si="240"/>
        <v>4.5250694444444441</v>
      </c>
      <c r="N6376" s="55">
        <v>43088.915914351848</v>
      </c>
      <c r="O6376" s="55">
        <v>43110.540706018517</v>
      </c>
      <c r="P6376" s="3">
        <v>1868382</v>
      </c>
      <c r="Q6376" s="58">
        <f t="shared" si="241"/>
        <v>21.624791666666667</v>
      </c>
    </row>
    <row r="6377" spans="1:17" x14ac:dyDescent="0.75">
      <c r="A6377" s="55">
        <v>42824.992002314815</v>
      </c>
      <c r="B6377" s="55">
        <v>42825.519340277773</v>
      </c>
      <c r="C6377" s="3">
        <v>45562</v>
      </c>
      <c r="D6377" s="56">
        <f t="shared" si="240"/>
        <v>0.52733796296296298</v>
      </c>
      <c r="N6377" s="55">
        <v>43088.970729166664</v>
      </c>
      <c r="O6377" s="55">
        <v>43089.368680555555</v>
      </c>
      <c r="P6377" s="3">
        <v>34383</v>
      </c>
      <c r="Q6377" s="58">
        <f t="shared" si="241"/>
        <v>0.39795138888888887</v>
      </c>
    </row>
    <row r="6378" spans="1:17" x14ac:dyDescent="0.75">
      <c r="A6378" s="55">
        <v>42825.420219907406</v>
      </c>
      <c r="B6378" s="55">
        <v>42828.65552083333</v>
      </c>
      <c r="C6378" s="3">
        <v>279530</v>
      </c>
      <c r="D6378" s="56">
        <f t="shared" si="240"/>
        <v>3.2353009259259258</v>
      </c>
      <c r="N6378" s="55">
        <v>43089.390625</v>
      </c>
      <c r="O6378" s="55">
        <v>43090.690821759257</v>
      </c>
      <c r="P6378" s="3">
        <v>112337</v>
      </c>
      <c r="Q6378" s="58">
        <f t="shared" si="241"/>
        <v>1.3001967592592591</v>
      </c>
    </row>
    <row r="6379" spans="1:17" x14ac:dyDescent="0.75">
      <c r="A6379" s="55">
        <v>42825.454317129625</v>
      </c>
      <c r="B6379" s="55">
        <v>42828.649131944439</v>
      </c>
      <c r="C6379" s="3">
        <v>276032</v>
      </c>
      <c r="D6379" s="56">
        <f t="shared" si="240"/>
        <v>3.1948148148148148</v>
      </c>
      <c r="N6379" s="55">
        <v>43089.4221412037</v>
      </c>
      <c r="O6379" s="55">
        <v>43089.62263888889</v>
      </c>
      <c r="P6379" s="3">
        <v>17323</v>
      </c>
      <c r="Q6379" s="58">
        <f t="shared" si="241"/>
        <v>0.20049768518518518</v>
      </c>
    </row>
    <row r="6380" spans="1:17" x14ac:dyDescent="0.75">
      <c r="A6380" s="55">
        <v>42825.560231481482</v>
      </c>
      <c r="B6380" s="55">
        <v>42825.655081018514</v>
      </c>
      <c r="C6380" s="3">
        <v>8195</v>
      </c>
      <c r="D6380" s="56">
        <f t="shared" si="240"/>
        <v>9.4849537037037038E-2</v>
      </c>
      <c r="N6380" s="55">
        <v>43089.428055555552</v>
      </c>
      <c r="O6380" s="55">
        <v>43089.62532407407</v>
      </c>
      <c r="P6380" s="3">
        <v>17044</v>
      </c>
      <c r="Q6380" s="58">
        <f t="shared" si="241"/>
        <v>0.19726851851851851</v>
      </c>
    </row>
    <row r="6381" spans="1:17" x14ac:dyDescent="0.75">
      <c r="A6381" s="55">
        <v>42825.69804398148</v>
      </c>
      <c r="B6381" s="55">
        <v>42828.397037037037</v>
      </c>
      <c r="C6381" s="3">
        <v>233193</v>
      </c>
      <c r="D6381" s="56">
        <f t="shared" si="240"/>
        <v>2.6989930555555555</v>
      </c>
      <c r="N6381" s="55">
        <v>43089.944386574076</v>
      </c>
      <c r="O6381" s="55">
        <v>43091.641342592593</v>
      </c>
      <c r="P6381" s="3">
        <v>146617</v>
      </c>
      <c r="Q6381" s="58">
        <f t="shared" si="241"/>
        <v>1.6969560185185186</v>
      </c>
    </row>
    <row r="6382" spans="1:17" x14ac:dyDescent="0.75">
      <c r="A6382" s="55">
        <v>42825.701539351852</v>
      </c>
      <c r="B6382" s="55">
        <v>42836.458379629628</v>
      </c>
      <c r="C6382" s="3">
        <v>929391</v>
      </c>
      <c r="D6382" s="56">
        <f t="shared" si="240"/>
        <v>10.756840277777778</v>
      </c>
      <c r="N6382" s="55">
        <v>43090.642164351848</v>
      </c>
      <c r="O6382" s="55">
        <v>43090.690555555557</v>
      </c>
      <c r="P6382" s="3">
        <v>4181</v>
      </c>
      <c r="Q6382" s="58">
        <f t="shared" si="241"/>
        <v>4.8391203703703707E-2</v>
      </c>
    </row>
    <row r="6383" spans="1:17" x14ac:dyDescent="0.75">
      <c r="A6383" s="55">
        <v>42825.774548611109</v>
      </c>
      <c r="B6383" s="55">
        <v>42828.415254629625</v>
      </c>
      <c r="C6383" s="3">
        <v>228157</v>
      </c>
      <c r="D6383" s="56">
        <f t="shared" si="240"/>
        <v>2.6407060185185185</v>
      </c>
      <c r="N6383" s="55">
        <v>43090.678136574075</v>
      </c>
      <c r="O6383" s="55">
        <v>43103.645358796297</v>
      </c>
      <c r="P6383" s="3">
        <v>1120368</v>
      </c>
      <c r="Q6383" s="58">
        <f t="shared" si="241"/>
        <v>12.967222222222222</v>
      </c>
    </row>
    <row r="6384" spans="1:17" x14ac:dyDescent="0.75">
      <c r="A6384" s="55">
        <v>42825.840995370367</v>
      </c>
      <c r="B6384" s="55">
        <v>42828.591331018513</v>
      </c>
      <c r="C6384" s="3">
        <v>237629</v>
      </c>
      <c r="D6384" s="56">
        <f t="shared" si="240"/>
        <v>2.7503356481481482</v>
      </c>
      <c r="N6384" s="55">
        <v>43091.433703703704</v>
      </c>
      <c r="O6384" s="55">
        <v>43091.532465277778</v>
      </c>
      <c r="P6384" s="3">
        <v>8533</v>
      </c>
      <c r="Q6384" s="58">
        <f t="shared" si="241"/>
        <v>9.8761574074074071E-2</v>
      </c>
    </row>
    <row r="6385" spans="1:17" x14ac:dyDescent="0.75">
      <c r="A6385" s="55">
        <v>42825.848171296297</v>
      </c>
      <c r="B6385" s="55">
        <v>42828.591481481482</v>
      </c>
      <c r="C6385" s="3">
        <v>237022</v>
      </c>
      <c r="D6385" s="56">
        <f t="shared" si="240"/>
        <v>2.7433101851851851</v>
      </c>
      <c r="N6385" s="55">
        <v>43091.446331018517</v>
      </c>
      <c r="O6385" s="55">
        <v>43091.539849537032</v>
      </c>
      <c r="P6385" s="3">
        <v>8080</v>
      </c>
      <c r="Q6385" s="58">
        <f t="shared" si="241"/>
        <v>9.3518518518518515E-2</v>
      </c>
    </row>
    <row r="6386" spans="1:17" x14ac:dyDescent="0.75">
      <c r="A6386" s="55">
        <v>42825.867314814815</v>
      </c>
      <c r="B6386" s="55">
        <v>42829.498726851853</v>
      </c>
      <c r="C6386" s="3">
        <v>313754</v>
      </c>
      <c r="D6386" s="56">
        <f t="shared" si="240"/>
        <v>3.6314120370370371</v>
      </c>
      <c r="N6386" s="55">
        <v>43091.448611111111</v>
      </c>
      <c r="O6386" s="55">
        <v>43091.493437500001</v>
      </c>
      <c r="P6386" s="3">
        <v>3873</v>
      </c>
      <c r="Q6386" s="58">
        <f t="shared" si="241"/>
        <v>4.4826388888888888E-2</v>
      </c>
    </row>
    <row r="6387" spans="1:17" x14ac:dyDescent="0.75">
      <c r="A6387" s="55">
        <v>42825.980138888888</v>
      </c>
      <c r="B6387" s="55">
        <v>42828.399305555555</v>
      </c>
      <c r="C6387" s="3">
        <v>209016</v>
      </c>
      <c r="D6387" s="56">
        <f t="shared" si="240"/>
        <v>2.4191666666666665</v>
      </c>
      <c r="N6387" s="55">
        <v>43091.502754629626</v>
      </c>
      <c r="O6387" s="55">
        <v>43091.546944444446</v>
      </c>
      <c r="P6387" s="3">
        <v>3818</v>
      </c>
      <c r="Q6387" s="58">
        <f t="shared" si="241"/>
        <v>4.4189814814814814E-2</v>
      </c>
    </row>
    <row r="6388" spans="1:17" x14ac:dyDescent="0.75">
      <c r="A6388" s="55">
        <v>42826.422303240739</v>
      </c>
      <c r="B6388" s="55">
        <v>42828.649351851847</v>
      </c>
      <c r="C6388" s="3">
        <v>192417</v>
      </c>
      <c r="D6388" s="56">
        <f t="shared" si="240"/>
        <v>2.227048611111111</v>
      </c>
      <c r="N6388" s="55">
        <v>43091.549733796295</v>
      </c>
      <c r="O6388" s="55">
        <v>43091.638460648144</v>
      </c>
      <c r="P6388" s="3">
        <v>7666</v>
      </c>
      <c r="Q6388" s="58">
        <f t="shared" si="241"/>
        <v>8.8726851851851848E-2</v>
      </c>
    </row>
    <row r="6389" spans="1:17" x14ac:dyDescent="0.75">
      <c r="A6389" s="55">
        <v>42826.425624999996</v>
      </c>
      <c r="B6389" s="55">
        <v>42829.354305555556</v>
      </c>
      <c r="C6389" s="3">
        <v>253038</v>
      </c>
      <c r="D6389" s="56">
        <f t="shared" si="240"/>
        <v>2.9286805555555557</v>
      </c>
      <c r="N6389" s="55">
        <v>43092.513391203705</v>
      </c>
      <c r="O6389" s="55">
        <v>43103.355902777774</v>
      </c>
      <c r="P6389" s="3">
        <v>936793</v>
      </c>
      <c r="Q6389" s="58">
        <f t="shared" si="241"/>
        <v>10.842511574074074</v>
      </c>
    </row>
    <row r="6390" spans="1:17" x14ac:dyDescent="0.75">
      <c r="A6390" s="55">
        <v>42826.499085648145</v>
      </c>
      <c r="B6390" s="55">
        <v>42831.625972222224</v>
      </c>
      <c r="C6390" s="3">
        <v>442963</v>
      </c>
      <c r="D6390" s="56">
        <f t="shared" si="240"/>
        <v>5.1268865740740743</v>
      </c>
      <c r="N6390" s="55">
        <v>43092.620671296296</v>
      </c>
      <c r="O6390" s="55">
        <v>43102.394513888888</v>
      </c>
      <c r="P6390" s="3">
        <v>844460</v>
      </c>
      <c r="Q6390" s="58">
        <f t="shared" si="241"/>
        <v>9.773842592592592</v>
      </c>
    </row>
    <row r="6391" spans="1:17" x14ac:dyDescent="0.75">
      <c r="A6391" s="55">
        <v>42827.49927083333</v>
      </c>
      <c r="B6391" s="55">
        <v>42828.424178240741</v>
      </c>
      <c r="C6391" s="3">
        <v>79912</v>
      </c>
      <c r="D6391" s="56">
        <f t="shared" si="240"/>
        <v>0.9249074074074074</v>
      </c>
      <c r="N6391" s="55">
        <v>43093.518460648149</v>
      </c>
      <c r="O6391" s="55">
        <v>43102.363067129627</v>
      </c>
      <c r="P6391" s="3">
        <v>764174</v>
      </c>
      <c r="Q6391" s="58">
        <f t="shared" si="241"/>
        <v>8.8446064814814811</v>
      </c>
    </row>
    <row r="6392" spans="1:17" x14ac:dyDescent="0.75">
      <c r="A6392" s="55">
        <v>42827.812013888884</v>
      </c>
      <c r="B6392" s="55">
        <v>42828.591608796298</v>
      </c>
      <c r="C6392" s="3">
        <v>67357</v>
      </c>
      <c r="D6392" s="56">
        <f t="shared" si="240"/>
        <v>0.77959490740740744</v>
      </c>
      <c r="N6392" s="55">
        <v>43095.563750000001</v>
      </c>
      <c r="O6392" s="55">
        <v>43102.438634259255</v>
      </c>
      <c r="P6392" s="3">
        <v>593990</v>
      </c>
      <c r="Q6392" s="58">
        <f t="shared" si="241"/>
        <v>6.8748842592592592</v>
      </c>
    </row>
    <row r="6393" spans="1:17" x14ac:dyDescent="0.75">
      <c r="A6393" s="55">
        <v>42827.813460648147</v>
      </c>
      <c r="B6393" s="55">
        <v>42828.591793981483</v>
      </c>
      <c r="C6393" s="3">
        <v>67248</v>
      </c>
      <c r="D6393" s="56">
        <f t="shared" si="240"/>
        <v>0.77833333333333332</v>
      </c>
      <c r="N6393" s="55">
        <v>43096.444687499999</v>
      </c>
      <c r="O6393" s="55">
        <v>43103.498379629629</v>
      </c>
      <c r="P6393" s="3">
        <v>609439</v>
      </c>
      <c r="Q6393" s="58">
        <f t="shared" si="241"/>
        <v>7.0536921296296295</v>
      </c>
    </row>
    <row r="6394" spans="1:17" x14ac:dyDescent="0.75">
      <c r="A6394" s="55">
        <v>42827.822326388887</v>
      </c>
      <c r="B6394" s="55">
        <v>42828.591180555552</v>
      </c>
      <c r="C6394" s="3">
        <v>66429</v>
      </c>
      <c r="D6394" s="56">
        <f t="shared" si="240"/>
        <v>0.76885416666666662</v>
      </c>
      <c r="N6394" s="55">
        <v>43096.559224537035</v>
      </c>
      <c r="O6394" s="55">
        <v>43102.43032407407</v>
      </c>
      <c r="P6394" s="3">
        <v>507263</v>
      </c>
      <c r="Q6394" s="58">
        <f t="shared" si="241"/>
        <v>5.8710995370370371</v>
      </c>
    </row>
    <row r="6395" spans="1:17" x14ac:dyDescent="0.75">
      <c r="A6395" s="55">
        <v>42827.846354166664</v>
      </c>
      <c r="B6395" s="55">
        <v>42828.431273148148</v>
      </c>
      <c r="C6395" s="3">
        <v>50537</v>
      </c>
      <c r="D6395" s="56">
        <f t="shared" si="240"/>
        <v>0.58491898148148147</v>
      </c>
      <c r="N6395" s="55">
        <v>43096.832743055551</v>
      </c>
      <c r="O6395" s="55">
        <v>43102.508726851847</v>
      </c>
      <c r="P6395" s="3">
        <v>490405</v>
      </c>
      <c r="Q6395" s="58">
        <f t="shared" si="241"/>
        <v>5.675983796296296</v>
      </c>
    </row>
    <row r="6396" spans="1:17" x14ac:dyDescent="0.75">
      <c r="A6396" s="55">
        <v>42827.856192129628</v>
      </c>
      <c r="B6396" s="55">
        <v>42828.401238425926</v>
      </c>
      <c r="C6396" s="3">
        <v>47092</v>
      </c>
      <c r="D6396" s="56">
        <f t="shared" si="240"/>
        <v>0.54504629629629631</v>
      </c>
      <c r="N6396" s="55">
        <v>43097.603483796294</v>
      </c>
      <c r="O6396" s="55">
        <v>43102.445358796293</v>
      </c>
      <c r="P6396" s="3">
        <v>418338</v>
      </c>
      <c r="Q6396" s="58">
        <f t="shared" si="241"/>
        <v>4.8418749999999999</v>
      </c>
    </row>
    <row r="6397" spans="1:17" x14ac:dyDescent="0.75">
      <c r="A6397" s="55">
        <v>42827.880254629628</v>
      </c>
      <c r="B6397" s="55">
        <v>42828.4058912037</v>
      </c>
      <c r="C6397" s="3">
        <v>45415</v>
      </c>
      <c r="D6397" s="56">
        <f t="shared" si="240"/>
        <v>0.52563657407407405</v>
      </c>
      <c r="N6397" s="55">
        <v>43097.669166666667</v>
      </c>
      <c r="O6397" s="55">
        <v>43103.609525462962</v>
      </c>
      <c r="P6397" s="3">
        <v>513247</v>
      </c>
      <c r="Q6397" s="58">
        <f t="shared" si="241"/>
        <v>5.9403587962962963</v>
      </c>
    </row>
    <row r="6398" spans="1:17" x14ac:dyDescent="0.75">
      <c r="A6398" s="55">
        <v>42827.957731481481</v>
      </c>
      <c r="B6398" s="55">
        <v>42879.546840277777</v>
      </c>
      <c r="C6398" s="3">
        <v>4457299</v>
      </c>
      <c r="D6398" s="56">
        <f t="shared" si="240"/>
        <v>51.589108796296294</v>
      </c>
      <c r="N6398" s="55">
        <v>43097.864027777774</v>
      </c>
      <c r="O6398" s="55">
        <v>43103.356064814812</v>
      </c>
      <c r="P6398" s="3">
        <v>474512</v>
      </c>
      <c r="Q6398" s="58">
        <f t="shared" si="241"/>
        <v>5.4920370370370373</v>
      </c>
    </row>
    <row r="6399" spans="1:17" x14ac:dyDescent="0.75">
      <c r="A6399" s="55">
        <v>42828.399351851847</v>
      </c>
      <c r="B6399" s="55">
        <v>42829.499189814815</v>
      </c>
      <c r="C6399" s="3">
        <v>95026</v>
      </c>
      <c r="D6399" s="56">
        <f t="shared" si="240"/>
        <v>1.0998379629629629</v>
      </c>
      <c r="N6399" s="55">
        <v>43099.388483796298</v>
      </c>
      <c r="O6399" s="55">
        <v>43102.434236111112</v>
      </c>
      <c r="P6399" s="3">
        <v>263153</v>
      </c>
      <c r="Q6399" s="58">
        <f t="shared" si="241"/>
        <v>3.0457523148148149</v>
      </c>
    </row>
    <row r="6400" spans="1:17" x14ac:dyDescent="0.75">
      <c r="A6400" s="55">
        <v>42828.419768518514</v>
      </c>
      <c r="B6400" s="55">
        <v>42828.443506944444</v>
      </c>
      <c r="C6400" s="3">
        <v>2051</v>
      </c>
      <c r="D6400" s="56">
        <f t="shared" si="240"/>
        <v>2.3738425925925927E-2</v>
      </c>
      <c r="N6400" s="55">
        <v>43099.78670138889</v>
      </c>
      <c r="O6400" s="55">
        <v>43102.445173611108</v>
      </c>
      <c r="P6400" s="3">
        <v>229692</v>
      </c>
      <c r="Q6400" s="58">
        <f t="shared" si="241"/>
        <v>2.6584722222222221</v>
      </c>
    </row>
    <row r="6401" spans="1:17" x14ac:dyDescent="0.75">
      <c r="A6401" s="55">
        <v>42828.467627314814</v>
      </c>
      <c r="B6401" s="55">
        <v>42828.528553240736</v>
      </c>
      <c r="C6401" s="3">
        <v>5264</v>
      </c>
      <c r="D6401" s="56">
        <f t="shared" si="240"/>
        <v>6.0925925925925925E-2</v>
      </c>
      <c r="N6401" s="55">
        <v>43100.712685185186</v>
      </c>
      <c r="O6401" s="55">
        <v>43103.57975694444</v>
      </c>
      <c r="P6401" s="3">
        <v>247715</v>
      </c>
      <c r="Q6401" s="58">
        <f t="shared" si="241"/>
        <v>2.8670717592592592</v>
      </c>
    </row>
    <row r="6402" spans="1:17" x14ac:dyDescent="0.75">
      <c r="A6402" s="55">
        <v>42828.483530092592</v>
      </c>
      <c r="B6402" s="55">
        <v>42836.469108796293</v>
      </c>
      <c r="C6402" s="3">
        <v>689954</v>
      </c>
      <c r="D6402" s="56">
        <f t="shared" si="240"/>
        <v>7.9855787037037036</v>
      </c>
    </row>
    <row r="6403" spans="1:17" x14ac:dyDescent="0.75">
      <c r="A6403" s="55">
        <v>42828.496087962958</v>
      </c>
      <c r="B6403" s="55">
        <v>42828.616539351853</v>
      </c>
      <c r="C6403" s="3">
        <v>10407</v>
      </c>
      <c r="D6403" s="56">
        <f t="shared" ref="D6403:D6466" si="242">C6403/(24*60*60)</f>
        <v>0.12045138888888889</v>
      </c>
    </row>
    <row r="6404" spans="1:17" x14ac:dyDescent="0.75">
      <c r="A6404" s="55">
        <v>42828.498888888884</v>
      </c>
      <c r="B6404" s="55">
        <v>42831.625613425924</v>
      </c>
      <c r="C6404" s="3">
        <v>270149</v>
      </c>
      <c r="D6404" s="56">
        <f t="shared" si="242"/>
        <v>3.1267245370370369</v>
      </c>
    </row>
    <row r="6405" spans="1:17" x14ac:dyDescent="0.75">
      <c r="A6405" s="55">
        <v>42828.502835648149</v>
      </c>
      <c r="B6405" s="55">
        <v>42837.581087962964</v>
      </c>
      <c r="C6405" s="3">
        <v>784361</v>
      </c>
      <c r="D6405" s="56">
        <f t="shared" si="242"/>
        <v>9.0782523148148151</v>
      </c>
    </row>
    <row r="6406" spans="1:17" x14ac:dyDescent="0.75">
      <c r="A6406" s="55">
        <v>42828.510185185187</v>
      </c>
      <c r="B6406" s="55">
        <v>42828.580659722218</v>
      </c>
      <c r="C6406" s="3">
        <v>6089</v>
      </c>
      <c r="D6406" s="56">
        <f t="shared" si="242"/>
        <v>7.0474537037037044E-2</v>
      </c>
    </row>
    <row r="6407" spans="1:17" x14ac:dyDescent="0.75">
      <c r="A6407" s="55">
        <v>42828.541863425926</v>
      </c>
      <c r="B6407" s="55">
        <v>42829.498807870368</v>
      </c>
      <c r="C6407" s="3">
        <v>82680</v>
      </c>
      <c r="D6407" s="56">
        <f t="shared" si="242"/>
        <v>0.95694444444444449</v>
      </c>
    </row>
    <row r="6408" spans="1:17" x14ac:dyDescent="0.75">
      <c r="A6408" s="55">
        <v>42828.545069444444</v>
      </c>
      <c r="B6408" s="55">
        <v>42829.492800925924</v>
      </c>
      <c r="C6408" s="3">
        <v>81884</v>
      </c>
      <c r="D6408" s="56">
        <f t="shared" si="242"/>
        <v>0.94773148148148145</v>
      </c>
    </row>
    <row r="6409" spans="1:17" x14ac:dyDescent="0.75">
      <c r="A6409" s="55">
        <v>42828.569201388884</v>
      </c>
      <c r="B6409" s="55">
        <v>42828.630520833329</v>
      </c>
      <c r="C6409" s="3">
        <v>5298</v>
      </c>
      <c r="D6409" s="56">
        <f t="shared" si="242"/>
        <v>6.1319444444444447E-2</v>
      </c>
    </row>
    <row r="6410" spans="1:17" x14ac:dyDescent="0.75">
      <c r="A6410" s="55">
        <v>42828.603854166664</v>
      </c>
      <c r="B6410" s="55">
        <v>42909.414108796293</v>
      </c>
      <c r="C6410" s="3">
        <v>6982006</v>
      </c>
      <c r="D6410" s="56">
        <f t="shared" si="242"/>
        <v>80.810254629629625</v>
      </c>
    </row>
    <row r="6411" spans="1:17" x14ac:dyDescent="0.75">
      <c r="A6411" s="55">
        <v>42828.60497685185</v>
      </c>
      <c r="B6411" s="55">
        <v>42829.716180555552</v>
      </c>
      <c r="C6411" s="3">
        <v>96008</v>
      </c>
      <c r="D6411" s="56">
        <f t="shared" si="242"/>
        <v>1.1112037037037037</v>
      </c>
    </row>
    <row r="6412" spans="1:17" x14ac:dyDescent="0.75">
      <c r="A6412" s="55">
        <v>42828.628946759258</v>
      </c>
      <c r="B6412" s="55">
        <v>42828.665543981479</v>
      </c>
      <c r="C6412" s="3">
        <v>3162</v>
      </c>
      <c r="D6412" s="56">
        <f t="shared" si="242"/>
        <v>3.6597222222222225E-2</v>
      </c>
    </row>
    <row r="6413" spans="1:17" x14ac:dyDescent="0.75">
      <c r="A6413" s="55">
        <v>42828.636736111112</v>
      </c>
      <c r="B6413" s="55">
        <v>42836.468356481477</v>
      </c>
      <c r="C6413" s="3">
        <v>676652</v>
      </c>
      <c r="D6413" s="56">
        <f t="shared" si="242"/>
        <v>7.83162037037037</v>
      </c>
    </row>
    <row r="6414" spans="1:17" x14ac:dyDescent="0.75">
      <c r="A6414" s="55">
        <v>42828.638171296298</v>
      </c>
      <c r="B6414" s="55">
        <v>42836.471134259256</v>
      </c>
      <c r="C6414" s="3">
        <v>676768</v>
      </c>
      <c r="D6414" s="56">
        <f t="shared" si="242"/>
        <v>7.8329629629629629</v>
      </c>
    </row>
    <row r="6415" spans="1:17" x14ac:dyDescent="0.75">
      <c r="A6415" s="55">
        <v>42828.722766203704</v>
      </c>
      <c r="B6415" s="55">
        <v>42832.421689814815</v>
      </c>
      <c r="C6415" s="3">
        <v>319587</v>
      </c>
      <c r="D6415" s="56">
        <f t="shared" si="242"/>
        <v>3.6989236111111112</v>
      </c>
    </row>
    <row r="6416" spans="1:17" x14ac:dyDescent="0.75">
      <c r="A6416" s="55">
        <v>42828.769085648149</v>
      </c>
      <c r="B6416" s="55">
        <v>42829.306134259255</v>
      </c>
      <c r="C6416" s="3">
        <v>46401</v>
      </c>
      <c r="D6416" s="56">
        <f t="shared" si="242"/>
        <v>0.53704861111111113</v>
      </c>
    </row>
    <row r="6417" spans="1:4" x14ac:dyDescent="0.75">
      <c r="A6417" s="55">
        <v>42828.91575231481</v>
      </c>
      <c r="B6417" s="55">
        <v>42830.608900462961</v>
      </c>
      <c r="C6417" s="3">
        <v>146288</v>
      </c>
      <c r="D6417" s="56">
        <f t="shared" si="242"/>
        <v>1.6931481481481481</v>
      </c>
    </row>
    <row r="6418" spans="1:4" x14ac:dyDescent="0.75">
      <c r="A6418" s="55">
        <v>42829.356365740736</v>
      </c>
      <c r="B6418" s="55">
        <v>42830.611932870372</v>
      </c>
      <c r="C6418" s="3">
        <v>108481</v>
      </c>
      <c r="D6418" s="56">
        <f t="shared" si="242"/>
        <v>1.2555671296296296</v>
      </c>
    </row>
    <row r="6419" spans="1:4" x14ac:dyDescent="0.75">
      <c r="A6419" s="55">
        <v>42829.421956018516</v>
      </c>
      <c r="B6419" s="55">
        <v>42830.615763888884</v>
      </c>
      <c r="C6419" s="3">
        <v>103145</v>
      </c>
      <c r="D6419" s="56">
        <f t="shared" si="242"/>
        <v>1.1938078703703703</v>
      </c>
    </row>
    <row r="6420" spans="1:4" x14ac:dyDescent="0.75">
      <c r="A6420" s="55">
        <v>42829.504432870366</v>
      </c>
      <c r="B6420" s="55">
        <v>42857.446250000001</v>
      </c>
      <c r="C6420" s="3">
        <v>2414173</v>
      </c>
      <c r="D6420" s="56">
        <f t="shared" si="242"/>
        <v>27.94181712962963</v>
      </c>
    </row>
    <row r="6421" spans="1:4" x14ac:dyDescent="0.75">
      <c r="A6421" s="55">
        <v>42829.507835648146</v>
      </c>
      <c r="B6421" s="55">
        <v>42830.616793981477</v>
      </c>
      <c r="C6421" s="3">
        <v>95814</v>
      </c>
      <c r="D6421" s="56">
        <f t="shared" si="242"/>
        <v>1.1089583333333333</v>
      </c>
    </row>
    <row r="6422" spans="1:4" x14ac:dyDescent="0.75">
      <c r="A6422" s="55">
        <v>42829.508831018517</v>
      </c>
      <c r="B6422" s="55">
        <v>42830.618437500001</v>
      </c>
      <c r="C6422" s="3">
        <v>95870</v>
      </c>
      <c r="D6422" s="56">
        <f t="shared" si="242"/>
        <v>1.1096064814814814</v>
      </c>
    </row>
    <row r="6423" spans="1:4" x14ac:dyDescent="0.75">
      <c r="A6423" s="55">
        <v>42829.509548611109</v>
      </c>
      <c r="B6423" s="55">
        <v>42830.619849537034</v>
      </c>
      <c r="C6423" s="3">
        <v>95930</v>
      </c>
      <c r="D6423" s="56">
        <f t="shared" si="242"/>
        <v>1.110300925925926</v>
      </c>
    </row>
    <row r="6424" spans="1:4" x14ac:dyDescent="0.75">
      <c r="A6424" s="55">
        <v>42829.510266203702</v>
      </c>
      <c r="B6424" s="55">
        <v>42830.621759259258</v>
      </c>
      <c r="C6424" s="3">
        <v>96033</v>
      </c>
      <c r="D6424" s="56">
        <f t="shared" si="242"/>
        <v>1.1114930555555556</v>
      </c>
    </row>
    <row r="6425" spans="1:4" x14ac:dyDescent="0.75">
      <c r="A6425" s="55">
        <v>42829.511562499996</v>
      </c>
      <c r="B6425" s="55">
        <v>42830.622673611113</v>
      </c>
      <c r="C6425" s="3">
        <v>96000</v>
      </c>
      <c r="D6425" s="56">
        <f t="shared" si="242"/>
        <v>1.1111111111111112</v>
      </c>
    </row>
    <row r="6426" spans="1:4" x14ac:dyDescent="0.75">
      <c r="A6426" s="55">
        <v>42829.681944444441</v>
      </c>
      <c r="B6426" s="55">
        <v>42830.625520833331</v>
      </c>
      <c r="C6426" s="3">
        <v>81525</v>
      </c>
      <c r="D6426" s="56">
        <f t="shared" si="242"/>
        <v>0.94357638888888884</v>
      </c>
    </row>
    <row r="6427" spans="1:4" x14ac:dyDescent="0.75">
      <c r="A6427" s="55">
        <v>42829.698692129627</v>
      </c>
      <c r="B6427" s="55">
        <v>42832.423842592594</v>
      </c>
      <c r="C6427" s="3">
        <v>235453</v>
      </c>
      <c r="D6427" s="56">
        <f t="shared" si="242"/>
        <v>2.7251504629629628</v>
      </c>
    </row>
    <row r="6428" spans="1:4" x14ac:dyDescent="0.75">
      <c r="A6428" s="55">
        <v>42829.70784722222</v>
      </c>
      <c r="B6428" s="55">
        <v>42835.447060185186</v>
      </c>
      <c r="C6428" s="3">
        <v>495868</v>
      </c>
      <c r="D6428" s="56">
        <f t="shared" si="242"/>
        <v>5.7392129629629629</v>
      </c>
    </row>
    <row r="6429" spans="1:4" x14ac:dyDescent="0.75">
      <c r="A6429" s="55">
        <v>42829.946817129625</v>
      </c>
      <c r="B6429" s="55">
        <v>42832.423692129625</v>
      </c>
      <c r="C6429" s="3">
        <v>214002</v>
      </c>
      <c r="D6429" s="56">
        <f t="shared" si="242"/>
        <v>2.4768750000000002</v>
      </c>
    </row>
    <row r="6430" spans="1:4" x14ac:dyDescent="0.75">
      <c r="A6430" s="55">
        <v>42829.947280092594</v>
      </c>
      <c r="B6430" s="55">
        <v>42830.628391203703</v>
      </c>
      <c r="C6430" s="3">
        <v>58848</v>
      </c>
      <c r="D6430" s="56">
        <f t="shared" si="242"/>
        <v>0.68111111111111111</v>
      </c>
    </row>
    <row r="6431" spans="1:4" x14ac:dyDescent="0.75">
      <c r="A6431" s="55">
        <v>42829.95212962963</v>
      </c>
      <c r="B6431" s="55">
        <v>42832.423518518517</v>
      </c>
      <c r="C6431" s="3">
        <v>213528</v>
      </c>
      <c r="D6431" s="56">
        <f t="shared" si="242"/>
        <v>2.4713888888888889</v>
      </c>
    </row>
    <row r="6432" spans="1:4" x14ac:dyDescent="0.75">
      <c r="A6432" s="55">
        <v>42829.955763888887</v>
      </c>
      <c r="B6432" s="55">
        <v>42832.423379629625</v>
      </c>
      <c r="C6432" s="3">
        <v>213202</v>
      </c>
      <c r="D6432" s="56">
        <f t="shared" si="242"/>
        <v>2.4676157407407406</v>
      </c>
    </row>
    <row r="6433" spans="1:4" x14ac:dyDescent="0.75">
      <c r="A6433" s="55">
        <v>42830.541782407403</v>
      </c>
      <c r="B6433" s="55">
        <v>42832.400578703702</v>
      </c>
      <c r="C6433" s="3">
        <v>160600</v>
      </c>
      <c r="D6433" s="56">
        <f t="shared" si="242"/>
        <v>1.8587962962962963</v>
      </c>
    </row>
    <row r="6434" spans="1:4" x14ac:dyDescent="0.75">
      <c r="A6434" s="55">
        <v>42830.55263888889</v>
      </c>
      <c r="B6434" s="55">
        <v>42835.515775462962</v>
      </c>
      <c r="C6434" s="3">
        <v>428815</v>
      </c>
      <c r="D6434" s="56">
        <f t="shared" si="242"/>
        <v>4.963136574074074</v>
      </c>
    </row>
    <row r="6435" spans="1:4" x14ac:dyDescent="0.75">
      <c r="A6435" s="55">
        <v>42830.593773148146</v>
      </c>
      <c r="B6435" s="55">
        <v>42830.622465277775</v>
      </c>
      <c r="C6435" s="3">
        <v>2479</v>
      </c>
      <c r="D6435" s="56">
        <f t="shared" si="242"/>
        <v>2.869212962962963E-2</v>
      </c>
    </row>
    <row r="6436" spans="1:4" x14ac:dyDescent="0.75">
      <c r="A6436" s="55">
        <v>42830.675057870365</v>
      </c>
      <c r="B6436" s="55">
        <v>42866.374039351853</v>
      </c>
      <c r="C6436" s="3">
        <v>3084392</v>
      </c>
      <c r="D6436" s="56">
        <f t="shared" si="242"/>
        <v>35.698981481481482</v>
      </c>
    </row>
    <row r="6437" spans="1:4" x14ac:dyDescent="0.75">
      <c r="A6437" s="55">
        <v>42830.679259259261</v>
      </c>
      <c r="B6437" s="55">
        <v>42831.403182870366</v>
      </c>
      <c r="C6437" s="3">
        <v>62547</v>
      </c>
      <c r="D6437" s="56">
        <f t="shared" si="242"/>
        <v>0.72392361111111114</v>
      </c>
    </row>
    <row r="6438" spans="1:4" x14ac:dyDescent="0.75">
      <c r="A6438" s="55">
        <v>42830.701331018514</v>
      </c>
      <c r="B6438" s="55">
        <v>42831.500428240739</v>
      </c>
      <c r="C6438" s="3">
        <v>69042</v>
      </c>
      <c r="D6438" s="56">
        <f t="shared" si="242"/>
        <v>0.79909722222222224</v>
      </c>
    </row>
    <row r="6439" spans="1:4" x14ac:dyDescent="0.75">
      <c r="A6439" s="55">
        <v>42830.725497685184</v>
      </c>
      <c r="B6439" s="55">
        <v>42832.422777777778</v>
      </c>
      <c r="C6439" s="3">
        <v>146645</v>
      </c>
      <c r="D6439" s="56">
        <f t="shared" si="242"/>
        <v>1.6972800925925926</v>
      </c>
    </row>
    <row r="6440" spans="1:4" x14ac:dyDescent="0.75">
      <c r="A6440" s="55">
        <v>42830.795601851853</v>
      </c>
      <c r="B6440" s="55">
        <v>42832.636481481481</v>
      </c>
      <c r="C6440" s="3">
        <v>159052</v>
      </c>
      <c r="D6440" s="56">
        <f t="shared" si="242"/>
        <v>1.8408796296296297</v>
      </c>
    </row>
    <row r="6441" spans="1:4" x14ac:dyDescent="0.75">
      <c r="A6441" s="55">
        <v>42830.796134259261</v>
      </c>
      <c r="B6441" s="55">
        <v>42832.422604166662</v>
      </c>
      <c r="C6441" s="3">
        <v>140527</v>
      </c>
      <c r="D6441" s="56">
        <f t="shared" si="242"/>
        <v>1.6264699074074074</v>
      </c>
    </row>
    <row r="6442" spans="1:4" x14ac:dyDescent="0.75">
      <c r="A6442" s="55">
        <v>42830.821655092594</v>
      </c>
      <c r="B6442" s="55">
        <v>42836.315451388888</v>
      </c>
      <c r="C6442" s="3">
        <v>474664</v>
      </c>
      <c r="D6442" s="56">
        <f t="shared" si="242"/>
        <v>5.4937962962962965</v>
      </c>
    </row>
    <row r="6443" spans="1:4" x14ac:dyDescent="0.75">
      <c r="A6443" s="55">
        <v>42830.935150462959</v>
      </c>
      <c r="B6443" s="55">
        <v>42835.545324074075</v>
      </c>
      <c r="C6443" s="3">
        <v>398319</v>
      </c>
      <c r="D6443" s="56">
        <f t="shared" si="242"/>
        <v>4.6101736111111107</v>
      </c>
    </row>
    <row r="6444" spans="1:4" x14ac:dyDescent="0.75">
      <c r="A6444" s="55">
        <v>42831.398645833331</v>
      </c>
      <c r="B6444" s="55">
        <v>42831.624351851853</v>
      </c>
      <c r="C6444" s="3">
        <v>19501</v>
      </c>
      <c r="D6444" s="56">
        <f t="shared" si="242"/>
        <v>0.22570601851851851</v>
      </c>
    </row>
    <row r="6445" spans="1:4" x14ac:dyDescent="0.75">
      <c r="A6445" s="55">
        <v>42831.447222222218</v>
      </c>
      <c r="B6445" s="55">
        <v>42832.357152777775</v>
      </c>
      <c r="C6445" s="3">
        <v>78618</v>
      </c>
      <c r="D6445" s="56">
        <f t="shared" si="242"/>
        <v>0.90993055555555558</v>
      </c>
    </row>
    <row r="6446" spans="1:4" x14ac:dyDescent="0.75">
      <c r="A6446" s="55">
        <v>42831.44872685185</v>
      </c>
      <c r="B6446" s="55">
        <v>42832.359849537039</v>
      </c>
      <c r="C6446" s="3">
        <v>78721</v>
      </c>
      <c r="D6446" s="56">
        <f t="shared" si="242"/>
        <v>0.91112268518518513</v>
      </c>
    </row>
    <row r="6447" spans="1:4" x14ac:dyDescent="0.75">
      <c r="A6447" s="55">
        <v>42831.450694444444</v>
      </c>
      <c r="B6447" s="55">
        <v>42832.362094907403</v>
      </c>
      <c r="C6447" s="3">
        <v>78745</v>
      </c>
      <c r="D6447" s="56">
        <f t="shared" si="242"/>
        <v>0.91140046296296295</v>
      </c>
    </row>
    <row r="6448" spans="1:4" x14ac:dyDescent="0.75">
      <c r="A6448" s="55">
        <v>42831.472488425927</v>
      </c>
      <c r="B6448" s="55">
        <v>42857.446446759255</v>
      </c>
      <c r="C6448" s="3">
        <v>2244150</v>
      </c>
      <c r="D6448" s="56">
        <f t="shared" si="242"/>
        <v>25.973958333333332</v>
      </c>
    </row>
    <row r="6449" spans="1:4" x14ac:dyDescent="0.75">
      <c r="A6449" s="55">
        <v>42831.492222222223</v>
      </c>
      <c r="B6449" s="55">
        <v>42832.647743055553</v>
      </c>
      <c r="C6449" s="3">
        <v>99837</v>
      </c>
      <c r="D6449" s="56">
        <f t="shared" si="242"/>
        <v>1.1555208333333333</v>
      </c>
    </row>
    <row r="6450" spans="1:4" x14ac:dyDescent="0.75">
      <c r="A6450" s="55">
        <v>42831.661145833328</v>
      </c>
      <c r="B6450" s="55">
        <v>42832.422106481477</v>
      </c>
      <c r="C6450" s="3">
        <v>65747</v>
      </c>
      <c r="D6450" s="56">
        <f t="shared" si="242"/>
        <v>0.76096064814814812</v>
      </c>
    </row>
    <row r="6451" spans="1:4" x14ac:dyDescent="0.75">
      <c r="A6451" s="55">
        <v>42831.670266203699</v>
      </c>
      <c r="B6451" s="55">
        <v>42832.422337962962</v>
      </c>
      <c r="C6451" s="3">
        <v>64979</v>
      </c>
      <c r="D6451" s="56">
        <f t="shared" si="242"/>
        <v>0.75207175925925929</v>
      </c>
    </row>
    <row r="6452" spans="1:4" x14ac:dyDescent="0.75">
      <c r="A6452" s="55">
        <v>42831.727476851847</v>
      </c>
      <c r="B6452" s="55">
        <v>42835.545578703699</v>
      </c>
      <c r="C6452" s="3">
        <v>329884</v>
      </c>
      <c r="D6452" s="56">
        <f t="shared" si="242"/>
        <v>3.8181018518518517</v>
      </c>
    </row>
    <row r="6453" spans="1:4" x14ac:dyDescent="0.75">
      <c r="A6453" s="55">
        <v>42832.41679398148</v>
      </c>
      <c r="B6453" s="55">
        <v>42832.420543981483</v>
      </c>
      <c r="C6453" s="3">
        <v>324</v>
      </c>
      <c r="D6453" s="56">
        <f t="shared" si="242"/>
        <v>3.7499999999999999E-3</v>
      </c>
    </row>
    <row r="6454" spans="1:4" x14ac:dyDescent="0.75">
      <c r="A6454" s="55">
        <v>42832.455833333333</v>
      </c>
      <c r="B6454" s="55">
        <v>42832.459201388891</v>
      </c>
      <c r="C6454" s="3">
        <v>291</v>
      </c>
      <c r="D6454" s="56">
        <f t="shared" si="242"/>
        <v>3.3680555555555556E-3</v>
      </c>
    </row>
    <row r="6455" spans="1:4" x14ac:dyDescent="0.75">
      <c r="A6455" s="55">
        <v>42832.600092592591</v>
      </c>
      <c r="B6455" s="55">
        <v>42835.38957175926</v>
      </c>
      <c r="C6455" s="3">
        <v>241011</v>
      </c>
      <c r="D6455" s="56">
        <f t="shared" si="242"/>
        <v>2.7894791666666667</v>
      </c>
    </row>
    <row r="6456" spans="1:4" x14ac:dyDescent="0.75">
      <c r="A6456" s="55">
        <v>42833.920601851853</v>
      </c>
      <c r="B6456" s="55">
        <v>42835.514525462961</v>
      </c>
      <c r="C6456" s="3">
        <v>137715</v>
      </c>
      <c r="D6456" s="56">
        <f t="shared" si="242"/>
        <v>1.593923611111111</v>
      </c>
    </row>
    <row r="6457" spans="1:4" x14ac:dyDescent="0.75">
      <c r="A6457" s="55">
        <v>42834.520127314812</v>
      </c>
      <c r="B6457" s="55">
        <v>42836.464340277773</v>
      </c>
      <c r="C6457" s="3">
        <v>167980</v>
      </c>
      <c r="D6457" s="56">
        <f t="shared" si="242"/>
        <v>1.944212962962963</v>
      </c>
    </row>
    <row r="6458" spans="1:4" x14ac:dyDescent="0.75">
      <c r="A6458" s="55">
        <v>42834.669398148144</v>
      </c>
      <c r="B6458" s="55">
        <v>42835.449756944443</v>
      </c>
      <c r="C6458" s="3">
        <v>67423</v>
      </c>
      <c r="D6458" s="56">
        <f t="shared" si="242"/>
        <v>0.78035879629629634</v>
      </c>
    </row>
    <row r="6459" spans="1:4" x14ac:dyDescent="0.75">
      <c r="A6459" s="55">
        <v>42834.706296296295</v>
      </c>
      <c r="B6459" s="55">
        <v>42835.391018518516</v>
      </c>
      <c r="C6459" s="3">
        <v>59160</v>
      </c>
      <c r="D6459" s="56">
        <f t="shared" si="242"/>
        <v>0.68472222222222223</v>
      </c>
    </row>
    <row r="6460" spans="1:4" x14ac:dyDescent="0.75">
      <c r="A6460" s="55">
        <v>42835.610729166663</v>
      </c>
      <c r="B6460" s="55">
        <v>42835.63925925926</v>
      </c>
      <c r="C6460" s="3">
        <v>2465</v>
      </c>
      <c r="D6460" s="56">
        <f t="shared" si="242"/>
        <v>2.8530092592592593E-2</v>
      </c>
    </row>
    <row r="6461" spans="1:4" x14ac:dyDescent="0.75">
      <c r="A6461" s="55">
        <v>42835.619618055556</v>
      </c>
      <c r="B6461" s="55">
        <v>42836.471782407403</v>
      </c>
      <c r="C6461" s="3">
        <v>73627</v>
      </c>
      <c r="D6461" s="56">
        <f t="shared" si="242"/>
        <v>0.8521643518518518</v>
      </c>
    </row>
    <row r="6462" spans="1:4" x14ac:dyDescent="0.75">
      <c r="A6462" s="55">
        <v>42835.8433912037</v>
      </c>
      <c r="B6462" s="55">
        <v>42836.476273148146</v>
      </c>
      <c r="C6462" s="3">
        <v>54681</v>
      </c>
      <c r="D6462" s="56">
        <f t="shared" si="242"/>
        <v>0.63288194444444446</v>
      </c>
    </row>
    <row r="6463" spans="1:4" x14ac:dyDescent="0.75">
      <c r="A6463" s="55">
        <v>42836.432569444441</v>
      </c>
      <c r="B6463" s="55">
        <v>42836.65112268518</v>
      </c>
      <c r="C6463" s="3">
        <v>18883</v>
      </c>
      <c r="D6463" s="56">
        <f t="shared" si="242"/>
        <v>0.21855324074074073</v>
      </c>
    </row>
    <row r="6464" spans="1:4" x14ac:dyDescent="0.75">
      <c r="A6464" s="55">
        <v>42836.44630787037</v>
      </c>
      <c r="B6464" s="55">
        <v>42836.454583333332</v>
      </c>
      <c r="C6464" s="3">
        <v>715</v>
      </c>
      <c r="D6464" s="56">
        <f t="shared" si="242"/>
        <v>8.2754629629629636E-3</v>
      </c>
    </row>
    <row r="6465" spans="1:4" x14ac:dyDescent="0.75">
      <c r="A6465" s="55">
        <v>42836.499652777777</v>
      </c>
      <c r="B6465" s="55">
        <v>42836.572708333333</v>
      </c>
      <c r="C6465" s="3">
        <v>6312</v>
      </c>
      <c r="D6465" s="56">
        <f t="shared" si="242"/>
        <v>7.3055555555555554E-2</v>
      </c>
    </row>
    <row r="6466" spans="1:4" x14ac:dyDescent="0.75">
      <c r="A6466" s="55">
        <v>42836.590115740742</v>
      </c>
      <c r="B6466" s="55">
        <v>42837.655752314815</v>
      </c>
      <c r="C6466" s="3">
        <v>92071</v>
      </c>
      <c r="D6466" s="56">
        <f t="shared" si="242"/>
        <v>1.0656365740740741</v>
      </c>
    </row>
    <row r="6467" spans="1:4" x14ac:dyDescent="0.75">
      <c r="A6467" s="55">
        <v>42836.597557870366</v>
      </c>
      <c r="B6467" s="55">
        <v>42837.6558912037</v>
      </c>
      <c r="C6467" s="3">
        <v>91440</v>
      </c>
      <c r="D6467" s="56">
        <f t="shared" ref="D6467:D6530" si="243">C6467/(24*60*60)</f>
        <v>1.0583333333333333</v>
      </c>
    </row>
    <row r="6468" spans="1:4" x14ac:dyDescent="0.75">
      <c r="A6468" s="55">
        <v>42836.63857638889</v>
      </c>
      <c r="B6468" s="55">
        <v>42836.663113425922</v>
      </c>
      <c r="C6468" s="3">
        <v>2120</v>
      </c>
      <c r="D6468" s="56">
        <f t="shared" si="243"/>
        <v>2.4537037037037038E-2</v>
      </c>
    </row>
    <row r="6469" spans="1:4" x14ac:dyDescent="0.75">
      <c r="A6469" s="55">
        <v>42836.64335648148</v>
      </c>
      <c r="B6469" s="55">
        <v>42836.647870370369</v>
      </c>
      <c r="C6469" s="3">
        <v>390</v>
      </c>
      <c r="D6469" s="56">
        <f t="shared" si="243"/>
        <v>4.5138888888888885E-3</v>
      </c>
    </row>
    <row r="6470" spans="1:4" x14ac:dyDescent="0.75">
      <c r="A6470" s="55">
        <v>42836.721863425926</v>
      </c>
      <c r="B6470" s="55">
        <v>42843.509918981479</v>
      </c>
      <c r="C6470" s="3">
        <v>586488</v>
      </c>
      <c r="D6470" s="56">
        <f t="shared" si="243"/>
        <v>6.7880555555555553</v>
      </c>
    </row>
    <row r="6471" spans="1:4" x14ac:dyDescent="0.75">
      <c r="A6471" s="55">
        <v>42836.805833333332</v>
      </c>
      <c r="B6471" s="55">
        <v>42837.655613425923</v>
      </c>
      <c r="C6471" s="3">
        <v>73421</v>
      </c>
      <c r="D6471" s="56">
        <f t="shared" si="243"/>
        <v>0.84978009259259257</v>
      </c>
    </row>
    <row r="6472" spans="1:4" x14ac:dyDescent="0.75">
      <c r="A6472" s="55">
        <v>42836.807442129626</v>
      </c>
      <c r="B6472" s="55">
        <v>42837.579849537033</v>
      </c>
      <c r="C6472" s="3">
        <v>66736</v>
      </c>
      <c r="D6472" s="56">
        <f t="shared" si="243"/>
        <v>0.77240740740740743</v>
      </c>
    </row>
    <row r="6473" spans="1:4" x14ac:dyDescent="0.75">
      <c r="A6473" s="55">
        <v>42836.811226851853</v>
      </c>
      <c r="B6473" s="55">
        <v>42837.656157407408</v>
      </c>
      <c r="C6473" s="3">
        <v>73002</v>
      </c>
      <c r="D6473" s="56">
        <f t="shared" si="243"/>
        <v>0.84493055555555552</v>
      </c>
    </row>
    <row r="6474" spans="1:4" x14ac:dyDescent="0.75">
      <c r="A6474" s="55">
        <v>42836.82675925926</v>
      </c>
      <c r="B6474" s="55">
        <v>42837.579965277779</v>
      </c>
      <c r="C6474" s="3">
        <v>65077</v>
      </c>
      <c r="D6474" s="56">
        <f t="shared" si="243"/>
        <v>0.75320601851851854</v>
      </c>
    </row>
    <row r="6475" spans="1:4" x14ac:dyDescent="0.75">
      <c r="A6475" s="55">
        <v>42836.848391203705</v>
      </c>
      <c r="B6475" s="55">
        <v>42837.57913194444</v>
      </c>
      <c r="C6475" s="3">
        <v>63136</v>
      </c>
      <c r="D6475" s="56">
        <f t="shared" si="243"/>
        <v>0.73074074074074069</v>
      </c>
    </row>
    <row r="6476" spans="1:4" x14ac:dyDescent="0.75">
      <c r="A6476" s="55">
        <v>42837.42895833333</v>
      </c>
      <c r="B6476" s="55">
        <v>42837.663472222222</v>
      </c>
      <c r="C6476" s="3">
        <v>20262</v>
      </c>
      <c r="D6476" s="56">
        <f t="shared" si="243"/>
        <v>0.23451388888888888</v>
      </c>
    </row>
    <row r="6477" spans="1:4" x14ac:dyDescent="0.75">
      <c r="A6477" s="55">
        <v>42837.433391203704</v>
      </c>
      <c r="B6477" s="55">
        <v>42838.341967592591</v>
      </c>
      <c r="C6477" s="3">
        <v>78501</v>
      </c>
      <c r="D6477" s="56">
        <f t="shared" si="243"/>
        <v>0.90857638888888892</v>
      </c>
    </row>
    <row r="6478" spans="1:4" x14ac:dyDescent="0.75">
      <c r="A6478" s="55">
        <v>42837.435497685183</v>
      </c>
      <c r="B6478" s="55">
        <v>42838.696215277778</v>
      </c>
      <c r="C6478" s="3">
        <v>108926</v>
      </c>
      <c r="D6478" s="56">
        <f t="shared" si="243"/>
        <v>1.2607175925925926</v>
      </c>
    </row>
    <row r="6479" spans="1:4" x14ac:dyDescent="0.75">
      <c r="A6479" s="55">
        <v>42837.437048611107</v>
      </c>
      <c r="B6479" s="55">
        <v>42838.342094907406</v>
      </c>
      <c r="C6479" s="3">
        <v>78196</v>
      </c>
      <c r="D6479" s="56">
        <f t="shared" si="243"/>
        <v>0.90504629629629629</v>
      </c>
    </row>
    <row r="6480" spans="1:4" x14ac:dyDescent="0.75">
      <c r="A6480" s="55">
        <v>42837.571875000001</v>
      </c>
      <c r="B6480" s="55">
        <v>42837.579363425924</v>
      </c>
      <c r="C6480" s="3">
        <v>647</v>
      </c>
      <c r="D6480" s="56">
        <f t="shared" si="243"/>
        <v>7.4884259259259262E-3</v>
      </c>
    </row>
    <row r="6481" spans="1:4" x14ac:dyDescent="0.75">
      <c r="A6481" s="55">
        <v>42837.577326388884</v>
      </c>
      <c r="B6481" s="55">
        <v>42837.607476851852</v>
      </c>
      <c r="C6481" s="3">
        <v>2605</v>
      </c>
      <c r="D6481" s="56">
        <f t="shared" si="243"/>
        <v>3.0150462962962962E-2</v>
      </c>
    </row>
    <row r="6482" spans="1:4" x14ac:dyDescent="0.75">
      <c r="A6482" s="55">
        <v>42837.623344907406</v>
      </c>
      <c r="B6482" s="55">
        <v>42837.648287037038</v>
      </c>
      <c r="C6482" s="3">
        <v>2155</v>
      </c>
      <c r="D6482" s="56">
        <f t="shared" si="243"/>
        <v>2.494212962962963E-2</v>
      </c>
    </row>
    <row r="6483" spans="1:4" x14ac:dyDescent="0.75">
      <c r="A6483" s="55">
        <v>42837.64435185185</v>
      </c>
      <c r="B6483" s="55">
        <v>42837.649085648147</v>
      </c>
      <c r="C6483" s="3">
        <v>409</v>
      </c>
      <c r="D6483" s="56">
        <f t="shared" si="243"/>
        <v>4.7337962962962967E-3</v>
      </c>
    </row>
    <row r="6484" spans="1:4" x14ac:dyDescent="0.75">
      <c r="A6484" s="55">
        <v>42837.6483912037</v>
      </c>
      <c r="B6484" s="55">
        <v>42837.663101851853</v>
      </c>
      <c r="C6484" s="3">
        <v>1271</v>
      </c>
      <c r="D6484" s="56">
        <f t="shared" si="243"/>
        <v>1.4710648148148148E-2</v>
      </c>
    </row>
    <row r="6485" spans="1:4" x14ac:dyDescent="0.75">
      <c r="A6485" s="55">
        <v>42837.648784722223</v>
      </c>
      <c r="B6485" s="55">
        <v>42837.663321759261</v>
      </c>
      <c r="C6485" s="3">
        <v>1256</v>
      </c>
      <c r="D6485" s="56">
        <f t="shared" si="243"/>
        <v>1.4537037037037038E-2</v>
      </c>
    </row>
    <row r="6486" spans="1:4" x14ac:dyDescent="0.75">
      <c r="A6486" s="55">
        <v>42837.701620370368</v>
      </c>
      <c r="B6486" s="55">
        <v>42838.607418981483</v>
      </c>
      <c r="C6486" s="3">
        <v>78261</v>
      </c>
      <c r="D6486" s="56">
        <f t="shared" si="243"/>
        <v>0.90579861111111115</v>
      </c>
    </row>
    <row r="6487" spans="1:4" x14ac:dyDescent="0.75">
      <c r="A6487" s="55">
        <v>42837.705405092594</v>
      </c>
      <c r="B6487" s="55">
        <v>42838.607291666667</v>
      </c>
      <c r="C6487" s="3">
        <v>77923</v>
      </c>
      <c r="D6487" s="56">
        <f t="shared" si="243"/>
        <v>0.90188657407407402</v>
      </c>
    </row>
    <row r="6488" spans="1:4" x14ac:dyDescent="0.75">
      <c r="A6488" s="55">
        <v>42837.907187500001</v>
      </c>
      <c r="B6488" s="55">
        <v>42838.607557870368</v>
      </c>
      <c r="C6488" s="3">
        <v>60512</v>
      </c>
      <c r="D6488" s="56">
        <f t="shared" si="243"/>
        <v>0.70037037037037042</v>
      </c>
    </row>
    <row r="6489" spans="1:4" x14ac:dyDescent="0.75">
      <c r="A6489" s="55">
        <v>42837.922210648147</v>
      </c>
      <c r="B6489" s="55">
        <v>42838.444791666661</v>
      </c>
      <c r="C6489" s="3">
        <v>45151</v>
      </c>
      <c r="D6489" s="56">
        <f t="shared" si="243"/>
        <v>0.52258101851851857</v>
      </c>
    </row>
    <row r="6490" spans="1:4" x14ac:dyDescent="0.75">
      <c r="A6490" s="55">
        <v>42837.929837962962</v>
      </c>
      <c r="B6490" s="55">
        <v>42838.445740740739</v>
      </c>
      <c r="C6490" s="3">
        <v>44574</v>
      </c>
      <c r="D6490" s="56">
        <f t="shared" si="243"/>
        <v>0.51590277777777782</v>
      </c>
    </row>
    <row r="6491" spans="1:4" x14ac:dyDescent="0.75">
      <c r="A6491" s="55">
        <v>42838.130590277775</v>
      </c>
      <c r="B6491" s="55">
        <v>42838.333472222221</v>
      </c>
      <c r="C6491" s="3">
        <v>17529</v>
      </c>
      <c r="D6491" s="56">
        <f t="shared" si="243"/>
        <v>0.20288194444444443</v>
      </c>
    </row>
    <row r="6492" spans="1:4" x14ac:dyDescent="0.75">
      <c r="A6492" s="55">
        <v>42838.395104166666</v>
      </c>
      <c r="B6492" s="55">
        <v>42838.607175925921</v>
      </c>
      <c r="C6492" s="3">
        <v>18323</v>
      </c>
      <c r="D6492" s="56">
        <f t="shared" si="243"/>
        <v>0.21207175925925925</v>
      </c>
    </row>
    <row r="6493" spans="1:4" x14ac:dyDescent="0.75">
      <c r="A6493" s="55">
        <v>42838.440069444441</v>
      </c>
      <c r="B6493" s="55">
        <v>42838.457256944443</v>
      </c>
      <c r="C6493" s="3">
        <v>1485</v>
      </c>
      <c r="D6493" s="56">
        <f t="shared" si="243"/>
        <v>1.7187500000000001E-2</v>
      </c>
    </row>
    <row r="6494" spans="1:4" x14ac:dyDescent="0.75">
      <c r="A6494" s="55">
        <v>42838.466631944444</v>
      </c>
      <c r="B6494" s="55">
        <v>42838.693738425922</v>
      </c>
      <c r="C6494" s="3">
        <v>19622</v>
      </c>
      <c r="D6494" s="56">
        <f t="shared" si="243"/>
        <v>0.22710648148148149</v>
      </c>
    </row>
    <row r="6495" spans="1:4" x14ac:dyDescent="0.75">
      <c r="A6495" s="55">
        <v>42838.48814814815</v>
      </c>
      <c r="B6495" s="55">
        <v>42838.500844907408</v>
      </c>
      <c r="C6495" s="3">
        <v>1097</v>
      </c>
      <c r="D6495" s="56">
        <f t="shared" si="243"/>
        <v>1.269675925925926E-2</v>
      </c>
    </row>
    <row r="6496" spans="1:4" x14ac:dyDescent="0.75">
      <c r="A6496" s="55">
        <v>42838.493564814817</v>
      </c>
      <c r="B6496" s="55">
        <v>42838.501041666663</v>
      </c>
      <c r="C6496" s="3">
        <v>646</v>
      </c>
      <c r="D6496" s="56">
        <f t="shared" si="243"/>
        <v>7.4768518518518517E-3</v>
      </c>
    </row>
    <row r="6497" spans="1:4" x14ac:dyDescent="0.75">
      <c r="A6497" s="55">
        <v>42838.566053240742</v>
      </c>
      <c r="B6497" s="55">
        <v>42838.579502314817</v>
      </c>
      <c r="C6497" s="3">
        <v>1162</v>
      </c>
      <c r="D6497" s="56">
        <f t="shared" si="243"/>
        <v>1.3449074074074073E-2</v>
      </c>
    </row>
    <row r="6498" spans="1:4" x14ac:dyDescent="0.75">
      <c r="A6498" s="55">
        <v>42838.619976851849</v>
      </c>
      <c r="B6498" s="55">
        <v>42838.682037037033</v>
      </c>
      <c r="C6498" s="3">
        <v>5362</v>
      </c>
      <c r="D6498" s="56">
        <f t="shared" si="243"/>
        <v>6.2060185185185184E-2</v>
      </c>
    </row>
    <row r="6499" spans="1:4" x14ac:dyDescent="0.75">
      <c r="A6499" s="55">
        <v>42838.631296296291</v>
      </c>
      <c r="B6499" s="55">
        <v>42838.681874999995</v>
      </c>
      <c r="C6499" s="3">
        <v>4370</v>
      </c>
      <c r="D6499" s="56">
        <f t="shared" si="243"/>
        <v>5.0578703703703702E-2</v>
      </c>
    </row>
    <row r="6500" spans="1:4" x14ac:dyDescent="0.75">
      <c r="A6500" s="55">
        <v>42838.639594907407</v>
      </c>
      <c r="B6500" s="55">
        <v>42838.67796296296</v>
      </c>
      <c r="C6500" s="3">
        <v>3315</v>
      </c>
      <c r="D6500" s="56">
        <f t="shared" si="243"/>
        <v>3.8368055555555558E-2</v>
      </c>
    </row>
    <row r="6501" spans="1:4" x14ac:dyDescent="0.75">
      <c r="A6501" s="55">
        <v>42838.671932870369</v>
      </c>
      <c r="B6501" s="55">
        <v>42838.693622685183</v>
      </c>
      <c r="C6501" s="3">
        <v>1874</v>
      </c>
      <c r="D6501" s="56">
        <f t="shared" si="243"/>
        <v>2.1689814814814815E-2</v>
      </c>
    </row>
    <row r="6502" spans="1:4" x14ac:dyDescent="0.75">
      <c r="A6502" s="55">
        <v>42838.73706018518</v>
      </c>
      <c r="B6502" s="55">
        <v>42877.672326388885</v>
      </c>
      <c r="C6502" s="3">
        <v>3364007</v>
      </c>
      <c r="D6502" s="56">
        <f t="shared" si="243"/>
        <v>38.935266203703705</v>
      </c>
    </row>
    <row r="6503" spans="1:4" x14ac:dyDescent="0.75">
      <c r="A6503" s="55">
        <v>42839.030844907407</v>
      </c>
      <c r="B6503" s="55">
        <v>42857.401053240741</v>
      </c>
      <c r="C6503" s="3">
        <v>1587186</v>
      </c>
      <c r="D6503" s="56">
        <f t="shared" si="243"/>
        <v>18.370208333333334</v>
      </c>
    </row>
    <row r="6504" spans="1:4" x14ac:dyDescent="0.75">
      <c r="A6504" s="55">
        <v>42839.717511574076</v>
      </c>
      <c r="B6504" s="55">
        <v>42843.601134259261</v>
      </c>
      <c r="C6504" s="3">
        <v>335545</v>
      </c>
      <c r="D6504" s="56">
        <f t="shared" si="243"/>
        <v>3.8836226851851854</v>
      </c>
    </row>
    <row r="6505" spans="1:4" x14ac:dyDescent="0.75">
      <c r="A6505" s="55">
        <v>42839.795023148145</v>
      </c>
      <c r="B6505" s="55">
        <v>42843.37295138889</v>
      </c>
      <c r="C6505" s="3">
        <v>309133</v>
      </c>
      <c r="D6505" s="56">
        <f t="shared" si="243"/>
        <v>3.5779282407407407</v>
      </c>
    </row>
    <row r="6506" spans="1:4" x14ac:dyDescent="0.75">
      <c r="A6506" s="55">
        <v>42840.344525462962</v>
      </c>
      <c r="B6506" s="55">
        <v>42843.601030092592</v>
      </c>
      <c r="C6506" s="3">
        <v>281362</v>
      </c>
      <c r="D6506" s="56">
        <f t="shared" si="243"/>
        <v>3.2565046296296298</v>
      </c>
    </row>
    <row r="6507" spans="1:4" x14ac:dyDescent="0.75">
      <c r="A6507" s="55">
        <v>42840.354085648149</v>
      </c>
      <c r="B6507" s="55">
        <v>42843.600902777776</v>
      </c>
      <c r="C6507" s="3">
        <v>280525</v>
      </c>
      <c r="D6507" s="56">
        <f t="shared" si="243"/>
        <v>3.2468171296296298</v>
      </c>
    </row>
    <row r="6508" spans="1:4" x14ac:dyDescent="0.75">
      <c r="A6508" s="55">
        <v>42840.35555555555</v>
      </c>
      <c r="B6508" s="55">
        <v>42843.600752314815</v>
      </c>
      <c r="C6508" s="3">
        <v>280385</v>
      </c>
      <c r="D6508" s="56">
        <f t="shared" si="243"/>
        <v>3.2451967592592594</v>
      </c>
    </row>
    <row r="6509" spans="1:4" x14ac:dyDescent="0.75">
      <c r="A6509" s="55">
        <v>42840.357534722221</v>
      </c>
      <c r="B6509" s="55">
        <v>42843.600636574076</v>
      </c>
      <c r="C6509" s="3">
        <v>280204</v>
      </c>
      <c r="D6509" s="56">
        <f t="shared" si="243"/>
        <v>3.243101851851852</v>
      </c>
    </row>
    <row r="6510" spans="1:4" x14ac:dyDescent="0.75">
      <c r="A6510" s="55">
        <v>42840.526273148149</v>
      </c>
      <c r="B6510" s="55">
        <v>42843.609166666662</v>
      </c>
      <c r="C6510" s="3">
        <v>266362</v>
      </c>
      <c r="D6510" s="56">
        <f t="shared" si="243"/>
        <v>3.0828935185185187</v>
      </c>
    </row>
    <row r="6511" spans="1:4" x14ac:dyDescent="0.75">
      <c r="A6511" s="55">
        <v>42840.656111111108</v>
      </c>
      <c r="B6511" s="55">
        <v>42843.429768518516</v>
      </c>
      <c r="C6511" s="3">
        <v>239644</v>
      </c>
      <c r="D6511" s="56">
        <f t="shared" si="243"/>
        <v>2.7736574074074074</v>
      </c>
    </row>
    <row r="6512" spans="1:4" x14ac:dyDescent="0.75">
      <c r="A6512" s="55">
        <v>42840.658530092594</v>
      </c>
      <c r="B6512" s="55">
        <v>42844.501655092594</v>
      </c>
      <c r="C6512" s="3">
        <v>332046</v>
      </c>
      <c r="D6512" s="56">
        <f t="shared" si="243"/>
        <v>3.8431250000000001</v>
      </c>
    </row>
    <row r="6513" spans="1:4" x14ac:dyDescent="0.75">
      <c r="A6513" s="55">
        <v>42840.692835648144</v>
      </c>
      <c r="B6513" s="55">
        <v>42844.501539351848</v>
      </c>
      <c r="C6513" s="3">
        <v>329072</v>
      </c>
      <c r="D6513" s="56">
        <f t="shared" si="243"/>
        <v>3.8087037037037037</v>
      </c>
    </row>
    <row r="6514" spans="1:4" x14ac:dyDescent="0.75">
      <c r="A6514" s="55">
        <v>42841.763912037037</v>
      </c>
      <c r="B6514" s="55">
        <v>42843.464074074072</v>
      </c>
      <c r="C6514" s="3">
        <v>146894</v>
      </c>
      <c r="D6514" s="56">
        <f t="shared" si="243"/>
        <v>1.7001620370370369</v>
      </c>
    </row>
    <row r="6515" spans="1:4" x14ac:dyDescent="0.75">
      <c r="A6515" s="55">
        <v>42841.768495370372</v>
      </c>
      <c r="B6515" s="55">
        <v>42843.466296296298</v>
      </c>
      <c r="C6515" s="3">
        <v>146690</v>
      </c>
      <c r="D6515" s="56">
        <f t="shared" si="243"/>
        <v>1.6978009259259259</v>
      </c>
    </row>
    <row r="6516" spans="1:4" x14ac:dyDescent="0.75">
      <c r="A6516" s="55">
        <v>42841.946782407409</v>
      </c>
      <c r="B6516" s="55">
        <v>42843.521689814814</v>
      </c>
      <c r="C6516" s="3">
        <v>136072</v>
      </c>
      <c r="D6516" s="56">
        <f t="shared" si="243"/>
        <v>1.5749074074074074</v>
      </c>
    </row>
    <row r="6517" spans="1:4" x14ac:dyDescent="0.75">
      <c r="A6517" s="55">
        <v>42841.950486111113</v>
      </c>
      <c r="B6517" s="55">
        <v>42843.521747685183</v>
      </c>
      <c r="C6517" s="3">
        <v>135757</v>
      </c>
      <c r="D6517" s="56">
        <f t="shared" si="243"/>
        <v>1.5712615740740741</v>
      </c>
    </row>
    <row r="6518" spans="1:4" x14ac:dyDescent="0.75">
      <c r="A6518" s="55">
        <v>42841.966006944444</v>
      </c>
      <c r="B6518" s="55">
        <v>42843.521793981483</v>
      </c>
      <c r="C6518" s="3">
        <v>134420</v>
      </c>
      <c r="D6518" s="56">
        <f t="shared" si="243"/>
        <v>1.555787037037037</v>
      </c>
    </row>
    <row r="6519" spans="1:4" x14ac:dyDescent="0.75">
      <c r="A6519" s="55">
        <v>42841.976527777777</v>
      </c>
      <c r="B6519" s="55">
        <v>42843.521851851852</v>
      </c>
      <c r="C6519" s="3">
        <v>133516</v>
      </c>
      <c r="D6519" s="56">
        <f t="shared" si="243"/>
        <v>1.5453240740740741</v>
      </c>
    </row>
    <row r="6520" spans="1:4" x14ac:dyDescent="0.75">
      <c r="A6520" s="55">
        <v>42841.982372685183</v>
      </c>
      <c r="B6520" s="55">
        <v>42843.521898148145</v>
      </c>
      <c r="C6520" s="3">
        <v>133015</v>
      </c>
      <c r="D6520" s="56">
        <f t="shared" si="243"/>
        <v>1.5395254629629629</v>
      </c>
    </row>
    <row r="6521" spans="1:4" x14ac:dyDescent="0.75">
      <c r="A6521" s="55">
        <v>42842.528495370367</v>
      </c>
      <c r="B6521" s="55">
        <v>42845.400081018517</v>
      </c>
      <c r="C6521" s="3">
        <v>248105</v>
      </c>
      <c r="D6521" s="56">
        <f t="shared" si="243"/>
        <v>2.8715856481481481</v>
      </c>
    </row>
    <row r="6522" spans="1:4" x14ac:dyDescent="0.75">
      <c r="A6522" s="55">
        <v>42842.841643518514</v>
      </c>
      <c r="B6522" s="55">
        <v>42843.631712962961</v>
      </c>
      <c r="C6522" s="3">
        <v>68262</v>
      </c>
      <c r="D6522" s="56">
        <f t="shared" si="243"/>
        <v>0.79006944444444449</v>
      </c>
    </row>
    <row r="6523" spans="1:4" x14ac:dyDescent="0.75">
      <c r="A6523" s="55">
        <v>42843.248159722221</v>
      </c>
      <c r="B6523" s="55">
        <v>42843.351597222223</v>
      </c>
      <c r="C6523" s="3">
        <v>8937</v>
      </c>
      <c r="D6523" s="56">
        <f t="shared" si="243"/>
        <v>0.1034375</v>
      </c>
    </row>
    <row r="6524" spans="1:4" x14ac:dyDescent="0.75">
      <c r="A6524" s="55">
        <v>42843.369594907403</v>
      </c>
      <c r="B6524" s="55">
        <v>42843.600277777776</v>
      </c>
      <c r="C6524" s="3">
        <v>19931</v>
      </c>
      <c r="D6524" s="56">
        <f t="shared" si="243"/>
        <v>0.23068287037037036</v>
      </c>
    </row>
    <row r="6525" spans="1:4" x14ac:dyDescent="0.75">
      <c r="A6525" s="55">
        <v>42843.371261574073</v>
      </c>
      <c r="B6525" s="55">
        <v>42843.600173611107</v>
      </c>
      <c r="C6525" s="3">
        <v>19778</v>
      </c>
      <c r="D6525" s="56">
        <f t="shared" si="243"/>
        <v>0.22891203703703702</v>
      </c>
    </row>
    <row r="6526" spans="1:4" x14ac:dyDescent="0.75">
      <c r="A6526" s="55">
        <v>42843.374930555554</v>
      </c>
      <c r="B6526" s="55">
        <v>42843.600057870368</v>
      </c>
      <c r="C6526" s="3">
        <v>19451</v>
      </c>
      <c r="D6526" s="56">
        <f t="shared" si="243"/>
        <v>0.22512731481481482</v>
      </c>
    </row>
    <row r="6527" spans="1:4" x14ac:dyDescent="0.75">
      <c r="A6527" s="55">
        <v>42843.418611111112</v>
      </c>
      <c r="B6527" s="55">
        <v>42844.501342592594</v>
      </c>
      <c r="C6527" s="3">
        <v>93548</v>
      </c>
      <c r="D6527" s="56">
        <f t="shared" si="243"/>
        <v>1.0827314814814815</v>
      </c>
    </row>
    <row r="6528" spans="1:4" x14ac:dyDescent="0.75">
      <c r="A6528" s="55">
        <v>42843.463460648149</v>
      </c>
      <c r="B6528" s="55">
        <v>42850.518611111111</v>
      </c>
      <c r="C6528" s="3">
        <v>609565</v>
      </c>
      <c r="D6528" s="56">
        <f t="shared" si="243"/>
        <v>7.0551504629629633</v>
      </c>
    </row>
    <row r="6529" spans="1:4" x14ac:dyDescent="0.75">
      <c r="A6529" s="55">
        <v>42843.484270833331</v>
      </c>
      <c r="B6529" s="55">
        <v>42843.646620370368</v>
      </c>
      <c r="C6529" s="3">
        <v>14027</v>
      </c>
      <c r="D6529" s="56">
        <f t="shared" si="243"/>
        <v>0.16234953703703703</v>
      </c>
    </row>
    <row r="6530" spans="1:4" x14ac:dyDescent="0.75">
      <c r="A6530" s="55">
        <v>42843.490624999999</v>
      </c>
      <c r="B6530" s="55">
        <v>42844.294583333329</v>
      </c>
      <c r="C6530" s="3">
        <v>69462</v>
      </c>
      <c r="D6530" s="56">
        <f t="shared" si="243"/>
        <v>0.80395833333333333</v>
      </c>
    </row>
    <row r="6531" spans="1:4" x14ac:dyDescent="0.75">
      <c r="A6531" s="55">
        <v>42843.51059027778</v>
      </c>
      <c r="B6531" s="55">
        <v>42851.384687500002</v>
      </c>
      <c r="C6531" s="3">
        <v>680322</v>
      </c>
      <c r="D6531" s="56">
        <f t="shared" ref="D6531:D6594" si="244">C6531/(24*60*60)</f>
        <v>7.8740972222222219</v>
      </c>
    </row>
    <row r="6532" spans="1:4" x14ac:dyDescent="0.75">
      <c r="A6532" s="55">
        <v>42843.600312499999</v>
      </c>
      <c r="B6532" s="55">
        <v>42843.648668981477</v>
      </c>
      <c r="C6532" s="3">
        <v>4178</v>
      </c>
      <c r="D6532" s="56">
        <f t="shared" si="244"/>
        <v>4.8356481481481479E-2</v>
      </c>
    </row>
    <row r="6533" spans="1:4" x14ac:dyDescent="0.75">
      <c r="A6533" s="55">
        <v>42843.60193287037</v>
      </c>
      <c r="B6533" s="55">
        <v>42843.633032407408</v>
      </c>
      <c r="C6533" s="3">
        <v>2687</v>
      </c>
      <c r="D6533" s="56">
        <f t="shared" si="244"/>
        <v>3.1099537037037037E-2</v>
      </c>
    </row>
    <row r="6534" spans="1:4" x14ac:dyDescent="0.75">
      <c r="A6534" s="55">
        <v>42843.852800925924</v>
      </c>
      <c r="B6534" s="55">
        <v>42844.501238425924</v>
      </c>
      <c r="C6534" s="3">
        <v>56025</v>
      </c>
      <c r="D6534" s="56">
        <f t="shared" si="244"/>
        <v>0.6484375</v>
      </c>
    </row>
    <row r="6535" spans="1:4" x14ac:dyDescent="0.75">
      <c r="A6535" s="55">
        <v>42843.857604166667</v>
      </c>
      <c r="B6535" s="55">
        <v>42844.492048611108</v>
      </c>
      <c r="C6535" s="3">
        <v>54816</v>
      </c>
      <c r="D6535" s="56">
        <f t="shared" si="244"/>
        <v>0.63444444444444448</v>
      </c>
    </row>
    <row r="6536" spans="1:4" x14ac:dyDescent="0.75">
      <c r="A6536" s="55">
        <v>42843.879791666666</v>
      </c>
      <c r="B6536" s="55">
        <v>42845.456053240741</v>
      </c>
      <c r="C6536" s="3">
        <v>136189</v>
      </c>
      <c r="D6536" s="56">
        <f t="shared" si="244"/>
        <v>1.576261574074074</v>
      </c>
    </row>
    <row r="6537" spans="1:4" x14ac:dyDescent="0.75">
      <c r="A6537" s="55">
        <v>42844.367685185185</v>
      </c>
      <c r="B6537" s="55">
        <v>42844.409710648149</v>
      </c>
      <c r="C6537" s="3">
        <v>3631</v>
      </c>
      <c r="D6537" s="56">
        <f t="shared" si="244"/>
        <v>4.2025462962962966E-2</v>
      </c>
    </row>
    <row r="6538" spans="1:4" x14ac:dyDescent="0.75">
      <c r="A6538" s="55">
        <v>42844.376655092594</v>
      </c>
      <c r="B6538" s="55">
        <v>42853.400833333333</v>
      </c>
      <c r="C6538" s="3">
        <v>779689</v>
      </c>
      <c r="D6538" s="56">
        <f t="shared" si="244"/>
        <v>9.0241782407407403</v>
      </c>
    </row>
    <row r="6539" spans="1:4" x14ac:dyDescent="0.75">
      <c r="A6539" s="55">
        <v>42844.484143518515</v>
      </c>
      <c r="B6539" s="55">
        <v>42844.491574074069</v>
      </c>
      <c r="C6539" s="3">
        <v>642</v>
      </c>
      <c r="D6539" s="56">
        <f t="shared" si="244"/>
        <v>7.4305555555555557E-3</v>
      </c>
    </row>
    <row r="6540" spans="1:4" x14ac:dyDescent="0.75">
      <c r="A6540" s="55">
        <v>42844.487962962958</v>
      </c>
      <c r="B6540" s="55">
        <v>42845.482627314814</v>
      </c>
      <c r="C6540" s="3">
        <v>85939</v>
      </c>
      <c r="D6540" s="56">
        <f t="shared" si="244"/>
        <v>0.99466435185185187</v>
      </c>
    </row>
    <row r="6541" spans="1:4" x14ac:dyDescent="0.75">
      <c r="A6541" s="55">
        <v>42844.54965277778</v>
      </c>
      <c r="B6541" s="55">
        <v>42844.635416666664</v>
      </c>
      <c r="C6541" s="3">
        <v>7410</v>
      </c>
      <c r="D6541" s="56">
        <f t="shared" si="244"/>
        <v>8.576388888888889E-2</v>
      </c>
    </row>
    <row r="6542" spans="1:4" x14ac:dyDescent="0.75">
      <c r="A6542" s="55">
        <v>42844.598912037036</v>
      </c>
      <c r="B6542" s="55">
        <v>42908.38925925926</v>
      </c>
      <c r="C6542" s="3">
        <v>5511486</v>
      </c>
      <c r="D6542" s="56">
        <f t="shared" si="244"/>
        <v>63.790347222222223</v>
      </c>
    </row>
    <row r="6543" spans="1:4" x14ac:dyDescent="0.75">
      <c r="A6543" s="55">
        <v>42844.623472222222</v>
      </c>
      <c r="B6543" s="55">
        <v>42845.392905092594</v>
      </c>
      <c r="C6543" s="3">
        <v>66479</v>
      </c>
      <c r="D6543" s="56">
        <f t="shared" si="244"/>
        <v>0.76943287037037034</v>
      </c>
    </row>
    <row r="6544" spans="1:4" x14ac:dyDescent="0.75">
      <c r="A6544" s="55">
        <v>42844.676446759258</v>
      </c>
      <c r="B6544" s="55">
        <v>42845.526087962964</v>
      </c>
      <c r="C6544" s="3">
        <v>73409</v>
      </c>
      <c r="D6544" s="56">
        <f t="shared" si="244"/>
        <v>0.84964120370370366</v>
      </c>
    </row>
    <row r="6545" spans="1:4" x14ac:dyDescent="0.75">
      <c r="A6545" s="55">
        <v>42844.87023148148</v>
      </c>
      <c r="B6545" s="55">
        <v>42845.394629629627</v>
      </c>
      <c r="C6545" s="3">
        <v>45308</v>
      </c>
      <c r="D6545" s="56">
        <f t="shared" si="244"/>
        <v>0.52439814814814811</v>
      </c>
    </row>
    <row r="6546" spans="1:4" x14ac:dyDescent="0.75">
      <c r="A6546" s="55">
        <v>42844.924467592587</v>
      </c>
      <c r="B6546" s="55">
        <v>42849.487384259257</v>
      </c>
      <c r="C6546" s="3">
        <v>394236</v>
      </c>
      <c r="D6546" s="56">
        <f t="shared" si="244"/>
        <v>4.5629166666666663</v>
      </c>
    </row>
    <row r="6547" spans="1:4" x14ac:dyDescent="0.75">
      <c r="A6547" s="55">
        <v>42845.285752314812</v>
      </c>
      <c r="B6547" s="55">
        <v>42845.411099537036</v>
      </c>
      <c r="C6547" s="3">
        <v>10830</v>
      </c>
      <c r="D6547" s="56">
        <f t="shared" si="244"/>
        <v>0.12534722222222222</v>
      </c>
    </row>
    <row r="6548" spans="1:4" x14ac:dyDescent="0.75">
      <c r="A6548" s="55">
        <v>42845.366180555553</v>
      </c>
      <c r="B6548" s="55">
        <v>42845.525914351849</v>
      </c>
      <c r="C6548" s="3">
        <v>13801</v>
      </c>
      <c r="D6548" s="56">
        <f t="shared" si="244"/>
        <v>0.1597337962962963</v>
      </c>
    </row>
    <row r="6549" spans="1:4" x14ac:dyDescent="0.75">
      <c r="A6549" s="55">
        <v>42845.465439814812</v>
      </c>
      <c r="B6549" s="55">
        <v>42845.525810185187</v>
      </c>
      <c r="C6549" s="3">
        <v>5216</v>
      </c>
      <c r="D6549" s="56">
        <f t="shared" si="244"/>
        <v>6.0370370370370373E-2</v>
      </c>
    </row>
    <row r="6550" spans="1:4" x14ac:dyDescent="0.75">
      <c r="A6550" s="55">
        <v>42845.540891203702</v>
      </c>
      <c r="B6550" s="55">
        <v>42845.550486111111</v>
      </c>
      <c r="C6550" s="3">
        <v>829</v>
      </c>
      <c r="D6550" s="56">
        <f t="shared" si="244"/>
        <v>9.5949074074074079E-3</v>
      </c>
    </row>
    <row r="6551" spans="1:4" x14ac:dyDescent="0.75">
      <c r="A6551" s="55">
        <v>42845.546134259261</v>
      </c>
      <c r="B6551" s="55">
        <v>42846.564467592594</v>
      </c>
      <c r="C6551" s="3">
        <v>87984</v>
      </c>
      <c r="D6551" s="56">
        <f t="shared" si="244"/>
        <v>1.0183333333333333</v>
      </c>
    </row>
    <row r="6552" spans="1:4" x14ac:dyDescent="0.75">
      <c r="A6552" s="55">
        <v>42845.547025462962</v>
      </c>
      <c r="B6552" s="55">
        <v>42845.561469907407</v>
      </c>
      <c r="C6552" s="3">
        <v>1248</v>
      </c>
      <c r="D6552" s="56">
        <f t="shared" si="244"/>
        <v>1.4444444444444444E-2</v>
      </c>
    </row>
    <row r="6553" spans="1:4" x14ac:dyDescent="0.75">
      <c r="A6553" s="55">
        <v>42845.549363425926</v>
      </c>
      <c r="B6553" s="55">
        <v>42845.569201388884</v>
      </c>
      <c r="C6553" s="3">
        <v>1714</v>
      </c>
      <c r="D6553" s="56">
        <f t="shared" si="244"/>
        <v>1.9837962962962963E-2</v>
      </c>
    </row>
    <row r="6554" spans="1:4" x14ac:dyDescent="0.75">
      <c r="A6554" s="55">
        <v>42845.557557870372</v>
      </c>
      <c r="B6554" s="55">
        <v>42845.592187499999</v>
      </c>
      <c r="C6554" s="3">
        <v>2992</v>
      </c>
      <c r="D6554" s="56">
        <f t="shared" si="244"/>
        <v>3.4629629629629628E-2</v>
      </c>
    </row>
    <row r="6555" spans="1:4" x14ac:dyDescent="0.75">
      <c r="A6555" s="55">
        <v>42845.560995370368</v>
      </c>
      <c r="B6555" s="55">
        <v>42845.586817129624</v>
      </c>
      <c r="C6555" s="3">
        <v>2231</v>
      </c>
      <c r="D6555" s="56">
        <f t="shared" si="244"/>
        <v>2.582175925925926E-2</v>
      </c>
    </row>
    <row r="6556" spans="1:4" x14ac:dyDescent="0.75">
      <c r="A6556" s="55">
        <v>42845.608124999999</v>
      </c>
      <c r="B6556" s="55">
        <v>42909.416608796295</v>
      </c>
      <c r="C6556" s="3">
        <v>5513053</v>
      </c>
      <c r="D6556" s="56">
        <f t="shared" si="244"/>
        <v>63.808483796296294</v>
      </c>
    </row>
    <row r="6557" spans="1:4" x14ac:dyDescent="0.75">
      <c r="A6557" s="55">
        <v>42845.630740740737</v>
      </c>
      <c r="B6557" s="55">
        <v>42851.393136574072</v>
      </c>
      <c r="C6557" s="3">
        <v>497871</v>
      </c>
      <c r="D6557" s="56">
        <f t="shared" si="244"/>
        <v>5.7623958333333336</v>
      </c>
    </row>
    <row r="6558" spans="1:4" x14ac:dyDescent="0.75">
      <c r="A6558" s="55">
        <v>42845.654282407406</v>
      </c>
      <c r="B6558" s="55">
        <v>42846.374502314815</v>
      </c>
      <c r="C6558" s="3">
        <v>62227</v>
      </c>
      <c r="D6558" s="56">
        <f t="shared" si="244"/>
        <v>0.72021990740740738</v>
      </c>
    </row>
    <row r="6559" spans="1:4" x14ac:dyDescent="0.75">
      <c r="A6559" s="55">
        <v>42845.694398148145</v>
      </c>
      <c r="B6559" s="55">
        <v>42846.412199074075</v>
      </c>
      <c r="C6559" s="3">
        <v>62018</v>
      </c>
      <c r="D6559" s="56">
        <f t="shared" si="244"/>
        <v>0.71780092592592593</v>
      </c>
    </row>
    <row r="6560" spans="1:4" x14ac:dyDescent="0.75">
      <c r="A6560" s="55">
        <v>42845.708761574075</v>
      </c>
      <c r="B6560" s="55">
        <v>42846.396840277775</v>
      </c>
      <c r="C6560" s="3">
        <v>59450</v>
      </c>
      <c r="D6560" s="56">
        <f t="shared" si="244"/>
        <v>0.68807870370370372</v>
      </c>
    </row>
    <row r="6561" spans="1:4" x14ac:dyDescent="0.75">
      <c r="A6561" s="55">
        <v>42846.376203703701</v>
      </c>
      <c r="B6561" s="55">
        <v>42909.417569444442</v>
      </c>
      <c r="C6561" s="3">
        <v>5446774</v>
      </c>
      <c r="D6561" s="56">
        <f t="shared" si="244"/>
        <v>63.041365740740744</v>
      </c>
    </row>
    <row r="6562" spans="1:4" x14ac:dyDescent="0.75">
      <c r="A6562" s="55">
        <v>42846.431597222218</v>
      </c>
      <c r="B6562" s="55">
        <v>42846.531377314815</v>
      </c>
      <c r="C6562" s="3">
        <v>8621</v>
      </c>
      <c r="D6562" s="56">
        <f t="shared" si="244"/>
        <v>9.9780092592592587E-2</v>
      </c>
    </row>
    <row r="6563" spans="1:4" x14ac:dyDescent="0.75">
      <c r="A6563" s="55">
        <v>42846.474305555552</v>
      </c>
      <c r="B6563" s="55">
        <v>42857.518726851849</v>
      </c>
      <c r="C6563" s="3">
        <v>954238</v>
      </c>
      <c r="D6563" s="56">
        <f t="shared" si="244"/>
        <v>11.044421296296296</v>
      </c>
    </row>
    <row r="6564" spans="1:4" x14ac:dyDescent="0.75">
      <c r="A6564" s="55">
        <v>42846.489618055552</v>
      </c>
      <c r="B6564" s="55">
        <v>42846.495277777773</v>
      </c>
      <c r="C6564" s="3">
        <v>489</v>
      </c>
      <c r="D6564" s="56">
        <f t="shared" si="244"/>
        <v>5.6597222222222222E-3</v>
      </c>
    </row>
    <row r="6565" spans="1:4" x14ac:dyDescent="0.75">
      <c r="A6565" s="55">
        <v>42846.541666666664</v>
      </c>
      <c r="B6565" s="55">
        <v>42850.735486111109</v>
      </c>
      <c r="C6565" s="3">
        <v>362346</v>
      </c>
      <c r="D6565" s="56">
        <f t="shared" si="244"/>
        <v>4.1938194444444443</v>
      </c>
    </row>
    <row r="6566" spans="1:4" x14ac:dyDescent="0.75">
      <c r="A6566" s="55">
        <v>42846.54650462963</v>
      </c>
      <c r="B6566" s="55">
        <v>42846.630532407406</v>
      </c>
      <c r="C6566" s="3">
        <v>7260</v>
      </c>
      <c r="D6566" s="56">
        <f t="shared" si="244"/>
        <v>8.4027777777777785E-2</v>
      </c>
    </row>
    <row r="6567" spans="1:4" x14ac:dyDescent="0.75">
      <c r="A6567" s="55">
        <v>42846.642488425925</v>
      </c>
      <c r="B6567" s="55">
        <v>42849.665844907402</v>
      </c>
      <c r="C6567" s="3">
        <v>261218</v>
      </c>
      <c r="D6567" s="56">
        <f t="shared" si="244"/>
        <v>3.0233564814814815</v>
      </c>
    </row>
    <row r="6568" spans="1:4" x14ac:dyDescent="0.75">
      <c r="A6568" s="55">
        <v>42846.64775462963</v>
      </c>
      <c r="B6568" s="55">
        <v>42849.415671296294</v>
      </c>
      <c r="C6568" s="3">
        <v>239148</v>
      </c>
      <c r="D6568" s="56">
        <f t="shared" si="244"/>
        <v>2.7679166666666668</v>
      </c>
    </row>
    <row r="6569" spans="1:4" x14ac:dyDescent="0.75">
      <c r="A6569" s="55">
        <v>42846.649305555555</v>
      </c>
      <c r="B6569" s="55">
        <v>42851.619583333333</v>
      </c>
      <c r="C6569" s="3">
        <v>429432</v>
      </c>
      <c r="D6569" s="56">
        <f t="shared" si="244"/>
        <v>4.9702777777777776</v>
      </c>
    </row>
    <row r="6570" spans="1:4" x14ac:dyDescent="0.75">
      <c r="A6570" s="55">
        <v>42846.702280092592</v>
      </c>
      <c r="B6570" s="55">
        <v>42849.420300925922</v>
      </c>
      <c r="C6570" s="3">
        <v>234837</v>
      </c>
      <c r="D6570" s="56">
        <f t="shared" si="244"/>
        <v>2.7180208333333336</v>
      </c>
    </row>
    <row r="6571" spans="1:4" x14ac:dyDescent="0.75">
      <c r="A6571" s="55">
        <v>42846.718159722222</v>
      </c>
      <c r="B6571" s="55">
        <v>42849.427499999998</v>
      </c>
      <c r="C6571" s="3">
        <v>234087</v>
      </c>
      <c r="D6571" s="56">
        <f t="shared" si="244"/>
        <v>2.7093402777777778</v>
      </c>
    </row>
    <row r="6572" spans="1:4" x14ac:dyDescent="0.75">
      <c r="A6572" s="55">
        <v>42846.719571759255</v>
      </c>
      <c r="B6572" s="55">
        <v>42849.427129629628</v>
      </c>
      <c r="C6572" s="3">
        <v>233933</v>
      </c>
      <c r="D6572" s="56">
        <f t="shared" si="244"/>
        <v>2.7075578703703704</v>
      </c>
    </row>
    <row r="6573" spans="1:4" x14ac:dyDescent="0.75">
      <c r="A6573" s="55">
        <v>42846.722002314811</v>
      </c>
      <c r="B6573" s="55">
        <v>42849.427627314813</v>
      </c>
      <c r="C6573" s="3">
        <v>233766</v>
      </c>
      <c r="D6573" s="56">
        <f t="shared" si="244"/>
        <v>2.7056249999999999</v>
      </c>
    </row>
    <row r="6574" spans="1:4" x14ac:dyDescent="0.75">
      <c r="A6574" s="55">
        <v>42846.765347222223</v>
      </c>
      <c r="B6574" s="55">
        <v>42849.422962962963</v>
      </c>
      <c r="C6574" s="3">
        <v>229618</v>
      </c>
      <c r="D6574" s="56">
        <f t="shared" si="244"/>
        <v>2.6576157407407406</v>
      </c>
    </row>
    <row r="6575" spans="1:4" x14ac:dyDescent="0.75">
      <c r="A6575" s="55">
        <v>42846.789629629631</v>
      </c>
      <c r="B6575" s="55">
        <v>42857.511423611111</v>
      </c>
      <c r="C6575" s="3">
        <v>926363</v>
      </c>
      <c r="D6575" s="56">
        <f t="shared" si="244"/>
        <v>10.721793981481481</v>
      </c>
    </row>
    <row r="6576" spans="1:4" x14ac:dyDescent="0.75">
      <c r="A6576" s="55">
        <v>42846.98469907407</v>
      </c>
      <c r="B6576" s="55">
        <v>42850.511655092589</v>
      </c>
      <c r="C6576" s="3">
        <v>304729</v>
      </c>
      <c r="D6576" s="56">
        <f t="shared" si="244"/>
        <v>3.5269560185185185</v>
      </c>
    </row>
    <row r="6577" spans="1:4" x14ac:dyDescent="0.75">
      <c r="A6577" s="55">
        <v>42847.385648148149</v>
      </c>
      <c r="B6577" s="55">
        <v>42849.398888888885</v>
      </c>
      <c r="C6577" s="3">
        <v>173944</v>
      </c>
      <c r="D6577" s="56">
        <f t="shared" si="244"/>
        <v>2.0132407407407409</v>
      </c>
    </row>
    <row r="6578" spans="1:4" x14ac:dyDescent="0.75">
      <c r="A6578" s="55">
        <v>42847.41028935185</v>
      </c>
      <c r="B6578" s="55">
        <v>42849.398958333331</v>
      </c>
      <c r="C6578" s="3">
        <v>171821</v>
      </c>
      <c r="D6578" s="56">
        <f t="shared" si="244"/>
        <v>1.9886689814814815</v>
      </c>
    </row>
    <row r="6579" spans="1:4" x14ac:dyDescent="0.75">
      <c r="A6579" s="55">
        <v>42847.509074074071</v>
      </c>
      <c r="B6579" s="55">
        <v>42849.409201388888</v>
      </c>
      <c r="C6579" s="3">
        <v>164171</v>
      </c>
      <c r="D6579" s="56">
        <f t="shared" si="244"/>
        <v>1.9001273148148148</v>
      </c>
    </row>
    <row r="6580" spans="1:4" x14ac:dyDescent="0.75">
      <c r="A6580" s="55">
        <v>42847.769629629627</v>
      </c>
      <c r="B6580" s="55">
        <v>42849.390277777777</v>
      </c>
      <c r="C6580" s="3">
        <v>140024</v>
      </c>
      <c r="D6580" s="56">
        <f t="shared" si="244"/>
        <v>1.6206481481481481</v>
      </c>
    </row>
    <row r="6581" spans="1:4" x14ac:dyDescent="0.75">
      <c r="A6581" s="55">
        <v>42847.772986111107</v>
      </c>
      <c r="B6581" s="55">
        <v>42850.519965277774</v>
      </c>
      <c r="C6581" s="3">
        <v>237339</v>
      </c>
      <c r="D6581" s="56">
        <f t="shared" si="244"/>
        <v>2.7469791666666667</v>
      </c>
    </row>
    <row r="6582" spans="1:4" x14ac:dyDescent="0.75">
      <c r="A6582" s="55">
        <v>42847.787465277775</v>
      </c>
      <c r="B6582" s="55">
        <v>42849.390011574069</v>
      </c>
      <c r="C6582" s="3">
        <v>138460</v>
      </c>
      <c r="D6582" s="56">
        <f t="shared" si="244"/>
        <v>1.6025462962962962</v>
      </c>
    </row>
    <row r="6583" spans="1:4" x14ac:dyDescent="0.75">
      <c r="A6583" s="55">
        <v>42847.788275462961</v>
      </c>
      <c r="B6583" s="55">
        <v>42849.390081018515</v>
      </c>
      <c r="C6583" s="3">
        <v>138396</v>
      </c>
      <c r="D6583" s="56">
        <f t="shared" si="244"/>
        <v>1.6018055555555555</v>
      </c>
    </row>
    <row r="6584" spans="1:4" x14ac:dyDescent="0.75">
      <c r="A6584" s="55">
        <v>42847.789120370369</v>
      </c>
      <c r="B6584" s="55">
        <v>42849.390150462961</v>
      </c>
      <c r="C6584" s="3">
        <v>138329</v>
      </c>
      <c r="D6584" s="56">
        <f t="shared" si="244"/>
        <v>1.6010300925925927</v>
      </c>
    </row>
    <row r="6585" spans="1:4" x14ac:dyDescent="0.75">
      <c r="A6585" s="55">
        <v>42847.973229166666</v>
      </c>
      <c r="B6585" s="55">
        <v>42849.429490740738</v>
      </c>
      <c r="C6585" s="3">
        <v>125821</v>
      </c>
      <c r="D6585" s="56">
        <f t="shared" si="244"/>
        <v>1.4562615740740741</v>
      </c>
    </row>
    <row r="6586" spans="1:4" x14ac:dyDescent="0.75">
      <c r="A6586" s="55">
        <v>42848.450486111113</v>
      </c>
      <c r="B6586" s="55">
        <v>42849.415636574071</v>
      </c>
      <c r="C6586" s="3">
        <v>83389</v>
      </c>
      <c r="D6586" s="56">
        <f t="shared" si="244"/>
        <v>0.96515046296296292</v>
      </c>
    </row>
    <row r="6587" spans="1:4" x14ac:dyDescent="0.75">
      <c r="A6587" s="55">
        <v>42848.618414351848</v>
      </c>
      <c r="B6587" s="55">
        <v>42851.627939814811</v>
      </c>
      <c r="C6587" s="3">
        <v>260023</v>
      </c>
      <c r="D6587" s="56">
        <f t="shared" si="244"/>
        <v>3.0095254629629631</v>
      </c>
    </row>
    <row r="6588" spans="1:4" x14ac:dyDescent="0.75">
      <c r="A6588" s="55">
        <v>42848.660231481481</v>
      </c>
      <c r="B6588" s="55">
        <v>42851.660150462958</v>
      </c>
      <c r="C6588" s="3">
        <v>259193</v>
      </c>
      <c r="D6588" s="56">
        <f t="shared" si="244"/>
        <v>2.9999189814814815</v>
      </c>
    </row>
    <row r="6589" spans="1:4" x14ac:dyDescent="0.75">
      <c r="A6589" s="55">
        <v>42848.951944444445</v>
      </c>
      <c r="B6589" s="55">
        <v>42849.431516203702</v>
      </c>
      <c r="C6589" s="3">
        <v>41435</v>
      </c>
      <c r="D6589" s="56">
        <f t="shared" si="244"/>
        <v>0.47957175925925927</v>
      </c>
    </row>
    <row r="6590" spans="1:4" x14ac:dyDescent="0.75">
      <c r="A6590" s="55">
        <v>42849.367442129631</v>
      </c>
      <c r="B6590" s="55">
        <v>42849.371296296296</v>
      </c>
      <c r="C6590" s="3">
        <v>333</v>
      </c>
      <c r="D6590" s="56">
        <f t="shared" si="244"/>
        <v>3.8541666666666668E-3</v>
      </c>
    </row>
    <row r="6591" spans="1:4" x14ac:dyDescent="0.75">
      <c r="A6591" s="55">
        <v>42849.48951388889</v>
      </c>
      <c r="B6591" s="55">
        <v>42849.60188657407</v>
      </c>
      <c r="C6591" s="3">
        <v>9709</v>
      </c>
      <c r="D6591" s="56">
        <f t="shared" si="244"/>
        <v>0.11237268518518519</v>
      </c>
    </row>
    <row r="6592" spans="1:4" x14ac:dyDescent="0.75">
      <c r="A6592" s="55">
        <v>42849.507199074069</v>
      </c>
      <c r="B6592" s="55">
        <v>42947.707835648143</v>
      </c>
      <c r="C6592" s="3">
        <v>8484535</v>
      </c>
      <c r="D6592" s="56">
        <f t="shared" si="244"/>
        <v>98.200636574074068</v>
      </c>
    </row>
    <row r="6593" spans="1:4" x14ac:dyDescent="0.75">
      <c r="A6593" s="55">
        <v>42849.572604166664</v>
      </c>
      <c r="B6593" s="55">
        <v>42853.812256944446</v>
      </c>
      <c r="C6593" s="3">
        <v>366306</v>
      </c>
      <c r="D6593" s="56">
        <f t="shared" si="244"/>
        <v>4.2396527777777777</v>
      </c>
    </row>
    <row r="6594" spans="1:4" x14ac:dyDescent="0.75">
      <c r="A6594" s="55">
        <v>42849.632395833331</v>
      </c>
      <c r="B6594" s="55">
        <v>42850.382604166662</v>
      </c>
      <c r="C6594" s="3">
        <v>64818</v>
      </c>
      <c r="D6594" s="56">
        <f t="shared" si="244"/>
        <v>0.75020833333333337</v>
      </c>
    </row>
    <row r="6595" spans="1:4" x14ac:dyDescent="0.75">
      <c r="A6595" s="55">
        <v>42849.643912037034</v>
      </c>
      <c r="B6595" s="55">
        <v>42851.616562499999</v>
      </c>
      <c r="C6595" s="3">
        <v>170437</v>
      </c>
      <c r="D6595" s="56">
        <f t="shared" ref="D6595:D6658" si="245">C6595/(24*60*60)</f>
        <v>1.9726504629629629</v>
      </c>
    </row>
    <row r="6596" spans="1:4" x14ac:dyDescent="0.75">
      <c r="A6596" s="55">
        <v>42849.648518518516</v>
      </c>
      <c r="B6596" s="55">
        <v>42849.666620370372</v>
      </c>
      <c r="C6596" s="3">
        <v>1564</v>
      </c>
      <c r="D6596" s="56">
        <f t="shared" si="245"/>
        <v>1.8101851851851852E-2</v>
      </c>
    </row>
    <row r="6597" spans="1:4" x14ac:dyDescent="0.75">
      <c r="A6597" s="55">
        <v>42849.763020833328</v>
      </c>
      <c r="B6597" s="55">
        <v>42851.617465277777</v>
      </c>
      <c r="C6597" s="3">
        <v>160224</v>
      </c>
      <c r="D6597" s="56">
        <f t="shared" si="245"/>
        <v>1.8544444444444443</v>
      </c>
    </row>
    <row r="6598" spans="1:4" x14ac:dyDescent="0.75">
      <c r="A6598" s="55">
        <v>42849.884224537032</v>
      </c>
      <c r="B6598" s="55">
        <v>42850.747974537036</v>
      </c>
      <c r="C6598" s="3">
        <v>74628</v>
      </c>
      <c r="D6598" s="56">
        <f t="shared" si="245"/>
        <v>0.86375000000000002</v>
      </c>
    </row>
    <row r="6599" spans="1:4" x14ac:dyDescent="0.75">
      <c r="A6599" s="55">
        <v>42850.403738425921</v>
      </c>
      <c r="B6599" s="55">
        <v>42866.408969907403</v>
      </c>
      <c r="C6599" s="3">
        <v>1382852</v>
      </c>
      <c r="D6599" s="56">
        <f t="shared" si="245"/>
        <v>16.005231481481481</v>
      </c>
    </row>
    <row r="6600" spans="1:4" x14ac:dyDescent="0.75">
      <c r="A6600" s="55">
        <v>42850.426134259258</v>
      </c>
      <c r="B6600" s="55">
        <v>42866.407268518517</v>
      </c>
      <c r="C6600" s="3">
        <v>1380770</v>
      </c>
      <c r="D6600" s="56">
        <f t="shared" si="245"/>
        <v>15.981134259259258</v>
      </c>
    </row>
    <row r="6601" spans="1:4" x14ac:dyDescent="0.75">
      <c r="A6601" s="55">
        <v>42850.546793981477</v>
      </c>
      <c r="B6601" s="55">
        <v>42851.615960648145</v>
      </c>
      <c r="C6601" s="3">
        <v>92376</v>
      </c>
      <c r="D6601" s="56">
        <f t="shared" si="245"/>
        <v>1.0691666666666666</v>
      </c>
    </row>
    <row r="6602" spans="1:4" x14ac:dyDescent="0.75">
      <c r="A6602" s="55">
        <v>42850.547638888886</v>
      </c>
      <c r="B6602" s="55">
        <v>42851.616307870368</v>
      </c>
      <c r="C6602" s="3">
        <v>92333</v>
      </c>
      <c r="D6602" s="56">
        <f t="shared" si="245"/>
        <v>1.0686689814814814</v>
      </c>
    </row>
    <row r="6603" spans="1:4" x14ac:dyDescent="0.75">
      <c r="A6603" s="55">
        <v>42850.565127314811</v>
      </c>
      <c r="B6603" s="55">
        <v>42866.408020833333</v>
      </c>
      <c r="C6603" s="3">
        <v>1368826</v>
      </c>
      <c r="D6603" s="56">
        <f t="shared" si="245"/>
        <v>15.842893518518519</v>
      </c>
    </row>
    <row r="6604" spans="1:4" x14ac:dyDescent="0.75">
      <c r="A6604" s="55">
        <v>42850.566400462958</v>
      </c>
      <c r="B6604" s="55">
        <v>42851.712581018517</v>
      </c>
      <c r="C6604" s="3">
        <v>99030</v>
      </c>
      <c r="D6604" s="56">
        <f t="shared" si="245"/>
        <v>1.1461805555555555</v>
      </c>
    </row>
    <row r="6605" spans="1:4" x14ac:dyDescent="0.75">
      <c r="A6605" s="55">
        <v>42850.684398148143</v>
      </c>
      <c r="B6605" s="55">
        <v>42851.661724537036</v>
      </c>
      <c r="C6605" s="3">
        <v>84441</v>
      </c>
      <c r="D6605" s="56">
        <f t="shared" si="245"/>
        <v>0.9773263888888889</v>
      </c>
    </row>
    <row r="6606" spans="1:4" x14ac:dyDescent="0.75">
      <c r="A6606" s="55">
        <v>42850.689456018517</v>
      </c>
      <c r="B6606" s="55">
        <v>42866.414525462962</v>
      </c>
      <c r="C6606" s="3">
        <v>1358646</v>
      </c>
      <c r="D6606" s="56">
        <f t="shared" si="245"/>
        <v>15.725069444444445</v>
      </c>
    </row>
    <row r="6607" spans="1:4" x14ac:dyDescent="0.75">
      <c r="A6607" s="55">
        <v>42850.840497685182</v>
      </c>
      <c r="B6607" s="55">
        <v>42877.660601851851</v>
      </c>
      <c r="C6607" s="3">
        <v>2317257</v>
      </c>
      <c r="D6607" s="56">
        <f t="shared" si="245"/>
        <v>26.820104166666667</v>
      </c>
    </row>
    <row r="6608" spans="1:4" x14ac:dyDescent="0.75">
      <c r="A6608" s="55">
        <v>42850.845011574071</v>
      </c>
      <c r="B6608" s="55">
        <v>42851.669756944444</v>
      </c>
      <c r="C6608" s="3">
        <v>71258</v>
      </c>
      <c r="D6608" s="56">
        <f t="shared" si="245"/>
        <v>0.82474537037037032</v>
      </c>
    </row>
    <row r="6609" spans="1:4" x14ac:dyDescent="0.75">
      <c r="A6609" s="55">
        <v>42850.845231481479</v>
      </c>
      <c r="B6609" s="55">
        <v>42866.374282407407</v>
      </c>
      <c r="C6609" s="3">
        <v>1341710</v>
      </c>
      <c r="D6609" s="56">
        <f t="shared" si="245"/>
        <v>15.529050925925926</v>
      </c>
    </row>
    <row r="6610" spans="1:4" x14ac:dyDescent="0.75">
      <c r="A6610" s="55">
        <v>42850.854699074072</v>
      </c>
      <c r="B6610" s="55">
        <v>42851.486122685186</v>
      </c>
      <c r="C6610" s="3">
        <v>54555</v>
      </c>
      <c r="D6610" s="56">
        <f t="shared" si="245"/>
        <v>0.63142361111111112</v>
      </c>
    </row>
    <row r="6611" spans="1:4" x14ac:dyDescent="0.75">
      <c r="A6611" s="55">
        <v>42851.449814814812</v>
      </c>
      <c r="B6611" s="55">
        <v>42851.676354166666</v>
      </c>
      <c r="C6611" s="3">
        <v>19573</v>
      </c>
      <c r="D6611" s="56">
        <f t="shared" si="245"/>
        <v>0.22653935185185184</v>
      </c>
    </row>
    <row r="6612" spans="1:4" x14ac:dyDescent="0.75">
      <c r="A6612" s="55">
        <v>42851.496759259258</v>
      </c>
      <c r="B6612" s="55">
        <v>42851.615729166668</v>
      </c>
      <c r="C6612" s="3">
        <v>10279</v>
      </c>
      <c r="D6612" s="56">
        <f t="shared" si="245"/>
        <v>0.11896990740740741</v>
      </c>
    </row>
    <row r="6613" spans="1:4" x14ac:dyDescent="0.75">
      <c r="A6613" s="55">
        <v>42851.552731481483</v>
      </c>
      <c r="B6613" s="55">
        <v>42851.612824074073</v>
      </c>
      <c r="C6613" s="3">
        <v>5192</v>
      </c>
      <c r="D6613" s="56">
        <f t="shared" si="245"/>
        <v>6.0092592592592593E-2</v>
      </c>
    </row>
    <row r="6614" spans="1:4" x14ac:dyDescent="0.75">
      <c r="A6614" s="55">
        <v>42851.593344907407</v>
      </c>
      <c r="B6614" s="55">
        <v>42851.625798611109</v>
      </c>
      <c r="C6614" s="3">
        <v>2804</v>
      </c>
      <c r="D6614" s="56">
        <f t="shared" si="245"/>
        <v>3.2453703703703707E-2</v>
      </c>
    </row>
    <row r="6615" spans="1:4" x14ac:dyDescent="0.75">
      <c r="A6615" s="55">
        <v>42851.628159722219</v>
      </c>
      <c r="B6615" s="55">
        <v>42851.708252314813</v>
      </c>
      <c r="C6615" s="3">
        <v>6920</v>
      </c>
      <c r="D6615" s="56">
        <f t="shared" si="245"/>
        <v>8.009259259259259E-2</v>
      </c>
    </row>
    <row r="6616" spans="1:4" x14ac:dyDescent="0.75">
      <c r="A6616" s="55">
        <v>42851.638703703698</v>
      </c>
      <c r="B6616" s="55">
        <v>42851.711030092592</v>
      </c>
      <c r="C6616" s="3">
        <v>6249</v>
      </c>
      <c r="D6616" s="56">
        <f t="shared" si="245"/>
        <v>7.2326388888888885E-2</v>
      </c>
    </row>
    <row r="6617" spans="1:4" x14ac:dyDescent="0.75">
      <c r="A6617" s="55">
        <v>42851.67387731481</v>
      </c>
      <c r="B6617" s="55">
        <v>42866.429189814815</v>
      </c>
      <c r="C6617" s="3">
        <v>1274859</v>
      </c>
      <c r="D6617" s="56">
        <f t="shared" si="245"/>
        <v>14.7553125</v>
      </c>
    </row>
    <row r="6618" spans="1:4" x14ac:dyDescent="0.75">
      <c r="A6618" s="55">
        <v>42851.691631944443</v>
      </c>
      <c r="B6618" s="55">
        <v>42866.4293287037</v>
      </c>
      <c r="C6618" s="3">
        <v>1273337</v>
      </c>
      <c r="D6618" s="56">
        <f t="shared" si="245"/>
        <v>14.73769675925926</v>
      </c>
    </row>
    <row r="6619" spans="1:4" x14ac:dyDescent="0.75">
      <c r="A6619" s="55">
        <v>42852.40420138889</v>
      </c>
      <c r="B6619" s="55">
        <v>42866.376412037032</v>
      </c>
      <c r="C6619" s="3">
        <v>1207199</v>
      </c>
      <c r="D6619" s="56">
        <f t="shared" si="245"/>
        <v>13.972210648148149</v>
      </c>
    </row>
    <row r="6620" spans="1:4" x14ac:dyDescent="0.75">
      <c r="A6620" s="55">
        <v>42852.497141203705</v>
      </c>
      <c r="B6620" s="55">
        <v>42852.582569444443</v>
      </c>
      <c r="C6620" s="3">
        <v>7381</v>
      </c>
      <c r="D6620" s="56">
        <f t="shared" si="245"/>
        <v>8.5428240740740735E-2</v>
      </c>
    </row>
    <row r="6621" spans="1:4" x14ac:dyDescent="0.75">
      <c r="A6621" s="55">
        <v>42852.510277777779</v>
      </c>
      <c r="B6621" s="55">
        <v>42852.531192129631</v>
      </c>
      <c r="C6621" s="3">
        <v>1807</v>
      </c>
      <c r="D6621" s="56">
        <f t="shared" si="245"/>
        <v>2.0914351851851851E-2</v>
      </c>
    </row>
    <row r="6622" spans="1:4" x14ac:dyDescent="0.75">
      <c r="A6622" s="55">
        <v>42852.592951388884</v>
      </c>
      <c r="B6622" s="55">
        <v>42857.387812499997</v>
      </c>
      <c r="C6622" s="3">
        <v>414276</v>
      </c>
      <c r="D6622" s="56">
        <f t="shared" si="245"/>
        <v>4.7948611111111115</v>
      </c>
    </row>
    <row r="6623" spans="1:4" x14ac:dyDescent="0.75">
      <c r="A6623" s="55">
        <v>42852.67015046296</v>
      </c>
      <c r="B6623" s="55">
        <v>42852.674120370371</v>
      </c>
      <c r="C6623" s="3">
        <v>343</v>
      </c>
      <c r="D6623" s="56">
        <f t="shared" si="245"/>
        <v>3.9699074074074072E-3</v>
      </c>
    </row>
    <row r="6624" spans="1:4" x14ac:dyDescent="0.75">
      <c r="A6624" s="55">
        <v>42852.691504629627</v>
      </c>
      <c r="B6624" s="55">
        <v>42852.69667824074</v>
      </c>
      <c r="C6624" s="3">
        <v>447</v>
      </c>
      <c r="D6624" s="56">
        <f t="shared" si="245"/>
        <v>5.1736111111111115E-3</v>
      </c>
    </row>
    <row r="6625" spans="1:4" x14ac:dyDescent="0.75">
      <c r="A6625" s="55">
        <v>42852.696168981478</v>
      </c>
      <c r="B6625" s="55">
        <v>42857.400555555556</v>
      </c>
      <c r="C6625" s="3">
        <v>406459</v>
      </c>
      <c r="D6625" s="56">
        <f t="shared" si="245"/>
        <v>4.704386574074074</v>
      </c>
    </row>
    <row r="6626" spans="1:4" x14ac:dyDescent="0.75">
      <c r="A6626" s="55">
        <v>42852.70648148148</v>
      </c>
      <c r="B6626" s="55">
        <v>42873.563252314816</v>
      </c>
      <c r="C6626" s="3">
        <v>1802025</v>
      </c>
      <c r="D6626" s="56">
        <f t="shared" si="245"/>
        <v>20.856770833333332</v>
      </c>
    </row>
    <row r="6627" spans="1:4" x14ac:dyDescent="0.75">
      <c r="A6627" s="55">
        <v>42853.434305555551</v>
      </c>
      <c r="B6627" s="55">
        <v>42866.443460648145</v>
      </c>
      <c r="C6627" s="3">
        <v>1123991</v>
      </c>
      <c r="D6627" s="56">
        <f t="shared" si="245"/>
        <v>13.009155092592593</v>
      </c>
    </row>
    <row r="6628" spans="1:4" x14ac:dyDescent="0.75">
      <c r="A6628" s="55">
        <v>42853.44394675926</v>
      </c>
      <c r="B6628" s="55">
        <v>42866.430231481478</v>
      </c>
      <c r="C6628" s="3">
        <v>1122015</v>
      </c>
      <c r="D6628" s="56">
        <f t="shared" si="245"/>
        <v>12.986284722222223</v>
      </c>
    </row>
    <row r="6629" spans="1:4" x14ac:dyDescent="0.75">
      <c r="A6629" s="55">
        <v>42853.473402777774</v>
      </c>
      <c r="B6629" s="55">
        <v>42909.40730324074</v>
      </c>
      <c r="C6629" s="3">
        <v>4832689</v>
      </c>
      <c r="D6629" s="56">
        <f t="shared" si="245"/>
        <v>55.93390046296296</v>
      </c>
    </row>
    <row r="6630" spans="1:4" x14ac:dyDescent="0.75">
      <c r="A6630" s="55">
        <v>42853.511423611111</v>
      </c>
      <c r="B6630" s="55">
        <v>42853.548460648148</v>
      </c>
      <c r="C6630" s="3">
        <v>3200</v>
      </c>
      <c r="D6630" s="56">
        <f t="shared" si="245"/>
        <v>3.7037037037037035E-2</v>
      </c>
    </row>
    <row r="6631" spans="1:4" x14ac:dyDescent="0.75">
      <c r="A6631" s="55">
        <v>42853.546481481477</v>
      </c>
      <c r="B6631" s="55">
        <v>42858.470416666663</v>
      </c>
      <c r="C6631" s="3">
        <v>425428</v>
      </c>
      <c r="D6631" s="56">
        <f t="shared" si="245"/>
        <v>4.9239351851851856</v>
      </c>
    </row>
    <row r="6632" spans="1:4" x14ac:dyDescent="0.75">
      <c r="A6632" s="55">
        <v>42853.548692129625</v>
      </c>
      <c r="B6632" s="55">
        <v>42858.470729166664</v>
      </c>
      <c r="C6632" s="3">
        <v>425264</v>
      </c>
      <c r="D6632" s="56">
        <f t="shared" si="245"/>
        <v>4.922037037037037</v>
      </c>
    </row>
    <row r="6633" spans="1:4" x14ac:dyDescent="0.75">
      <c r="A6633" s="55">
        <v>42853.586689814816</v>
      </c>
      <c r="B6633" s="55">
        <v>42858.475648148145</v>
      </c>
      <c r="C6633" s="3">
        <v>422406</v>
      </c>
      <c r="D6633" s="56">
        <f t="shared" si="245"/>
        <v>4.8889583333333331</v>
      </c>
    </row>
    <row r="6634" spans="1:4" x14ac:dyDescent="0.75">
      <c r="A6634" s="55">
        <v>42853.617291666662</v>
      </c>
      <c r="B6634" s="55">
        <v>42857.444652777776</v>
      </c>
      <c r="C6634" s="3">
        <v>330684</v>
      </c>
      <c r="D6634" s="56">
        <f t="shared" si="245"/>
        <v>3.8273611111111112</v>
      </c>
    </row>
    <row r="6635" spans="1:4" x14ac:dyDescent="0.75">
      <c r="A6635" s="55">
        <v>42853.657546296294</v>
      </c>
      <c r="B6635" s="55">
        <v>42858.378657407404</v>
      </c>
      <c r="C6635" s="3">
        <v>407904</v>
      </c>
      <c r="D6635" s="56">
        <f t="shared" si="245"/>
        <v>4.721111111111111</v>
      </c>
    </row>
    <row r="6636" spans="1:4" x14ac:dyDescent="0.75">
      <c r="A6636" s="55">
        <v>42853.663506944446</v>
      </c>
      <c r="B6636" s="55">
        <v>42866.374780092592</v>
      </c>
      <c r="C6636" s="3">
        <v>1098254</v>
      </c>
      <c r="D6636" s="56">
        <f t="shared" si="245"/>
        <v>12.711273148148148</v>
      </c>
    </row>
    <row r="6637" spans="1:4" x14ac:dyDescent="0.75">
      <c r="A6637" s="55">
        <v>42853.736307870371</v>
      </c>
      <c r="B6637" s="55">
        <v>42866.443657407406</v>
      </c>
      <c r="C6637" s="3">
        <v>1097915</v>
      </c>
      <c r="D6637" s="56">
        <f t="shared" si="245"/>
        <v>12.707349537037038</v>
      </c>
    </row>
    <row r="6638" spans="1:4" x14ac:dyDescent="0.75">
      <c r="A6638" s="55">
        <v>42853.73710648148</v>
      </c>
      <c r="B6638" s="55">
        <v>42857.41569444444</v>
      </c>
      <c r="C6638" s="3">
        <v>317830</v>
      </c>
      <c r="D6638" s="56">
        <f t="shared" si="245"/>
        <v>3.678587962962963</v>
      </c>
    </row>
    <row r="6639" spans="1:4" x14ac:dyDescent="0.75">
      <c r="A6639" s="55">
        <v>42853.753124999996</v>
      </c>
      <c r="B6639" s="55">
        <v>42866.430798611109</v>
      </c>
      <c r="C6639" s="3">
        <v>1095351</v>
      </c>
      <c r="D6639" s="56">
        <f t="shared" si="245"/>
        <v>12.677673611111111</v>
      </c>
    </row>
    <row r="6640" spans="1:4" x14ac:dyDescent="0.75">
      <c r="A6640" s="55">
        <v>42853.875381944439</v>
      </c>
      <c r="B6640" s="55">
        <v>42857.677303240736</v>
      </c>
      <c r="C6640" s="3">
        <v>328486</v>
      </c>
      <c r="D6640" s="56">
        <f t="shared" si="245"/>
        <v>3.8019212962962965</v>
      </c>
    </row>
    <row r="6641" spans="1:4" x14ac:dyDescent="0.75">
      <c r="A6641" s="55">
        <v>42855.062094907407</v>
      </c>
      <c r="B6641" s="55">
        <v>42857.443703703699</v>
      </c>
      <c r="C6641" s="3">
        <v>205771</v>
      </c>
      <c r="D6641" s="56">
        <f t="shared" si="245"/>
        <v>2.3816087962962964</v>
      </c>
    </row>
    <row r="6642" spans="1:4" x14ac:dyDescent="0.75">
      <c r="A6642" s="55">
        <v>42855.063645833332</v>
      </c>
      <c r="B6642" s="55">
        <v>42857.443449074075</v>
      </c>
      <c r="C6642" s="3">
        <v>205615</v>
      </c>
      <c r="D6642" s="56">
        <f t="shared" si="245"/>
        <v>2.3798032407407406</v>
      </c>
    </row>
    <row r="6643" spans="1:4" x14ac:dyDescent="0.75">
      <c r="A6643" s="55">
        <v>42855.421331018515</v>
      </c>
      <c r="B6643" s="55">
        <v>42857.443206018514</v>
      </c>
      <c r="C6643" s="3">
        <v>174690</v>
      </c>
      <c r="D6643" s="56">
        <f t="shared" si="245"/>
        <v>2.0218750000000001</v>
      </c>
    </row>
    <row r="6644" spans="1:4" x14ac:dyDescent="0.75">
      <c r="A6644" s="55">
        <v>42855.429351851853</v>
      </c>
      <c r="B6644" s="55">
        <v>42866.430879629625</v>
      </c>
      <c r="C6644" s="3">
        <v>950532</v>
      </c>
      <c r="D6644" s="56">
        <f t="shared" si="245"/>
        <v>11.001527777777778</v>
      </c>
    </row>
    <row r="6645" spans="1:4" x14ac:dyDescent="0.75">
      <c r="A6645" s="55">
        <v>42855.430706018517</v>
      </c>
      <c r="B6645" s="55">
        <v>42866.443842592591</v>
      </c>
      <c r="C6645" s="3">
        <v>951535</v>
      </c>
      <c r="D6645" s="56">
        <f t="shared" si="245"/>
        <v>11.013136574074075</v>
      </c>
    </row>
    <row r="6646" spans="1:4" x14ac:dyDescent="0.75">
      <c r="A6646" s="55">
        <v>42855.449467592589</v>
      </c>
      <c r="B6646" s="55">
        <v>42857.461782407408</v>
      </c>
      <c r="C6646" s="3">
        <v>173864</v>
      </c>
      <c r="D6646" s="56">
        <f t="shared" si="245"/>
        <v>2.0123148148148147</v>
      </c>
    </row>
    <row r="6647" spans="1:4" x14ac:dyDescent="0.75">
      <c r="A6647" s="55">
        <v>42855.517523148148</v>
      </c>
      <c r="B6647" s="55">
        <v>42857.414340277777</v>
      </c>
      <c r="C6647" s="3">
        <v>163885</v>
      </c>
      <c r="D6647" s="56">
        <f t="shared" si="245"/>
        <v>1.8968171296296297</v>
      </c>
    </row>
    <row r="6648" spans="1:4" x14ac:dyDescent="0.75">
      <c r="A6648" s="55">
        <v>42855.573912037034</v>
      </c>
      <c r="B6648" s="55">
        <v>42857.47934027778</v>
      </c>
      <c r="C6648" s="3">
        <v>164629</v>
      </c>
      <c r="D6648" s="56">
        <f t="shared" si="245"/>
        <v>1.9054282407407408</v>
      </c>
    </row>
    <row r="6649" spans="1:4" x14ac:dyDescent="0.75">
      <c r="A6649" s="55">
        <v>42855.646377314813</v>
      </c>
      <c r="B6649" s="55">
        <v>42908.388935185183</v>
      </c>
      <c r="C6649" s="3">
        <v>4556957</v>
      </c>
      <c r="D6649" s="56">
        <f t="shared" si="245"/>
        <v>52.742557870370369</v>
      </c>
    </row>
    <row r="6650" spans="1:4" x14ac:dyDescent="0.75">
      <c r="A6650" s="55">
        <v>42855.873599537037</v>
      </c>
      <c r="B6650" s="55">
        <v>42857.479027777779</v>
      </c>
      <c r="C6650" s="3">
        <v>138709</v>
      </c>
      <c r="D6650" s="56">
        <f t="shared" si="245"/>
        <v>1.6054282407407408</v>
      </c>
    </row>
    <row r="6651" spans="1:4" x14ac:dyDescent="0.75">
      <c r="A6651" s="55">
        <v>42856.906030092592</v>
      </c>
      <c r="B6651" s="55">
        <v>42866.431041666663</v>
      </c>
      <c r="C6651" s="3">
        <v>822961</v>
      </c>
      <c r="D6651" s="56">
        <f t="shared" si="245"/>
        <v>9.5250115740740746</v>
      </c>
    </row>
    <row r="6652" spans="1:4" x14ac:dyDescent="0.75">
      <c r="A6652" s="55">
        <v>42857.394791666666</v>
      </c>
      <c r="B6652" s="55">
        <v>42857.492407407408</v>
      </c>
      <c r="C6652" s="3">
        <v>8434</v>
      </c>
      <c r="D6652" s="56">
        <f t="shared" si="245"/>
        <v>9.7615740740740739E-2</v>
      </c>
    </row>
    <row r="6653" spans="1:4" x14ac:dyDescent="0.75">
      <c r="A6653" s="55">
        <v>42857.39770833333</v>
      </c>
      <c r="B6653" s="55">
        <v>42857.671585648146</v>
      </c>
      <c r="C6653" s="3">
        <v>23663</v>
      </c>
      <c r="D6653" s="56">
        <f t="shared" si="245"/>
        <v>0.27387731481481481</v>
      </c>
    </row>
    <row r="6654" spans="1:4" x14ac:dyDescent="0.75">
      <c r="A6654" s="55">
        <v>42857.422835648147</v>
      </c>
      <c r="B6654" s="55">
        <v>42909.405393518515</v>
      </c>
      <c r="C6654" s="3">
        <v>4491293</v>
      </c>
      <c r="D6654" s="56">
        <f t="shared" si="245"/>
        <v>51.982557870370371</v>
      </c>
    </row>
    <row r="6655" spans="1:4" x14ac:dyDescent="0.75">
      <c r="A6655" s="55">
        <v>42857.456203703703</v>
      </c>
      <c r="B6655" s="55">
        <v>42866.4059375</v>
      </c>
      <c r="C6655" s="3">
        <v>773257</v>
      </c>
      <c r="D6655" s="56">
        <f t="shared" si="245"/>
        <v>8.9497337962962966</v>
      </c>
    </row>
    <row r="6656" spans="1:4" x14ac:dyDescent="0.75">
      <c r="A6656" s="55">
        <v>42857.456458333334</v>
      </c>
      <c r="B6656" s="55">
        <v>42866.406168981477</v>
      </c>
      <c r="C6656" s="3">
        <v>773255</v>
      </c>
      <c r="D6656" s="56">
        <f t="shared" si="245"/>
        <v>8.9497106481481481</v>
      </c>
    </row>
    <row r="6657" spans="1:4" x14ac:dyDescent="0.75">
      <c r="A6657" s="55">
        <v>42857.456921296296</v>
      </c>
      <c r="B6657" s="55">
        <v>42857.478842592594</v>
      </c>
      <c r="C6657" s="3">
        <v>1894</v>
      </c>
      <c r="D6657" s="56">
        <f t="shared" si="245"/>
        <v>2.1921296296296296E-2</v>
      </c>
    </row>
    <row r="6658" spans="1:4" x14ac:dyDescent="0.75">
      <c r="A6658" s="55">
        <v>42857.47587962963</v>
      </c>
      <c r="B6658" s="55">
        <v>42857.521967592591</v>
      </c>
      <c r="C6658" s="3">
        <v>3982</v>
      </c>
      <c r="D6658" s="56">
        <f t="shared" si="245"/>
        <v>4.6087962962962963E-2</v>
      </c>
    </row>
    <row r="6659" spans="1:4" x14ac:dyDescent="0.75">
      <c r="A6659" s="55">
        <v>42857.553622685184</v>
      </c>
      <c r="B6659" s="55">
        <v>42857.604675925926</v>
      </c>
      <c r="C6659" s="3">
        <v>4411</v>
      </c>
      <c r="D6659" s="56">
        <f t="shared" ref="D6659:D6722" si="246">C6659/(24*60*60)</f>
        <v>5.1053240740740739E-2</v>
      </c>
    </row>
    <row r="6660" spans="1:4" x14ac:dyDescent="0.75">
      <c r="A6660" s="55">
        <v>42857.558344907404</v>
      </c>
      <c r="B6660" s="55">
        <v>42857.606053240735</v>
      </c>
      <c r="C6660" s="3">
        <v>4122</v>
      </c>
      <c r="D6660" s="56">
        <f t="shared" si="246"/>
        <v>4.7708333333333332E-2</v>
      </c>
    </row>
    <row r="6661" spans="1:4" x14ac:dyDescent="0.75">
      <c r="A6661" s="55">
        <v>42857.573692129627</v>
      </c>
      <c r="B6661" s="55">
        <v>42858.470092592594</v>
      </c>
      <c r="C6661" s="3">
        <v>77449</v>
      </c>
      <c r="D6661" s="56">
        <f t="shared" si="246"/>
        <v>0.89640046296296294</v>
      </c>
    </row>
    <row r="6662" spans="1:4" x14ac:dyDescent="0.75">
      <c r="A6662" s="55">
        <v>42857.609340277777</v>
      </c>
      <c r="B6662" s="55">
        <v>42866.443993055553</v>
      </c>
      <c r="C6662" s="3">
        <v>763314</v>
      </c>
      <c r="D6662" s="56">
        <f t="shared" si="246"/>
        <v>8.8346527777777784</v>
      </c>
    </row>
    <row r="6663" spans="1:4" x14ac:dyDescent="0.75">
      <c r="A6663" s="55">
        <v>42857.614537037036</v>
      </c>
      <c r="B6663" s="55">
        <v>42858.756412037037</v>
      </c>
      <c r="C6663" s="3">
        <v>98658</v>
      </c>
      <c r="D6663" s="56">
        <f t="shared" si="246"/>
        <v>1.141875</v>
      </c>
    </row>
    <row r="6664" spans="1:4" x14ac:dyDescent="0.75">
      <c r="A6664" s="55">
        <v>42857.642974537033</v>
      </c>
      <c r="B6664" s="55">
        <v>42857.745752314811</v>
      </c>
      <c r="C6664" s="3">
        <v>8880</v>
      </c>
      <c r="D6664" s="56">
        <f t="shared" si="246"/>
        <v>0.10277777777777777</v>
      </c>
    </row>
    <row r="6665" spans="1:4" x14ac:dyDescent="0.75">
      <c r="A6665" s="55">
        <v>42857.664375</v>
      </c>
      <c r="B6665" s="55">
        <v>42859.436030092591</v>
      </c>
      <c r="C6665" s="3">
        <v>153071</v>
      </c>
      <c r="D6665" s="56">
        <f t="shared" si="246"/>
        <v>1.7716550925925927</v>
      </c>
    </row>
    <row r="6666" spans="1:4" x14ac:dyDescent="0.75">
      <c r="A6666" s="55">
        <v>42857.78601851852</v>
      </c>
      <c r="B6666" s="55">
        <v>42858.414664351847</v>
      </c>
      <c r="C6666" s="3">
        <v>54315</v>
      </c>
      <c r="D6666" s="56">
        <f t="shared" si="246"/>
        <v>0.62864583333333335</v>
      </c>
    </row>
    <row r="6667" spans="1:4" x14ac:dyDescent="0.75">
      <c r="A6667" s="55">
        <v>42857.786608796298</v>
      </c>
      <c r="B6667" s="55">
        <v>42858.754155092589</v>
      </c>
      <c r="C6667" s="3">
        <v>83596</v>
      </c>
      <c r="D6667" s="56">
        <f t="shared" si="246"/>
        <v>0.96754629629629629</v>
      </c>
    </row>
    <row r="6668" spans="1:4" x14ac:dyDescent="0.75">
      <c r="A6668" s="55">
        <v>42858.335798611108</v>
      </c>
      <c r="B6668" s="55">
        <v>42866.444837962961</v>
      </c>
      <c r="C6668" s="3">
        <v>700621</v>
      </c>
      <c r="D6668" s="56">
        <f t="shared" si="246"/>
        <v>8.1090393518518518</v>
      </c>
    </row>
    <row r="6669" spans="1:4" x14ac:dyDescent="0.75">
      <c r="A6669" s="55">
        <v>42858.39675925926</v>
      </c>
      <c r="B6669" s="55">
        <v>42858.474166666667</v>
      </c>
      <c r="C6669" s="3">
        <v>6688</v>
      </c>
      <c r="D6669" s="56">
        <f t="shared" si="246"/>
        <v>7.7407407407407411E-2</v>
      </c>
    </row>
    <row r="6670" spans="1:4" x14ac:dyDescent="0.75">
      <c r="A6670" s="55">
        <v>42858.510636574072</v>
      </c>
      <c r="B6670" s="55">
        <v>42859.577488425923</v>
      </c>
      <c r="C6670" s="3">
        <v>92176</v>
      </c>
      <c r="D6670" s="56">
        <f t="shared" si="246"/>
        <v>1.0668518518518519</v>
      </c>
    </row>
    <row r="6671" spans="1:4" x14ac:dyDescent="0.75">
      <c r="A6671" s="55">
        <v>42858.522175925922</v>
      </c>
      <c r="B6671" s="55">
        <v>42858.600856481477</v>
      </c>
      <c r="C6671" s="3">
        <v>6798</v>
      </c>
      <c r="D6671" s="56">
        <f t="shared" si="246"/>
        <v>7.8680555555555559E-2</v>
      </c>
    </row>
    <row r="6672" spans="1:4" x14ac:dyDescent="0.75">
      <c r="A6672" s="55">
        <v>42858.673738425925</v>
      </c>
      <c r="B6672" s="55">
        <v>42866.431215277778</v>
      </c>
      <c r="C6672" s="3">
        <v>670246</v>
      </c>
      <c r="D6672" s="56">
        <f t="shared" si="246"/>
        <v>7.7574768518518518</v>
      </c>
    </row>
    <row r="6673" spans="1:4" x14ac:dyDescent="0.75">
      <c r="A6673" s="55">
        <v>42858.745810185181</v>
      </c>
      <c r="B6673" s="55">
        <v>42863.580891203703</v>
      </c>
      <c r="C6673" s="3">
        <v>417751</v>
      </c>
      <c r="D6673" s="56">
        <f t="shared" si="246"/>
        <v>4.8350810185185189</v>
      </c>
    </row>
    <row r="6674" spans="1:4" x14ac:dyDescent="0.75">
      <c r="A6674" s="55">
        <v>42859.0543287037</v>
      </c>
      <c r="B6674" s="55">
        <v>42864.468009259261</v>
      </c>
      <c r="C6674" s="3">
        <v>467742</v>
      </c>
      <c r="D6674" s="56">
        <f t="shared" si="246"/>
        <v>5.4136805555555556</v>
      </c>
    </row>
    <row r="6675" spans="1:4" x14ac:dyDescent="0.75">
      <c r="A6675" s="55">
        <v>42859.071053240739</v>
      </c>
      <c r="B6675" s="55">
        <v>42859.763136574074</v>
      </c>
      <c r="C6675" s="3">
        <v>59796</v>
      </c>
      <c r="D6675" s="56">
        <f t="shared" si="246"/>
        <v>0.69208333333333338</v>
      </c>
    </row>
    <row r="6676" spans="1:4" x14ac:dyDescent="0.75">
      <c r="A6676" s="55">
        <v>42859.426099537035</v>
      </c>
      <c r="B6676" s="55">
        <v>42859.522928240738</v>
      </c>
      <c r="C6676" s="3">
        <v>8366</v>
      </c>
      <c r="D6676" s="56">
        <f t="shared" si="246"/>
        <v>9.6828703703703708E-2</v>
      </c>
    </row>
    <row r="6677" spans="1:4" x14ac:dyDescent="0.75">
      <c r="A6677" s="55">
        <v>42859.488761574074</v>
      </c>
      <c r="B6677" s="55">
        <v>42909.404780092591</v>
      </c>
      <c r="C6677" s="3">
        <v>4312744</v>
      </c>
      <c r="D6677" s="56">
        <f t="shared" si="246"/>
        <v>49.91601851851852</v>
      </c>
    </row>
    <row r="6678" spans="1:4" x14ac:dyDescent="0.75">
      <c r="A6678" s="55">
        <v>42859.497696759259</v>
      </c>
      <c r="B6678" s="55">
        <v>42859.76289351852</v>
      </c>
      <c r="C6678" s="3">
        <v>22913</v>
      </c>
      <c r="D6678" s="56">
        <f t="shared" si="246"/>
        <v>0.26519675925925928</v>
      </c>
    </row>
    <row r="6679" spans="1:4" x14ac:dyDescent="0.75">
      <c r="A6679" s="55">
        <v>42859.511967592589</v>
      </c>
      <c r="B6679" s="55">
        <v>42866.375150462962</v>
      </c>
      <c r="C6679" s="3">
        <v>592979</v>
      </c>
      <c r="D6679" s="56">
        <f t="shared" si="246"/>
        <v>6.8631828703703706</v>
      </c>
    </row>
    <row r="6680" spans="1:4" x14ac:dyDescent="0.75">
      <c r="A6680" s="55">
        <v>42859.516909722217</v>
      </c>
      <c r="B6680" s="55">
        <v>42859.527175925927</v>
      </c>
      <c r="C6680" s="3">
        <v>887</v>
      </c>
      <c r="D6680" s="56">
        <f t="shared" si="246"/>
        <v>1.0266203703703704E-2</v>
      </c>
    </row>
    <row r="6681" spans="1:4" x14ac:dyDescent="0.75">
      <c r="A6681" s="55">
        <v>42859.647094907406</v>
      </c>
      <c r="B6681" s="55">
        <v>42866.431342592594</v>
      </c>
      <c r="C6681" s="3">
        <v>586159</v>
      </c>
      <c r="D6681" s="56">
        <f t="shared" si="246"/>
        <v>6.7842476851851856</v>
      </c>
    </row>
    <row r="6682" spans="1:4" x14ac:dyDescent="0.75">
      <c r="A6682" s="55">
        <v>42859.68613425926</v>
      </c>
      <c r="B6682" s="55">
        <v>42859.764768518515</v>
      </c>
      <c r="C6682" s="3">
        <v>6794</v>
      </c>
      <c r="D6682" s="56">
        <f t="shared" si="246"/>
        <v>7.8634259259259265E-2</v>
      </c>
    </row>
    <row r="6683" spans="1:4" x14ac:dyDescent="0.75">
      <c r="A6683" s="55">
        <v>42859.691458333335</v>
      </c>
      <c r="B6683" s="55">
        <v>42864.695925925924</v>
      </c>
      <c r="C6683" s="3">
        <v>432386</v>
      </c>
      <c r="D6683" s="56">
        <f t="shared" si="246"/>
        <v>5.0044675925925928</v>
      </c>
    </row>
    <row r="6684" spans="1:4" x14ac:dyDescent="0.75">
      <c r="A6684" s="55">
        <v>42859.810208333329</v>
      </c>
      <c r="B6684" s="55">
        <v>42874.57607638889</v>
      </c>
      <c r="C6684" s="3">
        <v>1275771</v>
      </c>
      <c r="D6684" s="56">
        <f t="shared" si="246"/>
        <v>14.765868055555556</v>
      </c>
    </row>
    <row r="6685" spans="1:4" x14ac:dyDescent="0.75">
      <c r="A6685" s="55">
        <v>42859.897430555553</v>
      </c>
      <c r="B6685" s="55">
        <v>42866.431539351848</v>
      </c>
      <c r="C6685" s="3">
        <v>564547</v>
      </c>
      <c r="D6685" s="56">
        <f t="shared" si="246"/>
        <v>6.5341087962962963</v>
      </c>
    </row>
    <row r="6686" spans="1:4" x14ac:dyDescent="0.75">
      <c r="A6686" s="55">
        <v>42859.898495370369</v>
      </c>
      <c r="B6686" s="55">
        <v>42866.431608796294</v>
      </c>
      <c r="C6686" s="3">
        <v>564461</v>
      </c>
      <c r="D6686" s="56">
        <f t="shared" si="246"/>
        <v>6.5331134259259258</v>
      </c>
    </row>
    <row r="6687" spans="1:4" x14ac:dyDescent="0.75">
      <c r="A6687" s="55">
        <v>42860.379629629628</v>
      </c>
      <c r="B6687" s="55">
        <v>42866.43167824074</v>
      </c>
      <c r="C6687" s="3">
        <v>522897</v>
      </c>
      <c r="D6687" s="56">
        <f t="shared" si="246"/>
        <v>6.0520486111111111</v>
      </c>
    </row>
    <row r="6688" spans="1:4" x14ac:dyDescent="0.75">
      <c r="A6688" s="55">
        <v>42860.482407407406</v>
      </c>
      <c r="B6688" s="55">
        <v>42866.438252314816</v>
      </c>
      <c r="C6688" s="3">
        <v>514585</v>
      </c>
      <c r="D6688" s="56">
        <f t="shared" si="246"/>
        <v>5.9558449074074078</v>
      </c>
    </row>
    <row r="6689" spans="1:4" x14ac:dyDescent="0.75">
      <c r="A6689" s="55">
        <v>42860.484074074069</v>
      </c>
      <c r="B6689" s="55">
        <v>42866.438379629624</v>
      </c>
      <c r="C6689" s="3">
        <v>514452</v>
      </c>
      <c r="D6689" s="56">
        <f t="shared" si="246"/>
        <v>5.954305555555556</v>
      </c>
    </row>
    <row r="6690" spans="1:4" x14ac:dyDescent="0.75">
      <c r="A6690" s="55">
        <v>42860.490370370368</v>
      </c>
      <c r="B6690" s="55">
        <v>42864.357314814813</v>
      </c>
      <c r="C6690" s="3">
        <v>334104</v>
      </c>
      <c r="D6690" s="56">
        <f t="shared" si="246"/>
        <v>3.8669444444444445</v>
      </c>
    </row>
    <row r="6691" spans="1:4" x14ac:dyDescent="0.75">
      <c r="A6691" s="55">
        <v>42860.491527777776</v>
      </c>
      <c r="B6691" s="55">
        <v>42864.356828703705</v>
      </c>
      <c r="C6691" s="3">
        <v>333962</v>
      </c>
      <c r="D6691" s="56">
        <f t="shared" si="246"/>
        <v>3.8653009259259261</v>
      </c>
    </row>
    <row r="6692" spans="1:4" x14ac:dyDescent="0.75">
      <c r="A6692" s="55">
        <v>42860.587881944441</v>
      </c>
      <c r="B6692" s="55">
        <v>42860.653935185182</v>
      </c>
      <c r="C6692" s="3">
        <v>5707</v>
      </c>
      <c r="D6692" s="56">
        <f t="shared" si="246"/>
        <v>6.6053240740740746E-2</v>
      </c>
    </row>
    <row r="6693" spans="1:4" x14ac:dyDescent="0.75">
      <c r="A6693" s="55">
        <v>42860.589988425927</v>
      </c>
      <c r="B6693" s="55">
        <v>42898.627581018518</v>
      </c>
      <c r="C6693" s="3">
        <v>3286448</v>
      </c>
      <c r="D6693" s="56">
        <f t="shared" si="246"/>
        <v>38.037592592592596</v>
      </c>
    </row>
    <row r="6694" spans="1:4" x14ac:dyDescent="0.75">
      <c r="A6694" s="55">
        <v>42860.651643518519</v>
      </c>
      <c r="B6694" s="55">
        <v>42863.692152777774</v>
      </c>
      <c r="C6694" s="3">
        <v>262700</v>
      </c>
      <c r="D6694" s="56">
        <f t="shared" si="246"/>
        <v>3.0405092592592591</v>
      </c>
    </row>
    <row r="6695" spans="1:4" x14ac:dyDescent="0.75">
      <c r="A6695" s="55">
        <v>42860.699374999997</v>
      </c>
      <c r="B6695" s="55">
        <v>42863.582650462959</v>
      </c>
      <c r="C6695" s="3">
        <v>249115</v>
      </c>
      <c r="D6695" s="56">
        <f t="shared" si="246"/>
        <v>2.8832754629629629</v>
      </c>
    </row>
    <row r="6696" spans="1:4" x14ac:dyDescent="0.75">
      <c r="A6696" s="55">
        <v>42861.598749999997</v>
      </c>
      <c r="B6696" s="55">
        <v>42866.432118055556</v>
      </c>
      <c r="C6696" s="3">
        <v>417603</v>
      </c>
      <c r="D6696" s="56">
        <f t="shared" si="246"/>
        <v>4.8333680555555558</v>
      </c>
    </row>
    <row r="6697" spans="1:4" x14ac:dyDescent="0.75">
      <c r="A6697" s="55">
        <v>42861.633831018517</v>
      </c>
      <c r="B6697" s="55">
        <v>42866.432222222218</v>
      </c>
      <c r="C6697" s="3">
        <v>414581</v>
      </c>
      <c r="D6697" s="56">
        <f t="shared" si="246"/>
        <v>4.7983912037037033</v>
      </c>
    </row>
    <row r="6698" spans="1:4" x14ac:dyDescent="0.75">
      <c r="A6698" s="55">
        <v>42862.049212962964</v>
      </c>
      <c r="B6698" s="55">
        <v>42863.462500000001</v>
      </c>
      <c r="C6698" s="3">
        <v>122108</v>
      </c>
      <c r="D6698" s="56">
        <f t="shared" si="246"/>
        <v>1.413287037037037</v>
      </c>
    </row>
    <row r="6699" spans="1:4" x14ac:dyDescent="0.75">
      <c r="A6699" s="55">
        <v>42862.828576388885</v>
      </c>
      <c r="B6699" s="55">
        <v>42863.465462962959</v>
      </c>
      <c r="C6699" s="3">
        <v>55027</v>
      </c>
      <c r="D6699" s="56">
        <f t="shared" si="246"/>
        <v>0.63688657407407412</v>
      </c>
    </row>
    <row r="6700" spans="1:4" x14ac:dyDescent="0.75">
      <c r="A6700" s="55">
        <v>42862.849722222221</v>
      </c>
      <c r="B6700" s="55">
        <v>42866.3753125</v>
      </c>
      <c r="C6700" s="3">
        <v>304611</v>
      </c>
      <c r="D6700" s="56">
        <f t="shared" si="246"/>
        <v>3.5255902777777779</v>
      </c>
    </row>
    <row r="6701" spans="1:4" x14ac:dyDescent="0.75">
      <c r="A6701" s="55">
        <v>42862.856770833328</v>
      </c>
      <c r="B6701" s="55">
        <v>42864.698576388888</v>
      </c>
      <c r="C6701" s="3">
        <v>159132</v>
      </c>
      <c r="D6701" s="56">
        <f t="shared" si="246"/>
        <v>1.8418055555555555</v>
      </c>
    </row>
    <row r="6702" spans="1:4" x14ac:dyDescent="0.75">
      <c r="A6702" s="55">
        <v>42862.867083333331</v>
      </c>
      <c r="B6702" s="55">
        <v>42863.698993055557</v>
      </c>
      <c r="C6702" s="3">
        <v>71877</v>
      </c>
      <c r="D6702" s="56">
        <f t="shared" si="246"/>
        <v>0.83190972222222226</v>
      </c>
    </row>
    <row r="6703" spans="1:4" x14ac:dyDescent="0.75">
      <c r="A6703" s="55">
        <v>42863.419918981483</v>
      </c>
      <c r="B6703" s="55">
        <v>42863.47006944444</v>
      </c>
      <c r="C6703" s="3">
        <v>4333</v>
      </c>
      <c r="D6703" s="56">
        <f t="shared" si="246"/>
        <v>5.0150462962962966E-2</v>
      </c>
    </row>
    <row r="6704" spans="1:4" x14ac:dyDescent="0.75">
      <c r="A6704" s="55">
        <v>42863.425347222219</v>
      </c>
      <c r="B6704" s="55">
        <v>42864.702175925922</v>
      </c>
      <c r="C6704" s="3">
        <v>110318</v>
      </c>
      <c r="D6704" s="56">
        <f t="shared" si="246"/>
        <v>1.2768287037037036</v>
      </c>
    </row>
    <row r="6705" spans="1:4" x14ac:dyDescent="0.75">
      <c r="A6705" s="55">
        <v>42863.454375000001</v>
      </c>
      <c r="B6705" s="55">
        <v>42863.579259259255</v>
      </c>
      <c r="C6705" s="3">
        <v>10790</v>
      </c>
      <c r="D6705" s="56">
        <f t="shared" si="246"/>
        <v>0.12488425925925926</v>
      </c>
    </row>
    <row r="6706" spans="1:4" x14ac:dyDescent="0.75">
      <c r="A6706" s="55">
        <v>42863.506793981476</v>
      </c>
      <c r="B6706" s="55">
        <v>42863.726134259261</v>
      </c>
      <c r="C6706" s="3">
        <v>18951</v>
      </c>
      <c r="D6706" s="56">
        <f t="shared" si="246"/>
        <v>0.21934027777777779</v>
      </c>
    </row>
    <row r="6707" spans="1:4" x14ac:dyDescent="0.75">
      <c r="A6707" s="55">
        <v>42863.514525462961</v>
      </c>
      <c r="B6707" s="55">
        <v>42865.443194444444</v>
      </c>
      <c r="C6707" s="3">
        <v>166637</v>
      </c>
      <c r="D6707" s="56">
        <f t="shared" si="246"/>
        <v>1.9286689814814815</v>
      </c>
    </row>
    <row r="6708" spans="1:4" x14ac:dyDescent="0.75">
      <c r="A6708" s="55">
        <v>42863.5465162037</v>
      </c>
      <c r="B6708" s="55">
        <v>42866.375358796293</v>
      </c>
      <c r="C6708" s="3">
        <v>244412</v>
      </c>
      <c r="D6708" s="56">
        <f t="shared" si="246"/>
        <v>2.8288425925925926</v>
      </c>
    </row>
    <row r="6709" spans="1:4" x14ac:dyDescent="0.75">
      <c r="A6709" s="55">
        <v>42863.572939814811</v>
      </c>
      <c r="B6709" s="55">
        <v>42866.375428240739</v>
      </c>
      <c r="C6709" s="3">
        <v>242135</v>
      </c>
      <c r="D6709" s="56">
        <f t="shared" si="246"/>
        <v>2.802488425925926</v>
      </c>
    </row>
    <row r="6710" spans="1:4" x14ac:dyDescent="0.75">
      <c r="A6710" s="55">
        <v>42863.594560185185</v>
      </c>
      <c r="B6710" s="55">
        <v>42866.432384259257</v>
      </c>
      <c r="C6710" s="3">
        <v>245188</v>
      </c>
      <c r="D6710" s="56">
        <f t="shared" si="246"/>
        <v>2.8378240740740739</v>
      </c>
    </row>
    <row r="6711" spans="1:4" x14ac:dyDescent="0.75">
      <c r="A6711" s="55">
        <v>42863.596631944441</v>
      </c>
      <c r="B6711" s="55">
        <v>42866.434548611112</v>
      </c>
      <c r="C6711" s="3">
        <v>245196</v>
      </c>
      <c r="D6711" s="56">
        <f t="shared" si="246"/>
        <v>2.8379166666666666</v>
      </c>
    </row>
    <row r="6712" spans="1:4" x14ac:dyDescent="0.75">
      <c r="A6712" s="55">
        <v>42863.612453703703</v>
      </c>
      <c r="B6712" s="55">
        <v>42866.404317129629</v>
      </c>
      <c r="C6712" s="3">
        <v>241217</v>
      </c>
      <c r="D6712" s="56">
        <f t="shared" si="246"/>
        <v>2.7918634259259258</v>
      </c>
    </row>
    <row r="6713" spans="1:4" x14ac:dyDescent="0.75">
      <c r="A6713" s="55">
        <v>42863.665659722217</v>
      </c>
      <c r="B6713" s="55">
        <v>42864.413078703699</v>
      </c>
      <c r="C6713" s="3">
        <v>64577</v>
      </c>
      <c r="D6713" s="56">
        <f t="shared" si="246"/>
        <v>0.74741898148148145</v>
      </c>
    </row>
    <row r="6714" spans="1:4" x14ac:dyDescent="0.75">
      <c r="A6714" s="55">
        <v>42863.722696759258</v>
      </c>
      <c r="B6714" s="55">
        <v>42864.42046296296</v>
      </c>
      <c r="C6714" s="3">
        <v>60287</v>
      </c>
      <c r="D6714" s="56">
        <f t="shared" si="246"/>
        <v>0.69776620370370368</v>
      </c>
    </row>
    <row r="6715" spans="1:4" x14ac:dyDescent="0.75">
      <c r="A6715" s="55">
        <v>42863.891168981478</v>
      </c>
      <c r="B6715" s="55">
        <v>42864.423043981478</v>
      </c>
      <c r="C6715" s="3">
        <v>45954</v>
      </c>
      <c r="D6715" s="56">
        <f t="shared" si="246"/>
        <v>0.53187499999999999</v>
      </c>
    </row>
    <row r="6716" spans="1:4" x14ac:dyDescent="0.75">
      <c r="A6716" s="55">
        <v>42864.014930555553</v>
      </c>
      <c r="B6716" s="55">
        <v>42864.430347222224</v>
      </c>
      <c r="C6716" s="3">
        <v>35892</v>
      </c>
      <c r="D6716" s="56">
        <f t="shared" si="246"/>
        <v>0.41541666666666666</v>
      </c>
    </row>
    <row r="6717" spans="1:4" x14ac:dyDescent="0.75">
      <c r="A6717" s="55">
        <v>42864.023946759255</v>
      </c>
      <c r="B6717" s="55">
        <v>42865.44809027778</v>
      </c>
      <c r="C6717" s="3">
        <v>123046</v>
      </c>
      <c r="D6717" s="56">
        <f t="shared" si="246"/>
        <v>1.4241435185185185</v>
      </c>
    </row>
    <row r="6718" spans="1:4" x14ac:dyDescent="0.75">
      <c r="A6718" s="55">
        <v>42864.424837962964</v>
      </c>
      <c r="B6718" s="55">
        <v>42866.375520833331</v>
      </c>
      <c r="C6718" s="3">
        <v>168539</v>
      </c>
      <c r="D6718" s="56">
        <f t="shared" si="246"/>
        <v>1.9506828703703705</v>
      </c>
    </row>
    <row r="6719" spans="1:4" x14ac:dyDescent="0.75">
      <c r="A6719" s="55">
        <v>42864.4296412037</v>
      </c>
      <c r="B6719" s="55">
        <v>42864.437060185184</v>
      </c>
      <c r="C6719" s="3">
        <v>641</v>
      </c>
      <c r="D6719" s="56">
        <f t="shared" si="246"/>
        <v>7.4189814814814813E-3</v>
      </c>
    </row>
    <row r="6720" spans="1:4" x14ac:dyDescent="0.75">
      <c r="A6720" s="55">
        <v>42864.510914351849</v>
      </c>
      <c r="B6720" s="55">
        <v>42864.695416666662</v>
      </c>
      <c r="C6720" s="3">
        <v>15941</v>
      </c>
      <c r="D6720" s="56">
        <f t="shared" si="246"/>
        <v>0.18450231481481483</v>
      </c>
    </row>
    <row r="6721" spans="1:4" x14ac:dyDescent="0.75">
      <c r="A6721" s="55">
        <v>42864.55269675926</v>
      </c>
      <c r="B6721" s="55">
        <v>42864.599074074074</v>
      </c>
      <c r="C6721" s="3">
        <v>4007</v>
      </c>
      <c r="D6721" s="56">
        <f t="shared" si="246"/>
        <v>4.6377314814814816E-2</v>
      </c>
    </row>
    <row r="6722" spans="1:4" x14ac:dyDescent="0.75">
      <c r="A6722" s="55">
        <v>42864.627442129626</v>
      </c>
      <c r="B6722" s="55">
        <v>42866.41574074074</v>
      </c>
      <c r="C6722" s="3">
        <v>154509</v>
      </c>
      <c r="D6722" s="56">
        <f t="shared" si="246"/>
        <v>1.7882986111111112</v>
      </c>
    </row>
    <row r="6723" spans="1:4" x14ac:dyDescent="0.75">
      <c r="A6723" s="55">
        <v>42864.644560185181</v>
      </c>
      <c r="B6723" s="55">
        <v>42866.43409722222</v>
      </c>
      <c r="C6723" s="3">
        <v>154616</v>
      </c>
      <c r="D6723" s="56">
        <f t="shared" ref="D6723:D6786" si="247">C6723/(24*60*60)</f>
        <v>1.7895370370370369</v>
      </c>
    </row>
    <row r="6724" spans="1:4" x14ac:dyDescent="0.75">
      <c r="A6724" s="55">
        <v>42864.644872685181</v>
      </c>
      <c r="B6724" s="55">
        <v>42866.434421296297</v>
      </c>
      <c r="C6724" s="3">
        <v>154617</v>
      </c>
      <c r="D6724" s="56">
        <f t="shared" si="247"/>
        <v>1.7895486111111112</v>
      </c>
    </row>
    <row r="6725" spans="1:4" x14ac:dyDescent="0.75">
      <c r="A6725" s="55">
        <v>42864.667511574073</v>
      </c>
      <c r="B6725" s="55">
        <v>42865.44804398148</v>
      </c>
      <c r="C6725" s="3">
        <v>67438</v>
      </c>
      <c r="D6725" s="56">
        <f t="shared" si="247"/>
        <v>0.78053240740740737</v>
      </c>
    </row>
    <row r="6726" spans="1:4" x14ac:dyDescent="0.75">
      <c r="A6726" s="55">
        <v>42864.749976851854</v>
      </c>
      <c r="B6726" s="55">
        <v>42866.403645833328</v>
      </c>
      <c r="C6726" s="3">
        <v>142877</v>
      </c>
      <c r="D6726" s="56">
        <f t="shared" si="247"/>
        <v>1.6536689814814816</v>
      </c>
    </row>
    <row r="6727" spans="1:4" x14ac:dyDescent="0.75">
      <c r="A6727" s="55">
        <v>42864.930925925924</v>
      </c>
      <c r="B6727" s="55">
        <v>42866.434293981481</v>
      </c>
      <c r="C6727" s="3">
        <v>129891</v>
      </c>
      <c r="D6727" s="56">
        <f t="shared" si="247"/>
        <v>1.5033680555555555</v>
      </c>
    </row>
    <row r="6728" spans="1:4" x14ac:dyDescent="0.75">
      <c r="A6728" s="55">
        <v>42864.941585648143</v>
      </c>
      <c r="B6728" s="55">
        <v>42865.456585648149</v>
      </c>
      <c r="C6728" s="3">
        <v>44496</v>
      </c>
      <c r="D6728" s="56">
        <f t="shared" si="247"/>
        <v>0.51500000000000001</v>
      </c>
    </row>
    <row r="6729" spans="1:4" x14ac:dyDescent="0.75">
      <c r="A6729" s="55">
        <v>42865.374363425923</v>
      </c>
      <c r="B6729" s="55">
        <v>42866.403460648144</v>
      </c>
      <c r="C6729" s="3">
        <v>88914</v>
      </c>
      <c r="D6729" s="56">
        <f t="shared" si="247"/>
        <v>1.0290972222222223</v>
      </c>
    </row>
    <row r="6730" spans="1:4" x14ac:dyDescent="0.75">
      <c r="A6730" s="55">
        <v>42865.459664351853</v>
      </c>
      <c r="B6730" s="55">
        <v>42865.478009259255</v>
      </c>
      <c r="C6730" s="3">
        <v>1585</v>
      </c>
      <c r="D6730" s="56">
        <f t="shared" si="247"/>
        <v>1.8344907407407407E-2</v>
      </c>
    </row>
    <row r="6731" spans="1:4" x14ac:dyDescent="0.75">
      <c r="A6731" s="55">
        <v>42865.542013888888</v>
      </c>
      <c r="B6731" s="55">
        <v>42866.403287037036</v>
      </c>
      <c r="C6731" s="3">
        <v>74414</v>
      </c>
      <c r="D6731" s="56">
        <f t="shared" si="247"/>
        <v>0.86127314814814815</v>
      </c>
    </row>
    <row r="6732" spans="1:4" x14ac:dyDescent="0.75">
      <c r="A6732" s="55">
        <v>42865.616087962961</v>
      </c>
      <c r="B6732" s="55">
        <v>42866.402939814812</v>
      </c>
      <c r="C6732" s="3">
        <v>67984</v>
      </c>
      <c r="D6732" s="56">
        <f t="shared" si="247"/>
        <v>0.7868518518518518</v>
      </c>
    </row>
    <row r="6733" spans="1:4" x14ac:dyDescent="0.75">
      <c r="A6733" s="55">
        <v>42865.856342592589</v>
      </c>
      <c r="B6733" s="55">
        <v>42866.423668981479</v>
      </c>
      <c r="C6733" s="3">
        <v>49017</v>
      </c>
      <c r="D6733" s="56">
        <f t="shared" si="247"/>
        <v>0.56732638888888887</v>
      </c>
    </row>
    <row r="6734" spans="1:4" x14ac:dyDescent="0.75">
      <c r="A6734" s="55">
        <v>42865.869409722218</v>
      </c>
      <c r="B6734" s="55">
        <v>42867.50136574074</v>
      </c>
      <c r="C6734" s="3">
        <v>141001</v>
      </c>
      <c r="D6734" s="56">
        <f t="shared" si="247"/>
        <v>1.6319560185185185</v>
      </c>
    </row>
    <row r="6735" spans="1:4" x14ac:dyDescent="0.75">
      <c r="A6735" s="55">
        <v>42866.376712962963</v>
      </c>
      <c r="B6735" s="55">
        <v>42866.651064814811</v>
      </c>
      <c r="C6735" s="3">
        <v>23704</v>
      </c>
      <c r="D6735" s="56">
        <f t="shared" si="247"/>
        <v>0.27435185185185185</v>
      </c>
    </row>
    <row r="6736" spans="1:4" x14ac:dyDescent="0.75">
      <c r="A6736" s="55">
        <v>42866.380416666667</v>
      </c>
      <c r="B6736" s="55">
        <v>42866.629363425927</v>
      </c>
      <c r="C6736" s="3">
        <v>21509</v>
      </c>
      <c r="D6736" s="56">
        <f t="shared" si="247"/>
        <v>0.24894675925925927</v>
      </c>
    </row>
    <row r="6737" spans="1:4" x14ac:dyDescent="0.75">
      <c r="A6737" s="55">
        <v>42866.382337962961</v>
      </c>
      <c r="B6737" s="55">
        <v>42867.417673611111</v>
      </c>
      <c r="C6737" s="3">
        <v>89453</v>
      </c>
      <c r="D6737" s="56">
        <f t="shared" si="247"/>
        <v>1.0353356481481482</v>
      </c>
    </row>
    <row r="6738" spans="1:4" x14ac:dyDescent="0.75">
      <c r="A6738" s="55">
        <v>42866.38444444444</v>
      </c>
      <c r="B6738" s="55">
        <v>42867.424363425926</v>
      </c>
      <c r="C6738" s="3">
        <v>89849</v>
      </c>
      <c r="D6738" s="56">
        <f t="shared" si="247"/>
        <v>1.0399189814814815</v>
      </c>
    </row>
    <row r="6739" spans="1:4" x14ac:dyDescent="0.75">
      <c r="A6739" s="55">
        <v>42866.419247685182</v>
      </c>
      <c r="B6739" s="55">
        <v>42867.51462962963</v>
      </c>
      <c r="C6739" s="3">
        <v>94641</v>
      </c>
      <c r="D6739" s="56">
        <f t="shared" si="247"/>
        <v>1.0953819444444444</v>
      </c>
    </row>
    <row r="6740" spans="1:4" x14ac:dyDescent="0.75">
      <c r="A6740" s="55">
        <v>42866.444444444445</v>
      </c>
      <c r="B6740" s="55">
        <v>42866.603749999995</v>
      </c>
      <c r="C6740" s="3">
        <v>13764</v>
      </c>
      <c r="D6740" s="56">
        <f t="shared" si="247"/>
        <v>0.15930555555555556</v>
      </c>
    </row>
    <row r="6741" spans="1:4" x14ac:dyDescent="0.75">
      <c r="A6741" s="55">
        <v>42866.479317129626</v>
      </c>
      <c r="B6741" s="55">
        <v>42866.543923611112</v>
      </c>
      <c r="C6741" s="3">
        <v>5582</v>
      </c>
      <c r="D6741" s="56">
        <f t="shared" si="247"/>
        <v>6.4606481481481487E-2</v>
      </c>
    </row>
    <row r="6742" spans="1:4" x14ac:dyDescent="0.75">
      <c r="A6742" s="55">
        <v>42866.557905092588</v>
      </c>
      <c r="B6742" s="55">
        <v>42870.433564814812</v>
      </c>
      <c r="C6742" s="3">
        <v>334857</v>
      </c>
      <c r="D6742" s="56">
        <f t="shared" si="247"/>
        <v>3.8756597222222222</v>
      </c>
    </row>
    <row r="6743" spans="1:4" x14ac:dyDescent="0.75">
      <c r="A6743" s="55">
        <v>42866.560601851852</v>
      </c>
      <c r="B6743" s="55">
        <v>42870.433645833335</v>
      </c>
      <c r="C6743" s="3">
        <v>334631</v>
      </c>
      <c r="D6743" s="56">
        <f t="shared" si="247"/>
        <v>3.8730439814814814</v>
      </c>
    </row>
    <row r="6744" spans="1:4" x14ac:dyDescent="0.75">
      <c r="A6744" s="55">
        <v>42866.560763888891</v>
      </c>
      <c r="B6744" s="55">
        <v>42870.447037037033</v>
      </c>
      <c r="C6744" s="3">
        <v>335774</v>
      </c>
      <c r="D6744" s="56">
        <f t="shared" si="247"/>
        <v>3.8862731481481481</v>
      </c>
    </row>
    <row r="6745" spans="1:4" x14ac:dyDescent="0.75">
      <c r="A6745" s="55">
        <v>42866.562337962961</v>
      </c>
      <c r="B6745" s="55">
        <v>42870.43378472222</v>
      </c>
      <c r="C6745" s="3">
        <v>334493</v>
      </c>
      <c r="D6745" s="56">
        <f t="shared" si="247"/>
        <v>3.8714467592592592</v>
      </c>
    </row>
    <row r="6746" spans="1:4" x14ac:dyDescent="0.75">
      <c r="A6746" s="55">
        <v>42866.570034722223</v>
      </c>
      <c r="B6746" s="55">
        <v>42870.446828703702</v>
      </c>
      <c r="C6746" s="3">
        <v>334955</v>
      </c>
      <c r="D6746" s="56">
        <f t="shared" si="247"/>
        <v>3.8767939814814816</v>
      </c>
    </row>
    <row r="6747" spans="1:4" x14ac:dyDescent="0.75">
      <c r="A6747" s="55">
        <v>42866.573564814811</v>
      </c>
      <c r="B6747" s="55">
        <v>42870.446875000001</v>
      </c>
      <c r="C6747" s="3">
        <v>334654</v>
      </c>
      <c r="D6747" s="56">
        <f t="shared" si="247"/>
        <v>3.873310185185185</v>
      </c>
    </row>
    <row r="6748" spans="1:4" x14ac:dyDescent="0.75">
      <c r="A6748" s="55">
        <v>42866.587870370371</v>
      </c>
      <c r="B6748" s="55">
        <v>42873.65525462963</v>
      </c>
      <c r="C6748" s="3">
        <v>610622</v>
      </c>
      <c r="D6748" s="56">
        <f t="shared" si="247"/>
        <v>7.0673842592592591</v>
      </c>
    </row>
    <row r="6749" spans="1:4" x14ac:dyDescent="0.75">
      <c r="A6749" s="55">
        <v>42866.631921296292</v>
      </c>
      <c r="B6749" s="55">
        <v>42867.382847222223</v>
      </c>
      <c r="C6749" s="3">
        <v>64880</v>
      </c>
      <c r="D6749" s="56">
        <f t="shared" si="247"/>
        <v>0.75092592592592589</v>
      </c>
    </row>
    <row r="6750" spans="1:4" x14ac:dyDescent="0.75">
      <c r="A6750" s="55">
        <v>42866.632800925923</v>
      </c>
      <c r="B6750" s="55">
        <v>42867.378587962958</v>
      </c>
      <c r="C6750" s="3">
        <v>64436</v>
      </c>
      <c r="D6750" s="56">
        <f t="shared" si="247"/>
        <v>0.74578703703703708</v>
      </c>
    </row>
    <row r="6751" spans="1:4" x14ac:dyDescent="0.75">
      <c r="A6751" s="55">
        <v>42866.636134259257</v>
      </c>
      <c r="B6751" s="55">
        <v>42867.584976851853</v>
      </c>
      <c r="C6751" s="3">
        <v>81980</v>
      </c>
      <c r="D6751" s="56">
        <f t="shared" si="247"/>
        <v>0.94884259259259263</v>
      </c>
    </row>
    <row r="6752" spans="1:4" x14ac:dyDescent="0.75">
      <c r="A6752" s="55">
        <v>42866.643692129626</v>
      </c>
      <c r="B6752" s="55">
        <v>42871.635381944441</v>
      </c>
      <c r="C6752" s="3">
        <v>431282</v>
      </c>
      <c r="D6752" s="56">
        <f t="shared" si="247"/>
        <v>4.9916898148148148</v>
      </c>
    </row>
    <row r="6753" spans="1:4" x14ac:dyDescent="0.75">
      <c r="A6753" s="55">
        <v>42866.647777777776</v>
      </c>
      <c r="B6753" s="55">
        <v>42871.492731481478</v>
      </c>
      <c r="C6753" s="3">
        <v>418604</v>
      </c>
      <c r="D6753" s="56">
        <f t="shared" si="247"/>
        <v>4.8449537037037036</v>
      </c>
    </row>
    <row r="6754" spans="1:4" x14ac:dyDescent="0.75">
      <c r="A6754" s="55">
        <v>42866.674467592587</v>
      </c>
      <c r="B6754" s="55">
        <v>42867.360266203701</v>
      </c>
      <c r="C6754" s="3">
        <v>59253</v>
      </c>
      <c r="D6754" s="56">
        <f t="shared" si="247"/>
        <v>0.68579861111111107</v>
      </c>
    </row>
    <row r="6755" spans="1:4" x14ac:dyDescent="0.75">
      <c r="A6755" s="55">
        <v>42866.702569444446</v>
      </c>
      <c r="B6755" s="55">
        <v>42867.597291666665</v>
      </c>
      <c r="C6755" s="3">
        <v>77304</v>
      </c>
      <c r="D6755" s="56">
        <f t="shared" si="247"/>
        <v>0.8947222222222222</v>
      </c>
    </row>
    <row r="6756" spans="1:4" x14ac:dyDescent="0.75">
      <c r="A6756" s="55">
        <v>42866.726469907408</v>
      </c>
      <c r="B6756" s="55">
        <v>42867.425011574072</v>
      </c>
      <c r="C6756" s="3">
        <v>60354</v>
      </c>
      <c r="D6756" s="56">
        <f t="shared" si="247"/>
        <v>0.69854166666666662</v>
      </c>
    </row>
    <row r="6757" spans="1:4" x14ac:dyDescent="0.75">
      <c r="A6757" s="55">
        <v>42866.753368055557</v>
      </c>
      <c r="B6757" s="55">
        <v>42867.429375</v>
      </c>
      <c r="C6757" s="3">
        <v>58407</v>
      </c>
      <c r="D6757" s="56">
        <f t="shared" si="247"/>
        <v>0.67600694444444442</v>
      </c>
    </row>
    <row r="6758" spans="1:4" x14ac:dyDescent="0.75">
      <c r="A6758" s="55">
        <v>42866.900914351849</v>
      </c>
      <c r="B6758" s="55">
        <v>42867.360092592593</v>
      </c>
      <c r="C6758" s="3">
        <v>39673</v>
      </c>
      <c r="D6758" s="56">
        <f t="shared" si="247"/>
        <v>0.45917824074074076</v>
      </c>
    </row>
    <row r="6759" spans="1:4" x14ac:dyDescent="0.75">
      <c r="A6759" s="55">
        <v>42866.904270833329</v>
      </c>
      <c r="B6759" s="55">
        <v>42870.445011574069</v>
      </c>
      <c r="C6759" s="3">
        <v>305920</v>
      </c>
      <c r="D6759" s="56">
        <f t="shared" si="247"/>
        <v>3.5407407407407407</v>
      </c>
    </row>
    <row r="6760" spans="1:4" x14ac:dyDescent="0.75">
      <c r="A6760" s="55">
        <v>42867.359467592592</v>
      </c>
      <c r="B6760" s="55">
        <v>42867.432314814811</v>
      </c>
      <c r="C6760" s="3">
        <v>6294</v>
      </c>
      <c r="D6760" s="56">
        <f t="shared" si="247"/>
        <v>7.2847222222222216E-2</v>
      </c>
    </row>
    <row r="6761" spans="1:4" x14ac:dyDescent="0.75">
      <c r="A6761" s="55">
        <v>42867.368275462963</v>
      </c>
      <c r="B6761" s="55">
        <v>42870.442349537036</v>
      </c>
      <c r="C6761" s="3">
        <v>265600</v>
      </c>
      <c r="D6761" s="56">
        <f t="shared" si="247"/>
        <v>3.074074074074074</v>
      </c>
    </row>
    <row r="6762" spans="1:4" x14ac:dyDescent="0.75">
      <c r="A6762" s="55">
        <v>42867.379942129628</v>
      </c>
      <c r="B6762" s="55">
        <v>42867.606898148144</v>
      </c>
      <c r="C6762" s="3">
        <v>19609</v>
      </c>
      <c r="D6762" s="56">
        <f t="shared" si="247"/>
        <v>0.22695601851851852</v>
      </c>
    </row>
    <row r="6763" spans="1:4" x14ac:dyDescent="0.75">
      <c r="A6763" s="55">
        <v>42867.850266203699</v>
      </c>
      <c r="B6763" s="55">
        <v>42870.524745370371</v>
      </c>
      <c r="C6763" s="3">
        <v>231075</v>
      </c>
      <c r="D6763" s="56">
        <f t="shared" si="247"/>
        <v>2.6744791666666665</v>
      </c>
    </row>
    <row r="6764" spans="1:4" x14ac:dyDescent="0.75">
      <c r="A6764" s="55">
        <v>42867.86550925926</v>
      </c>
      <c r="B6764" s="55">
        <v>42870.525057870371</v>
      </c>
      <c r="C6764" s="3">
        <v>229785</v>
      </c>
      <c r="D6764" s="56">
        <f t="shared" si="247"/>
        <v>2.6595486111111111</v>
      </c>
    </row>
    <row r="6765" spans="1:4" x14ac:dyDescent="0.75">
      <c r="A6765" s="55">
        <v>42867.912569444445</v>
      </c>
      <c r="B6765" s="55">
        <v>42870.420104166667</v>
      </c>
      <c r="C6765" s="3">
        <v>216651</v>
      </c>
      <c r="D6765" s="56">
        <f t="shared" si="247"/>
        <v>2.5075347222222222</v>
      </c>
    </row>
    <row r="6766" spans="1:4" x14ac:dyDescent="0.75">
      <c r="A6766" s="55">
        <v>42868.427881944444</v>
      </c>
      <c r="B6766" s="55">
        <v>42870.419976851852</v>
      </c>
      <c r="C6766" s="3">
        <v>172117</v>
      </c>
      <c r="D6766" s="56">
        <f t="shared" si="247"/>
        <v>1.9920949074074075</v>
      </c>
    </row>
    <row r="6767" spans="1:4" x14ac:dyDescent="0.75">
      <c r="A6767" s="55">
        <v>42868.430810185186</v>
      </c>
      <c r="B6767" s="55">
        <v>42870.419710648144</v>
      </c>
      <c r="C6767" s="3">
        <v>171841</v>
      </c>
      <c r="D6767" s="56">
        <f t="shared" si="247"/>
        <v>1.988900462962963</v>
      </c>
    </row>
    <row r="6768" spans="1:4" x14ac:dyDescent="0.75">
      <c r="A6768" s="55">
        <v>42868.511284722219</v>
      </c>
      <c r="B6768" s="55">
        <v>42870.427662037036</v>
      </c>
      <c r="C6768" s="3">
        <v>165575</v>
      </c>
      <c r="D6768" s="56">
        <f t="shared" si="247"/>
        <v>1.9163773148148149</v>
      </c>
    </row>
    <row r="6769" spans="1:4" x14ac:dyDescent="0.75">
      <c r="A6769" s="55">
        <v>42868.512384259258</v>
      </c>
      <c r="B6769" s="55">
        <v>42870.427754629629</v>
      </c>
      <c r="C6769" s="3">
        <v>165488</v>
      </c>
      <c r="D6769" s="56">
        <f t="shared" si="247"/>
        <v>1.9153703703703704</v>
      </c>
    </row>
    <row r="6770" spans="1:4" x14ac:dyDescent="0.75">
      <c r="A6770" s="55">
        <v>42868.686273148145</v>
      </c>
      <c r="B6770" s="55">
        <v>42870.440902777773</v>
      </c>
      <c r="C6770" s="3">
        <v>151600</v>
      </c>
      <c r="D6770" s="56">
        <f t="shared" si="247"/>
        <v>1.7546296296296295</v>
      </c>
    </row>
    <row r="6771" spans="1:4" x14ac:dyDescent="0.75">
      <c r="A6771" s="55">
        <v>42868.703784722224</v>
      </c>
      <c r="B6771" s="55">
        <v>42870.427881944444</v>
      </c>
      <c r="C6771" s="3">
        <v>148962</v>
      </c>
      <c r="D6771" s="56">
        <f t="shared" si="247"/>
        <v>1.7240972222222222</v>
      </c>
    </row>
    <row r="6772" spans="1:4" x14ac:dyDescent="0.75">
      <c r="A6772" s="55">
        <v>42868.705601851849</v>
      </c>
      <c r="B6772" s="55">
        <v>42870.43440972222</v>
      </c>
      <c r="C6772" s="3">
        <v>149369</v>
      </c>
      <c r="D6772" s="56">
        <f t="shared" si="247"/>
        <v>1.7288078703703704</v>
      </c>
    </row>
    <row r="6773" spans="1:4" x14ac:dyDescent="0.75">
      <c r="A6773" s="55">
        <v>42868.707997685182</v>
      </c>
      <c r="B6773" s="55">
        <v>42870.428043981483</v>
      </c>
      <c r="C6773" s="3">
        <v>148612</v>
      </c>
      <c r="D6773" s="56">
        <f t="shared" si="247"/>
        <v>1.7200462962962964</v>
      </c>
    </row>
    <row r="6774" spans="1:4" x14ac:dyDescent="0.75">
      <c r="A6774" s="55">
        <v>42868.710370370369</v>
      </c>
      <c r="B6774" s="55">
        <v>42870.43545138889</v>
      </c>
      <c r="C6774" s="3">
        <v>149047</v>
      </c>
      <c r="D6774" s="56">
        <f t="shared" si="247"/>
        <v>1.7250810185185186</v>
      </c>
    </row>
    <row r="6775" spans="1:4" x14ac:dyDescent="0.75">
      <c r="A6775" s="55">
        <v>42868.712118055555</v>
      </c>
      <c r="B6775" s="55">
        <v>42870.428217592591</v>
      </c>
      <c r="C6775" s="3">
        <v>148271</v>
      </c>
      <c r="D6775" s="56">
        <f t="shared" si="247"/>
        <v>1.7160995370370371</v>
      </c>
    </row>
    <row r="6776" spans="1:4" x14ac:dyDescent="0.75">
      <c r="A6776" s="55">
        <v>42868.713969907403</v>
      </c>
      <c r="B6776" s="55">
        <v>42870.428298611107</v>
      </c>
      <c r="C6776" s="3">
        <v>148118</v>
      </c>
      <c r="D6776" s="56">
        <f t="shared" si="247"/>
        <v>1.7143287037037036</v>
      </c>
    </row>
    <row r="6777" spans="1:4" x14ac:dyDescent="0.75">
      <c r="A6777" s="55">
        <v>42868.721446759257</v>
      </c>
      <c r="B6777" s="55">
        <v>42870.431400462963</v>
      </c>
      <c r="C6777" s="3">
        <v>147740</v>
      </c>
      <c r="D6777" s="56">
        <f t="shared" si="247"/>
        <v>1.7099537037037038</v>
      </c>
    </row>
    <row r="6778" spans="1:4" x14ac:dyDescent="0.75">
      <c r="A6778" s="55">
        <v>42868.952858796292</v>
      </c>
      <c r="B6778" s="55">
        <v>42870.433275462958</v>
      </c>
      <c r="C6778" s="3">
        <v>127908</v>
      </c>
      <c r="D6778" s="56">
        <f t="shared" si="247"/>
        <v>1.4804166666666667</v>
      </c>
    </row>
    <row r="6779" spans="1:4" x14ac:dyDescent="0.75">
      <c r="A6779" s="55">
        <v>42868.981817129628</v>
      </c>
      <c r="B6779" s="55">
        <v>42873.654861111107</v>
      </c>
      <c r="C6779" s="3">
        <v>403751</v>
      </c>
      <c r="D6779" s="56">
        <f t="shared" si="247"/>
        <v>4.6730439814814817</v>
      </c>
    </row>
    <row r="6780" spans="1:4" x14ac:dyDescent="0.75">
      <c r="A6780" s="55">
        <v>42869.55196759259</v>
      </c>
      <c r="B6780" s="55">
        <v>42870.439293981479</v>
      </c>
      <c r="C6780" s="3">
        <v>76665</v>
      </c>
      <c r="D6780" s="56">
        <f t="shared" si="247"/>
        <v>0.88732638888888893</v>
      </c>
    </row>
    <row r="6781" spans="1:4" x14ac:dyDescent="0.75">
      <c r="A6781" s="55">
        <v>42869.607928240737</v>
      </c>
      <c r="B6781" s="55">
        <v>42870.444201388884</v>
      </c>
      <c r="C6781" s="3">
        <v>72254</v>
      </c>
      <c r="D6781" s="56">
        <f t="shared" si="247"/>
        <v>0.83627314814814813</v>
      </c>
    </row>
    <row r="6782" spans="1:4" x14ac:dyDescent="0.75">
      <c r="A6782" s="55">
        <v>42869.706863425927</v>
      </c>
      <c r="B6782" s="55">
        <v>42871.373506944445</v>
      </c>
      <c r="C6782" s="3">
        <v>143998</v>
      </c>
      <c r="D6782" s="56">
        <f t="shared" si="247"/>
        <v>1.6666435185185184</v>
      </c>
    </row>
    <row r="6783" spans="1:4" x14ac:dyDescent="0.75">
      <c r="A6783" s="55">
        <v>42869.721597222218</v>
      </c>
      <c r="B6783" s="55">
        <v>42870.435613425921</v>
      </c>
      <c r="C6783" s="3">
        <v>61691</v>
      </c>
      <c r="D6783" s="56">
        <f t="shared" si="247"/>
        <v>0.71401620370370367</v>
      </c>
    </row>
    <row r="6784" spans="1:4" x14ac:dyDescent="0.75">
      <c r="A6784" s="55">
        <v>42869.84575231481</v>
      </c>
      <c r="B6784" s="55">
        <v>42870.446793981479</v>
      </c>
      <c r="C6784" s="3">
        <v>51930</v>
      </c>
      <c r="D6784" s="56">
        <f t="shared" si="247"/>
        <v>0.6010416666666667</v>
      </c>
    </row>
    <row r="6785" spans="1:4" x14ac:dyDescent="0.75">
      <c r="A6785" s="55">
        <v>42869.84847222222</v>
      </c>
      <c r="B6785" s="55">
        <v>42870.450694444444</v>
      </c>
      <c r="C6785" s="3">
        <v>52032</v>
      </c>
      <c r="D6785" s="56">
        <f t="shared" si="247"/>
        <v>0.60222222222222221</v>
      </c>
    </row>
    <row r="6786" spans="1:4" x14ac:dyDescent="0.75">
      <c r="A6786" s="55">
        <v>42869.907708333332</v>
      </c>
      <c r="B6786" s="55">
        <v>42871.482766203699</v>
      </c>
      <c r="C6786" s="3">
        <v>136085</v>
      </c>
      <c r="D6786" s="56">
        <f t="shared" si="247"/>
        <v>1.5750578703703704</v>
      </c>
    </row>
    <row r="6787" spans="1:4" x14ac:dyDescent="0.75">
      <c r="A6787" s="55">
        <v>42869.95884259259</v>
      </c>
      <c r="B6787" s="55">
        <v>42873.650856481479</v>
      </c>
      <c r="C6787" s="3">
        <v>318990</v>
      </c>
      <c r="D6787" s="56">
        <f t="shared" ref="D6787:D6850" si="248">C6787/(24*60*60)</f>
        <v>3.6920138888888889</v>
      </c>
    </row>
    <row r="6788" spans="1:4" x14ac:dyDescent="0.75">
      <c r="A6788" s="55">
        <v>42870.509918981479</v>
      </c>
      <c r="B6788" s="55">
        <v>42870.52548611111</v>
      </c>
      <c r="C6788" s="3">
        <v>1345</v>
      </c>
      <c r="D6788" s="56">
        <f t="shared" si="248"/>
        <v>1.556712962962963E-2</v>
      </c>
    </row>
    <row r="6789" spans="1:4" x14ac:dyDescent="0.75">
      <c r="A6789" s="55">
        <v>42870.525219907402</v>
      </c>
      <c r="B6789" s="55">
        <v>42870.527870370366</v>
      </c>
      <c r="C6789" s="3">
        <v>229</v>
      </c>
      <c r="D6789" s="56">
        <f t="shared" si="248"/>
        <v>2.650462962962963E-3</v>
      </c>
    </row>
    <row r="6790" spans="1:4" x14ac:dyDescent="0.75">
      <c r="A6790" s="55">
        <v>42870.528854166667</v>
      </c>
      <c r="B6790" s="55">
        <v>42874.575868055552</v>
      </c>
      <c r="C6790" s="3">
        <v>349662</v>
      </c>
      <c r="D6790" s="56">
        <f t="shared" si="248"/>
        <v>4.0470138888888885</v>
      </c>
    </row>
    <row r="6791" spans="1:4" x14ac:dyDescent="0.75">
      <c r="A6791" s="55">
        <v>42870.550162037034</v>
      </c>
      <c r="B6791" s="55">
        <v>42870.63795138889</v>
      </c>
      <c r="C6791" s="3">
        <v>7585</v>
      </c>
      <c r="D6791" s="56">
        <f t="shared" si="248"/>
        <v>8.7789351851851855E-2</v>
      </c>
    </row>
    <row r="6792" spans="1:4" x14ac:dyDescent="0.75">
      <c r="A6792" s="55">
        <v>42870.550555555557</v>
      </c>
      <c r="B6792" s="55">
        <v>42874.575706018513</v>
      </c>
      <c r="C6792" s="3">
        <v>347773</v>
      </c>
      <c r="D6792" s="56">
        <f t="shared" si="248"/>
        <v>4.0251504629629631</v>
      </c>
    </row>
    <row r="6793" spans="1:4" x14ac:dyDescent="0.75">
      <c r="A6793" s="55">
        <v>42870.655752314815</v>
      </c>
      <c r="B6793" s="55">
        <v>42871.427210648144</v>
      </c>
      <c r="C6793" s="3">
        <v>66654</v>
      </c>
      <c r="D6793" s="56">
        <f t="shared" si="248"/>
        <v>0.77145833333333336</v>
      </c>
    </row>
    <row r="6794" spans="1:4" x14ac:dyDescent="0.75">
      <c r="A6794" s="55">
        <v>42870.693912037037</v>
      </c>
      <c r="B6794" s="55">
        <v>42870.70957175926</v>
      </c>
      <c r="C6794" s="3">
        <v>1353</v>
      </c>
      <c r="D6794" s="56">
        <f t="shared" si="248"/>
        <v>1.5659722222222221E-2</v>
      </c>
    </row>
    <row r="6795" spans="1:4" x14ac:dyDescent="0.75">
      <c r="A6795" s="55">
        <v>42870.739444444444</v>
      </c>
      <c r="B6795" s="55">
        <v>42871.428657407407</v>
      </c>
      <c r="C6795" s="3">
        <v>59548</v>
      </c>
      <c r="D6795" s="56">
        <f t="shared" si="248"/>
        <v>0.68921296296296297</v>
      </c>
    </row>
    <row r="6796" spans="1:4" x14ac:dyDescent="0.75">
      <c r="A6796" s="55">
        <v>42871.445740740739</v>
      </c>
      <c r="B6796" s="55">
        <v>42874.465092592589</v>
      </c>
      <c r="C6796" s="3">
        <v>260872</v>
      </c>
      <c r="D6796" s="56">
        <f t="shared" si="248"/>
        <v>3.0193518518518521</v>
      </c>
    </row>
    <row r="6797" spans="1:4" x14ac:dyDescent="0.75">
      <c r="A6797" s="55">
        <v>42871.563287037032</v>
      </c>
      <c r="B6797" s="55">
        <v>42872.393576388888</v>
      </c>
      <c r="C6797" s="3">
        <v>71737</v>
      </c>
      <c r="D6797" s="56">
        <f t="shared" si="248"/>
        <v>0.83028935185185182</v>
      </c>
    </row>
    <row r="6798" spans="1:4" x14ac:dyDescent="0.75">
      <c r="A6798" s="55">
        <v>42871.564074074071</v>
      </c>
      <c r="B6798" s="55">
        <v>42871.583240740736</v>
      </c>
      <c r="C6798" s="3">
        <v>1656</v>
      </c>
      <c r="D6798" s="56">
        <f t="shared" si="248"/>
        <v>1.9166666666666665E-2</v>
      </c>
    </row>
    <row r="6799" spans="1:4" x14ac:dyDescent="0.75">
      <c r="A6799" s="55">
        <v>42871.607256944444</v>
      </c>
      <c r="B6799" s="55">
        <v>42872.419861111106</v>
      </c>
      <c r="C6799" s="3">
        <v>70209</v>
      </c>
      <c r="D6799" s="56">
        <f t="shared" si="248"/>
        <v>0.81260416666666668</v>
      </c>
    </row>
    <row r="6800" spans="1:4" x14ac:dyDescent="0.75">
      <c r="A6800" s="55">
        <v>42871.616412037038</v>
      </c>
      <c r="B6800" s="55">
        <v>42873.629340277774</v>
      </c>
      <c r="C6800" s="3">
        <v>173917</v>
      </c>
      <c r="D6800" s="56">
        <f t="shared" si="248"/>
        <v>2.0129282407407407</v>
      </c>
    </row>
    <row r="6801" spans="1:4" x14ac:dyDescent="0.75">
      <c r="A6801" s="55">
        <v>42871.657268518517</v>
      </c>
      <c r="B6801" s="55">
        <v>42873.61</v>
      </c>
      <c r="C6801" s="3">
        <v>168716</v>
      </c>
      <c r="D6801" s="56">
        <f t="shared" si="248"/>
        <v>1.9527314814814816</v>
      </c>
    </row>
    <row r="6802" spans="1:4" x14ac:dyDescent="0.75">
      <c r="A6802" s="55">
        <v>42871.703958333332</v>
      </c>
      <c r="B6802" s="55">
        <v>42874.587187500001</v>
      </c>
      <c r="C6802" s="3">
        <v>249111</v>
      </c>
      <c r="D6802" s="56">
        <f t="shared" si="248"/>
        <v>2.8832291666666667</v>
      </c>
    </row>
    <row r="6803" spans="1:4" x14ac:dyDescent="0.75">
      <c r="A6803" s="55">
        <v>42871.704849537033</v>
      </c>
      <c r="B6803" s="55">
        <v>42874.576238425921</v>
      </c>
      <c r="C6803" s="3">
        <v>248088</v>
      </c>
      <c r="D6803" s="56">
        <f t="shared" si="248"/>
        <v>2.8713888888888888</v>
      </c>
    </row>
    <row r="6804" spans="1:4" x14ac:dyDescent="0.75">
      <c r="A6804" s="55">
        <v>42871.713576388887</v>
      </c>
      <c r="B6804" s="55">
        <v>42872.414513888885</v>
      </c>
      <c r="C6804" s="3">
        <v>60561</v>
      </c>
      <c r="D6804" s="56">
        <f t="shared" si="248"/>
        <v>0.70093749999999999</v>
      </c>
    </row>
    <row r="6805" spans="1:4" x14ac:dyDescent="0.75">
      <c r="A6805" s="55">
        <v>42871.746782407405</v>
      </c>
      <c r="B6805" s="55">
        <v>42873.650347222218</v>
      </c>
      <c r="C6805" s="3">
        <v>164468</v>
      </c>
      <c r="D6805" s="56">
        <f t="shared" si="248"/>
        <v>1.9035648148148148</v>
      </c>
    </row>
    <row r="6806" spans="1:4" x14ac:dyDescent="0.75">
      <c r="A6806" s="55">
        <v>42871.763101851851</v>
      </c>
      <c r="B6806" s="55">
        <v>42873.609664351847</v>
      </c>
      <c r="C6806" s="3">
        <v>159543</v>
      </c>
      <c r="D6806" s="56">
        <f t="shared" si="248"/>
        <v>1.8465625000000001</v>
      </c>
    </row>
    <row r="6807" spans="1:4" x14ac:dyDescent="0.75">
      <c r="A6807" s="55">
        <v>42872.336689814816</v>
      </c>
      <c r="B6807" s="55">
        <v>42874.576319444444</v>
      </c>
      <c r="C6807" s="3">
        <v>193504</v>
      </c>
      <c r="D6807" s="56">
        <f t="shared" si="248"/>
        <v>2.2396296296296296</v>
      </c>
    </row>
    <row r="6808" spans="1:4" x14ac:dyDescent="0.75">
      <c r="A6808" s="55">
        <v>42872.338726851849</v>
      </c>
      <c r="B6808" s="55">
        <v>42874.57539351852</v>
      </c>
      <c r="C6808" s="3">
        <v>193248</v>
      </c>
      <c r="D6808" s="56">
        <f t="shared" si="248"/>
        <v>2.2366666666666668</v>
      </c>
    </row>
    <row r="6809" spans="1:4" x14ac:dyDescent="0.75">
      <c r="A6809" s="55">
        <v>42872.352233796293</v>
      </c>
      <c r="B6809" s="55">
        <v>42874.575300925921</v>
      </c>
      <c r="C6809" s="3">
        <v>192073</v>
      </c>
      <c r="D6809" s="56">
        <f t="shared" si="248"/>
        <v>2.2230671296296296</v>
      </c>
    </row>
    <row r="6810" spans="1:4" x14ac:dyDescent="0.75">
      <c r="A6810" s="55">
        <v>42872.441030092588</v>
      </c>
      <c r="B6810" s="55">
        <v>42874.403067129628</v>
      </c>
      <c r="C6810" s="3">
        <v>169520</v>
      </c>
      <c r="D6810" s="56">
        <f t="shared" si="248"/>
        <v>1.962037037037037</v>
      </c>
    </row>
    <row r="6811" spans="1:4" x14ac:dyDescent="0.75">
      <c r="A6811" s="55">
        <v>42872.57200231481</v>
      </c>
      <c r="B6811" s="55">
        <v>42873.614016203705</v>
      </c>
      <c r="C6811" s="3">
        <v>90030</v>
      </c>
      <c r="D6811" s="56">
        <f t="shared" si="248"/>
        <v>1.0420138888888888</v>
      </c>
    </row>
    <row r="6812" spans="1:4" x14ac:dyDescent="0.75">
      <c r="A6812" s="55">
        <v>42872.573784722219</v>
      </c>
      <c r="B6812" s="55">
        <v>42874.575057870366</v>
      </c>
      <c r="C6812" s="3">
        <v>172910</v>
      </c>
      <c r="D6812" s="56">
        <f t="shared" si="248"/>
        <v>2.0012731481481483</v>
      </c>
    </row>
    <row r="6813" spans="1:4" x14ac:dyDescent="0.75">
      <c r="A6813" s="55">
        <v>42872.884629629625</v>
      </c>
      <c r="B6813" s="55">
        <v>42874.574803240735</v>
      </c>
      <c r="C6813" s="3">
        <v>146031</v>
      </c>
      <c r="D6813" s="56">
        <f t="shared" si="248"/>
        <v>1.6901736111111112</v>
      </c>
    </row>
    <row r="6814" spans="1:4" x14ac:dyDescent="0.75">
      <c r="A6814" s="55">
        <v>42872.918738425928</v>
      </c>
      <c r="B6814" s="55">
        <v>42874.574652777774</v>
      </c>
      <c r="C6814" s="3">
        <v>143071</v>
      </c>
      <c r="D6814" s="56">
        <f t="shared" si="248"/>
        <v>1.6559143518518518</v>
      </c>
    </row>
    <row r="6815" spans="1:4" x14ac:dyDescent="0.75">
      <c r="A6815" s="55">
        <v>42873.355254629627</v>
      </c>
      <c r="B6815" s="55">
        <v>42874.577731481477</v>
      </c>
      <c r="C6815" s="3">
        <v>105622</v>
      </c>
      <c r="D6815" s="56">
        <f t="shared" si="248"/>
        <v>1.2224768518518518</v>
      </c>
    </row>
    <row r="6816" spans="1:4" x14ac:dyDescent="0.75">
      <c r="A6816" s="55">
        <v>42873.654502314814</v>
      </c>
      <c r="B6816" s="55">
        <v>42874.581157407403</v>
      </c>
      <c r="C6816" s="3">
        <v>80063</v>
      </c>
      <c r="D6816" s="56">
        <f t="shared" si="248"/>
        <v>0.9266550925925926</v>
      </c>
    </row>
    <row r="6817" spans="1:4" x14ac:dyDescent="0.75">
      <c r="A6817" s="55">
        <v>42874.021319444444</v>
      </c>
      <c r="B6817" s="55">
        <v>42874.452384259261</v>
      </c>
      <c r="C6817" s="3">
        <v>37244</v>
      </c>
      <c r="D6817" s="56">
        <f t="shared" si="248"/>
        <v>0.43106481481481479</v>
      </c>
    </row>
    <row r="6818" spans="1:4" x14ac:dyDescent="0.75">
      <c r="A6818" s="55">
        <v>42874.300787037035</v>
      </c>
      <c r="B6818" s="55">
        <v>42874.586851851847</v>
      </c>
      <c r="C6818" s="3">
        <v>24716</v>
      </c>
      <c r="D6818" s="56">
        <f t="shared" si="248"/>
        <v>0.28606481481481483</v>
      </c>
    </row>
    <row r="6819" spans="1:4" x14ac:dyDescent="0.75">
      <c r="A6819" s="55">
        <v>42874.408831018518</v>
      </c>
      <c r="B6819" s="55">
        <v>42874.46471064815</v>
      </c>
      <c r="C6819" s="3">
        <v>4828</v>
      </c>
      <c r="D6819" s="56">
        <f t="shared" si="248"/>
        <v>5.5879629629629626E-2</v>
      </c>
    </row>
    <row r="6820" spans="1:4" x14ac:dyDescent="0.75">
      <c r="A6820" s="55">
        <v>42874.425810185181</v>
      </c>
      <c r="B6820" s="55">
        <v>42874.464629629627</v>
      </c>
      <c r="C6820" s="3">
        <v>3354</v>
      </c>
      <c r="D6820" s="56">
        <f t="shared" si="248"/>
        <v>3.8819444444444441E-2</v>
      </c>
    </row>
    <row r="6821" spans="1:4" x14ac:dyDescent="0.75">
      <c r="A6821" s="55">
        <v>42874.5699537037</v>
      </c>
      <c r="B6821" s="55">
        <v>42874.586979166663</v>
      </c>
      <c r="C6821" s="3">
        <v>1471</v>
      </c>
      <c r="D6821" s="56">
        <f t="shared" si="248"/>
        <v>1.7025462962962964E-2</v>
      </c>
    </row>
    <row r="6822" spans="1:4" x14ac:dyDescent="0.75">
      <c r="A6822" s="55">
        <v>42874.726435185185</v>
      </c>
      <c r="B6822" s="55">
        <v>42879.552719907406</v>
      </c>
      <c r="C6822" s="3">
        <v>416991</v>
      </c>
      <c r="D6822" s="56">
        <f t="shared" si="248"/>
        <v>4.8262847222222218</v>
      </c>
    </row>
    <row r="6823" spans="1:4" x14ac:dyDescent="0.75">
      <c r="A6823" s="55">
        <v>42874.729930555557</v>
      </c>
      <c r="B6823" s="55">
        <v>42877.638495370367</v>
      </c>
      <c r="C6823" s="3">
        <v>251300</v>
      </c>
      <c r="D6823" s="56">
        <f t="shared" si="248"/>
        <v>2.9085648148148149</v>
      </c>
    </row>
    <row r="6824" spans="1:4" x14ac:dyDescent="0.75">
      <c r="A6824" s="55">
        <v>42874.741203703699</v>
      </c>
      <c r="B6824" s="55">
        <v>42879.552361111106</v>
      </c>
      <c r="C6824" s="3">
        <v>415684</v>
      </c>
      <c r="D6824" s="56">
        <f t="shared" si="248"/>
        <v>4.811157407407407</v>
      </c>
    </row>
    <row r="6825" spans="1:4" x14ac:dyDescent="0.75">
      <c r="A6825" s="55">
        <v>42874.799756944441</v>
      </c>
      <c r="B6825" s="55">
        <v>42877.659155092588</v>
      </c>
      <c r="C6825" s="3">
        <v>247052</v>
      </c>
      <c r="D6825" s="56">
        <f t="shared" si="248"/>
        <v>2.8593981481481481</v>
      </c>
    </row>
    <row r="6826" spans="1:4" x14ac:dyDescent="0.75">
      <c r="A6826" s="55">
        <v>42875.303796296292</v>
      </c>
      <c r="B6826" s="55">
        <v>42878.49931712963</v>
      </c>
      <c r="C6826" s="3">
        <v>276093</v>
      </c>
      <c r="D6826" s="56">
        <f t="shared" si="248"/>
        <v>3.1955208333333331</v>
      </c>
    </row>
    <row r="6827" spans="1:4" x14ac:dyDescent="0.75">
      <c r="A6827" s="55">
        <v>42875.461377314816</v>
      </c>
      <c r="B6827" s="55">
        <v>42877.369999999995</v>
      </c>
      <c r="C6827" s="3">
        <v>164905</v>
      </c>
      <c r="D6827" s="56">
        <f t="shared" si="248"/>
        <v>1.9086226851851851</v>
      </c>
    </row>
    <row r="6828" spans="1:4" x14ac:dyDescent="0.75">
      <c r="A6828" s="55">
        <v>42875.711215277777</v>
      </c>
      <c r="B6828" s="55">
        <v>42878.456921296296</v>
      </c>
      <c r="C6828" s="3">
        <v>237229</v>
      </c>
      <c r="D6828" s="56">
        <f t="shared" si="248"/>
        <v>2.7457060185185185</v>
      </c>
    </row>
    <row r="6829" spans="1:4" x14ac:dyDescent="0.75">
      <c r="A6829" s="55">
        <v>42875.821030092593</v>
      </c>
      <c r="B6829" s="55">
        <v>42877.403148148143</v>
      </c>
      <c r="C6829" s="3">
        <v>136695</v>
      </c>
      <c r="D6829" s="56">
        <f t="shared" si="248"/>
        <v>1.5821180555555556</v>
      </c>
    </row>
    <row r="6830" spans="1:4" x14ac:dyDescent="0.75">
      <c r="A6830" s="55">
        <v>42875.82372685185</v>
      </c>
      <c r="B6830" s="55">
        <v>42877.401296296295</v>
      </c>
      <c r="C6830" s="3">
        <v>136302</v>
      </c>
      <c r="D6830" s="56">
        <f t="shared" si="248"/>
        <v>1.5775694444444444</v>
      </c>
    </row>
    <row r="6831" spans="1:4" x14ac:dyDescent="0.75">
      <c r="A6831" s="55">
        <v>42875.825729166667</v>
      </c>
      <c r="B6831" s="55">
        <v>42877.585381944446</v>
      </c>
      <c r="C6831" s="3">
        <v>152034</v>
      </c>
      <c r="D6831" s="56">
        <f t="shared" si="248"/>
        <v>1.7596527777777777</v>
      </c>
    </row>
    <row r="6832" spans="1:4" x14ac:dyDescent="0.75">
      <c r="A6832" s="55">
        <v>42875.828263888885</v>
      </c>
      <c r="B6832" s="55">
        <v>42877.585023148145</v>
      </c>
      <c r="C6832" s="3">
        <v>151784</v>
      </c>
      <c r="D6832" s="56">
        <f t="shared" si="248"/>
        <v>1.7567592592592594</v>
      </c>
    </row>
    <row r="6833" spans="1:4" x14ac:dyDescent="0.75">
      <c r="A6833" s="55">
        <v>42876.661481481482</v>
      </c>
      <c r="B6833" s="55">
        <v>42878.549224537033</v>
      </c>
      <c r="C6833" s="3">
        <v>163101</v>
      </c>
      <c r="D6833" s="56">
        <f t="shared" si="248"/>
        <v>1.8877430555555557</v>
      </c>
    </row>
    <row r="6834" spans="1:4" x14ac:dyDescent="0.75">
      <c r="A6834" s="55">
        <v>42877.068622685183</v>
      </c>
      <c r="B6834" s="55">
        <v>42877.568807870368</v>
      </c>
      <c r="C6834" s="3">
        <v>43216</v>
      </c>
      <c r="D6834" s="56">
        <f t="shared" si="248"/>
        <v>0.50018518518518518</v>
      </c>
    </row>
    <row r="6835" spans="1:4" x14ac:dyDescent="0.75">
      <c r="A6835" s="55">
        <v>42877.076157407406</v>
      </c>
      <c r="B6835" s="55">
        <v>42877.660914351851</v>
      </c>
      <c r="C6835" s="3">
        <v>50523</v>
      </c>
      <c r="D6835" s="56">
        <f t="shared" si="248"/>
        <v>0.58475694444444448</v>
      </c>
    </row>
    <row r="6836" spans="1:4" x14ac:dyDescent="0.75">
      <c r="A6836" s="55">
        <v>42877.379421296297</v>
      </c>
      <c r="B6836" s="55">
        <v>42877.501863425925</v>
      </c>
      <c r="C6836" s="3">
        <v>10579</v>
      </c>
      <c r="D6836" s="56">
        <f t="shared" si="248"/>
        <v>0.12244212962962962</v>
      </c>
    </row>
    <row r="6837" spans="1:4" x14ac:dyDescent="0.75">
      <c r="A6837" s="55">
        <v>42877.426261574074</v>
      </c>
      <c r="B6837" s="55">
        <v>42877.668726851851</v>
      </c>
      <c r="C6837" s="3">
        <v>20949</v>
      </c>
      <c r="D6837" s="56">
        <f t="shared" si="248"/>
        <v>0.24246527777777777</v>
      </c>
    </row>
    <row r="6838" spans="1:4" x14ac:dyDescent="0.75">
      <c r="A6838" s="55">
        <v>42877.427407407406</v>
      </c>
      <c r="B6838" s="55">
        <v>42877.668564814812</v>
      </c>
      <c r="C6838" s="3">
        <v>20836</v>
      </c>
      <c r="D6838" s="56">
        <f t="shared" si="248"/>
        <v>0.2411574074074074</v>
      </c>
    </row>
    <row r="6839" spans="1:4" x14ac:dyDescent="0.75">
      <c r="A6839" s="55">
        <v>42877.462164351848</v>
      </c>
      <c r="B6839" s="55">
        <v>42878.554340277777</v>
      </c>
      <c r="C6839" s="3">
        <v>94364</v>
      </c>
      <c r="D6839" s="56">
        <f t="shared" si="248"/>
        <v>1.0921759259259258</v>
      </c>
    </row>
    <row r="6840" spans="1:4" x14ac:dyDescent="0.75">
      <c r="A6840" s="55">
        <v>42877.469409722224</v>
      </c>
      <c r="B6840" s="55">
        <v>42877.568611111106</v>
      </c>
      <c r="C6840" s="3">
        <v>8571</v>
      </c>
      <c r="D6840" s="56">
        <f t="shared" si="248"/>
        <v>9.9201388888888895E-2</v>
      </c>
    </row>
    <row r="6841" spans="1:4" x14ac:dyDescent="0.75">
      <c r="A6841" s="55">
        <v>42877.50876157407</v>
      </c>
      <c r="B6841" s="55">
        <v>42877.585590277777</v>
      </c>
      <c r="C6841" s="3">
        <v>6638</v>
      </c>
      <c r="D6841" s="56">
        <f t="shared" si="248"/>
        <v>7.6828703703703705E-2</v>
      </c>
    </row>
    <row r="6842" spans="1:4" x14ac:dyDescent="0.75">
      <c r="A6842" s="55">
        <v>42877.516412037032</v>
      </c>
      <c r="B6842" s="55">
        <v>42877.61069444444</v>
      </c>
      <c r="C6842" s="3">
        <v>8146</v>
      </c>
      <c r="D6842" s="56">
        <f t="shared" si="248"/>
        <v>9.4282407407407412E-2</v>
      </c>
    </row>
    <row r="6843" spans="1:4" x14ac:dyDescent="0.75">
      <c r="A6843" s="55">
        <v>42877.552800925921</v>
      </c>
      <c r="B6843" s="55">
        <v>42947.666261574072</v>
      </c>
      <c r="C6843" s="3">
        <v>6057803</v>
      </c>
      <c r="D6843" s="56">
        <f t="shared" si="248"/>
        <v>70.113460648148148</v>
      </c>
    </row>
    <row r="6844" spans="1:4" x14ac:dyDescent="0.75">
      <c r="A6844" s="55">
        <v>42877.583773148144</v>
      </c>
      <c r="B6844" s="55">
        <v>42877.587650462963</v>
      </c>
      <c r="C6844" s="3">
        <v>335</v>
      </c>
      <c r="D6844" s="56">
        <f t="shared" si="248"/>
        <v>3.8773148148148148E-3</v>
      </c>
    </row>
    <row r="6845" spans="1:4" x14ac:dyDescent="0.75">
      <c r="A6845" s="55">
        <v>42877.590879629628</v>
      </c>
      <c r="B6845" s="55">
        <v>42877.660752314812</v>
      </c>
      <c r="C6845" s="3">
        <v>6037</v>
      </c>
      <c r="D6845" s="56">
        <f t="shared" si="248"/>
        <v>6.987268518518519E-2</v>
      </c>
    </row>
    <row r="6846" spans="1:4" x14ac:dyDescent="0.75">
      <c r="A6846" s="55">
        <v>42877.853819444441</v>
      </c>
      <c r="B6846" s="55">
        <v>42878.456793981481</v>
      </c>
      <c r="C6846" s="3">
        <v>52097</v>
      </c>
      <c r="D6846" s="56">
        <f t="shared" si="248"/>
        <v>0.60297453703703707</v>
      </c>
    </row>
    <row r="6847" spans="1:4" x14ac:dyDescent="0.75">
      <c r="A6847" s="55">
        <v>42877.855277777773</v>
      </c>
      <c r="B6847" s="55">
        <v>42878.456701388888</v>
      </c>
      <c r="C6847" s="3">
        <v>51963</v>
      </c>
      <c r="D6847" s="56">
        <f t="shared" si="248"/>
        <v>0.60142361111111109</v>
      </c>
    </row>
    <row r="6848" spans="1:4" x14ac:dyDescent="0.75">
      <c r="A6848" s="55">
        <v>42877.866666666661</v>
      </c>
      <c r="B6848" s="55">
        <v>42878.456620370365</v>
      </c>
      <c r="C6848" s="3">
        <v>50972</v>
      </c>
      <c r="D6848" s="56">
        <f t="shared" si="248"/>
        <v>0.5899537037037037</v>
      </c>
    </row>
    <row r="6849" spans="1:4" x14ac:dyDescent="0.75">
      <c r="A6849" s="55">
        <v>42878.290081018517</v>
      </c>
      <c r="B6849" s="55">
        <v>42878.630740740737</v>
      </c>
      <c r="C6849" s="3">
        <v>29433</v>
      </c>
      <c r="D6849" s="56">
        <f t="shared" si="248"/>
        <v>0.34065972222222224</v>
      </c>
    </row>
    <row r="6850" spans="1:4" x14ac:dyDescent="0.75">
      <c r="A6850" s="55">
        <v>42878.352453703701</v>
      </c>
      <c r="B6850" s="55">
        <v>42879.562013888884</v>
      </c>
      <c r="C6850" s="3">
        <v>104506</v>
      </c>
      <c r="D6850" s="56">
        <f t="shared" si="248"/>
        <v>1.2095601851851852</v>
      </c>
    </row>
    <row r="6851" spans="1:4" x14ac:dyDescent="0.75">
      <c r="A6851" s="55">
        <v>42878.413993055554</v>
      </c>
      <c r="B6851" s="55">
        <v>42878.456504629627</v>
      </c>
      <c r="C6851" s="3">
        <v>3673</v>
      </c>
      <c r="D6851" s="56">
        <f t="shared" ref="D6851:D6914" si="249">C6851/(24*60*60)</f>
        <v>4.2511574074074077E-2</v>
      </c>
    </row>
    <row r="6852" spans="1:4" x14ac:dyDescent="0.75">
      <c r="A6852" s="55">
        <v>42878.437627314815</v>
      </c>
      <c r="B6852" s="55">
        <v>42947.661365740736</v>
      </c>
      <c r="C6852" s="3">
        <v>5980931</v>
      </c>
      <c r="D6852" s="56">
        <f t="shared" si="249"/>
        <v>69.22373842592593</v>
      </c>
    </row>
    <row r="6853" spans="1:4" x14ac:dyDescent="0.75">
      <c r="A6853" s="55">
        <v>42878.472650462958</v>
      </c>
      <c r="B6853" s="55">
        <v>42878.614629629628</v>
      </c>
      <c r="C6853" s="3">
        <v>12267</v>
      </c>
      <c r="D6853" s="56">
        <f t="shared" si="249"/>
        <v>0.14197916666666666</v>
      </c>
    </row>
    <row r="6854" spans="1:4" x14ac:dyDescent="0.75">
      <c r="A6854" s="55">
        <v>42878.475613425922</v>
      </c>
      <c r="B6854" s="55">
        <v>42878.512048611112</v>
      </c>
      <c r="C6854" s="3">
        <v>3148</v>
      </c>
      <c r="D6854" s="56">
        <f t="shared" si="249"/>
        <v>3.6435185185185189E-2</v>
      </c>
    </row>
    <row r="6855" spans="1:4" x14ac:dyDescent="0.75">
      <c r="A6855" s="55">
        <v>42878.477789351848</v>
      </c>
      <c r="B6855" s="55">
        <v>42878.61451388889</v>
      </c>
      <c r="C6855" s="3">
        <v>11813</v>
      </c>
      <c r="D6855" s="56">
        <f t="shared" si="249"/>
        <v>0.13672453703703705</v>
      </c>
    </row>
    <row r="6856" spans="1:4" x14ac:dyDescent="0.75">
      <c r="A6856" s="55">
        <v>42878.484456018516</v>
      </c>
      <c r="B6856" s="55">
        <v>42878.598240740735</v>
      </c>
      <c r="C6856" s="3">
        <v>9831</v>
      </c>
      <c r="D6856" s="56">
        <f t="shared" si="249"/>
        <v>0.11378472222222222</v>
      </c>
    </row>
    <row r="6857" spans="1:4" x14ac:dyDescent="0.75">
      <c r="A6857" s="55">
        <v>42878.506342592591</v>
      </c>
      <c r="B6857" s="55">
        <v>42878.638506944444</v>
      </c>
      <c r="C6857" s="3">
        <v>11419</v>
      </c>
      <c r="D6857" s="56">
        <f t="shared" si="249"/>
        <v>0.13216435185185185</v>
      </c>
    </row>
    <row r="6858" spans="1:4" x14ac:dyDescent="0.75">
      <c r="A6858" s="55">
        <v>42878.5080787037</v>
      </c>
      <c r="B6858" s="55">
        <v>42878.642395833333</v>
      </c>
      <c r="C6858" s="3">
        <v>11605</v>
      </c>
      <c r="D6858" s="56">
        <f t="shared" si="249"/>
        <v>0.13431712962962963</v>
      </c>
    </row>
    <row r="6859" spans="1:4" x14ac:dyDescent="0.75">
      <c r="A6859" s="55">
        <v>42878.508506944439</v>
      </c>
      <c r="B6859" s="55">
        <v>42879.390127314815</v>
      </c>
      <c r="C6859" s="3">
        <v>76172</v>
      </c>
      <c r="D6859" s="56">
        <f t="shared" si="249"/>
        <v>0.88162037037037033</v>
      </c>
    </row>
    <row r="6860" spans="1:4" x14ac:dyDescent="0.75">
      <c r="A6860" s="55">
        <v>42878.603888888887</v>
      </c>
      <c r="B6860" s="55">
        <v>42878.614363425921</v>
      </c>
      <c r="C6860" s="3">
        <v>905</v>
      </c>
      <c r="D6860" s="56">
        <f t="shared" si="249"/>
        <v>1.0474537037037037E-2</v>
      </c>
    </row>
    <row r="6861" spans="1:4" x14ac:dyDescent="0.75">
      <c r="A6861" s="55">
        <v>42878.677083333328</v>
      </c>
      <c r="B6861" s="55">
        <v>42879.502986111111</v>
      </c>
      <c r="C6861" s="3">
        <v>71358</v>
      </c>
      <c r="D6861" s="56">
        <f t="shared" si="249"/>
        <v>0.82590277777777776</v>
      </c>
    </row>
    <row r="6862" spans="1:4" x14ac:dyDescent="0.75">
      <c r="A6862" s="55">
        <v>42878.690682870365</v>
      </c>
      <c r="B6862" s="55">
        <v>42879.502893518518</v>
      </c>
      <c r="C6862" s="3">
        <v>70175</v>
      </c>
      <c r="D6862" s="56">
        <f t="shared" si="249"/>
        <v>0.81221064814814814</v>
      </c>
    </row>
    <row r="6863" spans="1:4" x14ac:dyDescent="0.75">
      <c r="A6863" s="55">
        <v>42878.693645833329</v>
      </c>
      <c r="B6863" s="55">
        <v>42879.50273148148</v>
      </c>
      <c r="C6863" s="3">
        <v>69905</v>
      </c>
      <c r="D6863" s="56">
        <f t="shared" si="249"/>
        <v>0.8090856481481481</v>
      </c>
    </row>
    <row r="6864" spans="1:4" x14ac:dyDescent="0.75">
      <c r="A6864" s="55">
        <v>42879.379826388889</v>
      </c>
      <c r="B6864" s="55">
        <v>42879.428796296292</v>
      </c>
      <c r="C6864" s="3">
        <v>4231</v>
      </c>
      <c r="D6864" s="56">
        <f t="shared" si="249"/>
        <v>4.8969907407407406E-2</v>
      </c>
    </row>
    <row r="6865" spans="1:4" x14ac:dyDescent="0.75">
      <c r="A6865" s="55">
        <v>42879.415023148147</v>
      </c>
      <c r="B6865" s="55">
        <v>42879.547129629631</v>
      </c>
      <c r="C6865" s="3">
        <v>11414</v>
      </c>
      <c r="D6865" s="56">
        <f t="shared" si="249"/>
        <v>0.13210648148148149</v>
      </c>
    </row>
    <row r="6866" spans="1:4" x14ac:dyDescent="0.75">
      <c r="A6866" s="55">
        <v>42879.417280092588</v>
      </c>
      <c r="B6866" s="55">
        <v>42879.474340277775</v>
      </c>
      <c r="C6866" s="3">
        <v>4930</v>
      </c>
      <c r="D6866" s="56">
        <f t="shared" si="249"/>
        <v>5.7060185185185186E-2</v>
      </c>
    </row>
    <row r="6867" spans="1:4" x14ac:dyDescent="0.75">
      <c r="A6867" s="55">
        <v>42879.426111111112</v>
      </c>
      <c r="B6867" s="55">
        <v>42879.502581018518</v>
      </c>
      <c r="C6867" s="3">
        <v>6607</v>
      </c>
      <c r="D6867" s="56">
        <f t="shared" si="249"/>
        <v>7.6469907407407403E-2</v>
      </c>
    </row>
    <row r="6868" spans="1:4" x14ac:dyDescent="0.75">
      <c r="A6868" s="55">
        <v>42879.481435185182</v>
      </c>
      <c r="B6868" s="55">
        <v>42879.552094907405</v>
      </c>
      <c r="C6868" s="3">
        <v>6105</v>
      </c>
      <c r="D6868" s="56">
        <f t="shared" si="249"/>
        <v>7.0659722222222221E-2</v>
      </c>
    </row>
    <row r="6869" spans="1:4" x14ac:dyDescent="0.75">
      <c r="A6869" s="55">
        <v>42879.655613425923</v>
      </c>
      <c r="B6869" s="55">
        <v>42884.484849537039</v>
      </c>
      <c r="C6869" s="3">
        <v>417246</v>
      </c>
      <c r="D6869" s="56">
        <f t="shared" si="249"/>
        <v>4.8292361111111113</v>
      </c>
    </row>
    <row r="6870" spans="1:4" x14ac:dyDescent="0.75">
      <c r="A6870" s="55">
        <v>42879.787141203698</v>
      </c>
      <c r="B6870" s="55">
        <v>42881.401157407403</v>
      </c>
      <c r="C6870" s="3">
        <v>139451</v>
      </c>
      <c r="D6870" s="56">
        <f t="shared" si="249"/>
        <v>1.6140162037037038</v>
      </c>
    </row>
    <row r="6871" spans="1:4" x14ac:dyDescent="0.75">
      <c r="A6871" s="55">
        <v>42879.902673611112</v>
      </c>
      <c r="B6871" s="55">
        <v>42881.386319444442</v>
      </c>
      <c r="C6871" s="3">
        <v>128187</v>
      </c>
      <c r="D6871" s="56">
        <f t="shared" si="249"/>
        <v>1.4836458333333333</v>
      </c>
    </row>
    <row r="6872" spans="1:4" x14ac:dyDescent="0.75">
      <c r="A6872" s="55">
        <v>42880.78424768518</v>
      </c>
      <c r="B6872" s="55">
        <v>42884.484432870369</v>
      </c>
      <c r="C6872" s="3">
        <v>319696</v>
      </c>
      <c r="D6872" s="56">
        <f t="shared" si="249"/>
        <v>3.7001851851851852</v>
      </c>
    </row>
    <row r="6873" spans="1:4" x14ac:dyDescent="0.75">
      <c r="A6873" s="55">
        <v>42881.355729166666</v>
      </c>
      <c r="B6873" s="55">
        <v>42881.408101851848</v>
      </c>
      <c r="C6873" s="3">
        <v>4525</v>
      </c>
      <c r="D6873" s="56">
        <f t="shared" si="249"/>
        <v>5.2372685185185182E-2</v>
      </c>
    </row>
    <row r="6874" spans="1:4" x14ac:dyDescent="0.75">
      <c r="A6874" s="55">
        <v>42881.486331018517</v>
      </c>
      <c r="B6874" s="55">
        <v>42881.490046296298</v>
      </c>
      <c r="C6874" s="3">
        <v>321</v>
      </c>
      <c r="D6874" s="56">
        <f t="shared" si="249"/>
        <v>3.7152777777777778E-3</v>
      </c>
    </row>
    <row r="6875" spans="1:4" x14ac:dyDescent="0.75">
      <c r="A6875" s="55">
        <v>42881.493368055555</v>
      </c>
      <c r="B6875" s="55">
        <v>42884.413854166662</v>
      </c>
      <c r="C6875" s="3">
        <v>252330</v>
      </c>
      <c r="D6875" s="56">
        <f t="shared" si="249"/>
        <v>2.9204861111111109</v>
      </c>
    </row>
    <row r="6876" spans="1:4" x14ac:dyDescent="0.75">
      <c r="A6876" s="55">
        <v>42881.496331018519</v>
      </c>
      <c r="B6876" s="55">
        <v>42884.415104166663</v>
      </c>
      <c r="C6876" s="3">
        <v>252182</v>
      </c>
      <c r="D6876" s="56">
        <f t="shared" si="249"/>
        <v>2.9187731481481483</v>
      </c>
    </row>
    <row r="6877" spans="1:4" x14ac:dyDescent="0.75">
      <c r="A6877" s="55">
        <v>42881.497337962959</v>
      </c>
      <c r="B6877" s="55">
        <v>42884.416828703703</v>
      </c>
      <c r="C6877" s="3">
        <v>252244</v>
      </c>
      <c r="D6877" s="56">
        <f t="shared" si="249"/>
        <v>2.9194907407407409</v>
      </c>
    </row>
    <row r="6878" spans="1:4" x14ac:dyDescent="0.75">
      <c r="A6878" s="55">
        <v>42881.551296296297</v>
      </c>
      <c r="B6878" s="55">
        <v>42884.420775462961</v>
      </c>
      <c r="C6878" s="3">
        <v>247923</v>
      </c>
      <c r="D6878" s="56">
        <f t="shared" si="249"/>
        <v>2.8694791666666668</v>
      </c>
    </row>
    <row r="6879" spans="1:4" x14ac:dyDescent="0.75">
      <c r="A6879" s="55">
        <v>42881.646782407406</v>
      </c>
      <c r="B6879" s="55">
        <v>42884.361921296295</v>
      </c>
      <c r="C6879" s="3">
        <v>234588</v>
      </c>
      <c r="D6879" s="56">
        <f t="shared" si="249"/>
        <v>2.7151388888888888</v>
      </c>
    </row>
    <row r="6880" spans="1:4" x14ac:dyDescent="0.75">
      <c r="A6880" s="55">
        <v>42881.670451388884</v>
      </c>
      <c r="B6880" s="55">
        <v>42881.705520833333</v>
      </c>
      <c r="C6880" s="3">
        <v>3030</v>
      </c>
      <c r="D6880" s="56">
        <f t="shared" si="249"/>
        <v>3.5069444444444445E-2</v>
      </c>
    </row>
    <row r="6881" spans="1:4" x14ac:dyDescent="0.75">
      <c r="A6881" s="55">
        <v>42881.750347222223</v>
      </c>
      <c r="B6881" s="55">
        <v>42885.431932870371</v>
      </c>
      <c r="C6881" s="3">
        <v>318089</v>
      </c>
      <c r="D6881" s="56">
        <f t="shared" si="249"/>
        <v>3.6815856481481481</v>
      </c>
    </row>
    <row r="6882" spans="1:4" x14ac:dyDescent="0.75">
      <c r="A6882" s="55">
        <v>42881.819548611107</v>
      </c>
      <c r="B6882" s="55">
        <v>42884.414398148147</v>
      </c>
      <c r="C6882" s="3">
        <v>224195</v>
      </c>
      <c r="D6882" s="56">
        <f t="shared" si="249"/>
        <v>2.594849537037037</v>
      </c>
    </row>
    <row r="6883" spans="1:4" x14ac:dyDescent="0.75">
      <c r="A6883" s="55">
        <v>42881.950300925921</v>
      </c>
      <c r="B6883" s="55">
        <v>42884.485023148147</v>
      </c>
      <c r="C6883" s="3">
        <v>219000</v>
      </c>
      <c r="D6883" s="56">
        <f t="shared" si="249"/>
        <v>2.5347222222222223</v>
      </c>
    </row>
    <row r="6884" spans="1:4" x14ac:dyDescent="0.75">
      <c r="A6884" s="55">
        <v>42882.835856481477</v>
      </c>
      <c r="B6884" s="55">
        <v>42884.418020833335</v>
      </c>
      <c r="C6884" s="3">
        <v>136699</v>
      </c>
      <c r="D6884" s="56">
        <f t="shared" si="249"/>
        <v>1.5821643518518518</v>
      </c>
    </row>
    <row r="6885" spans="1:4" x14ac:dyDescent="0.75">
      <c r="A6885" s="55">
        <v>42882.917499999996</v>
      </c>
      <c r="B6885" s="55">
        <v>42884.46806712963</v>
      </c>
      <c r="C6885" s="3">
        <v>133969</v>
      </c>
      <c r="D6885" s="56">
        <f t="shared" si="249"/>
        <v>1.5505671296296297</v>
      </c>
    </row>
    <row r="6886" spans="1:4" x14ac:dyDescent="0.75">
      <c r="A6886" s="55">
        <v>42882.993472222217</v>
      </c>
      <c r="B6886" s="55">
        <v>42884.596631944441</v>
      </c>
      <c r="C6886" s="3">
        <v>138513</v>
      </c>
      <c r="D6886" s="56">
        <f t="shared" si="249"/>
        <v>1.6031597222222222</v>
      </c>
    </row>
    <row r="6887" spans="1:4" x14ac:dyDescent="0.75">
      <c r="A6887" s="55">
        <v>42883.014351851853</v>
      </c>
      <c r="B6887" s="55">
        <v>42884.596180555556</v>
      </c>
      <c r="C6887" s="3">
        <v>136670</v>
      </c>
      <c r="D6887" s="56">
        <f t="shared" si="249"/>
        <v>1.5818287037037038</v>
      </c>
    </row>
    <row r="6888" spans="1:4" x14ac:dyDescent="0.75">
      <c r="A6888" s="55">
        <v>42883.021967592591</v>
      </c>
      <c r="B6888" s="55">
        <v>42884.582233796296</v>
      </c>
      <c r="C6888" s="3">
        <v>134807</v>
      </c>
      <c r="D6888" s="56">
        <f t="shared" si="249"/>
        <v>1.5602662037037036</v>
      </c>
    </row>
    <row r="6889" spans="1:4" x14ac:dyDescent="0.75">
      <c r="A6889" s="55">
        <v>42883.378171296295</v>
      </c>
      <c r="B6889" s="55">
        <v>42884.422048611108</v>
      </c>
      <c r="C6889" s="3">
        <v>90191</v>
      </c>
      <c r="D6889" s="56">
        <f t="shared" si="249"/>
        <v>1.0438773148148148</v>
      </c>
    </row>
    <row r="6890" spans="1:4" x14ac:dyDescent="0.75">
      <c r="A6890" s="55">
        <v>42883.586747685185</v>
      </c>
      <c r="B6890" s="55">
        <v>42884.483553240738</v>
      </c>
      <c r="C6890" s="3">
        <v>77484</v>
      </c>
      <c r="D6890" s="56">
        <f t="shared" si="249"/>
        <v>0.89680555555555552</v>
      </c>
    </row>
    <row r="6891" spans="1:4" x14ac:dyDescent="0.75">
      <c r="A6891" s="55">
        <v>42883.716122685182</v>
      </c>
      <c r="B6891" s="55">
        <v>42884.593287037038</v>
      </c>
      <c r="C6891" s="3">
        <v>75787</v>
      </c>
      <c r="D6891" s="56">
        <f t="shared" si="249"/>
        <v>0.87716435185185182</v>
      </c>
    </row>
    <row r="6892" spans="1:4" x14ac:dyDescent="0.75">
      <c r="A6892" s="55">
        <v>42883.723946759259</v>
      </c>
      <c r="B6892" s="55">
        <v>42886.413055555553</v>
      </c>
      <c r="C6892" s="3">
        <v>232339</v>
      </c>
      <c r="D6892" s="56">
        <f t="shared" si="249"/>
        <v>2.6891087962962965</v>
      </c>
    </row>
    <row r="6893" spans="1:4" x14ac:dyDescent="0.75">
      <c r="A6893" s="55">
        <v>42883.740208333329</v>
      </c>
      <c r="B6893" s="55">
        <v>42884.46293981481</v>
      </c>
      <c r="C6893" s="3">
        <v>62444</v>
      </c>
      <c r="D6893" s="56">
        <f t="shared" si="249"/>
        <v>0.72273148148148147</v>
      </c>
    </row>
    <row r="6894" spans="1:4" x14ac:dyDescent="0.75">
      <c r="A6894" s="55">
        <v>42883.756064814814</v>
      </c>
      <c r="B6894" s="55">
        <v>42886.413900462961</v>
      </c>
      <c r="C6894" s="3">
        <v>229637</v>
      </c>
      <c r="D6894" s="56">
        <f t="shared" si="249"/>
        <v>2.657835648148148</v>
      </c>
    </row>
    <row r="6895" spans="1:4" x14ac:dyDescent="0.75">
      <c r="A6895" s="55">
        <v>42883.779224537036</v>
      </c>
      <c r="B6895" s="55">
        <v>42908.389745370368</v>
      </c>
      <c r="C6895" s="3">
        <v>2126349</v>
      </c>
      <c r="D6895" s="56">
        <f t="shared" si="249"/>
        <v>24.610520833333332</v>
      </c>
    </row>
    <row r="6896" spans="1:4" x14ac:dyDescent="0.75">
      <c r="A6896" s="55">
        <v>42883.988773148143</v>
      </c>
      <c r="B6896" s="55">
        <v>42886.426550925928</v>
      </c>
      <c r="C6896" s="3">
        <v>210624</v>
      </c>
      <c r="D6896" s="56">
        <f t="shared" si="249"/>
        <v>2.4377777777777778</v>
      </c>
    </row>
    <row r="6897" spans="1:4" x14ac:dyDescent="0.75">
      <c r="A6897" s="55">
        <v>42884.025277777779</v>
      </c>
      <c r="B6897" s="55">
        <v>42884.483368055553</v>
      </c>
      <c r="C6897" s="3">
        <v>39579</v>
      </c>
      <c r="D6897" s="56">
        <f t="shared" si="249"/>
        <v>0.45809027777777778</v>
      </c>
    </row>
    <row r="6898" spans="1:4" x14ac:dyDescent="0.75">
      <c r="A6898" s="55">
        <v>42884.027442129627</v>
      </c>
      <c r="B6898" s="55">
        <v>42884.483275462961</v>
      </c>
      <c r="C6898" s="3">
        <v>39384</v>
      </c>
      <c r="D6898" s="56">
        <f t="shared" si="249"/>
        <v>0.45583333333333331</v>
      </c>
    </row>
    <row r="6899" spans="1:4" x14ac:dyDescent="0.75">
      <c r="A6899" s="55">
        <v>42884.027789351851</v>
      </c>
      <c r="B6899" s="55">
        <v>42884.465497685182</v>
      </c>
      <c r="C6899" s="3">
        <v>37818</v>
      </c>
      <c r="D6899" s="56">
        <f t="shared" si="249"/>
        <v>0.43770833333333331</v>
      </c>
    </row>
    <row r="6900" spans="1:4" x14ac:dyDescent="0.75">
      <c r="A6900" s="55">
        <v>42884.347280092588</v>
      </c>
      <c r="B6900" s="55">
        <v>42885.588506944441</v>
      </c>
      <c r="C6900" s="3">
        <v>107242</v>
      </c>
      <c r="D6900" s="56">
        <f t="shared" si="249"/>
        <v>1.2412268518518519</v>
      </c>
    </row>
    <row r="6901" spans="1:4" x14ac:dyDescent="0.75">
      <c r="A6901" s="55">
        <v>42884.349965277775</v>
      </c>
      <c r="B6901" s="55">
        <v>42893.556712962964</v>
      </c>
      <c r="C6901" s="3">
        <v>795463</v>
      </c>
      <c r="D6901" s="56">
        <f t="shared" si="249"/>
        <v>9.206747685185185</v>
      </c>
    </row>
    <row r="6902" spans="1:4" x14ac:dyDescent="0.75">
      <c r="A6902" s="55">
        <v>42884.484756944439</v>
      </c>
      <c r="B6902" s="55">
        <v>42885.442708333328</v>
      </c>
      <c r="C6902" s="3">
        <v>82767</v>
      </c>
      <c r="D6902" s="56">
        <f t="shared" si="249"/>
        <v>0.95795138888888887</v>
      </c>
    </row>
    <row r="6903" spans="1:4" x14ac:dyDescent="0.75">
      <c r="A6903" s="55">
        <v>42884.490381944444</v>
      </c>
      <c r="B6903" s="55">
        <v>42893.503912037035</v>
      </c>
      <c r="C6903" s="3">
        <v>778769</v>
      </c>
      <c r="D6903" s="56">
        <f t="shared" si="249"/>
        <v>9.0135300925925925</v>
      </c>
    </row>
    <row r="6904" spans="1:4" x14ac:dyDescent="0.75">
      <c r="A6904" s="55">
        <v>42884.516192129631</v>
      </c>
      <c r="B6904" s="55">
        <v>42884.631493055553</v>
      </c>
      <c r="C6904" s="3">
        <v>9962</v>
      </c>
      <c r="D6904" s="56">
        <f t="shared" si="249"/>
        <v>0.11530092592592593</v>
      </c>
    </row>
    <row r="6905" spans="1:4" x14ac:dyDescent="0.75">
      <c r="A6905" s="55">
        <v>42884.521574074075</v>
      </c>
      <c r="B6905" s="55">
        <v>42884.635798611111</v>
      </c>
      <c r="C6905" s="3">
        <v>9869</v>
      </c>
      <c r="D6905" s="56">
        <f t="shared" si="249"/>
        <v>0.11422453703703704</v>
      </c>
    </row>
    <row r="6906" spans="1:4" x14ac:dyDescent="0.75">
      <c r="A6906" s="55">
        <v>42884.533043981479</v>
      </c>
      <c r="B6906" s="55">
        <v>42885.295173611106</v>
      </c>
      <c r="C6906" s="3">
        <v>65848</v>
      </c>
      <c r="D6906" s="56">
        <f t="shared" si="249"/>
        <v>0.7621296296296296</v>
      </c>
    </row>
    <row r="6907" spans="1:4" x14ac:dyDescent="0.75">
      <c r="A6907" s="55">
        <v>42884.552083333328</v>
      </c>
      <c r="B6907" s="55">
        <v>42884.568379629629</v>
      </c>
      <c r="C6907" s="3">
        <v>1408</v>
      </c>
      <c r="D6907" s="56">
        <f t="shared" si="249"/>
        <v>1.6296296296296295E-2</v>
      </c>
    </row>
    <row r="6908" spans="1:4" x14ac:dyDescent="0.75">
      <c r="A6908" s="55">
        <v>42884.560127314813</v>
      </c>
      <c r="B6908" s="55">
        <v>42885.512083333335</v>
      </c>
      <c r="C6908" s="3">
        <v>82249</v>
      </c>
      <c r="D6908" s="56">
        <f t="shared" si="249"/>
        <v>0.95195601851851852</v>
      </c>
    </row>
    <row r="6909" spans="1:4" x14ac:dyDescent="0.75">
      <c r="A6909" s="55">
        <v>42884.6165162037</v>
      </c>
      <c r="B6909" s="55">
        <v>42884.649861111109</v>
      </c>
      <c r="C6909" s="3">
        <v>2881</v>
      </c>
      <c r="D6909" s="56">
        <f t="shared" si="249"/>
        <v>3.3344907407407406E-2</v>
      </c>
    </row>
    <row r="6910" spans="1:4" x14ac:dyDescent="0.75">
      <c r="A6910" s="55">
        <v>42884.739224537036</v>
      </c>
      <c r="B6910" s="55">
        <v>42885.397546296292</v>
      </c>
      <c r="C6910" s="3">
        <v>56879</v>
      </c>
      <c r="D6910" s="56">
        <f t="shared" si="249"/>
        <v>0.65832175925925929</v>
      </c>
    </row>
    <row r="6911" spans="1:4" x14ac:dyDescent="0.75">
      <c r="A6911" s="55">
        <v>42884.802604166667</v>
      </c>
      <c r="B6911" s="55">
        <v>42886.430231481478</v>
      </c>
      <c r="C6911" s="3">
        <v>140627</v>
      </c>
      <c r="D6911" s="56">
        <f t="shared" si="249"/>
        <v>1.6276273148148148</v>
      </c>
    </row>
    <row r="6912" spans="1:4" x14ac:dyDescent="0.75">
      <c r="A6912" s="55">
        <v>42885.028703703705</v>
      </c>
      <c r="B6912" s="55">
        <v>42885.322523148148</v>
      </c>
      <c r="C6912" s="3">
        <v>25386</v>
      </c>
      <c r="D6912" s="56">
        <f t="shared" si="249"/>
        <v>0.29381944444444447</v>
      </c>
    </row>
    <row r="6913" spans="1:4" x14ac:dyDescent="0.75">
      <c r="A6913" s="55">
        <v>42885.283888888887</v>
      </c>
      <c r="B6913" s="55">
        <v>42885.376180555555</v>
      </c>
      <c r="C6913" s="3">
        <v>7974</v>
      </c>
      <c r="D6913" s="56">
        <f t="shared" si="249"/>
        <v>9.2291666666666661E-2</v>
      </c>
    </row>
    <row r="6914" spans="1:4" x14ac:dyDescent="0.75">
      <c r="A6914" s="55">
        <v>42885.398935185185</v>
      </c>
      <c r="B6914" s="55">
        <v>42885.462754629625</v>
      </c>
      <c r="C6914" s="3">
        <v>5514</v>
      </c>
      <c r="D6914" s="56">
        <f t="shared" si="249"/>
        <v>6.3819444444444443E-2</v>
      </c>
    </row>
    <row r="6915" spans="1:4" x14ac:dyDescent="0.75">
      <c r="A6915" s="55">
        <v>42885.40552083333</v>
      </c>
      <c r="B6915" s="55">
        <v>42885.588784722218</v>
      </c>
      <c r="C6915" s="3">
        <v>15834</v>
      </c>
      <c r="D6915" s="56">
        <f t="shared" ref="D6915:D6978" si="250">C6915/(24*60*60)</f>
        <v>0.18326388888888889</v>
      </c>
    </row>
    <row r="6916" spans="1:4" x14ac:dyDescent="0.75">
      <c r="A6916" s="55">
        <v>42885.415416666663</v>
      </c>
      <c r="B6916" s="55">
        <v>42887.56722222222</v>
      </c>
      <c r="C6916" s="3">
        <v>185916</v>
      </c>
      <c r="D6916" s="56">
        <f t="shared" si="250"/>
        <v>2.1518055555555557</v>
      </c>
    </row>
    <row r="6917" spans="1:4" x14ac:dyDescent="0.75">
      <c r="A6917" s="55">
        <v>42885.466863425921</v>
      </c>
      <c r="B6917" s="55">
        <v>42885.642592592594</v>
      </c>
      <c r="C6917" s="3">
        <v>15183</v>
      </c>
      <c r="D6917" s="56">
        <f t="shared" si="250"/>
        <v>0.17572916666666666</v>
      </c>
    </row>
    <row r="6918" spans="1:4" x14ac:dyDescent="0.75">
      <c r="A6918" s="55">
        <v>42885.550509259258</v>
      </c>
      <c r="B6918" s="55">
        <v>42886.486724537033</v>
      </c>
      <c r="C6918" s="3">
        <v>80889</v>
      </c>
      <c r="D6918" s="56">
        <f t="shared" si="250"/>
        <v>0.9362152777777778</v>
      </c>
    </row>
    <row r="6919" spans="1:4" x14ac:dyDescent="0.75">
      <c r="A6919" s="55">
        <v>42885.552349537036</v>
      </c>
      <c r="B6919" s="55">
        <v>42886.493715277778</v>
      </c>
      <c r="C6919" s="3">
        <v>81334</v>
      </c>
      <c r="D6919" s="56">
        <f t="shared" si="250"/>
        <v>0.94136574074074075</v>
      </c>
    </row>
    <row r="6920" spans="1:4" x14ac:dyDescent="0.75">
      <c r="A6920" s="55">
        <v>42885.586597222224</v>
      </c>
      <c r="B6920" s="55">
        <v>42885.642384259256</v>
      </c>
      <c r="C6920" s="3">
        <v>4820</v>
      </c>
      <c r="D6920" s="56">
        <f t="shared" si="250"/>
        <v>5.5787037037037038E-2</v>
      </c>
    </row>
    <row r="6921" spans="1:4" x14ac:dyDescent="0.75">
      <c r="A6921" s="55">
        <v>42885.607523148145</v>
      </c>
      <c r="B6921" s="55">
        <v>42886.435590277775</v>
      </c>
      <c r="C6921" s="3">
        <v>71545</v>
      </c>
      <c r="D6921" s="56">
        <f t="shared" si="250"/>
        <v>0.82806712962962958</v>
      </c>
    </row>
    <row r="6922" spans="1:4" x14ac:dyDescent="0.75">
      <c r="A6922" s="55">
        <v>42885.674884259257</v>
      </c>
      <c r="B6922" s="55">
        <v>42885.687384259254</v>
      </c>
      <c r="C6922" s="3">
        <v>1080</v>
      </c>
      <c r="D6922" s="56">
        <f t="shared" si="250"/>
        <v>1.2500000000000001E-2</v>
      </c>
    </row>
    <row r="6923" spans="1:4" x14ac:dyDescent="0.75">
      <c r="A6923" s="55">
        <v>42885.679224537038</v>
      </c>
      <c r="B6923" s="55">
        <v>42887.368807870371</v>
      </c>
      <c r="C6923" s="3">
        <v>145980</v>
      </c>
      <c r="D6923" s="56">
        <f t="shared" si="250"/>
        <v>1.6895833333333334</v>
      </c>
    </row>
    <row r="6924" spans="1:4" x14ac:dyDescent="0.75">
      <c r="A6924" s="55">
        <v>42886.417662037034</v>
      </c>
      <c r="B6924" s="55">
        <v>42887.410208333335</v>
      </c>
      <c r="C6924" s="3">
        <v>85756</v>
      </c>
      <c r="D6924" s="56">
        <f t="shared" si="250"/>
        <v>0.99254629629629632</v>
      </c>
    </row>
    <row r="6925" spans="1:4" x14ac:dyDescent="0.75">
      <c r="A6925" s="55">
        <v>42886.424050925925</v>
      </c>
      <c r="B6925" s="55">
        <v>42887.698564814811</v>
      </c>
      <c r="C6925" s="3">
        <v>110118</v>
      </c>
      <c r="D6925" s="56">
        <f t="shared" si="250"/>
        <v>1.2745138888888889</v>
      </c>
    </row>
    <row r="6926" spans="1:4" x14ac:dyDescent="0.75">
      <c r="A6926" s="55">
        <v>42886.433842592589</v>
      </c>
      <c r="B6926" s="55">
        <v>42887.567118055551</v>
      </c>
      <c r="C6926" s="3">
        <v>97915</v>
      </c>
      <c r="D6926" s="56">
        <f t="shared" si="250"/>
        <v>1.1332754629629629</v>
      </c>
    </row>
    <row r="6927" spans="1:4" x14ac:dyDescent="0.75">
      <c r="A6927" s="55">
        <v>42886.460393518515</v>
      </c>
      <c r="B6927" s="55">
        <v>42887.402407407404</v>
      </c>
      <c r="C6927" s="3">
        <v>81390</v>
      </c>
      <c r="D6927" s="56">
        <f t="shared" si="250"/>
        <v>0.94201388888888893</v>
      </c>
    </row>
    <row r="6928" spans="1:4" x14ac:dyDescent="0.75">
      <c r="A6928" s="55">
        <v>42886.473715277774</v>
      </c>
      <c r="B6928" s="55">
        <v>42886.635092592594</v>
      </c>
      <c r="C6928" s="3">
        <v>13943</v>
      </c>
      <c r="D6928" s="56">
        <f t="shared" si="250"/>
        <v>0.16137731481481482</v>
      </c>
    </row>
    <row r="6929" spans="1:4" x14ac:dyDescent="0.75">
      <c r="A6929" s="55">
        <v>42886.483229166668</v>
      </c>
      <c r="B6929" s="55">
        <v>42887.405972222223</v>
      </c>
      <c r="C6929" s="3">
        <v>79725</v>
      </c>
      <c r="D6929" s="56">
        <f t="shared" si="250"/>
        <v>0.92274305555555558</v>
      </c>
    </row>
    <row r="6930" spans="1:4" x14ac:dyDescent="0.75">
      <c r="A6930" s="55">
        <v>42886.486817129626</v>
      </c>
      <c r="B6930" s="55">
        <v>42886.494710648149</v>
      </c>
      <c r="C6930" s="3">
        <v>682</v>
      </c>
      <c r="D6930" s="56">
        <f t="shared" si="250"/>
        <v>7.8935185185185185E-3</v>
      </c>
    </row>
    <row r="6931" spans="1:4" x14ac:dyDescent="0.75">
      <c r="A6931" s="55">
        <v>42886.557523148149</v>
      </c>
      <c r="B6931" s="55">
        <v>42886.603495370371</v>
      </c>
      <c r="C6931" s="3">
        <v>3972</v>
      </c>
      <c r="D6931" s="56">
        <f t="shared" si="250"/>
        <v>4.597222222222222E-2</v>
      </c>
    </row>
    <row r="6932" spans="1:4" x14ac:dyDescent="0.75">
      <c r="A6932" s="55">
        <v>42886.62972222222</v>
      </c>
      <c r="B6932" s="55">
        <v>42886.650914351849</v>
      </c>
      <c r="C6932" s="3">
        <v>1831</v>
      </c>
      <c r="D6932" s="56">
        <f t="shared" si="250"/>
        <v>2.119212962962963E-2</v>
      </c>
    </row>
    <row r="6933" spans="1:4" x14ac:dyDescent="0.75">
      <c r="A6933" s="55">
        <v>42886.723645833328</v>
      </c>
      <c r="B6933" s="55">
        <v>42887.632569444446</v>
      </c>
      <c r="C6933" s="3">
        <v>78531</v>
      </c>
      <c r="D6933" s="56">
        <f t="shared" si="250"/>
        <v>0.90892361111111108</v>
      </c>
    </row>
    <row r="6934" spans="1:4" x14ac:dyDescent="0.75">
      <c r="A6934" s="55">
        <v>42886.766006944439</v>
      </c>
      <c r="B6934" s="55">
        <v>42887.571655092594</v>
      </c>
      <c r="C6934" s="3">
        <v>69608</v>
      </c>
      <c r="D6934" s="56">
        <f t="shared" si="250"/>
        <v>0.80564814814814811</v>
      </c>
    </row>
    <row r="6935" spans="1:4" x14ac:dyDescent="0.75">
      <c r="A6935" s="55">
        <v>42886.857037037036</v>
      </c>
      <c r="B6935" s="55">
        <v>42887.379861111112</v>
      </c>
      <c r="C6935" s="3">
        <v>45172</v>
      </c>
      <c r="D6935" s="56">
        <f t="shared" si="250"/>
        <v>0.52282407407407405</v>
      </c>
    </row>
    <row r="6936" spans="1:4" x14ac:dyDescent="0.75">
      <c r="A6936" s="55">
        <v>42886.962650462963</v>
      </c>
      <c r="B6936" s="55">
        <v>42887.562280092592</v>
      </c>
      <c r="C6936" s="3">
        <v>51808</v>
      </c>
      <c r="D6936" s="56">
        <f t="shared" si="250"/>
        <v>0.59962962962962962</v>
      </c>
    </row>
    <row r="6937" spans="1:4" x14ac:dyDescent="0.75">
      <c r="A6937" s="55">
        <v>42886.96570601852</v>
      </c>
      <c r="B6937" s="55">
        <v>42887.555775462963</v>
      </c>
      <c r="C6937" s="3">
        <v>50982</v>
      </c>
      <c r="D6937" s="56">
        <f t="shared" si="250"/>
        <v>0.59006944444444442</v>
      </c>
    </row>
    <row r="6938" spans="1:4" x14ac:dyDescent="0.75">
      <c r="A6938" s="55">
        <v>42886.968240740738</v>
      </c>
      <c r="B6938" s="55">
        <v>42887.554502314815</v>
      </c>
      <c r="C6938" s="3">
        <v>50653</v>
      </c>
      <c r="D6938" s="56">
        <f t="shared" si="250"/>
        <v>0.58626157407407409</v>
      </c>
    </row>
    <row r="6939" spans="1:4" x14ac:dyDescent="0.75">
      <c r="A6939" s="55">
        <v>42887.391157407408</v>
      </c>
      <c r="B6939" s="55">
        <v>42887.515416666662</v>
      </c>
      <c r="C6939" s="3">
        <v>10736</v>
      </c>
      <c r="D6939" s="56">
        <f t="shared" si="250"/>
        <v>0.12425925925925926</v>
      </c>
    </row>
    <row r="6940" spans="1:4" x14ac:dyDescent="0.75">
      <c r="A6940" s="55">
        <v>42887.407731481479</v>
      </c>
      <c r="B6940" s="55">
        <v>42908.388078703705</v>
      </c>
      <c r="C6940" s="3">
        <v>1812702</v>
      </c>
      <c r="D6940" s="56">
        <f t="shared" si="250"/>
        <v>20.980347222222221</v>
      </c>
    </row>
    <row r="6941" spans="1:4" x14ac:dyDescent="0.75">
      <c r="A6941" s="55">
        <v>42887.412615740737</v>
      </c>
      <c r="B6941" s="55">
        <v>42887.526087962964</v>
      </c>
      <c r="C6941" s="3">
        <v>9804</v>
      </c>
      <c r="D6941" s="56">
        <f t="shared" si="250"/>
        <v>0.11347222222222222</v>
      </c>
    </row>
    <row r="6942" spans="1:4" x14ac:dyDescent="0.75">
      <c r="A6942" s="55">
        <v>42887.427800925921</v>
      </c>
      <c r="B6942" s="55">
        <v>42887.574999999997</v>
      </c>
      <c r="C6942" s="3">
        <v>12718</v>
      </c>
      <c r="D6942" s="56">
        <f t="shared" si="250"/>
        <v>0.14719907407407407</v>
      </c>
    </row>
    <row r="6943" spans="1:4" x14ac:dyDescent="0.75">
      <c r="A6943" s="55">
        <v>42887.55605324074</v>
      </c>
      <c r="B6943" s="55">
        <v>42887.575150462959</v>
      </c>
      <c r="C6943" s="3">
        <v>1650</v>
      </c>
      <c r="D6943" s="56">
        <f t="shared" si="250"/>
        <v>1.9097222222222224E-2</v>
      </c>
    </row>
    <row r="6944" spans="1:4" x14ac:dyDescent="0.75">
      <c r="A6944" s="55">
        <v>42887.716724537036</v>
      </c>
      <c r="B6944" s="55">
        <v>42894.657222222224</v>
      </c>
      <c r="C6944" s="3">
        <v>599659</v>
      </c>
      <c r="D6944" s="56">
        <f t="shared" si="250"/>
        <v>6.9404976851851856</v>
      </c>
    </row>
    <row r="6945" spans="1:4" x14ac:dyDescent="0.75">
      <c r="A6945" s="55">
        <v>42888.014780092592</v>
      </c>
      <c r="B6945" s="55">
        <v>42947.664120370369</v>
      </c>
      <c r="C6945" s="3">
        <v>5153703</v>
      </c>
      <c r="D6945" s="56">
        <f t="shared" si="250"/>
        <v>59.649340277777775</v>
      </c>
    </row>
    <row r="6946" spans="1:4" x14ac:dyDescent="0.75">
      <c r="A6946" s="55">
        <v>42888.492361111108</v>
      </c>
      <c r="B6946" s="55">
        <v>42894.656863425924</v>
      </c>
      <c r="C6946" s="3">
        <v>532613</v>
      </c>
      <c r="D6946" s="56">
        <f t="shared" si="250"/>
        <v>6.1645023148148148</v>
      </c>
    </row>
    <row r="6947" spans="1:4" x14ac:dyDescent="0.75">
      <c r="A6947" s="55">
        <v>42888.533773148149</v>
      </c>
      <c r="B6947" s="55">
        <v>42893.434502314813</v>
      </c>
      <c r="C6947" s="3">
        <v>423423</v>
      </c>
      <c r="D6947" s="56">
        <f t="shared" si="250"/>
        <v>4.9007291666666664</v>
      </c>
    </row>
    <row r="6948" spans="1:4" x14ac:dyDescent="0.75">
      <c r="A6948" s="55">
        <v>42888.549861111111</v>
      </c>
      <c r="B6948" s="55">
        <v>42893.444965277777</v>
      </c>
      <c r="C6948" s="3">
        <v>422937</v>
      </c>
      <c r="D6948" s="56">
        <f t="shared" si="250"/>
        <v>4.895104166666667</v>
      </c>
    </row>
    <row r="6949" spans="1:4" x14ac:dyDescent="0.75">
      <c r="A6949" s="55">
        <v>42888.704907407402</v>
      </c>
      <c r="B6949" s="55">
        <v>42894.656331018516</v>
      </c>
      <c r="C6949" s="3">
        <v>514203</v>
      </c>
      <c r="D6949" s="56">
        <f t="shared" si="250"/>
        <v>5.9514236111111112</v>
      </c>
    </row>
    <row r="6950" spans="1:4" x14ac:dyDescent="0.75">
      <c r="A6950" s="55">
        <v>42888.801631944443</v>
      </c>
      <c r="B6950" s="55">
        <v>42892.414409722223</v>
      </c>
      <c r="C6950" s="3">
        <v>312144</v>
      </c>
      <c r="D6950" s="56">
        <f t="shared" si="250"/>
        <v>3.6127777777777776</v>
      </c>
    </row>
    <row r="6951" spans="1:4" x14ac:dyDescent="0.75">
      <c r="A6951" s="55">
        <v>42888.884710648148</v>
      </c>
      <c r="B6951" s="55">
        <v>42892.446238425924</v>
      </c>
      <c r="C6951" s="3">
        <v>307716</v>
      </c>
      <c r="D6951" s="56">
        <f t="shared" si="250"/>
        <v>3.5615277777777776</v>
      </c>
    </row>
    <row r="6952" spans="1:4" x14ac:dyDescent="0.75">
      <c r="A6952" s="55">
        <v>42889.468576388885</v>
      </c>
      <c r="B6952" s="55">
        <v>42892.434062499997</v>
      </c>
      <c r="C6952" s="3">
        <v>256218</v>
      </c>
      <c r="D6952" s="56">
        <f t="shared" si="250"/>
        <v>2.9654861111111113</v>
      </c>
    </row>
    <row r="6953" spans="1:4" x14ac:dyDescent="0.75">
      <c r="A6953" s="55">
        <v>42889.559502314813</v>
      </c>
      <c r="B6953" s="55">
        <v>42892.4368287037</v>
      </c>
      <c r="C6953" s="3">
        <v>248601</v>
      </c>
      <c r="D6953" s="56">
        <f t="shared" si="250"/>
        <v>2.8773263888888887</v>
      </c>
    </row>
    <row r="6954" spans="1:4" x14ac:dyDescent="0.75">
      <c r="A6954" s="55">
        <v>42889.561053240737</v>
      </c>
      <c r="B6954" s="55">
        <v>42892.44023148148</v>
      </c>
      <c r="C6954" s="3">
        <v>248761</v>
      </c>
      <c r="D6954" s="56">
        <f t="shared" si="250"/>
        <v>2.8791782407407407</v>
      </c>
    </row>
    <row r="6955" spans="1:4" x14ac:dyDescent="0.75">
      <c r="A6955" s="55">
        <v>42889.724490740737</v>
      </c>
      <c r="B6955" s="55">
        <v>42892.706342592588</v>
      </c>
      <c r="C6955" s="3">
        <v>257632</v>
      </c>
      <c r="D6955" s="56">
        <f t="shared" si="250"/>
        <v>2.981851851851852</v>
      </c>
    </row>
    <row r="6956" spans="1:4" x14ac:dyDescent="0.75">
      <c r="A6956" s="55">
        <v>42889.765185185184</v>
      </c>
      <c r="B6956" s="55">
        <v>42892.489270833328</v>
      </c>
      <c r="C6956" s="3">
        <v>235361</v>
      </c>
      <c r="D6956" s="56">
        <f t="shared" si="250"/>
        <v>2.7240856481481481</v>
      </c>
    </row>
    <row r="6957" spans="1:4" x14ac:dyDescent="0.75">
      <c r="A6957" s="55">
        <v>42890.022337962961</v>
      </c>
      <c r="B6957" s="55">
        <v>42892.49113425926</v>
      </c>
      <c r="C6957" s="3">
        <v>213304</v>
      </c>
      <c r="D6957" s="56">
        <f t="shared" si="250"/>
        <v>2.4687962962962962</v>
      </c>
    </row>
    <row r="6958" spans="1:4" x14ac:dyDescent="0.75">
      <c r="A6958" s="55">
        <v>42890.892245370371</v>
      </c>
      <c r="B6958" s="55">
        <v>42893.552268518513</v>
      </c>
      <c r="C6958" s="3">
        <v>229826</v>
      </c>
      <c r="D6958" s="56">
        <f t="shared" si="250"/>
        <v>2.6600231481481482</v>
      </c>
    </row>
    <row r="6959" spans="1:4" x14ac:dyDescent="0.75">
      <c r="A6959" s="55">
        <v>42890.956550925926</v>
      </c>
      <c r="B6959" s="55">
        <v>42892.711851851847</v>
      </c>
      <c r="C6959" s="3">
        <v>151658</v>
      </c>
      <c r="D6959" s="56">
        <f t="shared" si="250"/>
        <v>1.755300925925926</v>
      </c>
    </row>
    <row r="6960" spans="1:4" x14ac:dyDescent="0.75">
      <c r="A6960" s="55">
        <v>42891.533715277779</v>
      </c>
      <c r="B6960" s="55">
        <v>42892.457569444443</v>
      </c>
      <c r="C6960" s="3">
        <v>79821</v>
      </c>
      <c r="D6960" s="56">
        <f t="shared" si="250"/>
        <v>0.92385416666666664</v>
      </c>
    </row>
    <row r="6961" spans="1:4" x14ac:dyDescent="0.75">
      <c r="A6961" s="55">
        <v>42891.729259259257</v>
      </c>
      <c r="B6961" s="55">
        <v>42892.415914351848</v>
      </c>
      <c r="C6961" s="3">
        <v>59327</v>
      </c>
      <c r="D6961" s="56">
        <f t="shared" si="250"/>
        <v>0.68665509259259261</v>
      </c>
    </row>
    <row r="6962" spans="1:4" x14ac:dyDescent="0.75">
      <c r="A6962" s="55">
        <v>42891.795983796292</v>
      </c>
      <c r="B6962" s="55">
        <v>42892.414583333331</v>
      </c>
      <c r="C6962" s="3">
        <v>53447</v>
      </c>
      <c r="D6962" s="56">
        <f t="shared" si="250"/>
        <v>0.61859953703703707</v>
      </c>
    </row>
    <row r="6963" spans="1:4" x14ac:dyDescent="0.75">
      <c r="A6963" s="55">
        <v>42891.796122685184</v>
      </c>
      <c r="B6963" s="55">
        <v>42892.630567129629</v>
      </c>
      <c r="C6963" s="3">
        <v>72096</v>
      </c>
      <c r="D6963" s="56">
        <f t="shared" si="250"/>
        <v>0.83444444444444443</v>
      </c>
    </row>
    <row r="6964" spans="1:4" x14ac:dyDescent="0.75">
      <c r="A6964" s="55">
        <v>42892.373993055553</v>
      </c>
      <c r="B6964" s="55">
        <v>42892.718865740739</v>
      </c>
      <c r="C6964" s="3">
        <v>29797</v>
      </c>
      <c r="D6964" s="56">
        <f t="shared" si="250"/>
        <v>0.34487268518518521</v>
      </c>
    </row>
    <row r="6965" spans="1:4" x14ac:dyDescent="0.75">
      <c r="A6965" s="55">
        <v>42892.379710648143</v>
      </c>
      <c r="B6965" s="55">
        <v>42892.425196759257</v>
      </c>
      <c r="C6965" s="3">
        <v>3930</v>
      </c>
      <c r="D6965" s="56">
        <f t="shared" si="250"/>
        <v>4.5486111111111109E-2</v>
      </c>
    </row>
    <row r="6966" spans="1:4" x14ac:dyDescent="0.75">
      <c r="A6966" s="55">
        <v>42892.409421296295</v>
      </c>
      <c r="B6966" s="55">
        <v>42893.405312499999</v>
      </c>
      <c r="C6966" s="3">
        <v>86045</v>
      </c>
      <c r="D6966" s="56">
        <f t="shared" si="250"/>
        <v>0.99589120370370365</v>
      </c>
    </row>
    <row r="6967" spans="1:4" x14ac:dyDescent="0.75">
      <c r="A6967" s="55">
        <v>42892.443657407406</v>
      </c>
      <c r="B6967" s="55">
        <v>42898.339120370365</v>
      </c>
      <c r="C6967" s="3">
        <v>509368</v>
      </c>
      <c r="D6967" s="56">
        <f t="shared" si="250"/>
        <v>5.8954629629629629</v>
      </c>
    </row>
    <row r="6968" spans="1:4" x14ac:dyDescent="0.75">
      <c r="A6968" s="55">
        <v>42892.444733796292</v>
      </c>
      <c r="B6968" s="55">
        <v>42893.408472222218</v>
      </c>
      <c r="C6968" s="3">
        <v>83267</v>
      </c>
      <c r="D6968" s="56">
        <f t="shared" si="250"/>
        <v>0.96373842592592596</v>
      </c>
    </row>
    <row r="6969" spans="1:4" x14ac:dyDescent="0.75">
      <c r="A6969" s="55">
        <v>42892.446493055555</v>
      </c>
      <c r="B6969" s="55">
        <v>42947.666770833333</v>
      </c>
      <c r="C6969" s="3">
        <v>4771032</v>
      </c>
      <c r="D6969" s="56">
        <f t="shared" si="250"/>
        <v>55.220277777777781</v>
      </c>
    </row>
    <row r="6970" spans="1:4" x14ac:dyDescent="0.75">
      <c r="A6970" s="55">
        <v>42892.472395833334</v>
      </c>
      <c r="B6970" s="55">
        <v>42898.627349537033</v>
      </c>
      <c r="C6970" s="3">
        <v>531788</v>
      </c>
      <c r="D6970" s="56">
        <f t="shared" si="250"/>
        <v>6.1549537037037041</v>
      </c>
    </row>
    <row r="6971" spans="1:4" x14ac:dyDescent="0.75">
      <c r="A6971" s="55">
        <v>42892.533483796295</v>
      </c>
      <c r="B6971" s="55">
        <v>42898.338263888887</v>
      </c>
      <c r="C6971" s="3">
        <v>501533</v>
      </c>
      <c r="D6971" s="56">
        <f t="shared" si="250"/>
        <v>5.8047800925925923</v>
      </c>
    </row>
    <row r="6972" spans="1:4" x14ac:dyDescent="0.75">
      <c r="A6972" s="55">
        <v>42892.585474537038</v>
      </c>
      <c r="B6972" s="55">
        <v>42892.650289351848</v>
      </c>
      <c r="C6972" s="3">
        <v>5600</v>
      </c>
      <c r="D6972" s="56">
        <f t="shared" si="250"/>
        <v>6.4814814814814811E-2</v>
      </c>
    </row>
    <row r="6973" spans="1:4" x14ac:dyDescent="0.75">
      <c r="A6973" s="55">
        <v>42892.702916666662</v>
      </c>
      <c r="B6973" s="55">
        <v>42894.655648148146</v>
      </c>
      <c r="C6973" s="3">
        <v>168716</v>
      </c>
      <c r="D6973" s="56">
        <f t="shared" si="250"/>
        <v>1.9527314814814816</v>
      </c>
    </row>
    <row r="6974" spans="1:4" x14ac:dyDescent="0.75">
      <c r="A6974" s="55">
        <v>42892.710925925923</v>
      </c>
      <c r="B6974" s="55">
        <v>42894.655497685184</v>
      </c>
      <c r="C6974" s="3">
        <v>168011</v>
      </c>
      <c r="D6974" s="56">
        <f t="shared" si="250"/>
        <v>1.9445717592592593</v>
      </c>
    </row>
    <row r="6975" spans="1:4" x14ac:dyDescent="0.75">
      <c r="A6975" s="55">
        <v>42892.915104166663</v>
      </c>
      <c r="B6975" s="55">
        <v>42893.42528935185</v>
      </c>
      <c r="C6975" s="3">
        <v>44080</v>
      </c>
      <c r="D6975" s="56">
        <f t="shared" si="250"/>
        <v>0.51018518518518519</v>
      </c>
    </row>
    <row r="6976" spans="1:4" x14ac:dyDescent="0.75">
      <c r="A6976" s="55">
        <v>42892.954212962963</v>
      </c>
      <c r="B6976" s="55">
        <v>42893.702222222222</v>
      </c>
      <c r="C6976" s="3">
        <v>64628</v>
      </c>
      <c r="D6976" s="56">
        <f t="shared" si="250"/>
        <v>0.74800925925925921</v>
      </c>
    </row>
    <row r="6977" spans="1:4" x14ac:dyDescent="0.75">
      <c r="A6977" s="55">
        <v>42893.361030092594</v>
      </c>
      <c r="B6977" s="55">
        <v>42894.655416666668</v>
      </c>
      <c r="C6977" s="3">
        <v>111835</v>
      </c>
      <c r="D6977" s="56">
        <f t="shared" si="250"/>
        <v>1.2943865740740741</v>
      </c>
    </row>
    <row r="6978" spans="1:4" x14ac:dyDescent="0.75">
      <c r="A6978" s="55">
        <v>42893.41673611111</v>
      </c>
      <c r="B6978" s="55">
        <v>42893.688032407408</v>
      </c>
      <c r="C6978" s="3">
        <v>23440</v>
      </c>
      <c r="D6978" s="56">
        <f t="shared" si="250"/>
        <v>0.27129629629629631</v>
      </c>
    </row>
    <row r="6979" spans="1:4" x14ac:dyDescent="0.75">
      <c r="A6979" s="55">
        <v>42893.451793981483</v>
      </c>
      <c r="B6979" s="55">
        <v>42894.655312499999</v>
      </c>
      <c r="C6979" s="3">
        <v>103984</v>
      </c>
      <c r="D6979" s="56">
        <f t="shared" ref="D6979:D7042" si="251">C6979/(24*60*60)</f>
        <v>1.2035185185185184</v>
      </c>
    </row>
    <row r="6980" spans="1:4" x14ac:dyDescent="0.75">
      <c r="A6980" s="55">
        <v>42893.456064814811</v>
      </c>
      <c r="B6980" s="55">
        <v>42894.655185185184</v>
      </c>
      <c r="C6980" s="3">
        <v>103604</v>
      </c>
      <c r="D6980" s="56">
        <f t="shared" si="251"/>
        <v>1.1991203703703703</v>
      </c>
    </row>
    <row r="6981" spans="1:4" x14ac:dyDescent="0.75">
      <c r="A6981" s="55">
        <v>42893.510150462964</v>
      </c>
      <c r="B6981" s="55">
        <v>42894.655011574076</v>
      </c>
      <c r="C6981" s="3">
        <v>98916</v>
      </c>
      <c r="D6981" s="56">
        <f t="shared" si="251"/>
        <v>1.1448611111111111</v>
      </c>
    </row>
    <row r="6982" spans="1:4" x14ac:dyDescent="0.75">
      <c r="A6982" s="55">
        <v>42893.519097222219</v>
      </c>
      <c r="B6982" s="55">
        <v>42894.588113425925</v>
      </c>
      <c r="C6982" s="3">
        <v>92363</v>
      </c>
      <c r="D6982" s="56">
        <f t="shared" si="251"/>
        <v>1.0690162037037036</v>
      </c>
    </row>
    <row r="6983" spans="1:4" x14ac:dyDescent="0.75">
      <c r="A6983" s="55">
        <v>42893.639849537038</v>
      </c>
      <c r="B6983" s="55">
        <v>42894.654826388884</v>
      </c>
      <c r="C6983" s="3">
        <v>87694</v>
      </c>
      <c r="D6983" s="56">
        <f t="shared" si="251"/>
        <v>1.0149768518518518</v>
      </c>
    </row>
    <row r="6984" spans="1:4" x14ac:dyDescent="0.75">
      <c r="A6984" s="55">
        <v>42893.662986111107</v>
      </c>
      <c r="B6984" s="55">
        <v>42893.68949074074</v>
      </c>
      <c r="C6984" s="3">
        <v>2290</v>
      </c>
      <c r="D6984" s="56">
        <f t="shared" si="251"/>
        <v>2.6504629629629628E-2</v>
      </c>
    </row>
    <row r="6985" spans="1:4" x14ac:dyDescent="0.75">
      <c r="A6985" s="55">
        <v>42893.667210648149</v>
      </c>
      <c r="B6985" s="55">
        <v>42899.378055555557</v>
      </c>
      <c r="C6985" s="3">
        <v>493417</v>
      </c>
      <c r="D6985" s="56">
        <f t="shared" si="251"/>
        <v>5.7108449074074077</v>
      </c>
    </row>
    <row r="6986" spans="1:4" x14ac:dyDescent="0.75">
      <c r="A6986" s="55">
        <v>42893.677222222221</v>
      </c>
      <c r="B6986" s="55">
        <v>42906.415868055556</v>
      </c>
      <c r="C6986" s="3">
        <v>1100619</v>
      </c>
      <c r="D6986" s="56">
        <f t="shared" si="251"/>
        <v>12.738645833333333</v>
      </c>
    </row>
    <row r="6987" spans="1:4" x14ac:dyDescent="0.75">
      <c r="A6987" s="55">
        <v>42894.489259259259</v>
      </c>
      <c r="B6987" s="55">
        <v>42899.36341435185</v>
      </c>
      <c r="C6987" s="3">
        <v>421127</v>
      </c>
      <c r="D6987" s="56">
        <f t="shared" si="251"/>
        <v>4.8741550925925923</v>
      </c>
    </row>
    <row r="6988" spans="1:4" x14ac:dyDescent="0.75">
      <c r="A6988" s="55">
        <v>42894.600555555553</v>
      </c>
      <c r="B6988" s="55">
        <v>42898.340729166666</v>
      </c>
      <c r="C6988" s="3">
        <v>323151</v>
      </c>
      <c r="D6988" s="56">
        <f t="shared" si="251"/>
        <v>3.740173611111111</v>
      </c>
    </row>
    <row r="6989" spans="1:4" x14ac:dyDescent="0.75">
      <c r="A6989" s="55">
        <v>42894.619386574072</v>
      </c>
      <c r="B6989" s="55">
        <v>42894.674340277779</v>
      </c>
      <c r="C6989" s="3">
        <v>4748</v>
      </c>
      <c r="D6989" s="56">
        <f t="shared" si="251"/>
        <v>5.4953703703703706E-2</v>
      </c>
    </row>
    <row r="6990" spans="1:4" x14ac:dyDescent="0.75">
      <c r="A6990" s="55">
        <v>42894.642916666664</v>
      </c>
      <c r="B6990" s="55">
        <v>42899.380856481483</v>
      </c>
      <c r="C6990" s="3">
        <v>409358</v>
      </c>
      <c r="D6990" s="56">
        <f t="shared" si="251"/>
        <v>4.7379398148148146</v>
      </c>
    </row>
    <row r="6991" spans="1:4" x14ac:dyDescent="0.75">
      <c r="A6991" s="55">
        <v>42894.881331018514</v>
      </c>
      <c r="B6991" s="55">
        <v>42898.510474537034</v>
      </c>
      <c r="C6991" s="3">
        <v>313558</v>
      </c>
      <c r="D6991" s="56">
        <f t="shared" si="251"/>
        <v>3.6291435185185184</v>
      </c>
    </row>
    <row r="6992" spans="1:4" x14ac:dyDescent="0.75">
      <c r="A6992" s="55">
        <v>42895.364537037036</v>
      </c>
      <c r="B6992" s="55">
        <v>42895.576874999999</v>
      </c>
      <c r="C6992" s="3">
        <v>18346</v>
      </c>
      <c r="D6992" s="56">
        <f t="shared" si="251"/>
        <v>0.21233796296296295</v>
      </c>
    </row>
    <row r="6993" spans="1:4" x14ac:dyDescent="0.75">
      <c r="A6993" s="55">
        <v>42895.455011574071</v>
      </c>
      <c r="B6993" s="55">
        <v>42895.463761574072</v>
      </c>
      <c r="C6993" s="3">
        <v>756</v>
      </c>
      <c r="D6993" s="56">
        <f t="shared" si="251"/>
        <v>8.7500000000000008E-3</v>
      </c>
    </row>
    <row r="6994" spans="1:4" x14ac:dyDescent="0.75">
      <c r="A6994" s="55">
        <v>42895.465254629627</v>
      </c>
      <c r="B6994" s="55">
        <v>42895.596979166665</v>
      </c>
      <c r="C6994" s="3">
        <v>11381</v>
      </c>
      <c r="D6994" s="56">
        <f t="shared" si="251"/>
        <v>0.13172453703703704</v>
      </c>
    </row>
    <row r="6995" spans="1:4" x14ac:dyDescent="0.75">
      <c r="A6995" s="55">
        <v>42895.518692129626</v>
      </c>
      <c r="B6995" s="55">
        <v>42898.621192129627</v>
      </c>
      <c r="C6995" s="3">
        <v>268056</v>
      </c>
      <c r="D6995" s="56">
        <f t="shared" si="251"/>
        <v>3.1025</v>
      </c>
    </row>
    <row r="6996" spans="1:4" x14ac:dyDescent="0.75">
      <c r="A6996" s="55">
        <v>42895.522615740738</v>
      </c>
      <c r="B6996" s="55">
        <v>42899.391018518516</v>
      </c>
      <c r="C6996" s="3">
        <v>334230</v>
      </c>
      <c r="D6996" s="56">
        <f t="shared" si="251"/>
        <v>3.8684027777777779</v>
      </c>
    </row>
    <row r="6997" spans="1:4" x14ac:dyDescent="0.75">
      <c r="A6997" s="55">
        <v>42895.564907407403</v>
      </c>
      <c r="B6997" s="55">
        <v>42895.577199074076</v>
      </c>
      <c r="C6997" s="3">
        <v>1062</v>
      </c>
      <c r="D6997" s="56">
        <f t="shared" si="251"/>
        <v>1.2291666666666666E-2</v>
      </c>
    </row>
    <row r="6998" spans="1:4" x14ac:dyDescent="0.75">
      <c r="A6998" s="55">
        <v>42895.568009259259</v>
      </c>
      <c r="B6998" s="55">
        <v>42895.577152777776</v>
      </c>
      <c r="C6998" s="3">
        <v>790</v>
      </c>
      <c r="D6998" s="56">
        <f t="shared" si="251"/>
        <v>9.1435185185185178E-3</v>
      </c>
    </row>
    <row r="6999" spans="1:4" x14ac:dyDescent="0.75">
      <c r="A6999" s="55">
        <v>42895.580451388887</v>
      </c>
      <c r="B6999" s="55">
        <v>42895.585092592592</v>
      </c>
      <c r="C6999" s="3">
        <v>401</v>
      </c>
      <c r="D6999" s="56">
        <f t="shared" si="251"/>
        <v>4.6412037037037038E-3</v>
      </c>
    </row>
    <row r="7000" spans="1:4" x14ac:dyDescent="0.75">
      <c r="A7000" s="55">
        <v>42895.710601851853</v>
      </c>
      <c r="B7000" s="55">
        <v>42898.461446759255</v>
      </c>
      <c r="C7000" s="3">
        <v>237673</v>
      </c>
      <c r="D7000" s="56">
        <f t="shared" si="251"/>
        <v>2.7508449074074073</v>
      </c>
    </row>
    <row r="7001" spans="1:4" x14ac:dyDescent="0.75">
      <c r="A7001" s="55">
        <v>42895.713449074072</v>
      </c>
      <c r="B7001" s="55">
        <v>42898.463506944441</v>
      </c>
      <c r="C7001" s="3">
        <v>237605</v>
      </c>
      <c r="D7001" s="56">
        <f t="shared" si="251"/>
        <v>2.7500578703703704</v>
      </c>
    </row>
    <row r="7002" spans="1:4" x14ac:dyDescent="0.75">
      <c r="A7002" s="55">
        <v>42895.715115740742</v>
      </c>
      <c r="B7002" s="55">
        <v>42898.469710648147</v>
      </c>
      <c r="C7002" s="3">
        <v>237997</v>
      </c>
      <c r="D7002" s="56">
        <f t="shared" si="251"/>
        <v>2.7545949074074074</v>
      </c>
    </row>
    <row r="7003" spans="1:4" x14ac:dyDescent="0.75">
      <c r="A7003" s="55">
        <v>42895.729641203703</v>
      </c>
      <c r="B7003" s="55">
        <v>42898.494837962964</v>
      </c>
      <c r="C7003" s="3">
        <v>238913</v>
      </c>
      <c r="D7003" s="56">
        <f t="shared" si="251"/>
        <v>2.7651967592592595</v>
      </c>
    </row>
    <row r="7004" spans="1:4" x14ac:dyDescent="0.75">
      <c r="A7004" s="55">
        <v>42896.67696759259</v>
      </c>
      <c r="B7004" s="55">
        <v>42898.498576388884</v>
      </c>
      <c r="C7004" s="3">
        <v>157387</v>
      </c>
      <c r="D7004" s="56">
        <f t="shared" si="251"/>
        <v>1.8216087962962964</v>
      </c>
    </row>
    <row r="7005" spans="1:4" x14ac:dyDescent="0.75">
      <c r="A7005" s="55">
        <v>42896.678206018514</v>
      </c>
      <c r="B7005" s="55">
        <v>42898.498703703699</v>
      </c>
      <c r="C7005" s="3">
        <v>157291</v>
      </c>
      <c r="D7005" s="56">
        <f t="shared" si="251"/>
        <v>1.8204976851851853</v>
      </c>
    </row>
    <row r="7006" spans="1:4" x14ac:dyDescent="0.75">
      <c r="A7006" s="55">
        <v>42897.410046296296</v>
      </c>
      <c r="B7006" s="55">
        <v>42898.450162037036</v>
      </c>
      <c r="C7006" s="3">
        <v>89866</v>
      </c>
      <c r="D7006" s="56">
        <f t="shared" si="251"/>
        <v>1.0401157407407406</v>
      </c>
    </row>
    <row r="7007" spans="1:4" x14ac:dyDescent="0.75">
      <c r="A7007" s="55">
        <v>42897.72247685185</v>
      </c>
      <c r="B7007" s="55">
        <v>42898.503078703703</v>
      </c>
      <c r="C7007" s="3">
        <v>67444</v>
      </c>
      <c r="D7007" s="56">
        <f t="shared" si="251"/>
        <v>0.78060185185185182</v>
      </c>
    </row>
    <row r="7008" spans="1:4" x14ac:dyDescent="0.75">
      <c r="A7008" s="55">
        <v>42897.91878472222</v>
      </c>
      <c r="B7008" s="55">
        <v>42898.506863425922</v>
      </c>
      <c r="C7008" s="3">
        <v>50810</v>
      </c>
      <c r="D7008" s="56">
        <f t="shared" si="251"/>
        <v>0.58807870370370374</v>
      </c>
    </row>
    <row r="7009" spans="1:4" x14ac:dyDescent="0.75">
      <c r="A7009" s="55">
        <v>42898.160428240742</v>
      </c>
      <c r="B7009" s="55">
        <v>42898.513622685183</v>
      </c>
      <c r="C7009" s="3">
        <v>30516</v>
      </c>
      <c r="D7009" s="56">
        <f t="shared" si="251"/>
        <v>0.35319444444444442</v>
      </c>
    </row>
    <row r="7010" spans="1:4" x14ac:dyDescent="0.75">
      <c r="A7010" s="55">
        <v>42898.426018518519</v>
      </c>
      <c r="B7010" s="55">
        <v>42905.404317129629</v>
      </c>
      <c r="C7010" s="3">
        <v>602925</v>
      </c>
      <c r="D7010" s="56">
        <f t="shared" si="251"/>
        <v>6.9782986111111107</v>
      </c>
    </row>
    <row r="7011" spans="1:4" x14ac:dyDescent="0.75">
      <c r="A7011" s="55">
        <v>42898.466840277775</v>
      </c>
      <c r="B7011" s="55">
        <v>42898.61886574074</v>
      </c>
      <c r="C7011" s="3">
        <v>13135</v>
      </c>
      <c r="D7011" s="56">
        <f t="shared" si="251"/>
        <v>0.15202546296296296</v>
      </c>
    </row>
    <row r="7012" spans="1:4" x14ac:dyDescent="0.75">
      <c r="A7012" s="55">
        <v>42898.47043981481</v>
      </c>
      <c r="B7012" s="55">
        <v>42900.426053240742</v>
      </c>
      <c r="C7012" s="3">
        <v>168965</v>
      </c>
      <c r="D7012" s="56">
        <f t="shared" si="251"/>
        <v>1.9556134259259259</v>
      </c>
    </row>
    <row r="7013" spans="1:4" x14ac:dyDescent="0.75">
      <c r="A7013" s="55">
        <v>42898.499571759261</v>
      </c>
      <c r="B7013" s="55">
        <v>42898.621712962959</v>
      </c>
      <c r="C7013" s="3">
        <v>10553</v>
      </c>
      <c r="D7013" s="56">
        <f t="shared" si="251"/>
        <v>0.12214120370370371</v>
      </c>
    </row>
    <row r="7014" spans="1:4" x14ac:dyDescent="0.75">
      <c r="A7014" s="55">
        <v>42898.507986111108</v>
      </c>
      <c r="B7014" s="55">
        <v>42898.616678240738</v>
      </c>
      <c r="C7014" s="3">
        <v>9391</v>
      </c>
      <c r="D7014" s="56">
        <f t="shared" si="251"/>
        <v>0.10869212962962962</v>
      </c>
    </row>
    <row r="7015" spans="1:4" x14ac:dyDescent="0.75">
      <c r="A7015" s="55">
        <v>42898.511412037034</v>
      </c>
      <c r="B7015" s="55">
        <v>42898.610729166663</v>
      </c>
      <c r="C7015" s="3">
        <v>8581</v>
      </c>
      <c r="D7015" s="56">
        <f t="shared" si="251"/>
        <v>9.931712962962963E-2</v>
      </c>
    </row>
    <row r="7016" spans="1:4" x14ac:dyDescent="0.75">
      <c r="A7016" s="55">
        <v>42898.527650462958</v>
      </c>
      <c r="B7016" s="55">
        <v>42898.626180555555</v>
      </c>
      <c r="C7016" s="3">
        <v>8513</v>
      </c>
      <c r="D7016" s="56">
        <f t="shared" si="251"/>
        <v>9.8530092592592586E-2</v>
      </c>
    </row>
    <row r="7017" spans="1:4" x14ac:dyDescent="0.75">
      <c r="A7017" s="55">
        <v>42898.607094907406</v>
      </c>
      <c r="B7017" s="55">
        <v>42899.636296296296</v>
      </c>
      <c r="C7017" s="3">
        <v>88923</v>
      </c>
      <c r="D7017" s="56">
        <f t="shared" si="251"/>
        <v>1.0292013888888889</v>
      </c>
    </row>
    <row r="7018" spans="1:4" x14ac:dyDescent="0.75">
      <c r="A7018" s="55">
        <v>42898.652002314811</v>
      </c>
      <c r="B7018" s="55">
        <v>42899.378599537034</v>
      </c>
      <c r="C7018" s="3">
        <v>62778</v>
      </c>
      <c r="D7018" s="56">
        <f t="shared" si="251"/>
        <v>0.72659722222222223</v>
      </c>
    </row>
    <row r="7019" spans="1:4" x14ac:dyDescent="0.75">
      <c r="A7019" s="55">
        <v>42898.66034722222</v>
      </c>
      <c r="B7019" s="55">
        <v>42898.733229166668</v>
      </c>
      <c r="C7019" s="3">
        <v>6297</v>
      </c>
      <c r="D7019" s="56">
        <f t="shared" si="251"/>
        <v>7.2881944444444444E-2</v>
      </c>
    </row>
    <row r="7020" spans="1:4" x14ac:dyDescent="0.75">
      <c r="A7020" s="55">
        <v>42898.689143518517</v>
      </c>
      <c r="B7020" s="55">
        <v>42900.437314814815</v>
      </c>
      <c r="C7020" s="3">
        <v>151042</v>
      </c>
      <c r="D7020" s="56">
        <f t="shared" si="251"/>
        <v>1.7481712962962963</v>
      </c>
    </row>
    <row r="7021" spans="1:4" x14ac:dyDescent="0.75">
      <c r="A7021" s="55">
        <v>42898.803819444445</v>
      </c>
      <c r="B7021" s="55">
        <v>42899.533680555556</v>
      </c>
      <c r="C7021" s="3">
        <v>63060</v>
      </c>
      <c r="D7021" s="56">
        <f t="shared" si="251"/>
        <v>0.72986111111111107</v>
      </c>
    </row>
    <row r="7022" spans="1:4" x14ac:dyDescent="0.75">
      <c r="A7022" s="55">
        <v>42898.922858796293</v>
      </c>
      <c r="B7022" s="55">
        <v>42899.533506944441</v>
      </c>
      <c r="C7022" s="3">
        <v>52760</v>
      </c>
      <c r="D7022" s="56">
        <f t="shared" si="251"/>
        <v>0.61064814814814816</v>
      </c>
    </row>
    <row r="7023" spans="1:4" x14ac:dyDescent="0.75">
      <c r="A7023" s="55">
        <v>42898.92487268518</v>
      </c>
      <c r="B7023" s="55">
        <v>42899.533576388887</v>
      </c>
      <c r="C7023" s="3">
        <v>52592</v>
      </c>
      <c r="D7023" s="56">
        <f t="shared" si="251"/>
        <v>0.60870370370370375</v>
      </c>
    </row>
    <row r="7024" spans="1:4" x14ac:dyDescent="0.75">
      <c r="A7024" s="55">
        <v>42899.132951388885</v>
      </c>
      <c r="B7024" s="55">
        <v>42899.414641203701</v>
      </c>
      <c r="C7024" s="3">
        <v>24338</v>
      </c>
      <c r="D7024" s="56">
        <f t="shared" si="251"/>
        <v>0.28168981481481481</v>
      </c>
    </row>
    <row r="7025" spans="1:4" x14ac:dyDescent="0.75">
      <c r="A7025" s="55">
        <v>42899.373923611107</v>
      </c>
      <c r="B7025" s="55">
        <v>42899.572025462963</v>
      </c>
      <c r="C7025" s="3">
        <v>17116</v>
      </c>
      <c r="D7025" s="56">
        <f t="shared" si="251"/>
        <v>0.19810185185185186</v>
      </c>
    </row>
    <row r="7026" spans="1:4" x14ac:dyDescent="0.75">
      <c r="A7026" s="55">
        <v>42899.475266203699</v>
      </c>
      <c r="B7026" s="55">
        <v>42947.667268518519</v>
      </c>
      <c r="C7026" s="3">
        <v>4163789</v>
      </c>
      <c r="D7026" s="56">
        <f t="shared" si="251"/>
        <v>48.192002314814815</v>
      </c>
    </row>
    <row r="7027" spans="1:4" x14ac:dyDescent="0.75">
      <c r="A7027" s="55">
        <v>42899.485543981478</v>
      </c>
      <c r="B7027" s="55">
        <v>42899.573912037034</v>
      </c>
      <c r="C7027" s="3">
        <v>7635</v>
      </c>
      <c r="D7027" s="56">
        <f t="shared" si="251"/>
        <v>8.8368055555555561E-2</v>
      </c>
    </row>
    <row r="7028" spans="1:4" x14ac:dyDescent="0.75">
      <c r="A7028" s="55">
        <v>42899.528263888889</v>
      </c>
      <c r="B7028" s="55">
        <v>42900.37190972222</v>
      </c>
      <c r="C7028" s="3">
        <v>72891</v>
      </c>
      <c r="D7028" s="56">
        <f t="shared" si="251"/>
        <v>0.84364583333333332</v>
      </c>
    </row>
    <row r="7029" spans="1:4" x14ac:dyDescent="0.75">
      <c r="A7029" s="55">
        <v>42899.528773148144</v>
      </c>
      <c r="B7029" s="55">
        <v>42900.384618055556</v>
      </c>
      <c r="C7029" s="3">
        <v>73945</v>
      </c>
      <c r="D7029" s="56">
        <f t="shared" si="251"/>
        <v>0.85584490740740737</v>
      </c>
    </row>
    <row r="7030" spans="1:4" x14ac:dyDescent="0.75">
      <c r="A7030" s="55">
        <v>42899.571724537032</v>
      </c>
      <c r="B7030" s="55">
        <v>42900.452939814815</v>
      </c>
      <c r="C7030" s="3">
        <v>76137</v>
      </c>
      <c r="D7030" s="56">
        <f t="shared" si="251"/>
        <v>0.88121527777777775</v>
      </c>
    </row>
    <row r="7031" spans="1:4" x14ac:dyDescent="0.75">
      <c r="A7031" s="55">
        <v>42899.660057870366</v>
      </c>
      <c r="B7031" s="55">
        <v>42900.530659722222</v>
      </c>
      <c r="C7031" s="3">
        <v>75220</v>
      </c>
      <c r="D7031" s="56">
        <f t="shared" si="251"/>
        <v>0.8706018518518519</v>
      </c>
    </row>
    <row r="7032" spans="1:4" x14ac:dyDescent="0.75">
      <c r="A7032" s="55">
        <v>42899.677453703705</v>
      </c>
      <c r="B7032" s="55">
        <v>42905.499085648145</v>
      </c>
      <c r="C7032" s="3">
        <v>502989</v>
      </c>
      <c r="D7032" s="56">
        <f t="shared" si="251"/>
        <v>5.8216319444444444</v>
      </c>
    </row>
    <row r="7033" spans="1:4" x14ac:dyDescent="0.75">
      <c r="A7033" s="55">
        <v>42899.76563657407</v>
      </c>
      <c r="B7033" s="55">
        <v>42900.378506944442</v>
      </c>
      <c r="C7033" s="3">
        <v>52952</v>
      </c>
      <c r="D7033" s="56">
        <f t="shared" si="251"/>
        <v>0.6128703703703704</v>
      </c>
    </row>
    <row r="7034" spans="1:4" x14ac:dyDescent="0.75">
      <c r="A7034" s="55">
        <v>42899.808368055557</v>
      </c>
      <c r="B7034" s="55">
        <v>42900.468217592592</v>
      </c>
      <c r="C7034" s="3">
        <v>57011</v>
      </c>
      <c r="D7034" s="56">
        <f t="shared" si="251"/>
        <v>0.65984953703703708</v>
      </c>
    </row>
    <row r="7035" spans="1:4" x14ac:dyDescent="0.75">
      <c r="A7035" s="55">
        <v>42899.817523148144</v>
      </c>
      <c r="B7035" s="55">
        <v>42905.559664351851</v>
      </c>
      <c r="C7035" s="3">
        <v>496121</v>
      </c>
      <c r="D7035" s="56">
        <f t="shared" si="251"/>
        <v>5.7421412037037038</v>
      </c>
    </row>
    <row r="7036" spans="1:4" x14ac:dyDescent="0.75">
      <c r="A7036" s="55">
        <v>42899.819201388884</v>
      </c>
      <c r="B7036" s="55">
        <v>42905.569675925923</v>
      </c>
      <c r="C7036" s="3">
        <v>496841</v>
      </c>
      <c r="D7036" s="56">
        <f t="shared" si="251"/>
        <v>5.7504745370370367</v>
      </c>
    </row>
    <row r="7037" spans="1:4" x14ac:dyDescent="0.75">
      <c r="A7037" s="55">
        <v>42900.460185185184</v>
      </c>
      <c r="B7037" s="55">
        <v>42907.287361111106</v>
      </c>
      <c r="C7037" s="3">
        <v>589868</v>
      </c>
      <c r="D7037" s="56">
        <f t="shared" si="251"/>
        <v>6.8271759259259257</v>
      </c>
    </row>
    <row r="7038" spans="1:4" x14ac:dyDescent="0.75">
      <c r="A7038" s="55">
        <v>42900.471087962964</v>
      </c>
      <c r="B7038" s="55">
        <v>42906.378090277773</v>
      </c>
      <c r="C7038" s="3">
        <v>510365</v>
      </c>
      <c r="D7038" s="56">
        <f t="shared" si="251"/>
        <v>5.9070023148148145</v>
      </c>
    </row>
    <row r="7039" spans="1:4" x14ac:dyDescent="0.75">
      <c r="A7039" s="55">
        <v>42900.473819444444</v>
      </c>
      <c r="B7039" s="55">
        <v>42900.667187499996</v>
      </c>
      <c r="C7039" s="3">
        <v>16707</v>
      </c>
      <c r="D7039" s="56">
        <f t="shared" si="251"/>
        <v>0.19336805555555556</v>
      </c>
    </row>
    <row r="7040" spans="1:4" x14ac:dyDescent="0.75">
      <c r="A7040" s="55">
        <v>42900.48537037037</v>
      </c>
      <c r="B7040" s="55">
        <v>42900.498622685183</v>
      </c>
      <c r="C7040" s="3">
        <v>1145</v>
      </c>
      <c r="D7040" s="56">
        <f t="shared" si="251"/>
        <v>1.3252314814814814E-2</v>
      </c>
    </row>
    <row r="7041" spans="1:4" x14ac:dyDescent="0.75">
      <c r="A7041" s="55">
        <v>42900.576180555552</v>
      </c>
      <c r="B7041" s="55">
        <v>42900.689733796295</v>
      </c>
      <c r="C7041" s="3">
        <v>9811</v>
      </c>
      <c r="D7041" s="56">
        <f t="shared" si="251"/>
        <v>0.11355324074074075</v>
      </c>
    </row>
    <row r="7042" spans="1:4" x14ac:dyDescent="0.75">
      <c r="A7042" s="55">
        <v>42900.580729166664</v>
      </c>
      <c r="B7042" s="55">
        <v>42900.693182870367</v>
      </c>
      <c r="C7042" s="3">
        <v>9716</v>
      </c>
      <c r="D7042" s="56">
        <f t="shared" si="251"/>
        <v>0.11245370370370371</v>
      </c>
    </row>
    <row r="7043" spans="1:4" x14ac:dyDescent="0.75">
      <c r="A7043" s="55">
        <v>42900.589988425927</v>
      </c>
      <c r="B7043" s="55">
        <v>42919.494363425925</v>
      </c>
      <c r="C7043" s="3">
        <v>1633338</v>
      </c>
      <c r="D7043" s="56">
        <f t="shared" ref="D7043:D7106" si="252">C7043/(24*60*60)</f>
        <v>18.904375000000002</v>
      </c>
    </row>
    <row r="7044" spans="1:4" x14ac:dyDescent="0.75">
      <c r="A7044" s="55">
        <v>42900.673472222217</v>
      </c>
      <c r="B7044" s="55">
        <v>42906.406284722223</v>
      </c>
      <c r="C7044" s="3">
        <v>495315</v>
      </c>
      <c r="D7044" s="56">
        <f t="shared" si="252"/>
        <v>5.7328124999999996</v>
      </c>
    </row>
    <row r="7045" spans="1:4" x14ac:dyDescent="0.75">
      <c r="A7045" s="55">
        <v>42900.711539351847</v>
      </c>
      <c r="B7045" s="55">
        <v>42905.427905092591</v>
      </c>
      <c r="C7045" s="3">
        <v>407494</v>
      </c>
      <c r="D7045" s="56">
        <f t="shared" si="252"/>
        <v>4.7163657407407404</v>
      </c>
    </row>
    <row r="7046" spans="1:4" x14ac:dyDescent="0.75">
      <c r="A7046" s="55">
        <v>42900.713692129626</v>
      </c>
      <c r="B7046" s="55">
        <v>42905.433472222219</v>
      </c>
      <c r="C7046" s="3">
        <v>407789</v>
      </c>
      <c r="D7046" s="56">
        <f t="shared" si="252"/>
        <v>4.7197800925925923</v>
      </c>
    </row>
    <row r="7047" spans="1:4" x14ac:dyDescent="0.75">
      <c r="A7047" s="55">
        <v>42901.608171296291</v>
      </c>
      <c r="B7047" s="55">
        <v>42905.444525462961</v>
      </c>
      <c r="C7047" s="3">
        <v>331461</v>
      </c>
      <c r="D7047" s="56">
        <f t="shared" si="252"/>
        <v>3.8363541666666667</v>
      </c>
    </row>
    <row r="7048" spans="1:4" x14ac:dyDescent="0.75">
      <c r="A7048" s="55">
        <v>42901.757233796292</v>
      </c>
      <c r="B7048" s="55">
        <v>42905.380810185183</v>
      </c>
      <c r="C7048" s="3">
        <v>313077</v>
      </c>
      <c r="D7048" s="56">
        <f t="shared" si="252"/>
        <v>3.623576388888889</v>
      </c>
    </row>
    <row r="7049" spans="1:4" x14ac:dyDescent="0.75">
      <c r="A7049" s="55">
        <v>42901.954201388886</v>
      </c>
      <c r="B7049" s="55">
        <v>42905.382557870369</v>
      </c>
      <c r="C7049" s="3">
        <v>296210</v>
      </c>
      <c r="D7049" s="56">
        <f t="shared" si="252"/>
        <v>3.4283564814814813</v>
      </c>
    </row>
    <row r="7050" spans="1:4" x14ac:dyDescent="0.75">
      <c r="A7050" s="55">
        <v>42902.337326388886</v>
      </c>
      <c r="B7050" s="55">
        <v>42905.561932870369</v>
      </c>
      <c r="C7050" s="3">
        <v>278606</v>
      </c>
      <c r="D7050" s="56">
        <f t="shared" si="252"/>
        <v>3.2246064814814814</v>
      </c>
    </row>
    <row r="7051" spans="1:4" x14ac:dyDescent="0.75">
      <c r="A7051" s="55">
        <v>42902.483657407407</v>
      </c>
      <c r="B7051" s="55">
        <v>42905.448900462958</v>
      </c>
      <c r="C7051" s="3">
        <v>256197</v>
      </c>
      <c r="D7051" s="56">
        <f t="shared" si="252"/>
        <v>2.9652430555555553</v>
      </c>
    </row>
    <row r="7052" spans="1:4" x14ac:dyDescent="0.75">
      <c r="A7052" s="55">
        <v>42902.487581018519</v>
      </c>
      <c r="B7052" s="55">
        <v>42905.490636574075</v>
      </c>
      <c r="C7052" s="3">
        <v>259464</v>
      </c>
      <c r="D7052" s="56">
        <f t="shared" si="252"/>
        <v>3.0030555555555556</v>
      </c>
    </row>
    <row r="7053" spans="1:4" x14ac:dyDescent="0.75">
      <c r="A7053" s="55">
        <v>42902.566354166665</v>
      </c>
      <c r="B7053" s="55">
        <v>42905.56627314815</v>
      </c>
      <c r="C7053" s="3">
        <v>259193</v>
      </c>
      <c r="D7053" s="56">
        <f t="shared" si="252"/>
        <v>2.9999189814814815</v>
      </c>
    </row>
    <row r="7054" spans="1:4" x14ac:dyDescent="0.75">
      <c r="A7054" s="55">
        <v>42902.656678240739</v>
      </c>
      <c r="B7054" s="55">
        <v>42947.660428240742</v>
      </c>
      <c r="C7054" s="3">
        <v>3888324</v>
      </c>
      <c r="D7054" s="56">
        <f t="shared" si="252"/>
        <v>45.003749999999997</v>
      </c>
    </row>
    <row r="7055" spans="1:4" x14ac:dyDescent="0.75">
      <c r="A7055" s="55">
        <v>42902.803229166668</v>
      </c>
      <c r="B7055" s="55">
        <v>42905.397893518515</v>
      </c>
      <c r="C7055" s="3">
        <v>224179</v>
      </c>
      <c r="D7055" s="56">
        <f t="shared" si="252"/>
        <v>2.594664351851852</v>
      </c>
    </row>
    <row r="7056" spans="1:4" x14ac:dyDescent="0.75">
      <c r="A7056" s="55">
        <v>42903.49145833333</v>
      </c>
      <c r="B7056" s="55">
        <v>42905.573078703703</v>
      </c>
      <c r="C7056" s="3">
        <v>179852</v>
      </c>
      <c r="D7056" s="56">
        <f t="shared" si="252"/>
        <v>2.0816203703703704</v>
      </c>
    </row>
    <row r="7057" spans="1:4" x14ac:dyDescent="0.75">
      <c r="A7057" s="55">
        <v>42903.494027777779</v>
      </c>
      <c r="B7057" s="55">
        <v>42905.456747685181</v>
      </c>
      <c r="C7057" s="3">
        <v>169579</v>
      </c>
      <c r="D7057" s="56">
        <f t="shared" si="252"/>
        <v>1.9627199074074073</v>
      </c>
    </row>
    <row r="7058" spans="1:4" x14ac:dyDescent="0.75">
      <c r="A7058" s="55">
        <v>42903.502233796295</v>
      </c>
      <c r="B7058" s="55">
        <v>42905.570150462961</v>
      </c>
      <c r="C7058" s="3">
        <v>178668</v>
      </c>
      <c r="D7058" s="56">
        <f t="shared" si="252"/>
        <v>2.0679166666666666</v>
      </c>
    </row>
    <row r="7059" spans="1:4" x14ac:dyDescent="0.75">
      <c r="A7059" s="55">
        <v>42903.521192129629</v>
      </c>
      <c r="B7059" s="55">
        <v>42905.57236111111</v>
      </c>
      <c r="C7059" s="3">
        <v>177221</v>
      </c>
      <c r="D7059" s="56">
        <f t="shared" si="252"/>
        <v>2.0511689814814815</v>
      </c>
    </row>
    <row r="7060" spans="1:4" x14ac:dyDescent="0.75">
      <c r="A7060" s="55">
        <v>42903.793680555551</v>
      </c>
      <c r="B7060" s="55">
        <v>42905.574918981481</v>
      </c>
      <c r="C7060" s="3">
        <v>153899</v>
      </c>
      <c r="D7060" s="56">
        <f t="shared" si="252"/>
        <v>1.781238425925926</v>
      </c>
    </row>
    <row r="7061" spans="1:4" x14ac:dyDescent="0.75">
      <c r="A7061" s="55">
        <v>42904.514097222222</v>
      </c>
      <c r="B7061" s="55">
        <v>42905.579386574071</v>
      </c>
      <c r="C7061" s="3">
        <v>92041</v>
      </c>
      <c r="D7061" s="56">
        <f t="shared" si="252"/>
        <v>1.0652893518518518</v>
      </c>
    </row>
    <row r="7062" spans="1:4" x14ac:dyDescent="0.75">
      <c r="A7062" s="55">
        <v>42905.179606481477</v>
      </c>
      <c r="B7062" s="55">
        <v>42912.477696759255</v>
      </c>
      <c r="C7062" s="3">
        <v>630555</v>
      </c>
      <c r="D7062" s="56">
        <f t="shared" si="252"/>
        <v>7.2980902777777779</v>
      </c>
    </row>
    <row r="7063" spans="1:4" x14ac:dyDescent="0.75">
      <c r="A7063" s="55">
        <v>42905.425486111111</v>
      </c>
      <c r="B7063" s="55">
        <v>42906.630439814813</v>
      </c>
      <c r="C7063" s="3">
        <v>104108</v>
      </c>
      <c r="D7063" s="56">
        <f t="shared" si="252"/>
        <v>1.2049537037037037</v>
      </c>
    </row>
    <row r="7064" spans="1:4" x14ac:dyDescent="0.75">
      <c r="A7064" s="55">
        <v>42905.434513888889</v>
      </c>
      <c r="B7064" s="55">
        <v>42905.481932870367</v>
      </c>
      <c r="C7064" s="3">
        <v>4097</v>
      </c>
      <c r="D7064" s="56">
        <f t="shared" si="252"/>
        <v>4.7418981481481479E-2</v>
      </c>
    </row>
    <row r="7065" spans="1:4" x14ac:dyDescent="0.75">
      <c r="A7065" s="55">
        <v>42905.454282407409</v>
      </c>
      <c r="B7065" s="55">
        <v>42906.663368055553</v>
      </c>
      <c r="C7065" s="3">
        <v>104465</v>
      </c>
      <c r="D7065" s="56">
        <f t="shared" si="252"/>
        <v>1.2090856481481482</v>
      </c>
    </row>
    <row r="7066" spans="1:4" x14ac:dyDescent="0.75">
      <c r="A7066" s="55">
        <v>42905.510601851849</v>
      </c>
      <c r="B7066" s="55">
        <v>42906.503958333335</v>
      </c>
      <c r="C7066" s="3">
        <v>85826</v>
      </c>
      <c r="D7066" s="56">
        <f t="shared" si="252"/>
        <v>0.99335648148148148</v>
      </c>
    </row>
    <row r="7067" spans="1:4" x14ac:dyDescent="0.75">
      <c r="A7067" s="55">
        <v>42905.570555555554</v>
      </c>
      <c r="B7067" s="55">
        <v>42905.579085648147</v>
      </c>
      <c r="C7067" s="3">
        <v>737</v>
      </c>
      <c r="D7067" s="56">
        <f t="shared" si="252"/>
        <v>8.5300925925925926E-3</v>
      </c>
    </row>
    <row r="7068" spans="1:4" x14ac:dyDescent="0.75">
      <c r="A7068" s="55">
        <v>42905.604953703703</v>
      </c>
      <c r="B7068" s="55">
        <v>42906.38989583333</v>
      </c>
      <c r="C7068" s="3">
        <v>67819</v>
      </c>
      <c r="D7068" s="56">
        <f t="shared" si="252"/>
        <v>0.78494212962962961</v>
      </c>
    </row>
    <row r="7069" spans="1:4" x14ac:dyDescent="0.75">
      <c r="A7069" s="55">
        <v>42905.670775462961</v>
      </c>
      <c r="B7069" s="55">
        <v>42906.460706018515</v>
      </c>
      <c r="C7069" s="3">
        <v>68250</v>
      </c>
      <c r="D7069" s="56">
        <f t="shared" si="252"/>
        <v>0.78993055555555558</v>
      </c>
    </row>
    <row r="7070" spans="1:4" x14ac:dyDescent="0.75">
      <c r="A7070" s="55">
        <v>42905.722974537035</v>
      </c>
      <c r="B7070" s="55">
        <v>42906.456203703703</v>
      </c>
      <c r="C7070" s="3">
        <v>63351</v>
      </c>
      <c r="D7070" s="56">
        <f t="shared" si="252"/>
        <v>0.73322916666666671</v>
      </c>
    </row>
    <row r="7071" spans="1:4" x14ac:dyDescent="0.75">
      <c r="A7071" s="55">
        <v>42905.74181712963</v>
      </c>
      <c r="B7071" s="55">
        <v>42906.503391203703</v>
      </c>
      <c r="C7071" s="3">
        <v>65800</v>
      </c>
      <c r="D7071" s="56">
        <f t="shared" si="252"/>
        <v>0.76157407407407407</v>
      </c>
    </row>
    <row r="7072" spans="1:4" x14ac:dyDescent="0.75">
      <c r="A7072" s="55">
        <v>42906.30228009259</v>
      </c>
      <c r="B7072" s="55">
        <v>42906.524525462963</v>
      </c>
      <c r="C7072" s="3">
        <v>19202</v>
      </c>
      <c r="D7072" s="56">
        <f t="shared" si="252"/>
        <v>0.22224537037037037</v>
      </c>
    </row>
    <row r="7073" spans="1:4" x14ac:dyDescent="0.75">
      <c r="A7073" s="55">
        <v>42906.465578703705</v>
      </c>
      <c r="B7073" s="55">
        <v>42906.541909722218</v>
      </c>
      <c r="C7073" s="3">
        <v>6595</v>
      </c>
      <c r="D7073" s="56">
        <f t="shared" si="252"/>
        <v>7.633101851851852E-2</v>
      </c>
    </row>
    <row r="7074" spans="1:4" x14ac:dyDescent="0.75">
      <c r="A7074" s="55">
        <v>42906.470949074072</v>
      </c>
      <c r="B7074" s="55">
        <v>42906.50917824074</v>
      </c>
      <c r="C7074" s="3">
        <v>3303</v>
      </c>
      <c r="D7074" s="56">
        <f t="shared" si="252"/>
        <v>3.8229166666666668E-2</v>
      </c>
    </row>
    <row r="7075" spans="1:4" x14ac:dyDescent="0.75">
      <c r="A7075" s="55">
        <v>42906.54315972222</v>
      </c>
      <c r="B7075" s="55">
        <v>42913.284733796296</v>
      </c>
      <c r="C7075" s="3">
        <v>582472</v>
      </c>
      <c r="D7075" s="56">
        <f t="shared" si="252"/>
        <v>6.7415740740740739</v>
      </c>
    </row>
    <row r="7076" spans="1:4" x14ac:dyDescent="0.75">
      <c r="A7076" s="55">
        <v>42906.544548611106</v>
      </c>
      <c r="B7076" s="55">
        <v>42906.659756944442</v>
      </c>
      <c r="C7076" s="3">
        <v>9954</v>
      </c>
      <c r="D7076" s="56">
        <f t="shared" si="252"/>
        <v>0.11520833333333333</v>
      </c>
    </row>
    <row r="7077" spans="1:4" x14ac:dyDescent="0.75">
      <c r="A7077" s="55">
        <v>42906.568414351852</v>
      </c>
      <c r="B7077" s="55">
        <v>42906.673587962963</v>
      </c>
      <c r="C7077" s="3">
        <v>9087</v>
      </c>
      <c r="D7077" s="56">
        <f t="shared" si="252"/>
        <v>0.10517361111111111</v>
      </c>
    </row>
    <row r="7078" spans="1:4" x14ac:dyDescent="0.75">
      <c r="A7078" s="55">
        <v>42906.607673611106</v>
      </c>
      <c r="B7078" s="55">
        <v>42906.661874999998</v>
      </c>
      <c r="C7078" s="3">
        <v>4683</v>
      </c>
      <c r="D7078" s="56">
        <f t="shared" si="252"/>
        <v>5.4201388888888889E-2</v>
      </c>
    </row>
    <row r="7079" spans="1:4" x14ac:dyDescent="0.75">
      <c r="A7079" s="55">
        <v>42906.649629629625</v>
      </c>
      <c r="B7079" s="55">
        <v>42913.284895833334</v>
      </c>
      <c r="C7079" s="3">
        <v>573287</v>
      </c>
      <c r="D7079" s="56">
        <f t="shared" si="252"/>
        <v>6.6352662037037033</v>
      </c>
    </row>
    <row r="7080" spans="1:4" x14ac:dyDescent="0.75">
      <c r="A7080" s="55">
        <v>42906.681608796294</v>
      </c>
      <c r="B7080" s="55">
        <v>42907.385439814811</v>
      </c>
      <c r="C7080" s="3">
        <v>60811</v>
      </c>
      <c r="D7080" s="56">
        <f t="shared" si="252"/>
        <v>0.70383101851851848</v>
      </c>
    </row>
    <row r="7081" spans="1:4" x14ac:dyDescent="0.75">
      <c r="A7081" s="55">
        <v>42907.278344907405</v>
      </c>
      <c r="B7081" s="55">
        <v>42908.603483796294</v>
      </c>
      <c r="C7081" s="3">
        <v>114492</v>
      </c>
      <c r="D7081" s="56">
        <f t="shared" si="252"/>
        <v>1.3251388888888889</v>
      </c>
    </row>
    <row r="7082" spans="1:4" x14ac:dyDescent="0.75">
      <c r="A7082" s="55">
        <v>42907.280324074076</v>
      </c>
      <c r="B7082" s="55">
        <v>42908.599907407406</v>
      </c>
      <c r="C7082" s="3">
        <v>114012</v>
      </c>
      <c r="D7082" s="56">
        <f t="shared" si="252"/>
        <v>1.3195833333333333</v>
      </c>
    </row>
    <row r="7083" spans="1:4" x14ac:dyDescent="0.75">
      <c r="A7083" s="55">
        <v>42907.40792824074</v>
      </c>
      <c r="B7083" s="55">
        <v>42908.619143518517</v>
      </c>
      <c r="C7083" s="3">
        <v>104649</v>
      </c>
      <c r="D7083" s="56">
        <f t="shared" si="252"/>
        <v>1.2112152777777778</v>
      </c>
    </row>
    <row r="7084" spans="1:4" x14ac:dyDescent="0.75">
      <c r="A7084" s="55">
        <v>42907.426087962958</v>
      </c>
      <c r="B7084" s="55">
        <v>42908.352314814816</v>
      </c>
      <c r="C7084" s="3">
        <v>80026</v>
      </c>
      <c r="D7084" s="56">
        <f t="shared" si="252"/>
        <v>0.92622685185185183</v>
      </c>
    </row>
    <row r="7085" spans="1:4" x14ac:dyDescent="0.75">
      <c r="A7085" s="55">
        <v>42907.443148148144</v>
      </c>
      <c r="B7085" s="55">
        <v>42907.484108796292</v>
      </c>
      <c r="C7085" s="3">
        <v>3539</v>
      </c>
      <c r="D7085" s="56">
        <f t="shared" si="252"/>
        <v>4.0960648148148149E-2</v>
      </c>
    </row>
    <row r="7086" spans="1:4" x14ac:dyDescent="0.75">
      <c r="A7086" s="55">
        <v>42907.446400462963</v>
      </c>
      <c r="B7086" s="55">
        <v>42908.312893518516</v>
      </c>
      <c r="C7086" s="3">
        <v>74865</v>
      </c>
      <c r="D7086" s="56">
        <f t="shared" si="252"/>
        <v>0.86649305555555556</v>
      </c>
    </row>
    <row r="7087" spans="1:4" x14ac:dyDescent="0.75">
      <c r="A7087" s="55">
        <v>42907.475011574075</v>
      </c>
      <c r="B7087" s="55">
        <v>42908.619027777779</v>
      </c>
      <c r="C7087" s="3">
        <v>98843</v>
      </c>
      <c r="D7087" s="56">
        <f t="shared" si="252"/>
        <v>1.1440162037037036</v>
      </c>
    </row>
    <row r="7088" spans="1:4" x14ac:dyDescent="0.75">
      <c r="A7088" s="55">
        <v>42907.597280092588</v>
      </c>
      <c r="B7088" s="55">
        <v>42907.643275462964</v>
      </c>
      <c r="C7088" s="3">
        <v>3974</v>
      </c>
      <c r="D7088" s="56">
        <f t="shared" si="252"/>
        <v>4.5995370370370367E-2</v>
      </c>
    </row>
    <row r="7089" spans="1:4" x14ac:dyDescent="0.75">
      <c r="A7089" s="55">
        <v>42907.746574074074</v>
      </c>
      <c r="B7089" s="55">
        <v>42908.35460648148</v>
      </c>
      <c r="C7089" s="3">
        <v>52534</v>
      </c>
      <c r="D7089" s="56">
        <f t="shared" si="252"/>
        <v>0.60803240740740738</v>
      </c>
    </row>
    <row r="7090" spans="1:4" x14ac:dyDescent="0.75">
      <c r="A7090" s="55">
        <v>42907.98945601852</v>
      </c>
      <c r="B7090" s="55">
        <v>42908.475439814814</v>
      </c>
      <c r="C7090" s="3">
        <v>41989</v>
      </c>
      <c r="D7090" s="56">
        <f t="shared" si="252"/>
        <v>0.48598379629629629</v>
      </c>
    </row>
    <row r="7091" spans="1:4" x14ac:dyDescent="0.75">
      <c r="A7091" s="55">
        <v>42908.374803240738</v>
      </c>
      <c r="B7091" s="55">
        <v>42908.470833333333</v>
      </c>
      <c r="C7091" s="3">
        <v>8297</v>
      </c>
      <c r="D7091" s="56">
        <f t="shared" si="252"/>
        <v>9.6030092592592597E-2</v>
      </c>
    </row>
    <row r="7092" spans="1:4" x14ac:dyDescent="0.75">
      <c r="A7092" s="55">
        <v>42908.431099537032</v>
      </c>
      <c r="B7092" s="55">
        <v>42929.665208333332</v>
      </c>
      <c r="C7092" s="3">
        <v>1834627</v>
      </c>
      <c r="D7092" s="56">
        <f t="shared" si="252"/>
        <v>21.234108796296297</v>
      </c>
    </row>
    <row r="7093" spans="1:4" x14ac:dyDescent="0.75">
      <c r="A7093" s="55">
        <v>42908.44631944444</v>
      </c>
      <c r="B7093" s="55">
        <v>42908.502326388887</v>
      </c>
      <c r="C7093" s="3">
        <v>4839</v>
      </c>
      <c r="D7093" s="56">
        <f t="shared" si="252"/>
        <v>5.6006944444444443E-2</v>
      </c>
    </row>
    <row r="7094" spans="1:4" x14ac:dyDescent="0.75">
      <c r="A7094" s="55">
        <v>42908.45</v>
      </c>
      <c r="B7094" s="55">
        <v>42909.347187499996</v>
      </c>
      <c r="C7094" s="3">
        <v>77517</v>
      </c>
      <c r="D7094" s="56">
        <f t="shared" si="252"/>
        <v>0.89718750000000003</v>
      </c>
    </row>
    <row r="7095" spans="1:4" x14ac:dyDescent="0.75">
      <c r="A7095" s="55">
        <v>42908.498368055552</v>
      </c>
      <c r="B7095" s="55">
        <v>42909.453298611108</v>
      </c>
      <c r="C7095" s="3">
        <v>82506</v>
      </c>
      <c r="D7095" s="56">
        <f t="shared" si="252"/>
        <v>0.9549305555555555</v>
      </c>
    </row>
    <row r="7096" spans="1:4" x14ac:dyDescent="0.75">
      <c r="A7096" s="55">
        <v>42908.519826388889</v>
      </c>
      <c r="B7096" s="55">
        <v>42908.619305555556</v>
      </c>
      <c r="C7096" s="3">
        <v>8595</v>
      </c>
      <c r="D7096" s="56">
        <f t="shared" si="252"/>
        <v>9.947916666666666E-2</v>
      </c>
    </row>
    <row r="7097" spans="1:4" x14ac:dyDescent="0.75">
      <c r="A7097" s="55">
        <v>42908.586342592593</v>
      </c>
      <c r="B7097" s="55">
        <v>42908.61950231481</v>
      </c>
      <c r="C7097" s="3">
        <v>2865</v>
      </c>
      <c r="D7097" s="56">
        <f t="shared" si="252"/>
        <v>3.3159722222222222E-2</v>
      </c>
    </row>
    <row r="7098" spans="1:4" x14ac:dyDescent="0.75">
      <c r="A7098" s="55">
        <v>42908.61996527778</v>
      </c>
      <c r="B7098" s="55">
        <v>42912.408657407403</v>
      </c>
      <c r="C7098" s="3">
        <v>327343</v>
      </c>
      <c r="D7098" s="56">
        <f t="shared" si="252"/>
        <v>3.7886921296296294</v>
      </c>
    </row>
    <row r="7099" spans="1:4" x14ac:dyDescent="0.75">
      <c r="A7099" s="55">
        <v>42908.714131944442</v>
      </c>
      <c r="B7099" s="55">
        <v>42913.285011574073</v>
      </c>
      <c r="C7099" s="3">
        <v>394924</v>
      </c>
      <c r="D7099" s="56">
        <f t="shared" si="252"/>
        <v>4.5708796296296299</v>
      </c>
    </row>
    <row r="7100" spans="1:4" x14ac:dyDescent="0.75">
      <c r="A7100" s="55">
        <v>42908.736388888887</v>
      </c>
      <c r="B7100" s="55">
        <v>42913.285069444442</v>
      </c>
      <c r="C7100" s="3">
        <v>393006</v>
      </c>
      <c r="D7100" s="56">
        <f t="shared" si="252"/>
        <v>4.5486805555555554</v>
      </c>
    </row>
    <row r="7101" spans="1:4" x14ac:dyDescent="0.75">
      <c r="A7101" s="55">
        <v>42908.740949074076</v>
      </c>
      <c r="B7101" s="55">
        <v>42912.477430555555</v>
      </c>
      <c r="C7101" s="3">
        <v>322832</v>
      </c>
      <c r="D7101" s="56">
        <f t="shared" si="252"/>
        <v>3.7364814814814813</v>
      </c>
    </row>
    <row r="7102" spans="1:4" x14ac:dyDescent="0.75">
      <c r="A7102" s="55">
        <v>42908.769085648149</v>
      </c>
      <c r="B7102" s="55">
        <v>42947.668599537035</v>
      </c>
      <c r="C7102" s="3">
        <v>3360918</v>
      </c>
      <c r="D7102" s="56">
        <f t="shared" si="252"/>
        <v>38.89951388888889</v>
      </c>
    </row>
    <row r="7103" spans="1:4" x14ac:dyDescent="0.75">
      <c r="A7103" s="55">
        <v>42908.775405092594</v>
      </c>
      <c r="B7103" s="55">
        <v>42909.399571759255</v>
      </c>
      <c r="C7103" s="3">
        <v>53928</v>
      </c>
      <c r="D7103" s="56">
        <f t="shared" si="252"/>
        <v>0.62416666666666665</v>
      </c>
    </row>
    <row r="7104" spans="1:4" x14ac:dyDescent="0.75">
      <c r="A7104" s="55">
        <v>42908.777951388889</v>
      </c>
      <c r="B7104" s="55">
        <v>42909.402800925927</v>
      </c>
      <c r="C7104" s="3">
        <v>53987</v>
      </c>
      <c r="D7104" s="56">
        <f t="shared" si="252"/>
        <v>0.62484953703703705</v>
      </c>
    </row>
    <row r="7105" spans="1:4" x14ac:dyDescent="0.75">
      <c r="A7105" s="55">
        <v>42908.949224537035</v>
      </c>
      <c r="B7105" s="55">
        <v>42913.285173611112</v>
      </c>
      <c r="C7105" s="3">
        <v>374626</v>
      </c>
      <c r="D7105" s="56">
        <f t="shared" si="252"/>
        <v>4.3359490740740743</v>
      </c>
    </row>
    <row r="7106" spans="1:4" x14ac:dyDescent="0.75">
      <c r="A7106" s="55">
        <v>42908.951354166667</v>
      </c>
      <c r="B7106" s="55">
        <v>42913.28528935185</v>
      </c>
      <c r="C7106" s="3">
        <v>374452</v>
      </c>
      <c r="D7106" s="56">
        <f t="shared" si="252"/>
        <v>4.3339351851851848</v>
      </c>
    </row>
    <row r="7107" spans="1:4" x14ac:dyDescent="0.75">
      <c r="A7107" s="55">
        <v>42908.955196759256</v>
      </c>
      <c r="B7107" s="55">
        <v>42913.285428240742</v>
      </c>
      <c r="C7107" s="3">
        <v>374132</v>
      </c>
      <c r="D7107" s="56">
        <f t="shared" ref="D7107:D7170" si="253">C7107/(24*60*60)</f>
        <v>4.3302314814814817</v>
      </c>
    </row>
    <row r="7108" spans="1:4" x14ac:dyDescent="0.75">
      <c r="A7108" s="55">
        <v>42908.958171296297</v>
      </c>
      <c r="B7108" s="55">
        <v>42913.285370370366</v>
      </c>
      <c r="C7108" s="3">
        <v>373870</v>
      </c>
      <c r="D7108" s="56">
        <f t="shared" si="253"/>
        <v>4.3271990740740742</v>
      </c>
    </row>
    <row r="7109" spans="1:4" x14ac:dyDescent="0.75">
      <c r="A7109" s="55">
        <v>42909.385833333334</v>
      </c>
      <c r="B7109" s="55">
        <v>42909.460798611108</v>
      </c>
      <c r="C7109" s="3">
        <v>6477</v>
      </c>
      <c r="D7109" s="56">
        <f t="shared" si="253"/>
        <v>7.4965277777777783E-2</v>
      </c>
    </row>
    <row r="7110" spans="1:4" x14ac:dyDescent="0.75">
      <c r="A7110" s="55">
        <v>42909.439282407402</v>
      </c>
      <c r="B7110" s="55">
        <v>42912.477291666662</v>
      </c>
      <c r="C7110" s="3">
        <v>262484</v>
      </c>
      <c r="D7110" s="56">
        <f t="shared" si="253"/>
        <v>3.0380092592592591</v>
      </c>
    </row>
    <row r="7111" spans="1:4" x14ac:dyDescent="0.75">
      <c r="A7111" s="55">
        <v>42909.442928240736</v>
      </c>
      <c r="B7111" s="55">
        <v>42909.451469907406</v>
      </c>
      <c r="C7111" s="3">
        <v>738</v>
      </c>
      <c r="D7111" s="56">
        <f t="shared" si="253"/>
        <v>8.5416666666666662E-3</v>
      </c>
    </row>
    <row r="7112" spans="1:4" x14ac:dyDescent="0.75">
      <c r="A7112" s="55">
        <v>42909.459918981476</v>
      </c>
      <c r="B7112" s="55">
        <v>42913.411215277774</v>
      </c>
      <c r="C7112" s="3">
        <v>341392</v>
      </c>
      <c r="D7112" s="56">
        <f t="shared" si="253"/>
        <v>3.9512962962962961</v>
      </c>
    </row>
    <row r="7113" spans="1:4" x14ac:dyDescent="0.75">
      <c r="A7113" s="55">
        <v>42909.461736111109</v>
      </c>
      <c r="B7113" s="55">
        <v>42913.41637731481</v>
      </c>
      <c r="C7113" s="3">
        <v>341681</v>
      </c>
      <c r="D7113" s="56">
        <f t="shared" si="253"/>
        <v>3.9546412037037038</v>
      </c>
    </row>
    <row r="7114" spans="1:4" x14ac:dyDescent="0.75">
      <c r="A7114" s="55">
        <v>42909.47143518518</v>
      </c>
      <c r="B7114" s="55">
        <v>42912.477152777778</v>
      </c>
      <c r="C7114" s="3">
        <v>259694</v>
      </c>
      <c r="D7114" s="56">
        <f t="shared" si="253"/>
        <v>3.0057175925925925</v>
      </c>
    </row>
    <row r="7115" spans="1:4" x14ac:dyDescent="0.75">
      <c r="A7115" s="55">
        <v>42909.673576388886</v>
      </c>
      <c r="B7115" s="55">
        <v>42913.458252314813</v>
      </c>
      <c r="C7115" s="3">
        <v>326996</v>
      </c>
      <c r="D7115" s="56">
        <f t="shared" si="253"/>
        <v>3.7846759259259257</v>
      </c>
    </row>
    <row r="7116" spans="1:4" x14ac:dyDescent="0.75">
      <c r="A7116" s="55">
        <v>42909.696840277778</v>
      </c>
      <c r="B7116" s="55">
        <v>42912.603726851848</v>
      </c>
      <c r="C7116" s="3">
        <v>251155</v>
      </c>
      <c r="D7116" s="56">
        <f t="shared" si="253"/>
        <v>2.9068865740740741</v>
      </c>
    </row>
    <row r="7117" spans="1:4" x14ac:dyDescent="0.75">
      <c r="A7117" s="55">
        <v>42909.80537037037</v>
      </c>
      <c r="B7117" s="55">
        <v>42912.443298611106</v>
      </c>
      <c r="C7117" s="3">
        <v>227917</v>
      </c>
      <c r="D7117" s="56">
        <f t="shared" si="253"/>
        <v>2.6379282407407407</v>
      </c>
    </row>
    <row r="7118" spans="1:4" x14ac:dyDescent="0.75">
      <c r="A7118" s="55">
        <v>42909.80673611111</v>
      </c>
      <c r="B7118" s="55">
        <v>42912.446863425925</v>
      </c>
      <c r="C7118" s="3">
        <v>228107</v>
      </c>
      <c r="D7118" s="56">
        <f t="shared" si="253"/>
        <v>2.6401273148148148</v>
      </c>
    </row>
    <row r="7119" spans="1:4" x14ac:dyDescent="0.75">
      <c r="A7119" s="55">
        <v>42909.807511574072</v>
      </c>
      <c r="B7119" s="55">
        <v>42914.675740740742</v>
      </c>
      <c r="C7119" s="3">
        <v>420615</v>
      </c>
      <c r="D7119" s="56">
        <f t="shared" si="253"/>
        <v>4.8682291666666666</v>
      </c>
    </row>
    <row r="7120" spans="1:4" x14ac:dyDescent="0.75">
      <c r="A7120" s="55">
        <v>42910.076736111107</v>
      </c>
      <c r="B7120" s="55">
        <v>42913.285613425927</v>
      </c>
      <c r="C7120" s="3">
        <v>277247</v>
      </c>
      <c r="D7120" s="56">
        <f t="shared" si="253"/>
        <v>3.2088773148148149</v>
      </c>
    </row>
    <row r="7121" spans="1:4" x14ac:dyDescent="0.75">
      <c r="A7121" s="55">
        <v>42910.545717592591</v>
      </c>
      <c r="B7121" s="55">
        <v>42912.439212962963</v>
      </c>
      <c r="C7121" s="3">
        <v>163598</v>
      </c>
      <c r="D7121" s="56">
        <f t="shared" si="253"/>
        <v>1.8934953703703703</v>
      </c>
    </row>
    <row r="7122" spans="1:4" x14ac:dyDescent="0.75">
      <c r="A7122" s="55">
        <v>42910.59134259259</v>
      </c>
      <c r="B7122" s="55">
        <v>42912.579849537033</v>
      </c>
      <c r="C7122" s="3">
        <v>171807</v>
      </c>
      <c r="D7122" s="56">
        <f t="shared" si="253"/>
        <v>1.9885069444444445</v>
      </c>
    </row>
    <row r="7123" spans="1:4" x14ac:dyDescent="0.75">
      <c r="A7123" s="55">
        <v>42910.700069444443</v>
      </c>
      <c r="B7123" s="55">
        <v>42912.476782407408</v>
      </c>
      <c r="C7123" s="3">
        <v>153508</v>
      </c>
      <c r="D7123" s="56">
        <f t="shared" si="253"/>
        <v>1.776712962962963</v>
      </c>
    </row>
    <row r="7124" spans="1:4" x14ac:dyDescent="0.75">
      <c r="A7124" s="55">
        <v>42910.803715277776</v>
      </c>
      <c r="B7124" s="55">
        <v>42912.476400462961</v>
      </c>
      <c r="C7124" s="3">
        <v>144520</v>
      </c>
      <c r="D7124" s="56">
        <f t="shared" si="253"/>
        <v>1.6726851851851852</v>
      </c>
    </row>
    <row r="7125" spans="1:4" x14ac:dyDescent="0.75">
      <c r="A7125" s="55">
        <v>42910.966469907406</v>
      </c>
      <c r="B7125" s="55">
        <v>42912.458784722221</v>
      </c>
      <c r="C7125" s="3">
        <v>128936</v>
      </c>
      <c r="D7125" s="56">
        <f t="shared" si="253"/>
        <v>1.4923148148148149</v>
      </c>
    </row>
    <row r="7126" spans="1:4" x14ac:dyDescent="0.75">
      <c r="A7126" s="55">
        <v>42910.974224537036</v>
      </c>
      <c r="B7126" s="55">
        <v>42913.285694444443</v>
      </c>
      <c r="C7126" s="3">
        <v>199711</v>
      </c>
      <c r="D7126" s="56">
        <f t="shared" si="253"/>
        <v>2.3114699074074072</v>
      </c>
    </row>
    <row r="7127" spans="1:4" x14ac:dyDescent="0.75">
      <c r="A7127" s="55">
        <v>42911.541192129625</v>
      </c>
      <c r="B7127" s="55">
        <v>42912.427858796298</v>
      </c>
      <c r="C7127" s="3">
        <v>76608</v>
      </c>
      <c r="D7127" s="56">
        <f t="shared" si="253"/>
        <v>0.88666666666666671</v>
      </c>
    </row>
    <row r="7128" spans="1:4" x14ac:dyDescent="0.75">
      <c r="A7128" s="55">
        <v>42911.663229166668</v>
      </c>
      <c r="B7128" s="55">
        <v>42912.4762037037</v>
      </c>
      <c r="C7128" s="3">
        <v>70241</v>
      </c>
      <c r="D7128" s="56">
        <f t="shared" si="253"/>
        <v>0.81297453703703704</v>
      </c>
    </row>
    <row r="7129" spans="1:4" x14ac:dyDescent="0.75">
      <c r="A7129" s="55">
        <v>42911.746481481481</v>
      </c>
      <c r="B7129" s="55">
        <v>42913.285775462959</v>
      </c>
      <c r="C7129" s="3">
        <v>132995</v>
      </c>
      <c r="D7129" s="56">
        <f t="shared" si="253"/>
        <v>1.5392939814814814</v>
      </c>
    </row>
    <row r="7130" spans="1:4" x14ac:dyDescent="0.75">
      <c r="A7130" s="55">
        <v>42912.115069444444</v>
      </c>
      <c r="B7130" s="55">
        <v>42912.64565972222</v>
      </c>
      <c r="C7130" s="3">
        <v>45843</v>
      </c>
      <c r="D7130" s="56">
        <f t="shared" si="253"/>
        <v>0.53059027777777779</v>
      </c>
    </row>
    <row r="7131" spans="1:4" x14ac:dyDescent="0.75">
      <c r="A7131" s="55">
        <v>42912.1174537037</v>
      </c>
      <c r="B7131" s="55">
        <v>42912.646377314813</v>
      </c>
      <c r="C7131" s="3">
        <v>45699</v>
      </c>
      <c r="D7131" s="56">
        <f t="shared" si="253"/>
        <v>0.52892361111111108</v>
      </c>
    </row>
    <row r="7132" spans="1:4" x14ac:dyDescent="0.75">
      <c r="A7132" s="55">
        <v>42912.118854166663</v>
      </c>
      <c r="B7132" s="55">
        <v>42912.642546296294</v>
      </c>
      <c r="C7132" s="3">
        <v>45247</v>
      </c>
      <c r="D7132" s="56">
        <f t="shared" si="253"/>
        <v>0.52369212962962963</v>
      </c>
    </row>
    <row r="7133" spans="1:4" x14ac:dyDescent="0.75">
      <c r="A7133" s="55">
        <v>42912.329502314817</v>
      </c>
      <c r="B7133" s="55">
        <v>42912.480648148143</v>
      </c>
      <c r="C7133" s="3">
        <v>13059</v>
      </c>
      <c r="D7133" s="56">
        <f t="shared" si="253"/>
        <v>0.15114583333333334</v>
      </c>
    </row>
    <row r="7134" spans="1:4" x14ac:dyDescent="0.75">
      <c r="A7134" s="55">
        <v>42912.331111111111</v>
      </c>
      <c r="B7134" s="55">
        <v>42912.423784722218</v>
      </c>
      <c r="C7134" s="3">
        <v>8007</v>
      </c>
      <c r="D7134" s="56">
        <f t="shared" si="253"/>
        <v>9.2673611111111109E-2</v>
      </c>
    </row>
    <row r="7135" spans="1:4" x14ac:dyDescent="0.75">
      <c r="A7135" s="55">
        <v>42912.418715277774</v>
      </c>
      <c r="B7135" s="55">
        <v>42912.430706018517</v>
      </c>
      <c r="C7135" s="3">
        <v>1036</v>
      </c>
      <c r="D7135" s="56">
        <f t="shared" si="253"/>
        <v>1.1990740740740741E-2</v>
      </c>
    </row>
    <row r="7136" spans="1:4" x14ac:dyDescent="0.75">
      <c r="A7136" s="55">
        <v>42912.419976851852</v>
      </c>
      <c r="B7136" s="55">
        <v>42912.596145833333</v>
      </c>
      <c r="C7136" s="3">
        <v>15221</v>
      </c>
      <c r="D7136" s="56">
        <f t="shared" si="253"/>
        <v>0.17616898148148147</v>
      </c>
    </row>
    <row r="7137" spans="1:4" x14ac:dyDescent="0.75">
      <c r="A7137" s="55">
        <v>42912.420416666668</v>
      </c>
      <c r="B7137" s="55">
        <v>42912.432696759257</v>
      </c>
      <c r="C7137" s="3">
        <v>1061</v>
      </c>
      <c r="D7137" s="56">
        <f t="shared" si="253"/>
        <v>1.2280092592592592E-2</v>
      </c>
    </row>
    <row r="7138" spans="1:4" x14ac:dyDescent="0.75">
      <c r="A7138" s="55">
        <v>42912.424351851849</v>
      </c>
      <c r="B7138" s="55">
        <v>42926.69798611111</v>
      </c>
      <c r="C7138" s="3">
        <v>1233242</v>
      </c>
      <c r="D7138" s="56">
        <f t="shared" si="253"/>
        <v>14.273634259259259</v>
      </c>
    </row>
    <row r="7139" spans="1:4" x14ac:dyDescent="0.75">
      <c r="A7139" s="55">
        <v>42912.458229166667</v>
      </c>
      <c r="B7139" s="55">
        <v>42916.462025462963</v>
      </c>
      <c r="C7139" s="3">
        <v>345928</v>
      </c>
      <c r="D7139" s="56">
        <f t="shared" si="253"/>
        <v>4.0037962962962963</v>
      </c>
    </row>
    <row r="7140" spans="1:4" x14ac:dyDescent="0.75">
      <c r="A7140" s="55">
        <v>42912.54237268518</v>
      </c>
      <c r="B7140" s="55">
        <v>42926.697893518518</v>
      </c>
      <c r="C7140" s="3">
        <v>1223037</v>
      </c>
      <c r="D7140" s="56">
        <f t="shared" si="253"/>
        <v>14.155520833333334</v>
      </c>
    </row>
    <row r="7141" spans="1:4" x14ac:dyDescent="0.75">
      <c r="A7141" s="55">
        <v>42912.596620370372</v>
      </c>
      <c r="B7141" s="55">
        <v>42927.304918981477</v>
      </c>
      <c r="C7141" s="3">
        <v>1270797</v>
      </c>
      <c r="D7141" s="56">
        <f t="shared" si="253"/>
        <v>14.708298611111111</v>
      </c>
    </row>
    <row r="7142" spans="1:4" x14ac:dyDescent="0.75">
      <c r="A7142" s="55">
        <v>42912.63386574074</v>
      </c>
      <c r="B7142" s="55">
        <v>42926.69767361111</v>
      </c>
      <c r="C7142" s="3">
        <v>1215113</v>
      </c>
      <c r="D7142" s="56">
        <f t="shared" si="253"/>
        <v>14.06380787037037</v>
      </c>
    </row>
    <row r="7143" spans="1:4" x14ac:dyDescent="0.75">
      <c r="A7143" s="55">
        <v>42912.643124999995</v>
      </c>
      <c r="B7143" s="55">
        <v>42913.405057870368</v>
      </c>
      <c r="C7143" s="3">
        <v>65831</v>
      </c>
      <c r="D7143" s="56">
        <f t="shared" si="253"/>
        <v>0.76193287037037039</v>
      </c>
    </row>
    <row r="7144" spans="1:4" x14ac:dyDescent="0.75">
      <c r="A7144" s="55">
        <v>42912.648784722223</v>
      </c>
      <c r="B7144" s="55">
        <v>42913.404907407406</v>
      </c>
      <c r="C7144" s="3">
        <v>65329</v>
      </c>
      <c r="D7144" s="56">
        <f t="shared" si="253"/>
        <v>0.75612268518518522</v>
      </c>
    </row>
    <row r="7145" spans="1:4" x14ac:dyDescent="0.75">
      <c r="A7145" s="55">
        <v>42912.712476851848</v>
      </c>
      <c r="B7145" s="55">
        <v>42913.280601851853</v>
      </c>
      <c r="C7145" s="3">
        <v>49086</v>
      </c>
      <c r="D7145" s="56">
        <f t="shared" si="253"/>
        <v>0.56812499999999999</v>
      </c>
    </row>
    <row r="7146" spans="1:4" x14ac:dyDescent="0.75">
      <c r="A7146" s="55">
        <v>42912.730648148143</v>
      </c>
      <c r="B7146" s="55">
        <v>42913.399502314816</v>
      </c>
      <c r="C7146" s="3">
        <v>57789</v>
      </c>
      <c r="D7146" s="56">
        <f t="shared" si="253"/>
        <v>0.66885416666666664</v>
      </c>
    </row>
    <row r="7147" spans="1:4" x14ac:dyDescent="0.75">
      <c r="A7147" s="55">
        <v>42912.973657407405</v>
      </c>
      <c r="B7147" s="55">
        <v>42913.388333333329</v>
      </c>
      <c r="C7147" s="3">
        <v>35828</v>
      </c>
      <c r="D7147" s="56">
        <f t="shared" si="253"/>
        <v>0.41467592592592595</v>
      </c>
    </row>
    <row r="7148" spans="1:4" x14ac:dyDescent="0.75">
      <c r="A7148" s="55">
        <v>42913.385335648149</v>
      </c>
      <c r="B7148" s="55">
        <v>42913.479814814811</v>
      </c>
      <c r="C7148" s="3">
        <v>8163</v>
      </c>
      <c r="D7148" s="56">
        <f t="shared" si="253"/>
        <v>9.447916666666667E-2</v>
      </c>
    </row>
    <row r="7149" spans="1:4" x14ac:dyDescent="0.75">
      <c r="A7149" s="55">
        <v>42913.38622685185</v>
      </c>
      <c r="B7149" s="55">
        <v>42949.464340277773</v>
      </c>
      <c r="C7149" s="3">
        <v>3117149</v>
      </c>
      <c r="D7149" s="56">
        <f t="shared" si="253"/>
        <v>36.078113425925928</v>
      </c>
    </row>
    <row r="7150" spans="1:4" x14ac:dyDescent="0.75">
      <c r="A7150" s="55">
        <v>42913.392233796294</v>
      </c>
      <c r="B7150" s="55">
        <v>42913.517974537033</v>
      </c>
      <c r="C7150" s="3">
        <v>10864</v>
      </c>
      <c r="D7150" s="56">
        <f t="shared" si="253"/>
        <v>0.12574074074074074</v>
      </c>
    </row>
    <row r="7151" spans="1:4" x14ac:dyDescent="0.75">
      <c r="A7151" s="55">
        <v>42913.43237268518</v>
      </c>
      <c r="B7151" s="55">
        <v>42913.522361111107</v>
      </c>
      <c r="C7151" s="3">
        <v>7775</v>
      </c>
      <c r="D7151" s="56">
        <f t="shared" si="253"/>
        <v>8.998842592592593E-2</v>
      </c>
    </row>
    <row r="7152" spans="1:4" x14ac:dyDescent="0.75">
      <c r="A7152" s="55">
        <v>42913.528240740736</v>
      </c>
      <c r="B7152" s="55">
        <v>42913.679837962962</v>
      </c>
      <c r="C7152" s="3">
        <v>13098</v>
      </c>
      <c r="D7152" s="56">
        <f t="shared" si="253"/>
        <v>0.15159722222222222</v>
      </c>
    </row>
    <row r="7153" spans="1:4" x14ac:dyDescent="0.75">
      <c r="A7153" s="55">
        <v>42913.56344907407</v>
      </c>
      <c r="B7153" s="55">
        <v>42914.565555555557</v>
      </c>
      <c r="C7153" s="3">
        <v>86582</v>
      </c>
      <c r="D7153" s="56">
        <f t="shared" si="253"/>
        <v>1.0021064814814815</v>
      </c>
    </row>
    <row r="7154" spans="1:4" x14ac:dyDescent="0.75">
      <c r="A7154" s="55">
        <v>42913.672372685185</v>
      </c>
      <c r="B7154" s="55">
        <v>42914.49659722222</v>
      </c>
      <c r="C7154" s="3">
        <v>71213</v>
      </c>
      <c r="D7154" s="56">
        <f t="shared" si="253"/>
        <v>0.82422453703703702</v>
      </c>
    </row>
    <row r="7155" spans="1:4" x14ac:dyDescent="0.75">
      <c r="A7155" s="55">
        <v>42913.719375000001</v>
      </c>
      <c r="B7155" s="55">
        <v>42926.697349537033</v>
      </c>
      <c r="C7155" s="3">
        <v>1121297</v>
      </c>
      <c r="D7155" s="56">
        <f t="shared" si="253"/>
        <v>12.977974537037037</v>
      </c>
    </row>
    <row r="7156" spans="1:4" x14ac:dyDescent="0.75">
      <c r="A7156" s="55">
        <v>42913.756307870368</v>
      </c>
      <c r="B7156" s="55">
        <v>42914.597094907404</v>
      </c>
      <c r="C7156" s="3">
        <v>72644</v>
      </c>
      <c r="D7156" s="56">
        <f t="shared" si="253"/>
        <v>0.84078703703703705</v>
      </c>
    </row>
    <row r="7157" spans="1:4" x14ac:dyDescent="0.75">
      <c r="A7157" s="55">
        <v>42914.318668981483</v>
      </c>
      <c r="B7157" s="55">
        <v>42914.447708333333</v>
      </c>
      <c r="C7157" s="3">
        <v>11149</v>
      </c>
      <c r="D7157" s="56">
        <f t="shared" si="253"/>
        <v>0.12903935185185186</v>
      </c>
    </row>
    <row r="7158" spans="1:4" x14ac:dyDescent="0.75">
      <c r="A7158" s="55">
        <v>42914.41474537037</v>
      </c>
      <c r="B7158" s="55">
        <v>42921.630011574074</v>
      </c>
      <c r="C7158" s="3">
        <v>623399</v>
      </c>
      <c r="D7158" s="56">
        <f t="shared" si="253"/>
        <v>7.2152662037037034</v>
      </c>
    </row>
    <row r="7159" spans="1:4" x14ac:dyDescent="0.75">
      <c r="A7159" s="55">
        <v>42914.616759259261</v>
      </c>
      <c r="B7159" s="55">
        <v>42914.628738425927</v>
      </c>
      <c r="C7159" s="3">
        <v>1035</v>
      </c>
      <c r="D7159" s="56">
        <f t="shared" si="253"/>
        <v>1.1979166666666667E-2</v>
      </c>
    </row>
    <row r="7160" spans="1:4" x14ac:dyDescent="0.75">
      <c r="A7160" s="55">
        <v>42914.630520833329</v>
      </c>
      <c r="B7160" s="55">
        <v>42915.474537037036</v>
      </c>
      <c r="C7160" s="3">
        <v>72923</v>
      </c>
      <c r="D7160" s="56">
        <f t="shared" si="253"/>
        <v>0.84401620370370367</v>
      </c>
    </row>
    <row r="7161" spans="1:4" x14ac:dyDescent="0.75">
      <c r="A7161" s="55">
        <v>42914.66138888889</v>
      </c>
      <c r="B7161" s="55">
        <v>42919.459976851853</v>
      </c>
      <c r="C7161" s="3">
        <v>414598</v>
      </c>
      <c r="D7161" s="56">
        <f t="shared" si="253"/>
        <v>4.7985879629629631</v>
      </c>
    </row>
    <row r="7162" spans="1:4" x14ac:dyDescent="0.75">
      <c r="A7162" s="55">
        <v>42914.720694444441</v>
      </c>
      <c r="B7162" s="55">
        <v>42921.630914351852</v>
      </c>
      <c r="C7162" s="3">
        <v>597043</v>
      </c>
      <c r="D7162" s="56">
        <f t="shared" si="253"/>
        <v>6.9102199074074075</v>
      </c>
    </row>
    <row r="7163" spans="1:4" x14ac:dyDescent="0.75">
      <c r="A7163" s="55">
        <v>42914.721400462964</v>
      </c>
      <c r="B7163" s="55">
        <v>42915.324687499997</v>
      </c>
      <c r="C7163" s="3">
        <v>52124</v>
      </c>
      <c r="D7163" s="56">
        <f t="shared" si="253"/>
        <v>0.60328703703703701</v>
      </c>
    </row>
    <row r="7164" spans="1:4" x14ac:dyDescent="0.75">
      <c r="A7164" s="55">
        <v>42914.763020833328</v>
      </c>
      <c r="B7164" s="55">
        <v>42920.643020833333</v>
      </c>
      <c r="C7164" s="3">
        <v>508032</v>
      </c>
      <c r="D7164" s="56">
        <f t="shared" si="253"/>
        <v>5.88</v>
      </c>
    </row>
    <row r="7165" spans="1:4" x14ac:dyDescent="0.75">
      <c r="A7165" s="55">
        <v>42914.765879629631</v>
      </c>
      <c r="B7165" s="55">
        <v>42920.648240740738</v>
      </c>
      <c r="C7165" s="3">
        <v>508236</v>
      </c>
      <c r="D7165" s="56">
        <f t="shared" si="253"/>
        <v>5.8823611111111109</v>
      </c>
    </row>
    <row r="7166" spans="1:4" x14ac:dyDescent="0.75">
      <c r="A7166" s="55">
        <v>42915.405787037038</v>
      </c>
      <c r="B7166" s="55">
        <v>42919.465069444443</v>
      </c>
      <c r="C7166" s="3">
        <v>350722</v>
      </c>
      <c r="D7166" s="56">
        <f t="shared" si="253"/>
        <v>4.059282407407407</v>
      </c>
    </row>
    <row r="7167" spans="1:4" x14ac:dyDescent="0.75">
      <c r="A7167" s="55">
        <v>42915.446180555555</v>
      </c>
      <c r="B7167" s="55">
        <v>42916.446666666663</v>
      </c>
      <c r="C7167" s="3">
        <v>86442</v>
      </c>
      <c r="D7167" s="56">
        <f t="shared" si="253"/>
        <v>1.0004861111111112</v>
      </c>
    </row>
    <row r="7168" spans="1:4" x14ac:dyDescent="0.75">
      <c r="A7168" s="55">
        <v>42915.449652777774</v>
      </c>
      <c r="B7168" s="55">
        <v>42919.552291666667</v>
      </c>
      <c r="C7168" s="3">
        <v>354468</v>
      </c>
      <c r="D7168" s="56">
        <f t="shared" si="253"/>
        <v>4.1026388888888885</v>
      </c>
    </row>
    <row r="7169" spans="1:4" x14ac:dyDescent="0.75">
      <c r="A7169" s="55">
        <v>42915.453263888885</v>
      </c>
      <c r="B7169" s="55">
        <v>42916.452777777777</v>
      </c>
      <c r="C7169" s="3">
        <v>86358</v>
      </c>
      <c r="D7169" s="56">
        <f t="shared" si="253"/>
        <v>0.99951388888888892</v>
      </c>
    </row>
    <row r="7170" spans="1:4" x14ac:dyDescent="0.75">
      <c r="A7170" s="55">
        <v>42915.603391203702</v>
      </c>
      <c r="B7170" s="55">
        <v>42916.385358796295</v>
      </c>
      <c r="C7170" s="3">
        <v>67562</v>
      </c>
      <c r="D7170" s="56">
        <f t="shared" si="253"/>
        <v>0.78196759259259263</v>
      </c>
    </row>
    <row r="7171" spans="1:4" x14ac:dyDescent="0.75">
      <c r="A7171" s="55">
        <v>42915.663252314815</v>
      </c>
      <c r="B7171" s="55">
        <v>42916.459768518514</v>
      </c>
      <c r="C7171" s="3">
        <v>68819</v>
      </c>
      <c r="D7171" s="56">
        <f t="shared" ref="D7171:D7234" si="254">C7171/(24*60*60)</f>
        <v>0.79651620370370368</v>
      </c>
    </row>
    <row r="7172" spans="1:4" x14ac:dyDescent="0.75">
      <c r="A7172" s="55">
        <v>42915.667812499996</v>
      </c>
      <c r="B7172" s="55">
        <v>42916.447800925926</v>
      </c>
      <c r="C7172" s="3">
        <v>67391</v>
      </c>
      <c r="D7172" s="56">
        <f t="shared" si="254"/>
        <v>0.77998842592592588</v>
      </c>
    </row>
    <row r="7173" spans="1:4" x14ac:dyDescent="0.75">
      <c r="A7173" s="55">
        <v>42915.76903935185</v>
      </c>
      <c r="B7173" s="55">
        <v>42916.460925925923</v>
      </c>
      <c r="C7173" s="3">
        <v>59779</v>
      </c>
      <c r="D7173" s="56">
        <f t="shared" si="254"/>
        <v>0.69188657407407406</v>
      </c>
    </row>
    <row r="7174" spans="1:4" x14ac:dyDescent="0.75">
      <c r="A7174" s="55">
        <v>42915.813159722224</v>
      </c>
      <c r="B7174" s="55">
        <v>42916.467361111107</v>
      </c>
      <c r="C7174" s="3">
        <v>56523</v>
      </c>
      <c r="D7174" s="56">
        <f t="shared" si="254"/>
        <v>0.6542013888888889</v>
      </c>
    </row>
    <row r="7175" spans="1:4" x14ac:dyDescent="0.75">
      <c r="A7175" s="55">
        <v>42916.573032407403</v>
      </c>
      <c r="B7175" s="55">
        <v>42919.490300925921</v>
      </c>
      <c r="C7175" s="3">
        <v>252052</v>
      </c>
      <c r="D7175" s="56">
        <f t="shared" si="254"/>
        <v>2.9172685185185183</v>
      </c>
    </row>
    <row r="7176" spans="1:4" x14ac:dyDescent="0.75">
      <c r="A7176" s="55">
        <v>42916.573877314811</v>
      </c>
      <c r="B7176" s="55">
        <v>42919.489895833329</v>
      </c>
      <c r="C7176" s="3">
        <v>251944</v>
      </c>
      <c r="D7176" s="56">
        <f t="shared" si="254"/>
        <v>2.9160185185185186</v>
      </c>
    </row>
    <row r="7177" spans="1:4" x14ac:dyDescent="0.75">
      <c r="A7177" s="55">
        <v>42916.70890046296</v>
      </c>
      <c r="B7177" s="55">
        <v>42921.447592592594</v>
      </c>
      <c r="C7177" s="3">
        <v>409423</v>
      </c>
      <c r="D7177" s="56">
        <f t="shared" si="254"/>
        <v>4.73869212962963</v>
      </c>
    </row>
    <row r="7178" spans="1:4" x14ac:dyDescent="0.75">
      <c r="A7178" s="55">
        <v>42916.716574074075</v>
      </c>
      <c r="B7178" s="55">
        <v>42919.493738425925</v>
      </c>
      <c r="C7178" s="3">
        <v>239947</v>
      </c>
      <c r="D7178" s="56">
        <f t="shared" si="254"/>
        <v>2.7771643518518521</v>
      </c>
    </row>
    <row r="7179" spans="1:4" x14ac:dyDescent="0.75">
      <c r="A7179" s="55">
        <v>42916.791817129626</v>
      </c>
      <c r="B7179" s="55">
        <v>42919.530069444445</v>
      </c>
      <c r="C7179" s="3">
        <v>236585</v>
      </c>
      <c r="D7179" s="56">
        <f t="shared" si="254"/>
        <v>2.7382523148148148</v>
      </c>
    </row>
    <row r="7180" spans="1:4" x14ac:dyDescent="0.75">
      <c r="A7180" s="55">
        <v>42916.892835648148</v>
      </c>
      <c r="B7180" s="55">
        <v>42920.672407407408</v>
      </c>
      <c r="C7180" s="3">
        <v>326555</v>
      </c>
      <c r="D7180" s="56">
        <f t="shared" si="254"/>
        <v>3.7795717592592593</v>
      </c>
    </row>
    <row r="7181" spans="1:4" x14ac:dyDescent="0.75">
      <c r="A7181" s="55">
        <v>42916.894328703704</v>
      </c>
      <c r="B7181" s="55">
        <v>42920.672465277778</v>
      </c>
      <c r="C7181" s="3">
        <v>326431</v>
      </c>
      <c r="D7181" s="56">
        <f t="shared" si="254"/>
        <v>3.778136574074074</v>
      </c>
    </row>
    <row r="7182" spans="1:4" x14ac:dyDescent="0.75">
      <c r="A7182" s="55">
        <v>42916.90924768518</v>
      </c>
      <c r="B7182" s="55">
        <v>42919.65143518518</v>
      </c>
      <c r="C7182" s="3">
        <v>236925</v>
      </c>
      <c r="D7182" s="56">
        <f t="shared" si="254"/>
        <v>2.7421875</v>
      </c>
    </row>
    <row r="7183" spans="1:4" x14ac:dyDescent="0.75">
      <c r="A7183" s="55">
        <v>42917.516840277778</v>
      </c>
      <c r="B7183" s="55">
        <v>42919.473564814813</v>
      </c>
      <c r="C7183" s="3">
        <v>169061</v>
      </c>
      <c r="D7183" s="56">
        <f t="shared" si="254"/>
        <v>1.956724537037037</v>
      </c>
    </row>
    <row r="7184" spans="1:4" x14ac:dyDescent="0.75">
      <c r="A7184" s="55">
        <v>42917.583252314813</v>
      </c>
      <c r="B7184" s="55">
        <v>42919.493449074071</v>
      </c>
      <c r="C7184" s="3">
        <v>165041</v>
      </c>
      <c r="D7184" s="56">
        <f t="shared" si="254"/>
        <v>1.9101967592592592</v>
      </c>
    </row>
    <row r="7185" spans="1:4" x14ac:dyDescent="0.75">
      <c r="A7185" s="55">
        <v>42918.417407407404</v>
      </c>
      <c r="B7185" s="55">
        <v>42947.669733796298</v>
      </c>
      <c r="C7185" s="3">
        <v>2527401</v>
      </c>
      <c r="D7185" s="56">
        <f t="shared" si="254"/>
        <v>29.252326388888889</v>
      </c>
    </row>
    <row r="7186" spans="1:4" x14ac:dyDescent="0.75">
      <c r="A7186" s="55">
        <v>42918.609259259254</v>
      </c>
      <c r="B7186" s="55">
        <v>42920.67224537037</v>
      </c>
      <c r="C7186" s="3">
        <v>178242</v>
      </c>
      <c r="D7186" s="56">
        <f t="shared" si="254"/>
        <v>2.062986111111111</v>
      </c>
    </row>
    <row r="7187" spans="1:4" x14ac:dyDescent="0.75">
      <c r="A7187" s="55">
        <v>42918.664548611108</v>
      </c>
      <c r="B7187" s="55">
        <v>42919.481041666666</v>
      </c>
      <c r="C7187" s="3">
        <v>70545</v>
      </c>
      <c r="D7187" s="56">
        <f t="shared" si="254"/>
        <v>0.81649305555555551</v>
      </c>
    </row>
    <row r="7188" spans="1:4" x14ac:dyDescent="0.75">
      <c r="A7188" s="55">
        <v>42918.668009259258</v>
      </c>
      <c r="B7188" s="55">
        <v>42919.481192129628</v>
      </c>
      <c r="C7188" s="3">
        <v>70259</v>
      </c>
      <c r="D7188" s="56">
        <f t="shared" si="254"/>
        <v>0.8131828703703704</v>
      </c>
    </row>
    <row r="7189" spans="1:4" x14ac:dyDescent="0.75">
      <c r="A7189" s="55">
        <v>42918.668865740736</v>
      </c>
      <c r="B7189" s="55">
        <v>42919.621111111112</v>
      </c>
      <c r="C7189" s="3">
        <v>82274</v>
      </c>
      <c r="D7189" s="56">
        <f t="shared" si="254"/>
        <v>0.95224537037037038</v>
      </c>
    </row>
    <row r="7190" spans="1:4" x14ac:dyDescent="0.75">
      <c r="A7190" s="55">
        <v>42918.732569444444</v>
      </c>
      <c r="B7190" s="55">
        <v>42919.48133101852</v>
      </c>
      <c r="C7190" s="3">
        <v>64693</v>
      </c>
      <c r="D7190" s="56">
        <f t="shared" si="254"/>
        <v>0.74876157407407407</v>
      </c>
    </row>
    <row r="7191" spans="1:4" x14ac:dyDescent="0.75">
      <c r="A7191" s="55">
        <v>42918.872175925921</v>
      </c>
      <c r="B7191" s="55">
        <v>42928.748171296298</v>
      </c>
      <c r="C7191" s="3">
        <v>853286</v>
      </c>
      <c r="D7191" s="56">
        <f t="shared" si="254"/>
        <v>9.8759953703703705</v>
      </c>
    </row>
    <row r="7192" spans="1:4" x14ac:dyDescent="0.75">
      <c r="A7192" s="55">
        <v>42919.275243055556</v>
      </c>
      <c r="B7192" s="55">
        <v>42919.620891203704</v>
      </c>
      <c r="C7192" s="3">
        <v>29864</v>
      </c>
      <c r="D7192" s="56">
        <f t="shared" si="254"/>
        <v>0.34564814814814815</v>
      </c>
    </row>
    <row r="7193" spans="1:4" x14ac:dyDescent="0.75">
      <c r="A7193" s="55">
        <v>42919.292268518519</v>
      </c>
      <c r="B7193" s="55">
        <v>42920.673761574071</v>
      </c>
      <c r="C7193" s="3">
        <v>119361</v>
      </c>
      <c r="D7193" s="56">
        <f t="shared" si="254"/>
        <v>1.3814930555555556</v>
      </c>
    </row>
    <row r="7194" spans="1:4" x14ac:dyDescent="0.75">
      <c r="A7194" s="55">
        <v>42919.525671296295</v>
      </c>
      <c r="B7194" s="55">
        <v>42920.676689814813</v>
      </c>
      <c r="C7194" s="3">
        <v>99448</v>
      </c>
      <c r="D7194" s="56">
        <f t="shared" si="254"/>
        <v>1.1510185185185184</v>
      </c>
    </row>
    <row r="7195" spans="1:4" x14ac:dyDescent="0.75">
      <c r="A7195" s="55">
        <v>42919.681909722218</v>
      </c>
      <c r="B7195" s="55">
        <v>42920.671921296293</v>
      </c>
      <c r="C7195" s="3">
        <v>85537</v>
      </c>
      <c r="D7195" s="56">
        <f t="shared" si="254"/>
        <v>0.99001157407407403</v>
      </c>
    </row>
    <row r="7196" spans="1:4" x14ac:dyDescent="0.75">
      <c r="A7196" s="55">
        <v>42919.782534722217</v>
      </c>
      <c r="B7196" s="55">
        <v>42920.379733796297</v>
      </c>
      <c r="C7196" s="3">
        <v>51598</v>
      </c>
      <c r="D7196" s="56">
        <f t="shared" si="254"/>
        <v>0.59719907407407402</v>
      </c>
    </row>
    <row r="7197" spans="1:4" x14ac:dyDescent="0.75">
      <c r="A7197" s="55">
        <v>42919.829560185186</v>
      </c>
      <c r="B7197" s="55">
        <v>42920.659918981481</v>
      </c>
      <c r="C7197" s="3">
        <v>71743</v>
      </c>
      <c r="D7197" s="56">
        <f t="shared" si="254"/>
        <v>0.83035879629629628</v>
      </c>
    </row>
    <row r="7198" spans="1:4" x14ac:dyDescent="0.75">
      <c r="A7198" s="55">
        <v>42920.200844907406</v>
      </c>
      <c r="B7198" s="55">
        <v>42920.383101851847</v>
      </c>
      <c r="C7198" s="3">
        <v>15747</v>
      </c>
      <c r="D7198" s="56">
        <f t="shared" si="254"/>
        <v>0.18225694444444446</v>
      </c>
    </row>
    <row r="7199" spans="1:4" x14ac:dyDescent="0.75">
      <c r="A7199" s="55">
        <v>42920.395023148143</v>
      </c>
      <c r="B7199" s="55">
        <v>42921.345462962963</v>
      </c>
      <c r="C7199" s="3">
        <v>82118</v>
      </c>
      <c r="D7199" s="56">
        <f t="shared" si="254"/>
        <v>0.95043981481481477</v>
      </c>
    </row>
    <row r="7200" spans="1:4" x14ac:dyDescent="0.75">
      <c r="A7200" s="55">
        <v>42920.466249999998</v>
      </c>
      <c r="B7200" s="55">
        <v>42920.500775462962</v>
      </c>
      <c r="C7200" s="3">
        <v>2983</v>
      </c>
      <c r="D7200" s="56">
        <f t="shared" si="254"/>
        <v>3.4525462962962966E-2</v>
      </c>
    </row>
    <row r="7201" spans="1:4" x14ac:dyDescent="0.75">
      <c r="A7201" s="55">
        <v>42920.473541666666</v>
      </c>
      <c r="B7201" s="55">
        <v>42970.372476851851</v>
      </c>
      <c r="C7201" s="3">
        <v>4311268</v>
      </c>
      <c r="D7201" s="56">
        <f t="shared" si="254"/>
        <v>49.898935185185188</v>
      </c>
    </row>
    <row r="7202" spans="1:4" x14ac:dyDescent="0.75">
      <c r="A7202" s="55">
        <v>42920.473807870367</v>
      </c>
      <c r="B7202" s="55">
        <v>42920.682094907403</v>
      </c>
      <c r="C7202" s="3">
        <v>17996</v>
      </c>
      <c r="D7202" s="56">
        <f t="shared" si="254"/>
        <v>0.20828703703703705</v>
      </c>
    </row>
    <row r="7203" spans="1:4" x14ac:dyDescent="0.75">
      <c r="A7203" s="55">
        <v>42920.475300925922</v>
      </c>
      <c r="B7203" s="55">
        <v>42920.68550925926</v>
      </c>
      <c r="C7203" s="3">
        <v>18162</v>
      </c>
      <c r="D7203" s="56">
        <f t="shared" si="254"/>
        <v>0.21020833333333333</v>
      </c>
    </row>
    <row r="7204" spans="1:4" x14ac:dyDescent="0.75">
      <c r="A7204" s="55">
        <v>42920.478703703702</v>
      </c>
      <c r="B7204" s="55">
        <v>42970.377384259256</v>
      </c>
      <c r="C7204" s="3">
        <v>4311246</v>
      </c>
      <c r="D7204" s="56">
        <f t="shared" si="254"/>
        <v>49.898680555555558</v>
      </c>
    </row>
    <row r="7205" spans="1:4" x14ac:dyDescent="0.75">
      <c r="A7205" s="55">
        <v>42920.50645833333</v>
      </c>
      <c r="B7205" s="55">
        <v>42920.587847222218</v>
      </c>
      <c r="C7205" s="3">
        <v>7032</v>
      </c>
      <c r="D7205" s="56">
        <f t="shared" si="254"/>
        <v>8.1388888888888886E-2</v>
      </c>
    </row>
    <row r="7206" spans="1:4" x14ac:dyDescent="0.75">
      <c r="A7206" s="55">
        <v>42920.538182870368</v>
      </c>
      <c r="B7206" s="55">
        <v>42920.672094907408</v>
      </c>
      <c r="C7206" s="3">
        <v>11570</v>
      </c>
      <c r="D7206" s="56">
        <f t="shared" si="254"/>
        <v>0.13391203703703702</v>
      </c>
    </row>
    <row r="7207" spans="1:4" x14ac:dyDescent="0.75">
      <c r="A7207" s="55">
        <v>42920.598009259258</v>
      </c>
      <c r="B7207" s="55">
        <v>42920.622824074075</v>
      </c>
      <c r="C7207" s="3">
        <v>2144</v>
      </c>
      <c r="D7207" s="56">
        <f t="shared" si="254"/>
        <v>2.4814814814814814E-2</v>
      </c>
    </row>
    <row r="7208" spans="1:4" x14ac:dyDescent="0.75">
      <c r="A7208" s="55">
        <v>42920.609074074069</v>
      </c>
      <c r="B7208" s="55">
        <v>42921.377326388887</v>
      </c>
      <c r="C7208" s="3">
        <v>66377</v>
      </c>
      <c r="D7208" s="56">
        <f t="shared" si="254"/>
        <v>0.76825231481481482</v>
      </c>
    </row>
    <row r="7209" spans="1:4" x14ac:dyDescent="0.75">
      <c r="A7209" s="55">
        <v>42920.714178240742</v>
      </c>
      <c r="B7209" s="55">
        <v>42921.454768518517</v>
      </c>
      <c r="C7209" s="3">
        <v>63987</v>
      </c>
      <c r="D7209" s="56">
        <f t="shared" si="254"/>
        <v>0.74059027777777775</v>
      </c>
    </row>
    <row r="7210" spans="1:4" x14ac:dyDescent="0.75">
      <c r="A7210" s="55">
        <v>42920.858449074076</v>
      </c>
      <c r="B7210" s="55">
        <v>42921.454618055555</v>
      </c>
      <c r="C7210" s="3">
        <v>51509</v>
      </c>
      <c r="D7210" s="56">
        <f t="shared" si="254"/>
        <v>0.59616898148148145</v>
      </c>
    </row>
    <row r="7211" spans="1:4" x14ac:dyDescent="0.75">
      <c r="A7211" s="55">
        <v>42921.33924768518</v>
      </c>
      <c r="B7211" s="55">
        <v>42921.364027777774</v>
      </c>
      <c r="C7211" s="3">
        <v>2141</v>
      </c>
      <c r="D7211" s="56">
        <f t="shared" si="254"/>
        <v>2.4780092592592593E-2</v>
      </c>
    </row>
    <row r="7212" spans="1:4" x14ac:dyDescent="0.75">
      <c r="A7212" s="55">
        <v>42921.339456018519</v>
      </c>
      <c r="B7212" s="55">
        <v>42921.431446759256</v>
      </c>
      <c r="C7212" s="3">
        <v>7948</v>
      </c>
      <c r="D7212" s="56">
        <f t="shared" si="254"/>
        <v>9.1990740740740734E-2</v>
      </c>
    </row>
    <row r="7213" spans="1:4" x14ac:dyDescent="0.75">
      <c r="A7213" s="55">
        <v>42921.34138888889</v>
      </c>
      <c r="B7213" s="55">
        <v>42921.436122685183</v>
      </c>
      <c r="C7213" s="3">
        <v>8185</v>
      </c>
      <c r="D7213" s="56">
        <f t="shared" si="254"/>
        <v>9.4733796296296302E-2</v>
      </c>
    </row>
    <row r="7214" spans="1:4" x14ac:dyDescent="0.75">
      <c r="A7214" s="55">
        <v>42921.353020833332</v>
      </c>
      <c r="B7214" s="55">
        <v>42921.451238425921</v>
      </c>
      <c r="C7214" s="3">
        <v>8486</v>
      </c>
      <c r="D7214" s="56">
        <f t="shared" si="254"/>
        <v>9.8217592592592592E-2</v>
      </c>
    </row>
    <row r="7215" spans="1:4" x14ac:dyDescent="0.75">
      <c r="A7215" s="55">
        <v>42921.368530092594</v>
      </c>
      <c r="B7215" s="55">
        <v>42921.460358796292</v>
      </c>
      <c r="C7215" s="3">
        <v>7934</v>
      </c>
      <c r="D7215" s="56">
        <f t="shared" si="254"/>
        <v>9.1828703703703704E-2</v>
      </c>
    </row>
    <row r="7216" spans="1:4" x14ac:dyDescent="0.75">
      <c r="A7216" s="55">
        <v>42921.369826388887</v>
      </c>
      <c r="B7216" s="55">
        <v>42921.460497685184</v>
      </c>
      <c r="C7216" s="3">
        <v>7834</v>
      </c>
      <c r="D7216" s="56">
        <f t="shared" si="254"/>
        <v>9.0671296296296292E-2</v>
      </c>
    </row>
    <row r="7217" spans="1:4" x14ac:dyDescent="0.75">
      <c r="A7217" s="55">
        <v>42921.49931712963</v>
      </c>
      <c r="B7217" s="55">
        <v>42921.507997685185</v>
      </c>
      <c r="C7217" s="3">
        <v>750</v>
      </c>
      <c r="D7217" s="56">
        <f t="shared" si="254"/>
        <v>8.6805555555555559E-3</v>
      </c>
    </row>
    <row r="7218" spans="1:4" x14ac:dyDescent="0.75">
      <c r="A7218" s="55">
        <v>42921.621400462958</v>
      </c>
      <c r="B7218" s="55">
        <v>42921.634189814817</v>
      </c>
      <c r="C7218" s="3">
        <v>1105</v>
      </c>
      <c r="D7218" s="56">
        <f t="shared" si="254"/>
        <v>1.2789351851851852E-2</v>
      </c>
    </row>
    <row r="7219" spans="1:4" x14ac:dyDescent="0.75">
      <c r="A7219" s="55">
        <v>42921.637604166666</v>
      </c>
      <c r="B7219" s="55">
        <v>42921.645057870366</v>
      </c>
      <c r="C7219" s="3">
        <v>644</v>
      </c>
      <c r="D7219" s="56">
        <f t="shared" si="254"/>
        <v>7.4537037037037037E-3</v>
      </c>
    </row>
    <row r="7220" spans="1:4" x14ac:dyDescent="0.75">
      <c r="A7220" s="55">
        <v>42921.640034722222</v>
      </c>
      <c r="B7220" s="55">
        <v>42927.305115740739</v>
      </c>
      <c r="C7220" s="3">
        <v>489463</v>
      </c>
      <c r="D7220" s="56">
        <f t="shared" si="254"/>
        <v>5.6650810185185181</v>
      </c>
    </row>
    <row r="7221" spans="1:4" x14ac:dyDescent="0.75">
      <c r="A7221" s="55">
        <v>42921.643692129626</v>
      </c>
      <c r="B7221" s="55">
        <v>42947.659074074072</v>
      </c>
      <c r="C7221" s="3">
        <v>2247729</v>
      </c>
      <c r="D7221" s="56">
        <f t="shared" si="254"/>
        <v>26.015381944444446</v>
      </c>
    </row>
    <row r="7222" spans="1:4" x14ac:dyDescent="0.75">
      <c r="A7222" s="55">
        <v>42921.648981481478</v>
      </c>
      <c r="B7222" s="55">
        <v>42927.305196759255</v>
      </c>
      <c r="C7222" s="3">
        <v>488697</v>
      </c>
      <c r="D7222" s="56">
        <f t="shared" si="254"/>
        <v>5.6562152777777781</v>
      </c>
    </row>
    <row r="7223" spans="1:4" x14ac:dyDescent="0.75">
      <c r="A7223" s="55">
        <v>42921.652175925927</v>
      </c>
      <c r="B7223" s="55">
        <v>42921.692800925921</v>
      </c>
      <c r="C7223" s="3">
        <v>3510</v>
      </c>
      <c r="D7223" s="56">
        <f t="shared" si="254"/>
        <v>4.0625000000000001E-2</v>
      </c>
    </row>
    <row r="7224" spans="1:4" x14ac:dyDescent="0.75">
      <c r="A7224" s="55">
        <v>42921.921261574069</v>
      </c>
      <c r="B7224" s="55">
        <v>42922.376134259255</v>
      </c>
      <c r="C7224" s="3">
        <v>39301</v>
      </c>
      <c r="D7224" s="56">
        <f t="shared" si="254"/>
        <v>0.4548726851851852</v>
      </c>
    </row>
    <row r="7225" spans="1:4" x14ac:dyDescent="0.75">
      <c r="A7225" s="55">
        <v>42921.927430555552</v>
      </c>
      <c r="B7225" s="55">
        <v>42922.376516203702</v>
      </c>
      <c r="C7225" s="3">
        <v>38801</v>
      </c>
      <c r="D7225" s="56">
        <f t="shared" si="254"/>
        <v>0.44908564814814816</v>
      </c>
    </row>
    <row r="7226" spans="1:4" x14ac:dyDescent="0.75">
      <c r="A7226" s="55">
        <v>42922.04074074074</v>
      </c>
      <c r="B7226" s="55">
        <v>42922.448518518519</v>
      </c>
      <c r="C7226" s="3">
        <v>35232</v>
      </c>
      <c r="D7226" s="56">
        <f t="shared" si="254"/>
        <v>0.40777777777777779</v>
      </c>
    </row>
    <row r="7227" spans="1:4" x14ac:dyDescent="0.75">
      <c r="A7227" s="55">
        <v>42922.045706018514</v>
      </c>
      <c r="B7227" s="55">
        <v>42922.441203703704</v>
      </c>
      <c r="C7227" s="3">
        <v>34171</v>
      </c>
      <c r="D7227" s="56">
        <f t="shared" si="254"/>
        <v>0.39549768518518519</v>
      </c>
    </row>
    <row r="7228" spans="1:4" x14ac:dyDescent="0.75">
      <c r="A7228" s="55">
        <v>42922.050798611112</v>
      </c>
      <c r="B7228" s="55">
        <v>42922.451365740737</v>
      </c>
      <c r="C7228" s="3">
        <v>34609</v>
      </c>
      <c r="D7228" s="56">
        <f t="shared" si="254"/>
        <v>0.40056712962962965</v>
      </c>
    </row>
    <row r="7229" spans="1:4" x14ac:dyDescent="0.75">
      <c r="A7229" s="55">
        <v>42922.389872685184</v>
      </c>
      <c r="B7229" s="55">
        <v>42922.435266203705</v>
      </c>
      <c r="C7229" s="3">
        <v>3922</v>
      </c>
      <c r="D7229" s="56">
        <f t="shared" si="254"/>
        <v>4.5393518518518521E-2</v>
      </c>
    </row>
    <row r="7230" spans="1:4" x14ac:dyDescent="0.75">
      <c r="A7230" s="55">
        <v>42922.438333333332</v>
      </c>
      <c r="B7230" s="55">
        <v>42922.635381944441</v>
      </c>
      <c r="C7230" s="3">
        <v>17025</v>
      </c>
      <c r="D7230" s="56">
        <f t="shared" si="254"/>
        <v>0.1970486111111111</v>
      </c>
    </row>
    <row r="7231" spans="1:4" x14ac:dyDescent="0.75">
      <c r="A7231" s="55">
        <v>42922.453541666662</v>
      </c>
      <c r="B7231" s="55">
        <v>42934.603344907402</v>
      </c>
      <c r="C7231" s="3">
        <v>1049743</v>
      </c>
      <c r="D7231" s="56">
        <f t="shared" si="254"/>
        <v>12.149803240740741</v>
      </c>
    </row>
    <row r="7232" spans="1:4" x14ac:dyDescent="0.75">
      <c r="A7232" s="55">
        <v>42922.456712962958</v>
      </c>
      <c r="B7232" s="55">
        <v>42926.653171296297</v>
      </c>
      <c r="C7232" s="3">
        <v>362574</v>
      </c>
      <c r="D7232" s="56">
        <f t="shared" si="254"/>
        <v>4.1964583333333332</v>
      </c>
    </row>
    <row r="7233" spans="1:4" x14ac:dyDescent="0.75">
      <c r="A7233" s="55">
        <v>42922.476319444446</v>
      </c>
      <c r="B7233" s="55">
        <v>42923.544398148144</v>
      </c>
      <c r="C7233" s="3">
        <v>92282</v>
      </c>
      <c r="D7233" s="56">
        <f t="shared" si="254"/>
        <v>1.0680787037037036</v>
      </c>
    </row>
    <row r="7234" spans="1:4" x14ac:dyDescent="0.75">
      <c r="A7234" s="55">
        <v>42922.63481481481</v>
      </c>
      <c r="B7234" s="55">
        <v>42923.506481481483</v>
      </c>
      <c r="C7234" s="3">
        <v>75312</v>
      </c>
      <c r="D7234" s="56">
        <f t="shared" si="254"/>
        <v>0.8716666666666667</v>
      </c>
    </row>
    <row r="7235" spans="1:4" x14ac:dyDescent="0.75">
      <c r="A7235" s="55">
        <v>42922.652615740742</v>
      </c>
      <c r="B7235" s="55">
        <v>42922.663275462961</v>
      </c>
      <c r="C7235" s="3">
        <v>921</v>
      </c>
      <c r="D7235" s="56">
        <f t="shared" ref="D7235:D7298" si="255">C7235/(24*60*60)</f>
        <v>1.0659722222222221E-2</v>
      </c>
    </row>
    <row r="7236" spans="1:4" x14ac:dyDescent="0.75">
      <c r="A7236" s="55">
        <v>42922.653622685182</v>
      </c>
      <c r="B7236" s="55">
        <v>42923.566782407404</v>
      </c>
      <c r="C7236" s="3">
        <v>78897</v>
      </c>
      <c r="D7236" s="56">
        <f t="shared" si="255"/>
        <v>0.91315972222222219</v>
      </c>
    </row>
    <row r="7237" spans="1:4" x14ac:dyDescent="0.75">
      <c r="A7237" s="55">
        <v>42922.756469907406</v>
      </c>
      <c r="B7237" s="55">
        <v>42947.671064814815</v>
      </c>
      <c r="C7237" s="3">
        <v>2152621</v>
      </c>
      <c r="D7237" s="56">
        <f t="shared" si="255"/>
        <v>24.914594907407409</v>
      </c>
    </row>
    <row r="7238" spans="1:4" x14ac:dyDescent="0.75">
      <c r="A7238" s="55">
        <v>42922.763622685183</v>
      </c>
      <c r="B7238" s="55">
        <v>42927.305462962962</v>
      </c>
      <c r="C7238" s="3">
        <v>392415</v>
      </c>
      <c r="D7238" s="56">
        <f t="shared" si="255"/>
        <v>4.5418402777777782</v>
      </c>
    </row>
    <row r="7239" spans="1:4" x14ac:dyDescent="0.75">
      <c r="A7239" s="55">
        <v>42922.902627314812</v>
      </c>
      <c r="B7239" s="55">
        <v>42923.397858796292</v>
      </c>
      <c r="C7239" s="3">
        <v>42788</v>
      </c>
      <c r="D7239" s="56">
        <f t="shared" si="255"/>
        <v>0.49523148148148149</v>
      </c>
    </row>
    <row r="7240" spans="1:4" x14ac:dyDescent="0.75">
      <c r="A7240" s="55">
        <v>42922.914884259255</v>
      </c>
      <c r="B7240" s="55">
        <v>42923.54414351852</v>
      </c>
      <c r="C7240" s="3">
        <v>54368</v>
      </c>
      <c r="D7240" s="56">
        <f t="shared" si="255"/>
        <v>0.6292592592592593</v>
      </c>
    </row>
    <row r="7241" spans="1:4" x14ac:dyDescent="0.75">
      <c r="A7241" s="55">
        <v>42923.318391203698</v>
      </c>
      <c r="B7241" s="55">
        <v>42923.693148148144</v>
      </c>
      <c r="C7241" s="3">
        <v>32379</v>
      </c>
      <c r="D7241" s="56">
        <f t="shared" si="255"/>
        <v>0.37475694444444446</v>
      </c>
    </row>
    <row r="7242" spans="1:4" x14ac:dyDescent="0.75">
      <c r="A7242" s="55">
        <v>42923.545960648145</v>
      </c>
      <c r="B7242" s="55">
        <v>42923.776053240741</v>
      </c>
      <c r="C7242" s="3">
        <v>19880</v>
      </c>
      <c r="D7242" s="56">
        <f t="shared" si="255"/>
        <v>0.2300925925925926</v>
      </c>
    </row>
    <row r="7243" spans="1:4" x14ac:dyDescent="0.75">
      <c r="A7243" s="55">
        <v>42923.554282407407</v>
      </c>
      <c r="B7243" s="55">
        <v>42923.781064814815</v>
      </c>
      <c r="C7243" s="3">
        <v>19594</v>
      </c>
      <c r="D7243" s="56">
        <f t="shared" si="255"/>
        <v>0.2267824074074074</v>
      </c>
    </row>
    <row r="7244" spans="1:4" x14ac:dyDescent="0.75">
      <c r="A7244" s="55">
        <v>42923.556770833333</v>
      </c>
      <c r="B7244" s="55">
        <v>42923.789965277778</v>
      </c>
      <c r="C7244" s="3">
        <v>20148</v>
      </c>
      <c r="D7244" s="56">
        <f t="shared" si="255"/>
        <v>0.23319444444444445</v>
      </c>
    </row>
    <row r="7245" spans="1:4" x14ac:dyDescent="0.75">
      <c r="A7245" s="55">
        <v>42923.55940972222</v>
      </c>
      <c r="B7245" s="55">
        <v>42923.788935185185</v>
      </c>
      <c r="C7245" s="3">
        <v>19831</v>
      </c>
      <c r="D7245" s="56">
        <f t="shared" si="255"/>
        <v>0.22952546296296297</v>
      </c>
    </row>
    <row r="7246" spans="1:4" x14ac:dyDescent="0.75">
      <c r="A7246" s="55">
        <v>42923.564641203702</v>
      </c>
      <c r="B7246" s="55">
        <v>42926.443472222221</v>
      </c>
      <c r="C7246" s="3">
        <v>248731</v>
      </c>
      <c r="D7246" s="56">
        <f t="shared" si="255"/>
        <v>2.8788310185185186</v>
      </c>
    </row>
    <row r="7247" spans="1:4" x14ac:dyDescent="0.75">
      <c r="A7247" s="55">
        <v>42923.566782407404</v>
      </c>
      <c r="B7247" s="55">
        <v>42923.778993055552</v>
      </c>
      <c r="C7247" s="3">
        <v>18335</v>
      </c>
      <c r="D7247" s="56">
        <f t="shared" si="255"/>
        <v>0.21221064814814813</v>
      </c>
    </row>
    <row r="7248" spans="1:4" x14ac:dyDescent="0.75">
      <c r="A7248" s="55">
        <v>42923.569687499999</v>
      </c>
      <c r="B7248" s="55">
        <v>42923.785729166666</v>
      </c>
      <c r="C7248" s="3">
        <v>18666</v>
      </c>
      <c r="D7248" s="56">
        <f t="shared" si="255"/>
        <v>0.21604166666666666</v>
      </c>
    </row>
    <row r="7249" spans="1:4" x14ac:dyDescent="0.75">
      <c r="A7249" s="55">
        <v>42923.813159722224</v>
      </c>
      <c r="B7249" s="55">
        <v>42926.426504629628</v>
      </c>
      <c r="C7249" s="3">
        <v>225793</v>
      </c>
      <c r="D7249" s="56">
        <f t="shared" si="255"/>
        <v>2.6133449074074075</v>
      </c>
    </row>
    <row r="7250" spans="1:4" x14ac:dyDescent="0.75">
      <c r="A7250" s="55">
        <v>42923.81481481481</v>
      </c>
      <c r="B7250" s="55">
        <v>42928.745081018518</v>
      </c>
      <c r="C7250" s="3">
        <v>425975</v>
      </c>
      <c r="D7250" s="56">
        <f t="shared" si="255"/>
        <v>4.9302662037037033</v>
      </c>
    </row>
    <row r="7251" spans="1:4" x14ac:dyDescent="0.75">
      <c r="A7251" s="55">
        <v>42924.382638888885</v>
      </c>
      <c r="B7251" s="55">
        <v>42926.400590277779</v>
      </c>
      <c r="C7251" s="3">
        <v>174351</v>
      </c>
      <c r="D7251" s="56">
        <f t="shared" si="255"/>
        <v>2.0179513888888887</v>
      </c>
    </row>
    <row r="7252" spans="1:4" x14ac:dyDescent="0.75">
      <c r="A7252" s="55">
        <v>42924.717453703699</v>
      </c>
      <c r="B7252" s="55">
        <v>42927.37159722222</v>
      </c>
      <c r="C7252" s="3">
        <v>229318</v>
      </c>
      <c r="D7252" s="56">
        <f t="shared" si="255"/>
        <v>2.6541435185185187</v>
      </c>
    </row>
    <row r="7253" spans="1:4" x14ac:dyDescent="0.75">
      <c r="A7253" s="55">
        <v>42925.437002314815</v>
      </c>
      <c r="B7253" s="55">
        <v>42983.462395833332</v>
      </c>
      <c r="C7253" s="3">
        <v>5013394</v>
      </c>
      <c r="D7253" s="56">
        <f t="shared" si="255"/>
        <v>58.02539351851852</v>
      </c>
    </row>
    <row r="7254" spans="1:4" x14ac:dyDescent="0.75">
      <c r="A7254" s="55">
        <v>42925.467141203699</v>
      </c>
      <c r="B7254" s="55">
        <v>42926.459675925922</v>
      </c>
      <c r="C7254" s="3">
        <v>85755</v>
      </c>
      <c r="D7254" s="56">
        <f t="shared" si="255"/>
        <v>0.99253472222222228</v>
      </c>
    </row>
    <row r="7255" spans="1:4" x14ac:dyDescent="0.75">
      <c r="A7255" s="55">
        <v>42925.763622685183</v>
      </c>
      <c r="B7255" s="55">
        <v>42926.489351851851</v>
      </c>
      <c r="C7255" s="3">
        <v>62703</v>
      </c>
      <c r="D7255" s="56">
        <f t="shared" si="255"/>
        <v>0.72572916666666665</v>
      </c>
    </row>
    <row r="7256" spans="1:4" x14ac:dyDescent="0.75">
      <c r="A7256" s="55">
        <v>42926.360717592594</v>
      </c>
      <c r="B7256" s="55">
        <v>42926.489247685182</v>
      </c>
      <c r="C7256" s="3">
        <v>11105</v>
      </c>
      <c r="D7256" s="56">
        <f t="shared" si="255"/>
        <v>0.1285300925925926</v>
      </c>
    </row>
    <row r="7257" spans="1:4" x14ac:dyDescent="0.75">
      <c r="A7257" s="55">
        <v>42926.413229166668</v>
      </c>
      <c r="B7257" s="55">
        <v>42964.571655092594</v>
      </c>
      <c r="C7257" s="3">
        <v>3296888</v>
      </c>
      <c r="D7257" s="56">
        <f t="shared" si="255"/>
        <v>38.158425925925926</v>
      </c>
    </row>
    <row r="7258" spans="1:4" x14ac:dyDescent="0.75">
      <c r="A7258" s="55">
        <v>42926.470497685186</v>
      </c>
      <c r="B7258" s="55">
        <v>42928.669965277775</v>
      </c>
      <c r="C7258" s="3">
        <v>190034</v>
      </c>
      <c r="D7258" s="56">
        <f t="shared" si="255"/>
        <v>2.1994675925925926</v>
      </c>
    </row>
    <row r="7259" spans="1:4" x14ac:dyDescent="0.75">
      <c r="A7259" s="55">
        <v>42926.524398148147</v>
      </c>
      <c r="B7259" s="55">
        <v>42926.698379629626</v>
      </c>
      <c r="C7259" s="3">
        <v>15032</v>
      </c>
      <c r="D7259" s="56">
        <f t="shared" si="255"/>
        <v>0.17398148148148149</v>
      </c>
    </row>
    <row r="7260" spans="1:4" x14ac:dyDescent="0.75">
      <c r="A7260" s="55">
        <v>42926.527604166666</v>
      </c>
      <c r="B7260" s="55">
        <v>42926.698460648149</v>
      </c>
      <c r="C7260" s="3">
        <v>14762</v>
      </c>
      <c r="D7260" s="56">
        <f t="shared" si="255"/>
        <v>0.17085648148148147</v>
      </c>
    </row>
    <row r="7261" spans="1:4" x14ac:dyDescent="0.75">
      <c r="A7261" s="55">
        <v>42926.562557870369</v>
      </c>
      <c r="B7261" s="55">
        <v>42928.6721412037</v>
      </c>
      <c r="C7261" s="3">
        <v>182268</v>
      </c>
      <c r="D7261" s="56">
        <f t="shared" si="255"/>
        <v>2.1095833333333331</v>
      </c>
    </row>
    <row r="7262" spans="1:4" x14ac:dyDescent="0.75">
      <c r="A7262" s="55">
        <v>42926.654513888891</v>
      </c>
      <c r="B7262" s="55">
        <v>42927.4059375</v>
      </c>
      <c r="C7262" s="3">
        <v>64923</v>
      </c>
      <c r="D7262" s="56">
        <f t="shared" si="255"/>
        <v>0.75142361111111111</v>
      </c>
    </row>
    <row r="7263" spans="1:4" x14ac:dyDescent="0.75">
      <c r="A7263" s="55">
        <v>42926.686180555553</v>
      </c>
      <c r="B7263" s="55">
        <v>42926.701192129629</v>
      </c>
      <c r="C7263" s="3">
        <v>1297</v>
      </c>
      <c r="D7263" s="56">
        <f t="shared" si="255"/>
        <v>1.5011574074074075E-2</v>
      </c>
    </row>
    <row r="7264" spans="1:4" x14ac:dyDescent="0.75">
      <c r="A7264" s="55">
        <v>42926.787928240738</v>
      </c>
      <c r="B7264" s="55">
        <v>42927.406053240738</v>
      </c>
      <c r="C7264" s="3">
        <v>53406</v>
      </c>
      <c r="D7264" s="56">
        <f t="shared" si="255"/>
        <v>0.61812500000000004</v>
      </c>
    </row>
    <row r="7265" spans="1:4" x14ac:dyDescent="0.75">
      <c r="A7265" s="55">
        <v>42926.814363425925</v>
      </c>
      <c r="B7265" s="55">
        <v>42927.304432870369</v>
      </c>
      <c r="C7265" s="3">
        <v>42342</v>
      </c>
      <c r="D7265" s="56">
        <f t="shared" si="255"/>
        <v>0.49006944444444445</v>
      </c>
    </row>
    <row r="7266" spans="1:4" x14ac:dyDescent="0.75">
      <c r="A7266" s="55">
        <v>42926.818113425921</v>
      </c>
      <c r="B7266" s="55">
        <v>42928.676099537035</v>
      </c>
      <c r="C7266" s="3">
        <v>160530</v>
      </c>
      <c r="D7266" s="56">
        <f t="shared" si="255"/>
        <v>1.8579861111111111</v>
      </c>
    </row>
    <row r="7267" spans="1:4" x14ac:dyDescent="0.75">
      <c r="A7267" s="55">
        <v>42927.304282407407</v>
      </c>
      <c r="B7267" s="55">
        <v>42928.528460648144</v>
      </c>
      <c r="C7267" s="3">
        <v>105769</v>
      </c>
      <c r="D7267" s="56">
        <f t="shared" si="255"/>
        <v>1.2241782407407407</v>
      </c>
    </row>
    <row r="7268" spans="1:4" x14ac:dyDescent="0.75">
      <c r="A7268" s="55">
        <v>42927.305509259255</v>
      </c>
      <c r="B7268" s="55">
        <v>42928.528553240736</v>
      </c>
      <c r="C7268" s="3">
        <v>105671</v>
      </c>
      <c r="D7268" s="56">
        <f t="shared" si="255"/>
        <v>1.2230439814814815</v>
      </c>
    </row>
    <row r="7269" spans="1:4" x14ac:dyDescent="0.75">
      <c r="A7269" s="55">
        <v>42927.381747685184</v>
      </c>
      <c r="B7269" s="55">
        <v>42927.459328703699</v>
      </c>
      <c r="C7269" s="3">
        <v>6703</v>
      </c>
      <c r="D7269" s="56">
        <f t="shared" si="255"/>
        <v>7.7581018518518521E-2</v>
      </c>
    </row>
    <row r="7270" spans="1:4" x14ac:dyDescent="0.75">
      <c r="A7270" s="55">
        <v>42927.408692129626</v>
      </c>
      <c r="B7270" s="55">
        <v>42934.508784722224</v>
      </c>
      <c r="C7270" s="3">
        <v>613448</v>
      </c>
      <c r="D7270" s="56">
        <f t="shared" si="255"/>
        <v>7.1000925925925928</v>
      </c>
    </row>
    <row r="7271" spans="1:4" x14ac:dyDescent="0.75">
      <c r="A7271" s="55">
        <v>42927.423518518517</v>
      </c>
      <c r="B7271" s="55">
        <v>42928.679259259261</v>
      </c>
      <c r="C7271" s="3">
        <v>108496</v>
      </c>
      <c r="D7271" s="56">
        <f t="shared" si="255"/>
        <v>1.2557407407407408</v>
      </c>
    </row>
    <row r="7272" spans="1:4" x14ac:dyDescent="0.75">
      <c r="A7272" s="55">
        <v>42927.468553240738</v>
      </c>
      <c r="B7272" s="55">
        <v>42927.563020833331</v>
      </c>
      <c r="C7272" s="3">
        <v>8162</v>
      </c>
      <c r="D7272" s="56">
        <f t="shared" si="255"/>
        <v>9.4467592592592589E-2</v>
      </c>
    </row>
    <row r="7273" spans="1:4" x14ac:dyDescent="0.75">
      <c r="A7273" s="55">
        <v>42927.473692129628</v>
      </c>
      <c r="B7273" s="55">
        <v>42927.563113425924</v>
      </c>
      <c r="C7273" s="3">
        <v>7726</v>
      </c>
      <c r="D7273" s="56">
        <f t="shared" si="255"/>
        <v>8.942129629629629E-2</v>
      </c>
    </row>
    <row r="7274" spans="1:4" x14ac:dyDescent="0.75">
      <c r="A7274" s="55">
        <v>42927.476539351854</v>
      </c>
      <c r="B7274" s="55">
        <v>42927.562847222223</v>
      </c>
      <c r="C7274" s="3">
        <v>7457</v>
      </c>
      <c r="D7274" s="56">
        <f t="shared" si="255"/>
        <v>8.6307870370370368E-2</v>
      </c>
    </row>
    <row r="7275" spans="1:4" x14ac:dyDescent="0.75">
      <c r="A7275" s="55">
        <v>42927.503333333334</v>
      </c>
      <c r="B7275" s="55">
        <v>42928.684016203704</v>
      </c>
      <c r="C7275" s="3">
        <v>102011</v>
      </c>
      <c r="D7275" s="56">
        <f t="shared" si="255"/>
        <v>1.1806828703703705</v>
      </c>
    </row>
    <row r="7276" spans="1:4" x14ac:dyDescent="0.75">
      <c r="A7276" s="55">
        <v>42927.519409722219</v>
      </c>
      <c r="B7276" s="55">
        <v>42927.562754629631</v>
      </c>
      <c r="C7276" s="3">
        <v>3745</v>
      </c>
      <c r="D7276" s="56">
        <f t="shared" si="255"/>
        <v>4.3344907407407408E-2</v>
      </c>
    </row>
    <row r="7277" spans="1:4" x14ac:dyDescent="0.75">
      <c r="A7277" s="55">
        <v>42927.537627314814</v>
      </c>
      <c r="B7277" s="55">
        <v>42927.722430555557</v>
      </c>
      <c r="C7277" s="3">
        <v>15967</v>
      </c>
      <c r="D7277" s="56">
        <f t="shared" si="255"/>
        <v>0.18480324074074075</v>
      </c>
    </row>
    <row r="7278" spans="1:4" x14ac:dyDescent="0.75">
      <c r="A7278" s="55">
        <v>42927.550474537034</v>
      </c>
      <c r="B7278" s="55">
        <v>42947.66002314815</v>
      </c>
      <c r="C7278" s="3">
        <v>1737465</v>
      </c>
      <c r="D7278" s="56">
        <f t="shared" si="255"/>
        <v>20.109548611111112</v>
      </c>
    </row>
    <row r="7279" spans="1:4" x14ac:dyDescent="0.75">
      <c r="A7279" s="55">
        <v>42927.579189814816</v>
      </c>
      <c r="B7279" s="55">
        <v>42928.528275462959</v>
      </c>
      <c r="C7279" s="3">
        <v>82001</v>
      </c>
      <c r="D7279" s="56">
        <f t="shared" si="255"/>
        <v>0.94908564814814811</v>
      </c>
    </row>
    <row r="7280" spans="1:4" x14ac:dyDescent="0.75">
      <c r="A7280" s="55">
        <v>42927.663854166662</v>
      </c>
      <c r="B7280" s="55">
        <v>42929.498680555553</v>
      </c>
      <c r="C7280" s="3">
        <v>158529</v>
      </c>
      <c r="D7280" s="56">
        <f t="shared" si="255"/>
        <v>1.8348263888888889</v>
      </c>
    </row>
    <row r="7281" spans="1:4" x14ac:dyDescent="0.75">
      <c r="A7281" s="55">
        <v>42927.669652777775</v>
      </c>
      <c r="B7281" s="55">
        <v>42929.50645833333</v>
      </c>
      <c r="C7281" s="3">
        <v>158700</v>
      </c>
      <c r="D7281" s="56">
        <f t="shared" si="255"/>
        <v>1.8368055555555556</v>
      </c>
    </row>
    <row r="7282" spans="1:4" x14ac:dyDescent="0.75">
      <c r="A7282" s="55">
        <v>42927.697118055556</v>
      </c>
      <c r="B7282" s="55">
        <v>42936.336226851847</v>
      </c>
      <c r="C7282" s="3">
        <v>746419</v>
      </c>
      <c r="D7282" s="56">
        <f t="shared" si="255"/>
        <v>8.6391087962962967</v>
      </c>
    </row>
    <row r="7283" spans="1:4" x14ac:dyDescent="0.75">
      <c r="A7283" s="55">
        <v>42927.699513888889</v>
      </c>
      <c r="B7283" s="55">
        <v>42933.293576388889</v>
      </c>
      <c r="C7283" s="3">
        <v>483327</v>
      </c>
      <c r="D7283" s="56">
        <f t="shared" si="255"/>
        <v>5.5940624999999997</v>
      </c>
    </row>
    <row r="7284" spans="1:4" x14ac:dyDescent="0.75">
      <c r="A7284" s="55">
        <v>42927.710335648146</v>
      </c>
      <c r="B7284" s="55">
        <v>42928.494120370371</v>
      </c>
      <c r="C7284" s="3">
        <v>67719</v>
      </c>
      <c r="D7284" s="56">
        <f t="shared" si="255"/>
        <v>0.78378472222222217</v>
      </c>
    </row>
    <row r="7285" spans="1:4" x14ac:dyDescent="0.75">
      <c r="A7285" s="55">
        <v>42927.984594907408</v>
      </c>
      <c r="B7285" s="55">
        <v>42929.548449074071</v>
      </c>
      <c r="C7285" s="3">
        <v>135117</v>
      </c>
      <c r="D7285" s="56">
        <f t="shared" si="255"/>
        <v>1.5638541666666668</v>
      </c>
    </row>
    <row r="7286" spans="1:4" x14ac:dyDescent="0.75">
      <c r="A7286" s="55">
        <v>42928.441192129627</v>
      </c>
      <c r="B7286" s="55">
        <v>42929.553888888884</v>
      </c>
      <c r="C7286" s="3">
        <v>96137</v>
      </c>
      <c r="D7286" s="56">
        <f t="shared" si="255"/>
        <v>1.1126967592592591</v>
      </c>
    </row>
    <row r="7287" spans="1:4" x14ac:dyDescent="0.75">
      <c r="A7287" s="55">
        <v>42928.514641203699</v>
      </c>
      <c r="B7287" s="55">
        <v>42928.527592592589</v>
      </c>
      <c r="C7287" s="3">
        <v>1119</v>
      </c>
      <c r="D7287" s="56">
        <f t="shared" si="255"/>
        <v>1.2951388888888889E-2</v>
      </c>
    </row>
    <row r="7288" spans="1:4" x14ac:dyDescent="0.75">
      <c r="A7288" s="55">
        <v>42928.620671296296</v>
      </c>
      <c r="B7288" s="55">
        <v>42947.671550925923</v>
      </c>
      <c r="C7288" s="3">
        <v>1645996</v>
      </c>
      <c r="D7288" s="56">
        <f t="shared" si="255"/>
        <v>19.05087962962963</v>
      </c>
    </row>
    <row r="7289" spans="1:4" x14ac:dyDescent="0.75">
      <c r="A7289" s="55">
        <v>42928.673275462963</v>
      </c>
      <c r="B7289" s="55">
        <v>42930.404479166667</v>
      </c>
      <c r="C7289" s="3">
        <v>149576</v>
      </c>
      <c r="D7289" s="56">
        <f t="shared" si="255"/>
        <v>1.7312037037037038</v>
      </c>
    </row>
    <row r="7290" spans="1:4" x14ac:dyDescent="0.75">
      <c r="A7290" s="55">
        <v>42928.688287037032</v>
      </c>
      <c r="B7290" s="55">
        <v>42929.655138888884</v>
      </c>
      <c r="C7290" s="3">
        <v>83536</v>
      </c>
      <c r="D7290" s="56">
        <f t="shared" si="255"/>
        <v>0.96685185185185185</v>
      </c>
    </row>
    <row r="7291" spans="1:4" x14ac:dyDescent="0.75">
      <c r="A7291" s="55">
        <v>42928.689328703702</v>
      </c>
      <c r="B7291" s="55">
        <v>42929.657407407409</v>
      </c>
      <c r="C7291" s="3">
        <v>83642</v>
      </c>
      <c r="D7291" s="56">
        <f t="shared" si="255"/>
        <v>0.96807870370370375</v>
      </c>
    </row>
    <row r="7292" spans="1:4" x14ac:dyDescent="0.75">
      <c r="A7292" s="55">
        <v>42928.692083333335</v>
      </c>
      <c r="B7292" s="55">
        <v>42929.651504629626</v>
      </c>
      <c r="C7292" s="3">
        <v>82894</v>
      </c>
      <c r="D7292" s="56">
        <f t="shared" si="255"/>
        <v>0.95942129629629624</v>
      </c>
    </row>
    <row r="7293" spans="1:4" x14ac:dyDescent="0.75">
      <c r="A7293" s="55">
        <v>42928.695115740738</v>
      </c>
      <c r="B7293" s="55">
        <v>42929.659745370365</v>
      </c>
      <c r="C7293" s="3">
        <v>83344</v>
      </c>
      <c r="D7293" s="56">
        <f t="shared" si="255"/>
        <v>0.96462962962962961</v>
      </c>
    </row>
    <row r="7294" spans="1:4" x14ac:dyDescent="0.75">
      <c r="A7294" s="55">
        <v>42928.6955787037</v>
      </c>
      <c r="B7294" s="55">
        <v>42929.56627314815</v>
      </c>
      <c r="C7294" s="3">
        <v>75228</v>
      </c>
      <c r="D7294" s="56">
        <f t="shared" si="255"/>
        <v>0.87069444444444444</v>
      </c>
    </row>
    <row r="7295" spans="1:4" x14ac:dyDescent="0.75">
      <c r="A7295" s="55">
        <v>42928.706365740742</v>
      </c>
      <c r="B7295" s="55">
        <v>42929.561655092592</v>
      </c>
      <c r="C7295" s="3">
        <v>73897</v>
      </c>
      <c r="D7295" s="56">
        <f t="shared" si="255"/>
        <v>0.85528935185185184</v>
      </c>
    </row>
    <row r="7296" spans="1:4" x14ac:dyDescent="0.75">
      <c r="A7296" s="55">
        <v>42928.861273148148</v>
      </c>
      <c r="B7296" s="55">
        <v>42933.38009259259</v>
      </c>
      <c r="C7296" s="3">
        <v>390426</v>
      </c>
      <c r="D7296" s="56">
        <f t="shared" si="255"/>
        <v>4.5188194444444445</v>
      </c>
    </row>
    <row r="7297" spans="1:4" x14ac:dyDescent="0.75">
      <c r="A7297" s="55">
        <v>42928.875497685185</v>
      </c>
      <c r="B7297" s="55">
        <v>42933.382511574069</v>
      </c>
      <c r="C7297" s="3">
        <v>389406</v>
      </c>
      <c r="D7297" s="56">
        <f t="shared" si="255"/>
        <v>4.5070138888888893</v>
      </c>
    </row>
    <row r="7298" spans="1:4" x14ac:dyDescent="0.75">
      <c r="A7298" s="55">
        <v>42929.191828703704</v>
      </c>
      <c r="B7298" s="55">
        <v>42992.365243055552</v>
      </c>
      <c r="C7298" s="3">
        <v>5458183</v>
      </c>
      <c r="D7298" s="56">
        <f t="shared" si="255"/>
        <v>63.173414351851854</v>
      </c>
    </row>
    <row r="7299" spans="1:4" x14ac:dyDescent="0.75">
      <c r="A7299" s="55">
        <v>42929.383784722224</v>
      </c>
      <c r="B7299" s="55">
        <v>42929.669212962959</v>
      </c>
      <c r="C7299" s="3">
        <v>24661</v>
      </c>
      <c r="D7299" s="56">
        <f t="shared" ref="D7299:D7362" si="256">C7299/(24*60*60)</f>
        <v>0.28542824074074075</v>
      </c>
    </row>
    <row r="7300" spans="1:4" x14ac:dyDescent="0.75">
      <c r="A7300" s="55">
        <v>42929.556863425925</v>
      </c>
      <c r="B7300" s="55">
        <v>42947.671990740739</v>
      </c>
      <c r="C7300" s="3">
        <v>1565147</v>
      </c>
      <c r="D7300" s="56">
        <f t="shared" si="256"/>
        <v>18.115127314814814</v>
      </c>
    </row>
    <row r="7301" spans="1:4" x14ac:dyDescent="0.75">
      <c r="A7301" s="55">
        <v>42929.592199074075</v>
      </c>
      <c r="B7301" s="55">
        <v>42935.591203703705</v>
      </c>
      <c r="C7301" s="3">
        <v>518314</v>
      </c>
      <c r="D7301" s="56">
        <f t="shared" si="256"/>
        <v>5.9990046296296295</v>
      </c>
    </row>
    <row r="7302" spans="1:4" x14ac:dyDescent="0.75">
      <c r="A7302" s="55">
        <v>42929.675428240742</v>
      </c>
      <c r="B7302" s="55">
        <v>42947.672418981478</v>
      </c>
      <c r="C7302" s="3">
        <v>1554940</v>
      </c>
      <c r="D7302" s="56">
        <f t="shared" si="256"/>
        <v>17.996990740740742</v>
      </c>
    </row>
    <row r="7303" spans="1:4" x14ac:dyDescent="0.75">
      <c r="A7303" s="55">
        <v>42929.707951388889</v>
      </c>
      <c r="B7303" s="55">
        <v>42930.451898148145</v>
      </c>
      <c r="C7303" s="3">
        <v>64277</v>
      </c>
      <c r="D7303" s="56">
        <f t="shared" si="256"/>
        <v>0.74394675925925924</v>
      </c>
    </row>
    <row r="7304" spans="1:4" x14ac:dyDescent="0.75">
      <c r="A7304" s="55">
        <v>42930.500300925924</v>
      </c>
      <c r="B7304" s="55">
        <v>42933.315729166665</v>
      </c>
      <c r="C7304" s="3">
        <v>243253</v>
      </c>
      <c r="D7304" s="56">
        <f t="shared" si="256"/>
        <v>2.8154282407407409</v>
      </c>
    </row>
    <row r="7305" spans="1:4" x14ac:dyDescent="0.75">
      <c r="A7305" s="55">
        <v>42930.541574074072</v>
      </c>
      <c r="B7305" s="55">
        <v>42933.433530092589</v>
      </c>
      <c r="C7305" s="3">
        <v>249865</v>
      </c>
      <c r="D7305" s="56">
        <f t="shared" si="256"/>
        <v>2.8919560185185187</v>
      </c>
    </row>
    <row r="7306" spans="1:4" x14ac:dyDescent="0.75">
      <c r="A7306" s="55">
        <v>42930.600162037037</v>
      </c>
      <c r="B7306" s="55">
        <v>42933.433391203704</v>
      </c>
      <c r="C7306" s="3">
        <v>244791</v>
      </c>
      <c r="D7306" s="56">
        <f t="shared" si="256"/>
        <v>2.8332291666666665</v>
      </c>
    </row>
    <row r="7307" spans="1:4" x14ac:dyDescent="0.75">
      <c r="A7307" s="55">
        <v>42930.734201388885</v>
      </c>
      <c r="B7307" s="55">
        <v>42933.433171296296</v>
      </c>
      <c r="C7307" s="3">
        <v>233191</v>
      </c>
      <c r="D7307" s="56">
        <f t="shared" si="256"/>
        <v>2.6989699074074074</v>
      </c>
    </row>
    <row r="7308" spans="1:4" x14ac:dyDescent="0.75">
      <c r="A7308" s="55">
        <v>42930.739490740736</v>
      </c>
      <c r="B7308" s="55">
        <v>42934.590185185181</v>
      </c>
      <c r="C7308" s="3">
        <v>332700</v>
      </c>
      <c r="D7308" s="56">
        <f t="shared" si="256"/>
        <v>3.8506944444444446</v>
      </c>
    </row>
    <row r="7309" spans="1:4" x14ac:dyDescent="0.75">
      <c r="A7309" s="55">
        <v>42930.74324074074</v>
      </c>
      <c r="B7309" s="55">
        <v>42933.389791666668</v>
      </c>
      <c r="C7309" s="3">
        <v>228662</v>
      </c>
      <c r="D7309" s="56">
        <f t="shared" si="256"/>
        <v>2.6465509259259261</v>
      </c>
    </row>
    <row r="7310" spans="1:4" x14ac:dyDescent="0.75">
      <c r="A7310" s="55">
        <v>42930.829062500001</v>
      </c>
      <c r="B7310" s="55">
        <v>42934.367314814815</v>
      </c>
      <c r="C7310" s="3">
        <v>305705</v>
      </c>
      <c r="D7310" s="56">
        <f t="shared" si="256"/>
        <v>3.5382523148148146</v>
      </c>
    </row>
    <row r="7311" spans="1:4" x14ac:dyDescent="0.75">
      <c r="A7311" s="55">
        <v>42930.981296296297</v>
      </c>
      <c r="B7311" s="55">
        <v>42933.428877314815</v>
      </c>
      <c r="C7311" s="3">
        <v>211471</v>
      </c>
      <c r="D7311" s="56">
        <f t="shared" si="256"/>
        <v>2.4475810185185187</v>
      </c>
    </row>
    <row r="7312" spans="1:4" x14ac:dyDescent="0.75">
      <c r="A7312" s="55">
        <v>42931.480231481481</v>
      </c>
      <c r="B7312" s="55">
        <v>42934.388761574075</v>
      </c>
      <c r="C7312" s="3">
        <v>251297</v>
      </c>
      <c r="D7312" s="56">
        <f t="shared" si="256"/>
        <v>2.9085300925925925</v>
      </c>
    </row>
    <row r="7313" spans="1:4" x14ac:dyDescent="0.75">
      <c r="A7313" s="55">
        <v>42931.541226851848</v>
      </c>
      <c r="B7313" s="55">
        <v>42933.431574074071</v>
      </c>
      <c r="C7313" s="3">
        <v>163326</v>
      </c>
      <c r="D7313" s="56">
        <f t="shared" si="256"/>
        <v>1.8903472222222222</v>
      </c>
    </row>
    <row r="7314" spans="1:4" x14ac:dyDescent="0.75">
      <c r="A7314" s="55">
        <v>42931.577743055554</v>
      </c>
      <c r="B7314" s="55">
        <v>42933.393541666665</v>
      </c>
      <c r="C7314" s="3">
        <v>156885</v>
      </c>
      <c r="D7314" s="56">
        <f t="shared" si="256"/>
        <v>1.8157986111111111</v>
      </c>
    </row>
    <row r="7315" spans="1:4" x14ac:dyDescent="0.75">
      <c r="A7315" s="55">
        <v>42931.6327662037</v>
      </c>
      <c r="B7315" s="55">
        <v>42933.432928240742</v>
      </c>
      <c r="C7315" s="3">
        <v>155534</v>
      </c>
      <c r="D7315" s="56">
        <f t="shared" si="256"/>
        <v>1.800162037037037</v>
      </c>
    </row>
    <row r="7316" spans="1:4" x14ac:dyDescent="0.75">
      <c r="A7316" s="55">
        <v>42931.986458333333</v>
      </c>
      <c r="B7316" s="55">
        <v>42933.425208333334</v>
      </c>
      <c r="C7316" s="3">
        <v>124308</v>
      </c>
      <c r="D7316" s="56">
        <f t="shared" si="256"/>
        <v>1.43875</v>
      </c>
    </row>
    <row r="7317" spans="1:4" x14ac:dyDescent="0.75">
      <c r="A7317" s="55">
        <v>42932.459953703699</v>
      </c>
      <c r="B7317" s="55">
        <v>42934.357476851852</v>
      </c>
      <c r="C7317" s="3">
        <v>163946</v>
      </c>
      <c r="D7317" s="56">
        <f t="shared" si="256"/>
        <v>1.897523148148148</v>
      </c>
    </row>
    <row r="7318" spans="1:4" x14ac:dyDescent="0.75">
      <c r="A7318" s="55">
        <v>42932.495092592588</v>
      </c>
      <c r="B7318" s="55">
        <v>42933.471331018518</v>
      </c>
      <c r="C7318" s="3">
        <v>84347</v>
      </c>
      <c r="D7318" s="56">
        <f t="shared" si="256"/>
        <v>0.97623842592592591</v>
      </c>
    </row>
    <row r="7319" spans="1:4" x14ac:dyDescent="0.75">
      <c r="A7319" s="55">
        <v>42932.811111111107</v>
      </c>
      <c r="B7319" s="55">
        <v>42933.432708333334</v>
      </c>
      <c r="C7319" s="3">
        <v>53706</v>
      </c>
      <c r="D7319" s="56">
        <f t="shared" si="256"/>
        <v>0.62159722222222225</v>
      </c>
    </row>
    <row r="7320" spans="1:4" x14ac:dyDescent="0.75">
      <c r="A7320" s="55">
        <v>42932.832337962958</v>
      </c>
      <c r="B7320" s="55">
        <v>42934.373692129629</v>
      </c>
      <c r="C7320" s="3">
        <v>133173</v>
      </c>
      <c r="D7320" s="56">
        <f t="shared" si="256"/>
        <v>1.5413541666666666</v>
      </c>
    </row>
    <row r="7321" spans="1:4" x14ac:dyDescent="0.75">
      <c r="A7321" s="55">
        <v>42932.846643518518</v>
      </c>
      <c r="B7321" s="55">
        <v>42933.431400462963</v>
      </c>
      <c r="C7321" s="3">
        <v>50523</v>
      </c>
      <c r="D7321" s="56">
        <f t="shared" si="256"/>
        <v>0.58475694444444448</v>
      </c>
    </row>
    <row r="7322" spans="1:4" x14ac:dyDescent="0.75">
      <c r="A7322" s="55">
        <v>42932.979398148149</v>
      </c>
      <c r="B7322" s="55">
        <v>42933.319733796292</v>
      </c>
      <c r="C7322" s="3">
        <v>29405</v>
      </c>
      <c r="D7322" s="56">
        <f t="shared" si="256"/>
        <v>0.34033564814814815</v>
      </c>
    </row>
    <row r="7323" spans="1:4" x14ac:dyDescent="0.75">
      <c r="A7323" s="55">
        <v>42933.37731481481</v>
      </c>
      <c r="B7323" s="55">
        <v>42933.396504629629</v>
      </c>
      <c r="C7323" s="3">
        <v>1658</v>
      </c>
      <c r="D7323" s="56">
        <f t="shared" si="256"/>
        <v>1.9189814814814816E-2</v>
      </c>
    </row>
    <row r="7324" spans="1:4" x14ac:dyDescent="0.75">
      <c r="A7324" s="55">
        <v>42933.385509259257</v>
      </c>
      <c r="B7324" s="55">
        <v>42934.379432870366</v>
      </c>
      <c r="C7324" s="3">
        <v>85875</v>
      </c>
      <c r="D7324" s="56">
        <f t="shared" si="256"/>
        <v>0.99392361111111116</v>
      </c>
    </row>
    <row r="7325" spans="1:4" x14ac:dyDescent="0.75">
      <c r="A7325" s="55">
        <v>42933.421782407408</v>
      </c>
      <c r="B7325" s="55">
        <v>42933.437708333331</v>
      </c>
      <c r="C7325" s="3">
        <v>1376</v>
      </c>
      <c r="D7325" s="56">
        <f t="shared" si="256"/>
        <v>1.5925925925925927E-2</v>
      </c>
    </row>
    <row r="7326" spans="1:4" x14ac:dyDescent="0.75">
      <c r="A7326" s="55">
        <v>42933.422650462962</v>
      </c>
      <c r="B7326" s="55">
        <v>42933.442094907405</v>
      </c>
      <c r="C7326" s="3">
        <v>1680</v>
      </c>
      <c r="D7326" s="56">
        <f t="shared" si="256"/>
        <v>1.9444444444444445E-2</v>
      </c>
    </row>
    <row r="7327" spans="1:4" x14ac:dyDescent="0.75">
      <c r="A7327" s="55">
        <v>42933.429537037038</v>
      </c>
      <c r="B7327" s="55">
        <v>42934.360405092593</v>
      </c>
      <c r="C7327" s="3">
        <v>80427</v>
      </c>
      <c r="D7327" s="56">
        <f t="shared" si="256"/>
        <v>0.93086805555555552</v>
      </c>
    </row>
    <row r="7328" spans="1:4" x14ac:dyDescent="0.75">
      <c r="A7328" s="55">
        <v>42933.436782407407</v>
      </c>
      <c r="B7328" s="55">
        <v>42935.342361111107</v>
      </c>
      <c r="C7328" s="3">
        <v>164642</v>
      </c>
      <c r="D7328" s="56">
        <f t="shared" si="256"/>
        <v>1.9055787037037037</v>
      </c>
    </row>
    <row r="7329" spans="1:4" x14ac:dyDescent="0.75">
      <c r="A7329" s="55">
        <v>42933.461782407408</v>
      </c>
      <c r="B7329" s="55">
        <v>42934.376747685186</v>
      </c>
      <c r="C7329" s="3">
        <v>79053</v>
      </c>
      <c r="D7329" s="56">
        <f t="shared" si="256"/>
        <v>0.91496527777777781</v>
      </c>
    </row>
    <row r="7330" spans="1:4" x14ac:dyDescent="0.75">
      <c r="A7330" s="55">
        <v>42933.489722222221</v>
      </c>
      <c r="B7330" s="55">
        <v>42934.587685185186</v>
      </c>
      <c r="C7330" s="3">
        <v>94864</v>
      </c>
      <c r="D7330" s="56">
        <f t="shared" si="256"/>
        <v>1.097962962962963</v>
      </c>
    </row>
    <row r="7331" spans="1:4" x14ac:dyDescent="0.75">
      <c r="A7331" s="55">
        <v>42933.492071759254</v>
      </c>
      <c r="B7331" s="55">
        <v>42947.70821759259</v>
      </c>
      <c r="C7331" s="3">
        <v>1228275</v>
      </c>
      <c r="D7331" s="56">
        <f t="shared" si="256"/>
        <v>14.216145833333334</v>
      </c>
    </row>
    <row r="7332" spans="1:4" x14ac:dyDescent="0.75">
      <c r="A7332" s="55">
        <v>42933.524270833332</v>
      </c>
      <c r="B7332" s="55">
        <v>42935.342974537038</v>
      </c>
      <c r="C7332" s="3">
        <v>157136</v>
      </c>
      <c r="D7332" s="56">
        <f t="shared" si="256"/>
        <v>1.8187037037037037</v>
      </c>
    </row>
    <row r="7333" spans="1:4" x14ac:dyDescent="0.75">
      <c r="A7333" s="55">
        <v>42933.532037037032</v>
      </c>
      <c r="B7333" s="55">
        <v>42935.345914351848</v>
      </c>
      <c r="C7333" s="3">
        <v>156719</v>
      </c>
      <c r="D7333" s="56">
        <f t="shared" si="256"/>
        <v>1.8138773148148148</v>
      </c>
    </row>
    <row r="7334" spans="1:4" x14ac:dyDescent="0.75">
      <c r="A7334" s="55">
        <v>42933.538726851853</v>
      </c>
      <c r="B7334" s="55">
        <v>42935.347037037034</v>
      </c>
      <c r="C7334" s="3">
        <v>156238</v>
      </c>
      <c r="D7334" s="56">
        <f t="shared" si="256"/>
        <v>1.8083101851851853</v>
      </c>
    </row>
    <row r="7335" spans="1:4" x14ac:dyDescent="0.75">
      <c r="A7335" s="55">
        <v>42933.548692129625</v>
      </c>
      <c r="B7335" s="55">
        <v>42934.527557870366</v>
      </c>
      <c r="C7335" s="3">
        <v>84574</v>
      </c>
      <c r="D7335" s="56">
        <f t="shared" si="256"/>
        <v>0.97886574074074073</v>
      </c>
    </row>
    <row r="7336" spans="1:4" x14ac:dyDescent="0.75">
      <c r="A7336" s="55">
        <v>42933.570706018516</v>
      </c>
      <c r="B7336" s="55">
        <v>42992.365381944444</v>
      </c>
      <c r="C7336" s="3">
        <v>5079860</v>
      </c>
      <c r="D7336" s="56">
        <f t="shared" si="256"/>
        <v>58.794675925925922</v>
      </c>
    </row>
    <row r="7337" spans="1:4" x14ac:dyDescent="0.75">
      <c r="A7337" s="55">
        <v>42933.603958333333</v>
      </c>
      <c r="B7337" s="55">
        <v>42942.482222222221</v>
      </c>
      <c r="C7337" s="3">
        <v>767082</v>
      </c>
      <c r="D7337" s="56">
        <f t="shared" si="256"/>
        <v>8.8782638888888883</v>
      </c>
    </row>
    <row r="7338" spans="1:4" x14ac:dyDescent="0.75">
      <c r="A7338" s="55">
        <v>42933.609849537039</v>
      </c>
      <c r="B7338" s="55">
        <v>42942.611284722218</v>
      </c>
      <c r="C7338" s="3">
        <v>777724</v>
      </c>
      <c r="D7338" s="56">
        <f t="shared" si="256"/>
        <v>9.0014351851851853</v>
      </c>
    </row>
    <row r="7339" spans="1:4" x14ac:dyDescent="0.75">
      <c r="A7339" s="55">
        <v>42933.614155092589</v>
      </c>
      <c r="B7339" s="55">
        <v>42934.585347222222</v>
      </c>
      <c r="C7339" s="3">
        <v>83911</v>
      </c>
      <c r="D7339" s="56">
        <f t="shared" si="256"/>
        <v>0.97119212962962964</v>
      </c>
    </row>
    <row r="7340" spans="1:4" x14ac:dyDescent="0.75">
      <c r="A7340" s="55">
        <v>42933.624236111107</v>
      </c>
      <c r="B7340" s="55">
        <v>42934.585439814815</v>
      </c>
      <c r="C7340" s="3">
        <v>83048</v>
      </c>
      <c r="D7340" s="56">
        <f t="shared" si="256"/>
        <v>0.96120370370370367</v>
      </c>
    </row>
    <row r="7341" spans="1:4" x14ac:dyDescent="0.75">
      <c r="A7341" s="55">
        <v>42933.650162037033</v>
      </c>
      <c r="B7341" s="55">
        <v>42935.38376157407</v>
      </c>
      <c r="C7341" s="3">
        <v>149783</v>
      </c>
      <c r="D7341" s="56">
        <f t="shared" si="256"/>
        <v>1.733599537037037</v>
      </c>
    </row>
    <row r="7342" spans="1:4" x14ac:dyDescent="0.75">
      <c r="A7342" s="55">
        <v>42933.653148148143</v>
      </c>
      <c r="B7342" s="55">
        <v>42934.574317129627</v>
      </c>
      <c r="C7342" s="3">
        <v>79589</v>
      </c>
      <c r="D7342" s="56">
        <f t="shared" si="256"/>
        <v>0.92116898148148152</v>
      </c>
    </row>
    <row r="7343" spans="1:4" x14ac:dyDescent="0.75">
      <c r="A7343" s="55">
        <v>42933.720856481479</v>
      </c>
      <c r="B7343" s="55">
        <v>42935.346967592588</v>
      </c>
      <c r="C7343" s="3">
        <v>140496</v>
      </c>
      <c r="D7343" s="56">
        <f t="shared" si="256"/>
        <v>1.6261111111111111</v>
      </c>
    </row>
    <row r="7344" spans="1:4" x14ac:dyDescent="0.75">
      <c r="A7344" s="55">
        <v>42934.565532407403</v>
      </c>
      <c r="B7344" s="55">
        <v>42935.351793981477</v>
      </c>
      <c r="C7344" s="3">
        <v>67933</v>
      </c>
      <c r="D7344" s="56">
        <f t="shared" si="256"/>
        <v>0.78626157407407404</v>
      </c>
    </row>
    <row r="7345" spans="1:4" x14ac:dyDescent="0.75">
      <c r="A7345" s="55">
        <v>42934.655624999999</v>
      </c>
      <c r="B7345" s="55">
        <v>42935.369733796295</v>
      </c>
      <c r="C7345" s="3">
        <v>61699</v>
      </c>
      <c r="D7345" s="56">
        <f t="shared" si="256"/>
        <v>0.71410879629629631</v>
      </c>
    </row>
    <row r="7346" spans="1:4" x14ac:dyDescent="0.75">
      <c r="A7346" s="55">
        <v>42934.672013888885</v>
      </c>
      <c r="B7346" s="55">
        <v>42935.386261574073</v>
      </c>
      <c r="C7346" s="3">
        <v>61711</v>
      </c>
      <c r="D7346" s="56">
        <f t="shared" si="256"/>
        <v>0.71424768518518522</v>
      </c>
    </row>
    <row r="7347" spans="1:4" x14ac:dyDescent="0.75">
      <c r="A7347" s="55">
        <v>42934.680138888885</v>
      </c>
      <c r="B7347" s="55">
        <v>42935.432025462964</v>
      </c>
      <c r="C7347" s="3">
        <v>64963</v>
      </c>
      <c r="D7347" s="56">
        <f t="shared" si="256"/>
        <v>0.75188657407407411</v>
      </c>
    </row>
    <row r="7348" spans="1:4" x14ac:dyDescent="0.75">
      <c r="A7348" s="55">
        <v>42934.742800925924</v>
      </c>
      <c r="B7348" s="55">
        <v>42935.394270833334</v>
      </c>
      <c r="C7348" s="3">
        <v>56287</v>
      </c>
      <c r="D7348" s="56">
        <f t="shared" si="256"/>
        <v>0.6514699074074074</v>
      </c>
    </row>
    <row r="7349" spans="1:4" x14ac:dyDescent="0.75">
      <c r="A7349" s="55">
        <v>42934.761736111112</v>
      </c>
      <c r="B7349" s="55">
        <v>42935.464155092588</v>
      </c>
      <c r="C7349" s="3">
        <v>60689</v>
      </c>
      <c r="D7349" s="56">
        <f t="shared" si="256"/>
        <v>0.70241898148148152</v>
      </c>
    </row>
    <row r="7350" spans="1:4" x14ac:dyDescent="0.75">
      <c r="A7350" s="55">
        <v>42934.763692129629</v>
      </c>
      <c r="B7350" s="55">
        <v>42935.44049768518</v>
      </c>
      <c r="C7350" s="3">
        <v>58476</v>
      </c>
      <c r="D7350" s="56">
        <f t="shared" si="256"/>
        <v>0.67680555555555555</v>
      </c>
    </row>
    <row r="7351" spans="1:4" x14ac:dyDescent="0.75">
      <c r="A7351" s="55">
        <v>42934.769895833335</v>
      </c>
      <c r="B7351" s="55">
        <v>42947.672812500001</v>
      </c>
      <c r="C7351" s="3">
        <v>1114812</v>
      </c>
      <c r="D7351" s="56">
        <f t="shared" si="256"/>
        <v>12.902916666666666</v>
      </c>
    </row>
    <row r="7352" spans="1:4" x14ac:dyDescent="0.75">
      <c r="A7352" s="55">
        <v>42934.816990740735</v>
      </c>
      <c r="B7352" s="55">
        <v>42935.589236111111</v>
      </c>
      <c r="C7352" s="3">
        <v>66722</v>
      </c>
      <c r="D7352" s="56">
        <f t="shared" si="256"/>
        <v>0.77224537037037033</v>
      </c>
    </row>
    <row r="7353" spans="1:4" x14ac:dyDescent="0.75">
      <c r="A7353" s="55">
        <v>42934.906909722224</v>
      </c>
      <c r="B7353" s="55">
        <v>42935.464027777773</v>
      </c>
      <c r="C7353" s="3">
        <v>48135</v>
      </c>
      <c r="D7353" s="56">
        <f t="shared" si="256"/>
        <v>0.5571180555555556</v>
      </c>
    </row>
    <row r="7354" spans="1:4" x14ac:dyDescent="0.75">
      <c r="A7354" s="55">
        <v>42935.253715277773</v>
      </c>
      <c r="B7354" s="55">
        <v>42935.436932870369</v>
      </c>
      <c r="C7354" s="3">
        <v>15830</v>
      </c>
      <c r="D7354" s="56">
        <f t="shared" si="256"/>
        <v>0.1832175925925926</v>
      </c>
    </row>
    <row r="7355" spans="1:4" x14ac:dyDescent="0.75">
      <c r="A7355" s="55">
        <v>42935.367349537039</v>
      </c>
      <c r="B7355" s="55">
        <v>42940.372384259259</v>
      </c>
      <c r="C7355" s="3">
        <v>432435</v>
      </c>
      <c r="D7355" s="56">
        <f t="shared" si="256"/>
        <v>5.0050347222222218</v>
      </c>
    </row>
    <row r="7356" spans="1:4" x14ac:dyDescent="0.75">
      <c r="A7356" s="55">
        <v>42935.423206018517</v>
      </c>
      <c r="B7356" s="55">
        <v>42935.427083333328</v>
      </c>
      <c r="C7356" s="3">
        <v>335</v>
      </c>
      <c r="D7356" s="56">
        <f t="shared" si="256"/>
        <v>3.8773148148148148E-3</v>
      </c>
    </row>
    <row r="7357" spans="1:4" x14ac:dyDescent="0.75">
      <c r="A7357" s="55">
        <v>42935.431354166663</v>
      </c>
      <c r="B7357" s="55">
        <v>42935.440729166665</v>
      </c>
      <c r="C7357" s="3">
        <v>810</v>
      </c>
      <c r="D7357" s="56">
        <f t="shared" si="256"/>
        <v>9.3749999999999997E-3</v>
      </c>
    </row>
    <row r="7358" spans="1:4" x14ac:dyDescent="0.75">
      <c r="A7358" s="55">
        <v>42935.43577546296</v>
      </c>
      <c r="B7358" s="55">
        <v>42937.41542824074</v>
      </c>
      <c r="C7358" s="3">
        <v>171042</v>
      </c>
      <c r="D7358" s="56">
        <f t="shared" si="256"/>
        <v>1.9796527777777777</v>
      </c>
    </row>
    <row r="7359" spans="1:4" x14ac:dyDescent="0.75">
      <c r="A7359" s="55">
        <v>42935.535787037035</v>
      </c>
      <c r="B7359" s="55">
        <v>42935.577002314814</v>
      </c>
      <c r="C7359" s="3">
        <v>3561</v>
      </c>
      <c r="D7359" s="56">
        <f t="shared" si="256"/>
        <v>4.1215277777777781E-2</v>
      </c>
    </row>
    <row r="7360" spans="1:4" x14ac:dyDescent="0.75">
      <c r="A7360" s="55">
        <v>42935.618576388886</v>
      </c>
      <c r="B7360" s="55">
        <v>42935.653321759259</v>
      </c>
      <c r="C7360" s="3">
        <v>3002</v>
      </c>
      <c r="D7360" s="56">
        <f t="shared" si="256"/>
        <v>3.4745370370370371E-2</v>
      </c>
    </row>
    <row r="7361" spans="1:4" x14ac:dyDescent="0.75">
      <c r="A7361" s="55">
        <v>42935.635347222218</v>
      </c>
      <c r="B7361" s="55">
        <v>42935.645555555551</v>
      </c>
      <c r="C7361" s="3">
        <v>882</v>
      </c>
      <c r="D7361" s="56">
        <f t="shared" si="256"/>
        <v>1.0208333333333333E-2</v>
      </c>
    </row>
    <row r="7362" spans="1:4" x14ac:dyDescent="0.75">
      <c r="A7362" s="55">
        <v>42935.750891203701</v>
      </c>
      <c r="B7362" s="55">
        <v>42940.505462962959</v>
      </c>
      <c r="C7362" s="3">
        <v>410795</v>
      </c>
      <c r="D7362" s="56">
        <f t="shared" si="256"/>
        <v>4.7545717592592593</v>
      </c>
    </row>
    <row r="7363" spans="1:4" x14ac:dyDescent="0.75">
      <c r="A7363" s="55">
        <v>42935.769143518519</v>
      </c>
      <c r="B7363" s="55">
        <v>42936.332013888888</v>
      </c>
      <c r="C7363" s="3">
        <v>48632</v>
      </c>
      <c r="D7363" s="56">
        <f t="shared" ref="D7363:D7426" si="257">C7363/(24*60*60)</f>
        <v>0.56287037037037035</v>
      </c>
    </row>
    <row r="7364" spans="1:4" x14ac:dyDescent="0.75">
      <c r="A7364" s="55">
        <v>42936.371400462958</v>
      </c>
      <c r="B7364" s="55">
        <v>42936.45208333333</v>
      </c>
      <c r="C7364" s="3">
        <v>6971</v>
      </c>
      <c r="D7364" s="56">
        <f t="shared" si="257"/>
        <v>8.0682870370370377E-2</v>
      </c>
    </row>
    <row r="7365" spans="1:4" x14ac:dyDescent="0.75">
      <c r="A7365" s="55">
        <v>42936.526701388888</v>
      </c>
      <c r="B7365" s="55">
        <v>42937.41506944444</v>
      </c>
      <c r="C7365" s="3">
        <v>76755</v>
      </c>
      <c r="D7365" s="56">
        <f t="shared" si="257"/>
        <v>0.88836805555555554</v>
      </c>
    </row>
    <row r="7366" spans="1:4" x14ac:dyDescent="0.75">
      <c r="A7366" s="55">
        <v>42936.637604166666</v>
      </c>
      <c r="B7366" s="55">
        <v>42937.397187499999</v>
      </c>
      <c r="C7366" s="3">
        <v>65628</v>
      </c>
      <c r="D7366" s="56">
        <f t="shared" si="257"/>
        <v>0.75958333333333339</v>
      </c>
    </row>
    <row r="7367" spans="1:4" x14ac:dyDescent="0.75">
      <c r="A7367" s="55">
        <v>42936.644004629627</v>
      </c>
      <c r="B7367" s="55">
        <v>42937.396886574075</v>
      </c>
      <c r="C7367" s="3">
        <v>65049</v>
      </c>
      <c r="D7367" s="56">
        <f t="shared" si="257"/>
        <v>0.75288194444444445</v>
      </c>
    </row>
    <row r="7368" spans="1:4" x14ac:dyDescent="0.75">
      <c r="A7368" s="55">
        <v>42936.647245370368</v>
      </c>
      <c r="B7368" s="55">
        <v>42941.45579861111</v>
      </c>
      <c r="C7368" s="3">
        <v>415459</v>
      </c>
      <c r="D7368" s="56">
        <f t="shared" si="257"/>
        <v>4.808553240740741</v>
      </c>
    </row>
    <row r="7369" spans="1:4" x14ac:dyDescent="0.75">
      <c r="A7369" s="55">
        <v>42936.6637037037</v>
      </c>
      <c r="B7369" s="55">
        <v>42937.414976851847</v>
      </c>
      <c r="C7369" s="3">
        <v>64910</v>
      </c>
      <c r="D7369" s="56">
        <f t="shared" si="257"/>
        <v>0.75127314814814816</v>
      </c>
    </row>
    <row r="7370" spans="1:4" x14ac:dyDescent="0.75">
      <c r="A7370" s="55">
        <v>42936.843113425923</v>
      </c>
      <c r="B7370" s="55">
        <v>42937.415729166663</v>
      </c>
      <c r="C7370" s="3">
        <v>49474</v>
      </c>
      <c r="D7370" s="56">
        <f t="shared" si="257"/>
        <v>0.57261574074074073</v>
      </c>
    </row>
    <row r="7371" spans="1:4" x14ac:dyDescent="0.75">
      <c r="A7371" s="55">
        <v>42936.938483796293</v>
      </c>
      <c r="B7371" s="55">
        <v>42942.581423611111</v>
      </c>
      <c r="C7371" s="3">
        <v>487550</v>
      </c>
      <c r="D7371" s="56">
        <f t="shared" si="257"/>
        <v>5.6429398148148149</v>
      </c>
    </row>
    <row r="7372" spans="1:4" x14ac:dyDescent="0.75">
      <c r="A7372" s="55">
        <v>42937.384641203702</v>
      </c>
      <c r="B7372" s="55">
        <v>42947.673530092594</v>
      </c>
      <c r="C7372" s="3">
        <v>888960</v>
      </c>
      <c r="D7372" s="56">
        <f t="shared" si="257"/>
        <v>10.28888888888889</v>
      </c>
    </row>
    <row r="7373" spans="1:4" x14ac:dyDescent="0.75">
      <c r="A7373" s="55">
        <v>42937.743125000001</v>
      </c>
      <c r="B7373" s="55">
        <v>42940.421053240738</v>
      </c>
      <c r="C7373" s="3">
        <v>231373</v>
      </c>
      <c r="D7373" s="56">
        <f t="shared" si="257"/>
        <v>2.6779282407407408</v>
      </c>
    </row>
    <row r="7374" spans="1:4" x14ac:dyDescent="0.75">
      <c r="A7374" s="55">
        <v>42937.74423611111</v>
      </c>
      <c r="B7374" s="55">
        <v>42940.425115740742</v>
      </c>
      <c r="C7374" s="3">
        <v>231628</v>
      </c>
      <c r="D7374" s="56">
        <f t="shared" si="257"/>
        <v>2.6808796296296298</v>
      </c>
    </row>
    <row r="7375" spans="1:4" x14ac:dyDescent="0.75">
      <c r="A7375" s="55">
        <v>42938.644166666665</v>
      </c>
      <c r="B7375" s="55">
        <v>42942.593807870369</v>
      </c>
      <c r="C7375" s="3">
        <v>341249</v>
      </c>
      <c r="D7375" s="56">
        <f t="shared" si="257"/>
        <v>3.9496412037037039</v>
      </c>
    </row>
    <row r="7376" spans="1:4" x14ac:dyDescent="0.75">
      <c r="A7376" s="55">
        <v>42938.658379629625</v>
      </c>
      <c r="B7376" s="55">
        <v>42940.417071759257</v>
      </c>
      <c r="C7376" s="3">
        <v>151951</v>
      </c>
      <c r="D7376" s="56">
        <f t="shared" si="257"/>
        <v>1.7586921296296296</v>
      </c>
    </row>
    <row r="7377" spans="1:4" x14ac:dyDescent="0.75">
      <c r="A7377" s="55">
        <v>42938.663159722222</v>
      </c>
      <c r="B7377" s="55">
        <v>42940.418194444443</v>
      </c>
      <c r="C7377" s="3">
        <v>151635</v>
      </c>
      <c r="D7377" s="56">
        <f t="shared" si="257"/>
        <v>1.7550347222222222</v>
      </c>
    </row>
    <row r="7378" spans="1:4" x14ac:dyDescent="0.75">
      <c r="A7378" s="55">
        <v>42938.811736111107</v>
      </c>
      <c r="B7378" s="55">
        <v>42942.6012037037</v>
      </c>
      <c r="C7378" s="3">
        <v>327410</v>
      </c>
      <c r="D7378" s="56">
        <f t="shared" si="257"/>
        <v>3.7894675925925925</v>
      </c>
    </row>
    <row r="7379" spans="1:4" x14ac:dyDescent="0.75">
      <c r="A7379" s="55">
        <v>42938.820810185185</v>
      </c>
      <c r="B7379" s="55">
        <v>42950.664421296293</v>
      </c>
      <c r="C7379" s="3">
        <v>1023288</v>
      </c>
      <c r="D7379" s="56">
        <f t="shared" si="257"/>
        <v>11.843611111111111</v>
      </c>
    </row>
    <row r="7380" spans="1:4" x14ac:dyDescent="0.75">
      <c r="A7380" s="55">
        <v>42938.839502314811</v>
      </c>
      <c r="B7380" s="55">
        <v>42942.606388888889</v>
      </c>
      <c r="C7380" s="3">
        <v>325459</v>
      </c>
      <c r="D7380" s="56">
        <f t="shared" si="257"/>
        <v>3.766886574074074</v>
      </c>
    </row>
    <row r="7381" spans="1:4" x14ac:dyDescent="0.75">
      <c r="A7381" s="55">
        <v>42938.906412037039</v>
      </c>
      <c r="B7381" s="55">
        <v>42957.429571759254</v>
      </c>
      <c r="C7381" s="3">
        <v>1600401</v>
      </c>
      <c r="D7381" s="56">
        <f t="shared" si="257"/>
        <v>18.523159722222221</v>
      </c>
    </row>
    <row r="7382" spans="1:4" x14ac:dyDescent="0.75">
      <c r="A7382" s="55">
        <v>42938.929039351853</v>
      </c>
      <c r="B7382" s="55">
        <v>42940.425300925926</v>
      </c>
      <c r="C7382" s="3">
        <v>129277</v>
      </c>
      <c r="D7382" s="56">
        <f t="shared" si="257"/>
        <v>1.4962615740740741</v>
      </c>
    </row>
    <row r="7383" spans="1:4" x14ac:dyDescent="0.75">
      <c r="A7383" s="55">
        <v>42938.931562500002</v>
      </c>
      <c r="B7383" s="55">
        <v>42940.425509259258</v>
      </c>
      <c r="C7383" s="3">
        <v>129077</v>
      </c>
      <c r="D7383" s="56">
        <f t="shared" si="257"/>
        <v>1.4939467592592592</v>
      </c>
    </row>
    <row r="7384" spans="1:4" x14ac:dyDescent="0.75">
      <c r="A7384" s="55">
        <v>42939.475937499999</v>
      </c>
      <c r="B7384" s="55">
        <v>42941.36513888889</v>
      </c>
      <c r="C7384" s="3">
        <v>163227</v>
      </c>
      <c r="D7384" s="56">
        <f t="shared" si="257"/>
        <v>1.889201388888889</v>
      </c>
    </row>
    <row r="7385" spans="1:4" x14ac:dyDescent="0.75">
      <c r="A7385" s="55">
        <v>42939.693761574075</v>
      </c>
      <c r="B7385" s="55">
        <v>42940.393379629626</v>
      </c>
      <c r="C7385" s="3">
        <v>60447</v>
      </c>
      <c r="D7385" s="56">
        <f t="shared" si="257"/>
        <v>0.69961805555555556</v>
      </c>
    </row>
    <row r="7386" spans="1:4" x14ac:dyDescent="0.75">
      <c r="A7386" s="55">
        <v>42939.77238425926</v>
      </c>
      <c r="B7386" s="55">
        <v>42940.40243055555</v>
      </c>
      <c r="C7386" s="3">
        <v>54436</v>
      </c>
      <c r="D7386" s="56">
        <f t="shared" si="257"/>
        <v>0.63004629629629627</v>
      </c>
    </row>
    <row r="7387" spans="1:4" x14ac:dyDescent="0.75">
      <c r="A7387" s="55">
        <v>42939.774583333332</v>
      </c>
      <c r="B7387" s="55">
        <v>42940.408391203702</v>
      </c>
      <c r="C7387" s="3">
        <v>54761</v>
      </c>
      <c r="D7387" s="56">
        <f t="shared" si="257"/>
        <v>0.63380787037037034</v>
      </c>
    </row>
    <row r="7388" spans="1:4" x14ac:dyDescent="0.75">
      <c r="A7388" s="55">
        <v>42939.961006944446</v>
      </c>
      <c r="B7388" s="55">
        <v>42940.400613425925</v>
      </c>
      <c r="C7388" s="3">
        <v>37982</v>
      </c>
      <c r="D7388" s="56">
        <f t="shared" si="257"/>
        <v>0.43960648148148146</v>
      </c>
    </row>
    <row r="7389" spans="1:4" x14ac:dyDescent="0.75">
      <c r="A7389" s="55">
        <v>42940.410891203705</v>
      </c>
      <c r="B7389" s="55">
        <v>42944.494571759256</v>
      </c>
      <c r="C7389" s="3">
        <v>352830</v>
      </c>
      <c r="D7389" s="56">
        <f t="shared" si="257"/>
        <v>4.0836805555555555</v>
      </c>
    </row>
    <row r="7390" spans="1:4" x14ac:dyDescent="0.75">
      <c r="A7390" s="55">
        <v>42940.46497685185</v>
      </c>
      <c r="B7390" s="55">
        <v>42942.453993055555</v>
      </c>
      <c r="C7390" s="3">
        <v>171851</v>
      </c>
      <c r="D7390" s="56">
        <f t="shared" si="257"/>
        <v>1.9890162037037038</v>
      </c>
    </row>
    <row r="7391" spans="1:4" x14ac:dyDescent="0.75">
      <c r="A7391" s="55">
        <v>42940.635277777779</v>
      </c>
      <c r="B7391" s="55">
        <v>42942.458229166667</v>
      </c>
      <c r="C7391" s="3">
        <v>157503</v>
      </c>
      <c r="D7391" s="56">
        <f t="shared" si="257"/>
        <v>1.8229513888888889</v>
      </c>
    </row>
    <row r="7392" spans="1:4" x14ac:dyDescent="0.75">
      <c r="A7392" s="55">
        <v>42940.636423611111</v>
      </c>
      <c r="B7392" s="55">
        <v>42947.658506944441</v>
      </c>
      <c r="C7392" s="3">
        <v>606708</v>
      </c>
      <c r="D7392" s="56">
        <f t="shared" si="257"/>
        <v>7.0220833333333337</v>
      </c>
    </row>
    <row r="7393" spans="1:4" x14ac:dyDescent="0.75">
      <c r="A7393" s="55">
        <v>42940.637719907405</v>
      </c>
      <c r="B7393" s="55">
        <v>42941.376377314817</v>
      </c>
      <c r="C7393" s="3">
        <v>63820</v>
      </c>
      <c r="D7393" s="56">
        <f t="shared" si="257"/>
        <v>0.73865740740740737</v>
      </c>
    </row>
    <row r="7394" spans="1:4" x14ac:dyDescent="0.75">
      <c r="A7394" s="55">
        <v>42940.638692129629</v>
      </c>
      <c r="B7394" s="55">
        <v>42940.684224537035</v>
      </c>
      <c r="C7394" s="3">
        <v>3934</v>
      </c>
      <c r="D7394" s="56">
        <f t="shared" si="257"/>
        <v>4.553240740740741E-2</v>
      </c>
    </row>
    <row r="7395" spans="1:4" x14ac:dyDescent="0.75">
      <c r="A7395" s="55">
        <v>42940.785648148143</v>
      </c>
      <c r="B7395" s="55">
        <v>42943.72819444444</v>
      </c>
      <c r="C7395" s="3">
        <v>254236</v>
      </c>
      <c r="D7395" s="56">
        <f t="shared" si="257"/>
        <v>2.9425462962962965</v>
      </c>
    </row>
    <row r="7396" spans="1:4" x14ac:dyDescent="0.75">
      <c r="A7396" s="55">
        <v>42940.806064814817</v>
      </c>
      <c r="B7396" s="55">
        <v>42942.612743055557</v>
      </c>
      <c r="C7396" s="3">
        <v>156097</v>
      </c>
      <c r="D7396" s="56">
        <f t="shared" si="257"/>
        <v>1.8066782407407407</v>
      </c>
    </row>
    <row r="7397" spans="1:4" x14ac:dyDescent="0.75">
      <c r="A7397" s="55">
        <v>42940.810115740736</v>
      </c>
      <c r="B7397" s="55">
        <v>42941.369664351849</v>
      </c>
      <c r="C7397" s="3">
        <v>48345</v>
      </c>
      <c r="D7397" s="56">
        <f t="shared" si="257"/>
        <v>0.55954861111111109</v>
      </c>
    </row>
    <row r="7398" spans="1:4" x14ac:dyDescent="0.75">
      <c r="A7398" s="55">
        <v>42940.889930555553</v>
      </c>
      <c r="B7398" s="55">
        <v>42942.609594907408</v>
      </c>
      <c r="C7398" s="3">
        <v>148579</v>
      </c>
      <c r="D7398" s="56">
        <f t="shared" si="257"/>
        <v>1.719664351851852</v>
      </c>
    </row>
    <row r="7399" spans="1:4" x14ac:dyDescent="0.75">
      <c r="A7399" s="55">
        <v>42941.590451388889</v>
      </c>
      <c r="B7399" s="55">
        <v>42941.65347222222</v>
      </c>
      <c r="C7399" s="3">
        <v>5445</v>
      </c>
      <c r="D7399" s="56">
        <f t="shared" si="257"/>
        <v>6.3020833333333331E-2</v>
      </c>
    </row>
    <row r="7400" spans="1:4" x14ac:dyDescent="0.75">
      <c r="A7400" s="55">
        <v>42941.620381944442</v>
      </c>
      <c r="B7400" s="55">
        <v>42941.689432870371</v>
      </c>
      <c r="C7400" s="3">
        <v>5966</v>
      </c>
      <c r="D7400" s="56">
        <f t="shared" si="257"/>
        <v>6.9050925925925932E-2</v>
      </c>
    </row>
    <row r="7401" spans="1:4" x14ac:dyDescent="0.75">
      <c r="A7401" s="55">
        <v>42941.651423611111</v>
      </c>
      <c r="B7401" s="55">
        <v>42943.352916666663</v>
      </c>
      <c r="C7401" s="3">
        <v>147009</v>
      </c>
      <c r="D7401" s="56">
        <f t="shared" si="257"/>
        <v>1.7014930555555556</v>
      </c>
    </row>
    <row r="7402" spans="1:4" x14ac:dyDescent="0.75">
      <c r="A7402" s="55">
        <v>42941.655706018515</v>
      </c>
      <c r="B7402" s="55">
        <v>42949.341273148144</v>
      </c>
      <c r="C7402" s="3">
        <v>664033</v>
      </c>
      <c r="D7402" s="56">
        <f t="shared" si="257"/>
        <v>7.6855671296296295</v>
      </c>
    </row>
    <row r="7403" spans="1:4" x14ac:dyDescent="0.75">
      <c r="A7403" s="55">
        <v>42941.678761574076</v>
      </c>
      <c r="B7403" s="55">
        <v>42941.692881944444</v>
      </c>
      <c r="C7403" s="3">
        <v>1220</v>
      </c>
      <c r="D7403" s="56">
        <f t="shared" si="257"/>
        <v>1.412037037037037E-2</v>
      </c>
    </row>
    <row r="7404" spans="1:4" x14ac:dyDescent="0.75">
      <c r="A7404" s="55">
        <v>42941.692962962959</v>
      </c>
      <c r="B7404" s="55">
        <v>42943.469108796293</v>
      </c>
      <c r="C7404" s="3">
        <v>153459</v>
      </c>
      <c r="D7404" s="56">
        <f t="shared" si="257"/>
        <v>1.7761458333333333</v>
      </c>
    </row>
    <row r="7405" spans="1:4" x14ac:dyDescent="0.75">
      <c r="A7405" s="55">
        <v>42941.695775462962</v>
      </c>
      <c r="B7405" s="55">
        <v>42943.466539351852</v>
      </c>
      <c r="C7405" s="3">
        <v>152994</v>
      </c>
      <c r="D7405" s="56">
        <f t="shared" si="257"/>
        <v>1.7707638888888888</v>
      </c>
    </row>
    <row r="7406" spans="1:4" x14ac:dyDescent="0.75">
      <c r="A7406" s="55">
        <v>42941.760312499995</v>
      </c>
      <c r="B7406" s="55">
        <v>42942.413298611107</v>
      </c>
      <c r="C7406" s="3">
        <v>56418</v>
      </c>
      <c r="D7406" s="56">
        <f t="shared" si="257"/>
        <v>0.65298611111111116</v>
      </c>
    </row>
    <row r="7407" spans="1:4" x14ac:dyDescent="0.75">
      <c r="A7407" s="55">
        <v>42941.842847222222</v>
      </c>
      <c r="B7407" s="55">
        <v>42942.614976851852</v>
      </c>
      <c r="C7407" s="3">
        <v>66712</v>
      </c>
      <c r="D7407" s="56">
        <f t="shared" si="257"/>
        <v>0.77212962962962961</v>
      </c>
    </row>
    <row r="7408" spans="1:4" x14ac:dyDescent="0.75">
      <c r="A7408" s="55">
        <v>42941.881585648145</v>
      </c>
      <c r="B7408" s="55">
        <v>42943.46607638889</v>
      </c>
      <c r="C7408" s="3">
        <v>136900</v>
      </c>
      <c r="D7408" s="56">
        <f t="shared" si="257"/>
        <v>1.5844907407407407</v>
      </c>
    </row>
    <row r="7409" spans="1:4" x14ac:dyDescent="0.75">
      <c r="A7409" s="55">
        <v>42942.436643518515</v>
      </c>
      <c r="B7409" s="55">
        <v>42942.442916666667</v>
      </c>
      <c r="C7409" s="3">
        <v>542</v>
      </c>
      <c r="D7409" s="56">
        <f t="shared" si="257"/>
        <v>6.2731481481481484E-3</v>
      </c>
    </row>
    <row r="7410" spans="1:4" x14ac:dyDescent="0.75">
      <c r="A7410" s="55">
        <v>42942.444618055553</v>
      </c>
      <c r="B7410" s="55">
        <v>42944.500775462962</v>
      </c>
      <c r="C7410" s="3">
        <v>177652</v>
      </c>
      <c r="D7410" s="56">
        <f t="shared" si="257"/>
        <v>2.0561574074074076</v>
      </c>
    </row>
    <row r="7411" spans="1:4" x14ac:dyDescent="0.75">
      <c r="A7411" s="55">
        <v>42942.496504629627</v>
      </c>
      <c r="B7411" s="55">
        <v>42942.621087962958</v>
      </c>
      <c r="C7411" s="3">
        <v>10764</v>
      </c>
      <c r="D7411" s="56">
        <f t="shared" si="257"/>
        <v>0.12458333333333334</v>
      </c>
    </row>
    <row r="7412" spans="1:4" x14ac:dyDescent="0.75">
      <c r="A7412" s="55">
        <v>42942.513645833329</v>
      </c>
      <c r="B7412" s="55">
        <v>42943.727986111109</v>
      </c>
      <c r="C7412" s="3">
        <v>104919</v>
      </c>
      <c r="D7412" s="56">
        <f t="shared" si="257"/>
        <v>1.2143402777777779</v>
      </c>
    </row>
    <row r="7413" spans="1:4" x14ac:dyDescent="0.75">
      <c r="A7413" s="55">
        <v>42942.590624999997</v>
      </c>
      <c r="B7413" s="55">
        <v>42943.727858796294</v>
      </c>
      <c r="C7413" s="3">
        <v>98257</v>
      </c>
      <c r="D7413" s="56">
        <f t="shared" si="257"/>
        <v>1.1372337962962964</v>
      </c>
    </row>
    <row r="7414" spans="1:4" x14ac:dyDescent="0.75">
      <c r="A7414" s="55">
        <v>42942.62295138889</v>
      </c>
      <c r="B7414" s="55">
        <v>42943.382800925923</v>
      </c>
      <c r="C7414" s="3">
        <v>65651</v>
      </c>
      <c r="D7414" s="56">
        <f t="shared" si="257"/>
        <v>0.75984953703703706</v>
      </c>
    </row>
    <row r="7415" spans="1:4" x14ac:dyDescent="0.75">
      <c r="A7415" s="55">
        <v>42942.636574074073</v>
      </c>
      <c r="B7415" s="55">
        <v>42943.669236111113</v>
      </c>
      <c r="C7415" s="3">
        <v>89222</v>
      </c>
      <c r="D7415" s="56">
        <f t="shared" si="257"/>
        <v>1.032662037037037</v>
      </c>
    </row>
    <row r="7416" spans="1:4" x14ac:dyDescent="0.75">
      <c r="A7416" s="55">
        <v>42942.809062499997</v>
      </c>
      <c r="B7416" s="55">
        <v>42943.460011574076</v>
      </c>
      <c r="C7416" s="3">
        <v>56242</v>
      </c>
      <c r="D7416" s="56">
        <f t="shared" si="257"/>
        <v>0.6509490740740741</v>
      </c>
    </row>
    <row r="7417" spans="1:4" x14ac:dyDescent="0.75">
      <c r="A7417" s="55">
        <v>42942.810486111106</v>
      </c>
      <c r="B7417" s="55">
        <v>42943.45888888889</v>
      </c>
      <c r="C7417" s="3">
        <v>56022</v>
      </c>
      <c r="D7417" s="56">
        <f t="shared" si="257"/>
        <v>0.64840277777777777</v>
      </c>
    </row>
    <row r="7418" spans="1:4" x14ac:dyDescent="0.75">
      <c r="A7418" s="55">
        <v>42943.396296296298</v>
      </c>
      <c r="B7418" s="55">
        <v>42947.674155092594</v>
      </c>
      <c r="C7418" s="3">
        <v>369607</v>
      </c>
      <c r="D7418" s="56">
        <f t="shared" si="257"/>
        <v>4.2778587962962966</v>
      </c>
    </row>
    <row r="7419" spans="1:4" x14ac:dyDescent="0.75">
      <c r="A7419" s="55">
        <v>42943.455694444441</v>
      </c>
      <c r="B7419" s="55">
        <v>42970.379236111112</v>
      </c>
      <c r="C7419" s="3">
        <v>2326194</v>
      </c>
      <c r="D7419" s="56">
        <f t="shared" si="257"/>
        <v>26.923541666666665</v>
      </c>
    </row>
    <row r="7420" spans="1:4" x14ac:dyDescent="0.75">
      <c r="A7420" s="55">
        <v>42943.476041666661</v>
      </c>
      <c r="B7420" s="55">
        <v>42943.657280092593</v>
      </c>
      <c r="C7420" s="3">
        <v>15659</v>
      </c>
      <c r="D7420" s="56">
        <f t="shared" si="257"/>
        <v>0.18123842592592593</v>
      </c>
    </row>
    <row r="7421" spans="1:4" x14ac:dyDescent="0.75">
      <c r="A7421" s="55">
        <v>42943.492326388885</v>
      </c>
      <c r="B7421" s="55">
        <v>42943.564641203702</v>
      </c>
      <c r="C7421" s="3">
        <v>6248</v>
      </c>
      <c r="D7421" s="56">
        <f t="shared" si="257"/>
        <v>7.2314814814814818E-2</v>
      </c>
    </row>
    <row r="7422" spans="1:4" x14ac:dyDescent="0.75">
      <c r="A7422" s="55">
        <v>42943.508946759255</v>
      </c>
      <c r="B7422" s="55">
        <v>42943.566111111111</v>
      </c>
      <c r="C7422" s="3">
        <v>4939</v>
      </c>
      <c r="D7422" s="56">
        <f t="shared" si="257"/>
        <v>5.7164351851851855E-2</v>
      </c>
    </row>
    <row r="7423" spans="1:4" x14ac:dyDescent="0.75">
      <c r="A7423" s="55">
        <v>42943.569756944446</v>
      </c>
      <c r="B7423" s="55">
        <v>42949.34097222222</v>
      </c>
      <c r="C7423" s="3">
        <v>498633</v>
      </c>
      <c r="D7423" s="56">
        <f t="shared" si="257"/>
        <v>5.7712152777777774</v>
      </c>
    </row>
    <row r="7424" spans="1:4" x14ac:dyDescent="0.75">
      <c r="A7424" s="55">
        <v>42943.570486111108</v>
      </c>
      <c r="B7424" s="55">
        <v>42949.341064814813</v>
      </c>
      <c r="C7424" s="3">
        <v>498578</v>
      </c>
      <c r="D7424" s="56">
        <f t="shared" si="257"/>
        <v>5.7705787037037037</v>
      </c>
    </row>
    <row r="7425" spans="1:4" x14ac:dyDescent="0.75">
      <c r="A7425" s="55">
        <v>42943.63144675926</v>
      </c>
      <c r="B7425" s="55">
        <v>42948.344687500001</v>
      </c>
      <c r="C7425" s="3">
        <v>407224</v>
      </c>
      <c r="D7425" s="56">
        <f t="shared" si="257"/>
        <v>4.7132407407407406</v>
      </c>
    </row>
    <row r="7426" spans="1:4" x14ac:dyDescent="0.75">
      <c r="A7426" s="55">
        <v>42943.65892361111</v>
      </c>
      <c r="B7426" s="55">
        <v>42944.558333333334</v>
      </c>
      <c r="C7426" s="3">
        <v>77709</v>
      </c>
      <c r="D7426" s="56">
        <f t="shared" si="257"/>
        <v>0.89940972222222226</v>
      </c>
    </row>
    <row r="7427" spans="1:4" x14ac:dyDescent="0.75">
      <c r="A7427" s="55">
        <v>42943.772511574076</v>
      </c>
      <c r="B7427" s="55">
        <v>42947.658032407402</v>
      </c>
      <c r="C7427" s="3">
        <v>335709</v>
      </c>
      <c r="D7427" s="56">
        <f t="shared" ref="D7427:D7490" si="258">C7427/(24*60*60)</f>
        <v>3.8855208333333335</v>
      </c>
    </row>
    <row r="7428" spans="1:4" x14ac:dyDescent="0.75">
      <c r="A7428" s="55">
        <v>42943.774375000001</v>
      </c>
      <c r="B7428" s="55">
        <v>42947.657731481479</v>
      </c>
      <c r="C7428" s="3">
        <v>335522</v>
      </c>
      <c r="D7428" s="56">
        <f t="shared" si="258"/>
        <v>3.8833564814814814</v>
      </c>
    </row>
    <row r="7429" spans="1:4" x14ac:dyDescent="0.75">
      <c r="A7429" s="55">
        <v>42943.791215277779</v>
      </c>
      <c r="B7429" s="55">
        <v>42947.649930555555</v>
      </c>
      <c r="C7429" s="3">
        <v>333393</v>
      </c>
      <c r="D7429" s="56">
        <f t="shared" si="258"/>
        <v>3.8587152777777778</v>
      </c>
    </row>
    <row r="7430" spans="1:4" x14ac:dyDescent="0.75">
      <c r="A7430" s="55">
        <v>42944.442627314813</v>
      </c>
      <c r="B7430" s="55">
        <v>42992.367708333331</v>
      </c>
      <c r="C7430" s="3">
        <v>4140727</v>
      </c>
      <c r="D7430" s="56">
        <f t="shared" si="258"/>
        <v>47.925081018518519</v>
      </c>
    </row>
    <row r="7431" spans="1:4" x14ac:dyDescent="0.75">
      <c r="A7431" s="55">
        <v>42944.487847222219</v>
      </c>
      <c r="B7431" s="55">
        <v>42947.579432870371</v>
      </c>
      <c r="C7431" s="3">
        <v>267113</v>
      </c>
      <c r="D7431" s="56">
        <f t="shared" si="258"/>
        <v>3.0915856481481483</v>
      </c>
    </row>
    <row r="7432" spans="1:4" x14ac:dyDescent="0.75">
      <c r="A7432" s="55">
        <v>42944.510231481479</v>
      </c>
      <c r="B7432" s="55">
        <v>42944.562361111108</v>
      </c>
      <c r="C7432" s="3">
        <v>4504</v>
      </c>
      <c r="D7432" s="56">
        <f t="shared" si="258"/>
        <v>5.212962962962963E-2</v>
      </c>
    </row>
    <row r="7433" spans="1:4" x14ac:dyDescent="0.75">
      <c r="A7433" s="55">
        <v>42944.519583333335</v>
      </c>
      <c r="B7433" s="55">
        <v>42947.756064814814</v>
      </c>
      <c r="C7433" s="3">
        <v>279632</v>
      </c>
      <c r="D7433" s="56">
        <f t="shared" si="258"/>
        <v>3.2364814814814813</v>
      </c>
    </row>
    <row r="7434" spans="1:4" x14ac:dyDescent="0.75">
      <c r="A7434" s="55">
        <v>42944.62731481481</v>
      </c>
      <c r="B7434" s="55">
        <v>42948.61918981481</v>
      </c>
      <c r="C7434" s="3">
        <v>344898</v>
      </c>
      <c r="D7434" s="56">
        <f t="shared" si="258"/>
        <v>3.9918749999999998</v>
      </c>
    </row>
    <row r="7435" spans="1:4" x14ac:dyDescent="0.75">
      <c r="A7435" s="55">
        <v>42944.714594907404</v>
      </c>
      <c r="B7435" s="55">
        <v>42948.352060185185</v>
      </c>
      <c r="C7435" s="3">
        <v>314277</v>
      </c>
      <c r="D7435" s="56">
        <f t="shared" si="258"/>
        <v>3.6374652777777778</v>
      </c>
    </row>
    <row r="7436" spans="1:4" x14ac:dyDescent="0.75">
      <c r="A7436" s="55">
        <v>42944.830532407403</v>
      </c>
      <c r="B7436" s="55">
        <v>42950.663402777776</v>
      </c>
      <c r="C7436" s="3">
        <v>503960</v>
      </c>
      <c r="D7436" s="56">
        <f t="shared" si="258"/>
        <v>5.8328703703703706</v>
      </c>
    </row>
    <row r="7437" spans="1:4" x14ac:dyDescent="0.75">
      <c r="A7437" s="55">
        <v>42944.915509259255</v>
      </c>
      <c r="B7437" s="55">
        <v>42970.379444444443</v>
      </c>
      <c r="C7437" s="3">
        <v>2200084</v>
      </c>
      <c r="D7437" s="56">
        <f t="shared" si="258"/>
        <v>25.463935185185186</v>
      </c>
    </row>
    <row r="7438" spans="1:4" x14ac:dyDescent="0.75">
      <c r="A7438" s="55">
        <v>42945.677337962959</v>
      </c>
      <c r="B7438" s="55">
        <v>42951.643090277779</v>
      </c>
      <c r="C7438" s="3">
        <v>515441</v>
      </c>
      <c r="D7438" s="56">
        <f t="shared" si="258"/>
        <v>5.9657523148148144</v>
      </c>
    </row>
    <row r="7439" spans="1:4" x14ac:dyDescent="0.75">
      <c r="A7439" s="55">
        <v>42947.335439814815</v>
      </c>
      <c r="B7439" s="55">
        <v>42949.433333333334</v>
      </c>
      <c r="C7439" s="3">
        <v>181258</v>
      </c>
      <c r="D7439" s="56">
        <f t="shared" si="258"/>
        <v>2.0978935185185184</v>
      </c>
    </row>
    <row r="7440" spans="1:4" x14ac:dyDescent="0.75">
      <c r="A7440" s="55">
        <v>42947.340219907404</v>
      </c>
      <c r="B7440" s="55">
        <v>42949.433634259258</v>
      </c>
      <c r="C7440" s="3">
        <v>180871</v>
      </c>
      <c r="D7440" s="56">
        <f t="shared" si="258"/>
        <v>2.0934143518518518</v>
      </c>
    </row>
    <row r="7441" spans="1:4" x14ac:dyDescent="0.75">
      <c r="A7441" s="55">
        <v>42947.440092592587</v>
      </c>
      <c r="B7441" s="55">
        <v>42949.434756944444</v>
      </c>
      <c r="C7441" s="3">
        <v>172339</v>
      </c>
      <c r="D7441" s="56">
        <f t="shared" si="258"/>
        <v>1.9946643518518519</v>
      </c>
    </row>
    <row r="7442" spans="1:4" x14ac:dyDescent="0.75">
      <c r="A7442" s="55">
        <v>42947.457268518519</v>
      </c>
      <c r="B7442" s="55">
        <v>42947.660624999997</v>
      </c>
      <c r="C7442" s="3">
        <v>17570</v>
      </c>
      <c r="D7442" s="56">
        <f t="shared" si="258"/>
        <v>0.20335648148148147</v>
      </c>
    </row>
    <row r="7443" spans="1:4" x14ac:dyDescent="0.75">
      <c r="A7443" s="55">
        <v>42947.470949074072</v>
      </c>
      <c r="B7443" s="55">
        <v>42948.438391203701</v>
      </c>
      <c r="C7443" s="3">
        <v>83587</v>
      </c>
      <c r="D7443" s="56">
        <f t="shared" si="258"/>
        <v>0.96744212962962961</v>
      </c>
    </row>
    <row r="7444" spans="1:4" x14ac:dyDescent="0.75">
      <c r="A7444" s="55">
        <v>42947.471238425926</v>
      </c>
      <c r="B7444" s="55">
        <v>42950.663541666661</v>
      </c>
      <c r="C7444" s="3">
        <v>275815</v>
      </c>
      <c r="D7444" s="56">
        <f t="shared" si="258"/>
        <v>3.1923032407407406</v>
      </c>
    </row>
    <row r="7445" spans="1:4" x14ac:dyDescent="0.75">
      <c r="A7445" s="55">
        <v>42947.493969907402</v>
      </c>
      <c r="B7445" s="55">
        <v>42949.433032407404</v>
      </c>
      <c r="C7445" s="3">
        <v>167535</v>
      </c>
      <c r="D7445" s="56">
        <f t="shared" si="258"/>
        <v>1.9390624999999999</v>
      </c>
    </row>
    <row r="7446" spans="1:4" x14ac:dyDescent="0.75">
      <c r="A7446" s="55">
        <v>42947.583495370367</v>
      </c>
      <c r="B7446" s="55">
        <v>42947.655590277776</v>
      </c>
      <c r="C7446" s="3">
        <v>6229</v>
      </c>
      <c r="D7446" s="56">
        <f t="shared" si="258"/>
        <v>7.2094907407407413E-2</v>
      </c>
    </row>
    <row r="7447" spans="1:4" x14ac:dyDescent="0.75">
      <c r="A7447" s="55">
        <v>42947.756898148145</v>
      </c>
      <c r="B7447" s="55">
        <v>42948.399004629631</v>
      </c>
      <c r="C7447" s="3">
        <v>55478</v>
      </c>
      <c r="D7447" s="56">
        <f t="shared" si="258"/>
        <v>0.64210648148148153</v>
      </c>
    </row>
    <row r="7448" spans="1:4" x14ac:dyDescent="0.75">
      <c r="A7448" s="55">
        <v>42947.761759259258</v>
      </c>
      <c r="B7448" s="55">
        <v>42948.398518518516</v>
      </c>
      <c r="C7448" s="3">
        <v>55016</v>
      </c>
      <c r="D7448" s="56">
        <f t="shared" si="258"/>
        <v>0.63675925925925925</v>
      </c>
    </row>
    <row r="7449" spans="1:4" x14ac:dyDescent="0.75">
      <c r="A7449" s="55">
        <v>42947.888182870367</v>
      </c>
      <c r="B7449" s="55">
        <v>42950.606817129628</v>
      </c>
      <c r="C7449" s="3">
        <v>234890</v>
      </c>
      <c r="D7449" s="56">
        <f t="shared" si="258"/>
        <v>2.7186342592592592</v>
      </c>
    </row>
    <row r="7450" spans="1:4" x14ac:dyDescent="0.75">
      <c r="A7450" s="55">
        <v>42948.381504629629</v>
      </c>
      <c r="B7450" s="55">
        <v>42948.748078703698</v>
      </c>
      <c r="C7450" s="3">
        <v>31672</v>
      </c>
      <c r="D7450" s="56">
        <f t="shared" si="258"/>
        <v>0.36657407407407405</v>
      </c>
    </row>
    <row r="7451" spans="1:4" x14ac:dyDescent="0.75">
      <c r="A7451" s="55">
        <v>42948.394340277773</v>
      </c>
      <c r="B7451" s="55">
        <v>42949.528692129628</v>
      </c>
      <c r="C7451" s="3">
        <v>98008</v>
      </c>
      <c r="D7451" s="56">
        <f t="shared" si="258"/>
        <v>1.1343518518518518</v>
      </c>
    </row>
    <row r="7452" spans="1:4" x14ac:dyDescent="0.75">
      <c r="A7452" s="55">
        <v>42948.419050925921</v>
      </c>
      <c r="B7452" s="55">
        <v>42948.671979166662</v>
      </c>
      <c r="C7452" s="3">
        <v>21853</v>
      </c>
      <c r="D7452" s="56">
        <f t="shared" si="258"/>
        <v>0.25292824074074072</v>
      </c>
    </row>
    <row r="7453" spans="1:4" x14ac:dyDescent="0.75">
      <c r="A7453" s="55">
        <v>42948.503969907404</v>
      </c>
      <c r="B7453" s="55">
        <v>42950.625694444439</v>
      </c>
      <c r="C7453" s="3">
        <v>183317</v>
      </c>
      <c r="D7453" s="56">
        <f t="shared" si="258"/>
        <v>2.121724537037037</v>
      </c>
    </row>
    <row r="7454" spans="1:4" x14ac:dyDescent="0.75">
      <c r="A7454" s="55">
        <v>42948.523159722223</v>
      </c>
      <c r="B7454" s="55">
        <v>42949.341423611106</v>
      </c>
      <c r="C7454" s="3">
        <v>70698</v>
      </c>
      <c r="D7454" s="56">
        <f t="shared" si="258"/>
        <v>0.8182638888888889</v>
      </c>
    </row>
    <row r="7455" spans="1:4" x14ac:dyDescent="0.75">
      <c r="A7455" s="55">
        <v>42948.534016203703</v>
      </c>
      <c r="B7455" s="55">
        <v>42948.54552083333</v>
      </c>
      <c r="C7455" s="3">
        <v>994</v>
      </c>
      <c r="D7455" s="56">
        <f t="shared" si="258"/>
        <v>1.150462962962963E-2</v>
      </c>
    </row>
    <row r="7456" spans="1:4" x14ac:dyDescent="0.75">
      <c r="A7456" s="55">
        <v>42948.542557870365</v>
      </c>
      <c r="B7456" s="55">
        <v>42948.664780092593</v>
      </c>
      <c r="C7456" s="3">
        <v>10560</v>
      </c>
      <c r="D7456" s="56">
        <f t="shared" si="258"/>
        <v>0.12222222222222222</v>
      </c>
    </row>
    <row r="7457" spans="1:4" x14ac:dyDescent="0.75">
      <c r="A7457" s="55">
        <v>42948.544317129628</v>
      </c>
      <c r="B7457" s="55">
        <v>42948.664849537032</v>
      </c>
      <c r="C7457" s="3">
        <v>10414</v>
      </c>
      <c r="D7457" s="56">
        <f t="shared" si="258"/>
        <v>0.12053240740740741</v>
      </c>
    </row>
    <row r="7458" spans="1:4" x14ac:dyDescent="0.75">
      <c r="A7458" s="55">
        <v>42948.552615740737</v>
      </c>
      <c r="B7458" s="55">
        <v>42992.366423611107</v>
      </c>
      <c r="C7458" s="3">
        <v>3785513</v>
      </c>
      <c r="D7458" s="56">
        <f t="shared" si="258"/>
        <v>43.813807870370368</v>
      </c>
    </row>
    <row r="7459" spans="1:4" x14ac:dyDescent="0.75">
      <c r="A7459" s="55">
        <v>42948.575983796298</v>
      </c>
      <c r="B7459" s="55">
        <v>42950.663043981476</v>
      </c>
      <c r="C7459" s="3">
        <v>180322</v>
      </c>
      <c r="D7459" s="56">
        <f t="shared" si="258"/>
        <v>2.0870601851851851</v>
      </c>
    </row>
    <row r="7460" spans="1:4" x14ac:dyDescent="0.75">
      <c r="A7460" s="55">
        <v>42948.603113425925</v>
      </c>
      <c r="B7460" s="55">
        <v>42950.663645833331</v>
      </c>
      <c r="C7460" s="3">
        <v>178030</v>
      </c>
      <c r="D7460" s="56">
        <f t="shared" si="258"/>
        <v>2.0605324074074076</v>
      </c>
    </row>
    <row r="7461" spans="1:4" x14ac:dyDescent="0.75">
      <c r="A7461" s="55">
        <v>42948.638599537036</v>
      </c>
      <c r="B7461" s="55">
        <v>42948.754965277774</v>
      </c>
      <c r="C7461" s="3">
        <v>10054</v>
      </c>
      <c r="D7461" s="56">
        <f t="shared" si="258"/>
        <v>0.11636574074074074</v>
      </c>
    </row>
    <row r="7462" spans="1:4" x14ac:dyDescent="0.75">
      <c r="A7462" s="55">
        <v>42948.639062499999</v>
      </c>
      <c r="B7462" s="55">
        <v>42950.648182870369</v>
      </c>
      <c r="C7462" s="3">
        <v>173588</v>
      </c>
      <c r="D7462" s="56">
        <f t="shared" si="258"/>
        <v>2.0091203703703702</v>
      </c>
    </row>
    <row r="7463" spans="1:4" x14ac:dyDescent="0.75">
      <c r="A7463" s="55">
        <v>42948.679363425923</v>
      </c>
      <c r="B7463" s="55">
        <v>42950.662951388884</v>
      </c>
      <c r="C7463" s="3">
        <v>171382</v>
      </c>
      <c r="D7463" s="56">
        <f t="shared" si="258"/>
        <v>1.9835879629629629</v>
      </c>
    </row>
    <row r="7464" spans="1:4" x14ac:dyDescent="0.75">
      <c r="A7464" s="55">
        <v>42948.944456018515</v>
      </c>
      <c r="B7464" s="55">
        <v>42949.463414351849</v>
      </c>
      <c r="C7464" s="3">
        <v>44838</v>
      </c>
      <c r="D7464" s="56">
        <f t="shared" si="258"/>
        <v>0.5189583333333333</v>
      </c>
    </row>
    <row r="7465" spans="1:4" x14ac:dyDescent="0.75">
      <c r="A7465" s="55">
        <v>42948.945196759254</v>
      </c>
      <c r="B7465" s="55">
        <v>42949.463946759257</v>
      </c>
      <c r="C7465" s="3">
        <v>44820</v>
      </c>
      <c r="D7465" s="56">
        <f t="shared" si="258"/>
        <v>0.51875000000000004</v>
      </c>
    </row>
    <row r="7466" spans="1:4" x14ac:dyDescent="0.75">
      <c r="A7466" s="55">
        <v>42948.945775462962</v>
      </c>
      <c r="B7466" s="55">
        <v>42949.464548611111</v>
      </c>
      <c r="C7466" s="3">
        <v>44822</v>
      </c>
      <c r="D7466" s="56">
        <f t="shared" si="258"/>
        <v>0.51877314814814812</v>
      </c>
    </row>
    <row r="7467" spans="1:4" x14ac:dyDescent="0.75">
      <c r="A7467" s="55">
        <v>42948.947210648148</v>
      </c>
      <c r="B7467" s="55">
        <v>42949.464259259257</v>
      </c>
      <c r="C7467" s="3">
        <v>44673</v>
      </c>
      <c r="D7467" s="56">
        <f t="shared" si="258"/>
        <v>0.51704861111111111</v>
      </c>
    </row>
    <row r="7468" spans="1:4" x14ac:dyDescent="0.75">
      <c r="A7468" s="55">
        <v>42949.431527777779</v>
      </c>
      <c r="B7468" s="55">
        <v>42950.662812499999</v>
      </c>
      <c r="C7468" s="3">
        <v>106383</v>
      </c>
      <c r="D7468" s="56">
        <f t="shared" si="258"/>
        <v>1.2312847222222223</v>
      </c>
    </row>
    <row r="7469" spans="1:4" x14ac:dyDescent="0.75">
      <c r="A7469" s="55">
        <v>42949.432754629626</v>
      </c>
      <c r="B7469" s="55">
        <v>42950.624236111107</v>
      </c>
      <c r="C7469" s="3">
        <v>102944</v>
      </c>
      <c r="D7469" s="56">
        <f t="shared" si="258"/>
        <v>1.1914814814814816</v>
      </c>
    </row>
    <row r="7470" spans="1:4" x14ac:dyDescent="0.75">
      <c r="A7470" s="55">
        <v>42949.438101851847</v>
      </c>
      <c r="B7470" s="55">
        <v>42950.662615740737</v>
      </c>
      <c r="C7470" s="3">
        <v>105798</v>
      </c>
      <c r="D7470" s="56">
        <f t="shared" si="258"/>
        <v>1.2245138888888889</v>
      </c>
    </row>
    <row r="7471" spans="1:4" x14ac:dyDescent="0.75">
      <c r="A7471" s="55">
        <v>42949.44395833333</v>
      </c>
      <c r="B7471" s="55">
        <v>42957.467418981483</v>
      </c>
      <c r="C7471" s="3">
        <v>693227</v>
      </c>
      <c r="D7471" s="56">
        <f t="shared" si="258"/>
        <v>8.0234606481481485</v>
      </c>
    </row>
    <row r="7472" spans="1:4" x14ac:dyDescent="0.75">
      <c r="A7472" s="55">
        <v>42949.452361111107</v>
      </c>
      <c r="B7472" s="55">
        <v>42950.66270833333</v>
      </c>
      <c r="C7472" s="3">
        <v>104574</v>
      </c>
      <c r="D7472" s="56">
        <f t="shared" si="258"/>
        <v>1.2103472222222222</v>
      </c>
    </row>
    <row r="7473" spans="1:4" x14ac:dyDescent="0.75">
      <c r="A7473" s="55">
        <v>42949.524814814817</v>
      </c>
      <c r="B7473" s="55">
        <v>42949.676064814812</v>
      </c>
      <c r="C7473" s="3">
        <v>13068</v>
      </c>
      <c r="D7473" s="56">
        <f t="shared" si="258"/>
        <v>0.15125</v>
      </c>
    </row>
    <row r="7474" spans="1:4" x14ac:dyDescent="0.75">
      <c r="A7474" s="55">
        <v>42949.578506944439</v>
      </c>
      <c r="B7474" s="55">
        <v>42950.722233796296</v>
      </c>
      <c r="C7474" s="3">
        <v>98818</v>
      </c>
      <c r="D7474" s="56">
        <f t="shared" si="258"/>
        <v>1.1437268518518517</v>
      </c>
    </row>
    <row r="7475" spans="1:4" x14ac:dyDescent="0.75">
      <c r="A7475" s="55">
        <v>42949.58458333333</v>
      </c>
      <c r="B7475" s="55">
        <v>42970.380046296297</v>
      </c>
      <c r="C7475" s="3">
        <v>1796728</v>
      </c>
      <c r="D7475" s="56">
        <f t="shared" si="258"/>
        <v>20.795462962962961</v>
      </c>
    </row>
    <row r="7476" spans="1:4" x14ac:dyDescent="0.75">
      <c r="A7476" s="55">
        <v>42949.641527777778</v>
      </c>
      <c r="B7476" s="55">
        <v>42949.672152777777</v>
      </c>
      <c r="C7476" s="3">
        <v>2646</v>
      </c>
      <c r="D7476" s="56">
        <f t="shared" si="258"/>
        <v>3.0624999999999999E-2</v>
      </c>
    </row>
    <row r="7477" spans="1:4" x14ac:dyDescent="0.75">
      <c r="A7477" s="55">
        <v>42949.667951388888</v>
      </c>
      <c r="B7477" s="55">
        <v>42954.457465277774</v>
      </c>
      <c r="C7477" s="3">
        <v>413814</v>
      </c>
      <c r="D7477" s="56">
        <f t="shared" si="258"/>
        <v>4.7895138888888891</v>
      </c>
    </row>
    <row r="7478" spans="1:4" x14ac:dyDescent="0.75">
      <c r="A7478" s="55">
        <v>42950.470358796294</v>
      </c>
      <c r="B7478" s="55">
        <v>42950.692141203705</v>
      </c>
      <c r="C7478" s="3">
        <v>19162</v>
      </c>
      <c r="D7478" s="56">
        <f t="shared" si="258"/>
        <v>0.2217824074074074</v>
      </c>
    </row>
    <row r="7479" spans="1:4" x14ac:dyDescent="0.75">
      <c r="A7479" s="55">
        <v>42950.473993055552</v>
      </c>
      <c r="B7479" s="55">
        <v>42950.694710648146</v>
      </c>
      <c r="C7479" s="3">
        <v>19070</v>
      </c>
      <c r="D7479" s="56">
        <f t="shared" si="258"/>
        <v>0.2207175925925926</v>
      </c>
    </row>
    <row r="7480" spans="1:4" x14ac:dyDescent="0.75">
      <c r="A7480" s="55">
        <v>42950.511215277773</v>
      </c>
      <c r="B7480" s="55">
        <v>42951.431354166663</v>
      </c>
      <c r="C7480" s="3">
        <v>79500</v>
      </c>
      <c r="D7480" s="56">
        <f t="shared" si="258"/>
        <v>0.92013888888888884</v>
      </c>
    </row>
    <row r="7481" spans="1:4" x14ac:dyDescent="0.75">
      <c r="A7481" s="55">
        <v>42950.526053240741</v>
      </c>
      <c r="B7481" s="55">
        <v>42950.657106481478</v>
      </c>
      <c r="C7481" s="3">
        <v>11323</v>
      </c>
      <c r="D7481" s="56">
        <f t="shared" si="258"/>
        <v>0.13105324074074073</v>
      </c>
    </row>
    <row r="7482" spans="1:4" x14ac:dyDescent="0.75">
      <c r="A7482" s="55">
        <v>42950.542662037034</v>
      </c>
      <c r="B7482" s="55">
        <v>42950.660011574073</v>
      </c>
      <c r="C7482" s="3">
        <v>10139</v>
      </c>
      <c r="D7482" s="56">
        <f t="shared" si="258"/>
        <v>0.11734953703703704</v>
      </c>
    </row>
    <row r="7483" spans="1:4" x14ac:dyDescent="0.75">
      <c r="A7483" s="55">
        <v>42950.546331018515</v>
      </c>
      <c r="B7483" s="55">
        <v>42950.693854166668</v>
      </c>
      <c r="C7483" s="3">
        <v>12746</v>
      </c>
      <c r="D7483" s="56">
        <f t="shared" si="258"/>
        <v>0.14752314814814815</v>
      </c>
    </row>
    <row r="7484" spans="1:4" x14ac:dyDescent="0.75">
      <c r="A7484" s="55">
        <v>42950.546956018516</v>
      </c>
      <c r="B7484" s="55">
        <v>42950.661805555552</v>
      </c>
      <c r="C7484" s="3">
        <v>9923</v>
      </c>
      <c r="D7484" s="56">
        <f t="shared" si="258"/>
        <v>0.11484953703703704</v>
      </c>
    </row>
    <row r="7485" spans="1:4" x14ac:dyDescent="0.75">
      <c r="A7485" s="55">
        <v>42950.580451388887</v>
      </c>
      <c r="B7485" s="55">
        <v>42955.634259259255</v>
      </c>
      <c r="C7485" s="3">
        <v>436649</v>
      </c>
      <c r="D7485" s="56">
        <f t="shared" si="258"/>
        <v>5.0538078703703704</v>
      </c>
    </row>
    <row r="7486" spans="1:4" x14ac:dyDescent="0.75">
      <c r="A7486" s="55">
        <v>42950.638356481482</v>
      </c>
      <c r="B7486" s="55">
        <v>42950.680868055555</v>
      </c>
      <c r="C7486" s="3">
        <v>3673</v>
      </c>
      <c r="D7486" s="56">
        <f t="shared" si="258"/>
        <v>4.2511574074074077E-2</v>
      </c>
    </row>
    <row r="7487" spans="1:4" x14ac:dyDescent="0.75">
      <c r="A7487" s="55">
        <v>42950.67287037037</v>
      </c>
      <c r="B7487" s="55">
        <v>42951.644386574073</v>
      </c>
      <c r="C7487" s="3">
        <v>83939</v>
      </c>
      <c r="D7487" s="56">
        <f t="shared" si="258"/>
        <v>0.97151620370370373</v>
      </c>
    </row>
    <row r="7488" spans="1:4" x14ac:dyDescent="0.75">
      <c r="A7488" s="55">
        <v>42951.379363425927</v>
      </c>
      <c r="B7488" s="55">
        <v>42951.395949074074</v>
      </c>
      <c r="C7488" s="3">
        <v>1433</v>
      </c>
      <c r="D7488" s="56">
        <f t="shared" si="258"/>
        <v>1.6585648148148148E-2</v>
      </c>
    </row>
    <row r="7489" spans="1:4" x14ac:dyDescent="0.75">
      <c r="A7489" s="55">
        <v>42951.46362268518</v>
      </c>
      <c r="B7489" s="55">
        <v>42951.542349537034</v>
      </c>
      <c r="C7489" s="3">
        <v>6802</v>
      </c>
      <c r="D7489" s="56">
        <f t="shared" si="258"/>
        <v>7.8726851851851853E-2</v>
      </c>
    </row>
    <row r="7490" spans="1:4" x14ac:dyDescent="0.75">
      <c r="A7490" s="55">
        <v>42951.601909722223</v>
      </c>
      <c r="B7490" s="55">
        <v>42957.465127314812</v>
      </c>
      <c r="C7490" s="3">
        <v>506582</v>
      </c>
      <c r="D7490" s="56">
        <f t="shared" si="258"/>
        <v>5.8632175925925925</v>
      </c>
    </row>
    <row r="7491" spans="1:4" x14ac:dyDescent="0.75">
      <c r="A7491" s="55">
        <v>42951.604305555556</v>
      </c>
      <c r="B7491" s="55">
        <v>42956.555405092593</v>
      </c>
      <c r="C7491" s="3">
        <v>427775</v>
      </c>
      <c r="D7491" s="56">
        <f t="shared" ref="D7491:D7554" si="259">C7491/(24*60*60)</f>
        <v>4.9510995370370372</v>
      </c>
    </row>
    <row r="7492" spans="1:4" x14ac:dyDescent="0.75">
      <c r="A7492" s="55">
        <v>42951.643530092588</v>
      </c>
      <c r="B7492" s="55">
        <v>42954.485868055555</v>
      </c>
      <c r="C7492" s="3">
        <v>245578</v>
      </c>
      <c r="D7492" s="56">
        <f t="shared" si="259"/>
        <v>2.8423379629629628</v>
      </c>
    </row>
    <row r="7493" spans="1:4" x14ac:dyDescent="0.75">
      <c r="A7493" s="55">
        <v>42951.74255787037</v>
      </c>
      <c r="B7493" s="55">
        <v>42954.582766203705</v>
      </c>
      <c r="C7493" s="3">
        <v>245394</v>
      </c>
      <c r="D7493" s="56">
        <f t="shared" si="259"/>
        <v>2.8402083333333334</v>
      </c>
    </row>
    <row r="7494" spans="1:4" x14ac:dyDescent="0.75">
      <c r="A7494" s="55">
        <v>42952.407962962963</v>
      </c>
      <c r="B7494" s="55">
        <v>42954.336967592593</v>
      </c>
      <c r="C7494" s="3">
        <v>166666</v>
      </c>
      <c r="D7494" s="56">
        <f t="shared" si="259"/>
        <v>1.9290046296296297</v>
      </c>
    </row>
    <row r="7495" spans="1:4" x14ac:dyDescent="0.75">
      <c r="A7495" s="55">
        <v>42952.412557870368</v>
      </c>
      <c r="B7495" s="55">
        <v>42954.343206018515</v>
      </c>
      <c r="C7495" s="3">
        <v>166808</v>
      </c>
      <c r="D7495" s="56">
        <f t="shared" si="259"/>
        <v>1.9306481481481481</v>
      </c>
    </row>
    <row r="7496" spans="1:4" x14ac:dyDescent="0.75">
      <c r="A7496" s="55">
        <v>42952.891956018517</v>
      </c>
      <c r="B7496" s="55">
        <v>42954.399641203701</v>
      </c>
      <c r="C7496" s="3">
        <v>130264</v>
      </c>
      <c r="D7496" s="56">
        <f t="shared" si="259"/>
        <v>1.5076851851851851</v>
      </c>
    </row>
    <row r="7497" spans="1:4" x14ac:dyDescent="0.75">
      <c r="A7497" s="55">
        <v>42953.436064814814</v>
      </c>
      <c r="B7497" s="55">
        <v>42954.488668981481</v>
      </c>
      <c r="C7497" s="3">
        <v>90945</v>
      </c>
      <c r="D7497" s="56">
        <f t="shared" si="259"/>
        <v>1.0526041666666666</v>
      </c>
    </row>
    <row r="7498" spans="1:4" x14ac:dyDescent="0.75">
      <c r="A7498" s="55">
        <v>42953.438483796293</v>
      </c>
      <c r="B7498" s="55">
        <v>42955.349016203705</v>
      </c>
      <c r="C7498" s="3">
        <v>165070</v>
      </c>
      <c r="D7498" s="56">
        <f t="shared" si="259"/>
        <v>1.9105324074074075</v>
      </c>
    </row>
    <row r="7499" spans="1:4" x14ac:dyDescent="0.75">
      <c r="A7499" s="55">
        <v>42953.538634259261</v>
      </c>
      <c r="B7499" s="55">
        <v>42954.582546296297</v>
      </c>
      <c r="C7499" s="3">
        <v>90194</v>
      </c>
      <c r="D7499" s="56">
        <f t="shared" si="259"/>
        <v>1.0439120370370369</v>
      </c>
    </row>
    <row r="7500" spans="1:4" x14ac:dyDescent="0.75">
      <c r="A7500" s="55">
        <v>42953.646504629629</v>
      </c>
      <c r="B7500" s="55">
        <v>42954.582465277774</v>
      </c>
      <c r="C7500" s="3">
        <v>80867</v>
      </c>
      <c r="D7500" s="56">
        <f t="shared" si="259"/>
        <v>0.93596064814814817</v>
      </c>
    </row>
    <row r="7501" spans="1:4" x14ac:dyDescent="0.75">
      <c r="A7501" s="55">
        <v>42953.649039351847</v>
      </c>
      <c r="B7501" s="55">
        <v>42954.582372685181</v>
      </c>
      <c r="C7501" s="3">
        <v>80640</v>
      </c>
      <c r="D7501" s="56">
        <f t="shared" si="259"/>
        <v>0.93333333333333335</v>
      </c>
    </row>
    <row r="7502" spans="1:4" x14ac:dyDescent="0.75">
      <c r="A7502" s="55">
        <v>42953.65112268518</v>
      </c>
      <c r="B7502" s="55">
        <v>42954.582268518519</v>
      </c>
      <c r="C7502" s="3">
        <v>80451</v>
      </c>
      <c r="D7502" s="56">
        <f t="shared" si="259"/>
        <v>0.93114583333333334</v>
      </c>
    </row>
    <row r="7503" spans="1:4" x14ac:dyDescent="0.75">
      <c r="A7503" s="55">
        <v>42954.372581018513</v>
      </c>
      <c r="B7503" s="55">
        <v>42954.497002314813</v>
      </c>
      <c r="C7503" s="3">
        <v>10750</v>
      </c>
      <c r="D7503" s="56">
        <f t="shared" si="259"/>
        <v>0.12442129629629629</v>
      </c>
    </row>
    <row r="7504" spans="1:4" x14ac:dyDescent="0.75">
      <c r="A7504" s="55">
        <v>42954.417604166665</v>
      </c>
      <c r="B7504" s="55">
        <v>42955.640879629631</v>
      </c>
      <c r="C7504" s="3">
        <v>105691</v>
      </c>
      <c r="D7504" s="56">
        <f t="shared" si="259"/>
        <v>1.223275462962963</v>
      </c>
    </row>
    <row r="7505" spans="1:4" x14ac:dyDescent="0.75">
      <c r="A7505" s="55">
        <v>42954.450474537036</v>
      </c>
      <c r="B7505" s="55">
        <v>42954.582152777773</v>
      </c>
      <c r="C7505" s="3">
        <v>11377</v>
      </c>
      <c r="D7505" s="56">
        <f t="shared" si="259"/>
        <v>0.13167824074074075</v>
      </c>
    </row>
    <row r="7506" spans="1:4" x14ac:dyDescent="0.75">
      <c r="A7506" s="55">
        <v>42954.455081018517</v>
      </c>
      <c r="B7506" s="55">
        <v>42955.35125</v>
      </c>
      <c r="C7506" s="3">
        <v>77429</v>
      </c>
      <c r="D7506" s="56">
        <f t="shared" si="259"/>
        <v>0.8961689814814815</v>
      </c>
    </row>
    <row r="7507" spans="1:4" x14ac:dyDescent="0.75">
      <c r="A7507" s="55">
        <v>42954.619108796294</v>
      </c>
      <c r="B7507" s="55">
        <v>42957.597766203704</v>
      </c>
      <c r="C7507" s="3">
        <v>257356</v>
      </c>
      <c r="D7507" s="56">
        <f t="shared" si="259"/>
        <v>2.9786574074074075</v>
      </c>
    </row>
    <row r="7508" spans="1:4" x14ac:dyDescent="0.75">
      <c r="A7508" s="55">
        <v>42954.626134259255</v>
      </c>
      <c r="B7508" s="55">
        <v>42957.59784722222</v>
      </c>
      <c r="C7508" s="3">
        <v>256756</v>
      </c>
      <c r="D7508" s="56">
        <f t="shared" si="259"/>
        <v>2.9717129629629628</v>
      </c>
    </row>
    <row r="7509" spans="1:4" x14ac:dyDescent="0.75">
      <c r="A7509" s="55">
        <v>42954.683449074073</v>
      </c>
      <c r="B7509" s="55">
        <v>42955.35460648148</v>
      </c>
      <c r="C7509" s="3">
        <v>57988</v>
      </c>
      <c r="D7509" s="56">
        <f t="shared" si="259"/>
        <v>0.67115740740740737</v>
      </c>
    </row>
    <row r="7510" spans="1:4" x14ac:dyDescent="0.75">
      <c r="A7510" s="55">
        <v>42954.685752314814</v>
      </c>
      <c r="B7510" s="55">
        <v>42955.345335648148</v>
      </c>
      <c r="C7510" s="3">
        <v>56988</v>
      </c>
      <c r="D7510" s="56">
        <f t="shared" si="259"/>
        <v>0.6595833333333333</v>
      </c>
    </row>
    <row r="7511" spans="1:4" x14ac:dyDescent="0.75">
      <c r="A7511" s="55">
        <v>42954.942719907405</v>
      </c>
      <c r="B7511" s="55">
        <v>42958.372118055551</v>
      </c>
      <c r="C7511" s="3">
        <v>296300</v>
      </c>
      <c r="D7511" s="56">
        <f t="shared" si="259"/>
        <v>3.4293981481481484</v>
      </c>
    </row>
    <row r="7512" spans="1:4" x14ac:dyDescent="0.75">
      <c r="A7512" s="55">
        <v>42954.943240740737</v>
      </c>
      <c r="B7512" s="55">
        <v>42955.356574074074</v>
      </c>
      <c r="C7512" s="3">
        <v>35712</v>
      </c>
      <c r="D7512" s="56">
        <f t="shared" si="259"/>
        <v>0.41333333333333333</v>
      </c>
    </row>
    <row r="7513" spans="1:4" x14ac:dyDescent="0.75">
      <c r="A7513" s="55">
        <v>42955.392430555556</v>
      </c>
      <c r="B7513" s="55">
        <v>42956.706284722219</v>
      </c>
      <c r="C7513" s="3">
        <v>113517</v>
      </c>
      <c r="D7513" s="56">
        <f t="shared" si="259"/>
        <v>1.3138541666666668</v>
      </c>
    </row>
    <row r="7514" spans="1:4" x14ac:dyDescent="0.75">
      <c r="A7514" s="55">
        <v>42955.395057870366</v>
      </c>
      <c r="B7514" s="55">
        <v>42955.642719907402</v>
      </c>
      <c r="C7514" s="3">
        <v>21398</v>
      </c>
      <c r="D7514" s="56">
        <f t="shared" si="259"/>
        <v>0.24766203703703704</v>
      </c>
    </row>
    <row r="7515" spans="1:4" x14ac:dyDescent="0.75">
      <c r="A7515" s="55">
        <v>42955.438668981478</v>
      </c>
      <c r="B7515" s="55">
        <v>42956.379293981481</v>
      </c>
      <c r="C7515" s="3">
        <v>81270</v>
      </c>
      <c r="D7515" s="56">
        <f t="shared" si="259"/>
        <v>0.94062500000000004</v>
      </c>
    </row>
    <row r="7516" spans="1:4" x14ac:dyDescent="0.75">
      <c r="A7516" s="55">
        <v>42955.470300925925</v>
      </c>
      <c r="B7516" s="55">
        <v>42978.43173611111</v>
      </c>
      <c r="C7516" s="3">
        <v>1983868</v>
      </c>
      <c r="D7516" s="56">
        <f t="shared" si="259"/>
        <v>22.961435185185184</v>
      </c>
    </row>
    <row r="7517" spans="1:4" x14ac:dyDescent="0.75">
      <c r="A7517" s="55">
        <v>42955.49454861111</v>
      </c>
      <c r="B7517" s="55">
        <v>42970.38108796296</v>
      </c>
      <c r="C7517" s="3">
        <v>1286197</v>
      </c>
      <c r="D7517" s="56">
        <f t="shared" si="259"/>
        <v>14.886539351851852</v>
      </c>
    </row>
    <row r="7518" spans="1:4" x14ac:dyDescent="0.75">
      <c r="A7518" s="55">
        <v>42955.511956018519</v>
      </c>
      <c r="B7518" s="55">
        <v>42956.408912037034</v>
      </c>
      <c r="C7518" s="3">
        <v>77497</v>
      </c>
      <c r="D7518" s="56">
        <f t="shared" si="259"/>
        <v>0.89695601851851847</v>
      </c>
    </row>
    <row r="7519" spans="1:4" x14ac:dyDescent="0.75">
      <c r="A7519" s="55">
        <v>42955.526342592588</v>
      </c>
      <c r="B7519" s="55">
        <v>42956.393124999995</v>
      </c>
      <c r="C7519" s="3">
        <v>74890</v>
      </c>
      <c r="D7519" s="56">
        <f t="shared" si="259"/>
        <v>0.86678240740740742</v>
      </c>
    </row>
    <row r="7520" spans="1:4" x14ac:dyDescent="0.75">
      <c r="A7520" s="55">
        <v>42955.528506944444</v>
      </c>
      <c r="B7520" s="55">
        <v>42957.595231481479</v>
      </c>
      <c r="C7520" s="3">
        <v>178565</v>
      </c>
      <c r="D7520" s="56">
        <f t="shared" si="259"/>
        <v>2.0667245370370368</v>
      </c>
    </row>
    <row r="7521" spans="1:4" x14ac:dyDescent="0.75">
      <c r="A7521" s="55">
        <v>42955.532106481478</v>
      </c>
      <c r="B7521" s="55">
        <v>42958.374421296292</v>
      </c>
      <c r="C7521" s="3">
        <v>245576</v>
      </c>
      <c r="D7521" s="56">
        <f t="shared" si="259"/>
        <v>2.8423148148148147</v>
      </c>
    </row>
    <row r="7522" spans="1:4" x14ac:dyDescent="0.75">
      <c r="A7522" s="55">
        <v>42955.571967592594</v>
      </c>
      <c r="B7522" s="55">
        <v>42956.706076388888</v>
      </c>
      <c r="C7522" s="3">
        <v>97987</v>
      </c>
      <c r="D7522" s="56">
        <f t="shared" si="259"/>
        <v>1.1341087962962964</v>
      </c>
    </row>
    <row r="7523" spans="1:4" x14ac:dyDescent="0.75">
      <c r="A7523" s="55">
        <v>42955.584953703699</v>
      </c>
      <c r="B7523" s="55">
        <v>42956.705821759257</v>
      </c>
      <c r="C7523" s="3">
        <v>96843</v>
      </c>
      <c r="D7523" s="56">
        <f t="shared" si="259"/>
        <v>1.1208680555555555</v>
      </c>
    </row>
    <row r="7524" spans="1:4" x14ac:dyDescent="0.75">
      <c r="A7524" s="55">
        <v>42955.64094907407</v>
      </c>
      <c r="B7524" s="55">
        <v>42957.597592592589</v>
      </c>
      <c r="C7524" s="3">
        <v>169054</v>
      </c>
      <c r="D7524" s="56">
        <f t="shared" si="259"/>
        <v>1.9566435185185185</v>
      </c>
    </row>
    <row r="7525" spans="1:4" x14ac:dyDescent="0.75">
      <c r="A7525" s="55">
        <v>42955.642650462964</v>
      </c>
      <c r="B7525" s="55">
        <v>42957.597349537034</v>
      </c>
      <c r="C7525" s="3">
        <v>168886</v>
      </c>
      <c r="D7525" s="56">
        <f t="shared" si="259"/>
        <v>1.9546990740740742</v>
      </c>
    </row>
    <row r="7526" spans="1:4" x14ac:dyDescent="0.75">
      <c r="A7526" s="55">
        <v>42955.97278935185</v>
      </c>
      <c r="B7526" s="55">
        <v>42956.424826388888</v>
      </c>
      <c r="C7526" s="3">
        <v>39056</v>
      </c>
      <c r="D7526" s="56">
        <f t="shared" si="259"/>
        <v>0.45203703703703701</v>
      </c>
    </row>
    <row r="7527" spans="1:4" x14ac:dyDescent="0.75">
      <c r="A7527" s="55">
        <v>42956.41065972222</v>
      </c>
      <c r="B7527" s="55">
        <v>42956.423206018517</v>
      </c>
      <c r="C7527" s="3">
        <v>1084</v>
      </c>
      <c r="D7527" s="56">
        <f t="shared" si="259"/>
        <v>1.2546296296296297E-2</v>
      </c>
    </row>
    <row r="7528" spans="1:4" x14ac:dyDescent="0.75">
      <c r="A7528" s="55">
        <v>42956.455243055556</v>
      </c>
      <c r="B7528" s="55">
        <v>42957.597222222219</v>
      </c>
      <c r="C7528" s="3">
        <v>98667</v>
      </c>
      <c r="D7528" s="56">
        <f t="shared" si="259"/>
        <v>1.1419791666666668</v>
      </c>
    </row>
    <row r="7529" spans="1:4" x14ac:dyDescent="0.75">
      <c r="A7529" s="55">
        <v>42956.490532407406</v>
      </c>
      <c r="B7529" s="55">
        <v>42957.59710648148</v>
      </c>
      <c r="C7529" s="3">
        <v>95608</v>
      </c>
      <c r="D7529" s="56">
        <f t="shared" si="259"/>
        <v>1.1065740740740742</v>
      </c>
    </row>
    <row r="7530" spans="1:4" x14ac:dyDescent="0.75">
      <c r="A7530" s="55">
        <v>42956.512453703705</v>
      </c>
      <c r="B7530" s="55">
        <v>42957.428425925922</v>
      </c>
      <c r="C7530" s="3">
        <v>79140</v>
      </c>
      <c r="D7530" s="56">
        <f t="shared" si="259"/>
        <v>0.91597222222222219</v>
      </c>
    </row>
    <row r="7531" spans="1:4" x14ac:dyDescent="0.75">
      <c r="A7531" s="55">
        <v>42956.522476851853</v>
      </c>
      <c r="B7531" s="55">
        <v>42957.457037037035</v>
      </c>
      <c r="C7531" s="3">
        <v>80746</v>
      </c>
      <c r="D7531" s="56">
        <f t="shared" si="259"/>
        <v>0.93456018518518513</v>
      </c>
    </row>
    <row r="7532" spans="1:4" x14ac:dyDescent="0.75">
      <c r="A7532" s="55">
        <v>42956.698240740741</v>
      </c>
      <c r="B7532" s="55">
        <v>42957.596851851849</v>
      </c>
      <c r="C7532" s="3">
        <v>77640</v>
      </c>
      <c r="D7532" s="56">
        <f t="shared" si="259"/>
        <v>0.89861111111111114</v>
      </c>
    </row>
    <row r="7533" spans="1:4" x14ac:dyDescent="0.75">
      <c r="A7533" s="55">
        <v>42956.712337962963</v>
      </c>
      <c r="B7533" s="55">
        <v>42957.690462962964</v>
      </c>
      <c r="C7533" s="3">
        <v>84510</v>
      </c>
      <c r="D7533" s="56">
        <f t="shared" si="259"/>
        <v>0.97812500000000002</v>
      </c>
    </row>
    <row r="7534" spans="1:4" x14ac:dyDescent="0.75">
      <c r="A7534" s="55">
        <v>42956.827685185184</v>
      </c>
      <c r="B7534" s="55">
        <v>42957.685960648145</v>
      </c>
      <c r="C7534" s="3">
        <v>74155</v>
      </c>
      <c r="D7534" s="56">
        <f t="shared" si="259"/>
        <v>0.85827546296296298</v>
      </c>
    </row>
    <row r="7535" spans="1:4" x14ac:dyDescent="0.75">
      <c r="A7535" s="55">
        <v>42957.459976851853</v>
      </c>
      <c r="B7535" s="55">
        <v>42983.651539351849</v>
      </c>
      <c r="C7535" s="3">
        <v>2262951</v>
      </c>
      <c r="D7535" s="56">
        <f t="shared" si="259"/>
        <v>26.1915625</v>
      </c>
    </row>
    <row r="7536" spans="1:4" x14ac:dyDescent="0.75">
      <c r="A7536" s="55">
        <v>42957.46539351852</v>
      </c>
      <c r="B7536" s="55">
        <v>42958.424131944441</v>
      </c>
      <c r="C7536" s="3">
        <v>82835</v>
      </c>
      <c r="D7536" s="56">
        <f t="shared" si="259"/>
        <v>0.95873842592592595</v>
      </c>
    </row>
    <row r="7537" spans="1:4" x14ac:dyDescent="0.75">
      <c r="A7537" s="55">
        <v>42957.468217592592</v>
      </c>
      <c r="B7537" s="55">
        <v>42961.550752314812</v>
      </c>
      <c r="C7537" s="3">
        <v>352731</v>
      </c>
      <c r="D7537" s="56">
        <f t="shared" si="259"/>
        <v>4.0825347222222224</v>
      </c>
    </row>
    <row r="7538" spans="1:4" x14ac:dyDescent="0.75">
      <c r="A7538" s="55">
        <v>42957.483807870369</v>
      </c>
      <c r="B7538" s="55">
        <v>42964.39508101852</v>
      </c>
      <c r="C7538" s="3">
        <v>597134</v>
      </c>
      <c r="D7538" s="56">
        <f t="shared" si="259"/>
        <v>6.9112731481481484</v>
      </c>
    </row>
    <row r="7539" spans="1:4" x14ac:dyDescent="0.75">
      <c r="A7539" s="55">
        <v>42957.538912037038</v>
      </c>
      <c r="B7539" s="55">
        <v>42964.393807870365</v>
      </c>
      <c r="C7539" s="3">
        <v>592263</v>
      </c>
      <c r="D7539" s="56">
        <f t="shared" si="259"/>
        <v>6.854895833333333</v>
      </c>
    </row>
    <row r="7540" spans="1:4" x14ac:dyDescent="0.75">
      <c r="A7540" s="55">
        <v>42957.541307870371</v>
      </c>
      <c r="B7540" s="55">
        <v>42957.596944444442</v>
      </c>
      <c r="C7540" s="3">
        <v>4807</v>
      </c>
      <c r="D7540" s="56">
        <f t="shared" si="259"/>
        <v>5.5636574074074074E-2</v>
      </c>
    </row>
    <row r="7541" spans="1:4" x14ac:dyDescent="0.75">
      <c r="A7541" s="55">
        <v>42957.565069444441</v>
      </c>
      <c r="B7541" s="55">
        <v>42961.379224537035</v>
      </c>
      <c r="C7541" s="3">
        <v>329543</v>
      </c>
      <c r="D7541" s="56">
        <f t="shared" si="259"/>
        <v>3.8141550925925927</v>
      </c>
    </row>
    <row r="7542" spans="1:4" x14ac:dyDescent="0.75">
      <c r="A7542" s="55">
        <v>42957.653935185182</v>
      </c>
      <c r="B7542" s="55">
        <v>42958.597349537034</v>
      </c>
      <c r="C7542" s="3">
        <v>81511</v>
      </c>
      <c r="D7542" s="56">
        <f t="shared" si="259"/>
        <v>0.94341435185185185</v>
      </c>
    </row>
    <row r="7543" spans="1:4" x14ac:dyDescent="0.75">
      <c r="A7543" s="55">
        <v>42957.719837962963</v>
      </c>
      <c r="B7543" s="55">
        <v>42958.662986111107</v>
      </c>
      <c r="C7543" s="3">
        <v>81488</v>
      </c>
      <c r="D7543" s="56">
        <f t="shared" si="259"/>
        <v>0.94314814814814818</v>
      </c>
    </row>
    <row r="7544" spans="1:4" x14ac:dyDescent="0.75">
      <c r="A7544" s="55">
        <v>42957.847719907404</v>
      </c>
      <c r="B7544" s="55">
        <v>42961.553946759261</v>
      </c>
      <c r="C7544" s="3">
        <v>320218</v>
      </c>
      <c r="D7544" s="56">
        <f t="shared" si="259"/>
        <v>3.7062268518518517</v>
      </c>
    </row>
    <row r="7545" spans="1:4" x14ac:dyDescent="0.75">
      <c r="A7545" s="55">
        <v>42957.942002314812</v>
      </c>
      <c r="B7545" s="55">
        <v>42958.5471412037</v>
      </c>
      <c r="C7545" s="3">
        <v>52284</v>
      </c>
      <c r="D7545" s="56">
        <f t="shared" si="259"/>
        <v>0.60513888888888889</v>
      </c>
    </row>
    <row r="7546" spans="1:4" x14ac:dyDescent="0.75">
      <c r="A7546" s="55">
        <v>42958.440358796295</v>
      </c>
      <c r="B7546" s="55">
        <v>42961.514594907407</v>
      </c>
      <c r="C7546" s="3">
        <v>265614</v>
      </c>
      <c r="D7546" s="56">
        <f t="shared" si="259"/>
        <v>3.0742361111111109</v>
      </c>
    </row>
    <row r="7547" spans="1:4" x14ac:dyDescent="0.75">
      <c r="A7547" s="55">
        <v>42958.490740740737</v>
      </c>
      <c r="B7547" s="55">
        <v>42958.589085648149</v>
      </c>
      <c r="C7547" s="3">
        <v>8497</v>
      </c>
      <c r="D7547" s="56">
        <f t="shared" si="259"/>
        <v>9.8344907407407409E-2</v>
      </c>
    </row>
    <row r="7548" spans="1:4" x14ac:dyDescent="0.75">
      <c r="A7548" s="55">
        <v>42958.491226851853</v>
      </c>
      <c r="B7548" s="55">
        <v>42958.603310185186</v>
      </c>
      <c r="C7548" s="3">
        <v>9684</v>
      </c>
      <c r="D7548" s="56">
        <f t="shared" si="259"/>
        <v>0.11208333333333333</v>
      </c>
    </row>
    <row r="7549" spans="1:4" x14ac:dyDescent="0.75">
      <c r="A7549" s="55">
        <v>42958.492731481478</v>
      </c>
      <c r="B7549" s="55">
        <v>42958.584085648145</v>
      </c>
      <c r="C7549" s="3">
        <v>7893</v>
      </c>
      <c r="D7549" s="56">
        <f t="shared" si="259"/>
        <v>9.1354166666666667E-2</v>
      </c>
    </row>
    <row r="7550" spans="1:4" x14ac:dyDescent="0.75">
      <c r="A7550" s="55">
        <v>42958.495474537034</v>
      </c>
      <c r="B7550" s="55">
        <v>42958.546967592592</v>
      </c>
      <c r="C7550" s="3">
        <v>4449</v>
      </c>
      <c r="D7550" s="56">
        <f t="shared" si="259"/>
        <v>5.1493055555555556E-2</v>
      </c>
    </row>
    <row r="7551" spans="1:4" x14ac:dyDescent="0.75">
      <c r="A7551" s="55">
        <v>42958.564201388886</v>
      </c>
      <c r="B7551" s="55">
        <v>42961.477083333331</v>
      </c>
      <c r="C7551" s="3">
        <v>251673</v>
      </c>
      <c r="D7551" s="56">
        <f t="shared" si="259"/>
        <v>2.9128819444444445</v>
      </c>
    </row>
    <row r="7552" spans="1:4" x14ac:dyDescent="0.75">
      <c r="A7552" s="55">
        <v>42958.612997685181</v>
      </c>
      <c r="B7552" s="55">
        <v>42958.71802083333</v>
      </c>
      <c r="C7552" s="3">
        <v>9074</v>
      </c>
      <c r="D7552" s="56">
        <f t="shared" si="259"/>
        <v>0.10502314814814814</v>
      </c>
    </row>
    <row r="7553" spans="1:4" x14ac:dyDescent="0.75">
      <c r="A7553" s="55">
        <v>42958.718680555554</v>
      </c>
      <c r="B7553" s="55">
        <v>42962.459293981483</v>
      </c>
      <c r="C7553" s="3">
        <v>323189</v>
      </c>
      <c r="D7553" s="56">
        <f t="shared" si="259"/>
        <v>3.7406134259259258</v>
      </c>
    </row>
    <row r="7554" spans="1:4" x14ac:dyDescent="0.75">
      <c r="A7554" s="55">
        <v>42958.747187499997</v>
      </c>
      <c r="B7554" s="55">
        <v>42961.476967592593</v>
      </c>
      <c r="C7554" s="3">
        <v>235853</v>
      </c>
      <c r="D7554" s="56">
        <f t="shared" si="259"/>
        <v>2.7297800925925926</v>
      </c>
    </row>
    <row r="7555" spans="1:4" x14ac:dyDescent="0.75">
      <c r="A7555" s="55">
        <v>42958.750104166662</v>
      </c>
      <c r="B7555" s="55">
        <v>42961.476851851847</v>
      </c>
      <c r="C7555" s="3">
        <v>235591</v>
      </c>
      <c r="D7555" s="56">
        <f t="shared" ref="D7555:D7618" si="260">C7555/(24*60*60)</f>
        <v>2.7267476851851851</v>
      </c>
    </row>
    <row r="7556" spans="1:4" x14ac:dyDescent="0.75">
      <c r="A7556" s="55">
        <v>42958.95177083333</v>
      </c>
      <c r="B7556" s="55">
        <v>42961.70444444444</v>
      </c>
      <c r="C7556" s="3">
        <v>237831</v>
      </c>
      <c r="D7556" s="56">
        <f t="shared" si="260"/>
        <v>2.7526736111111112</v>
      </c>
    </row>
    <row r="7557" spans="1:4" x14ac:dyDescent="0.75">
      <c r="A7557" s="55">
        <v>42958.985844907409</v>
      </c>
      <c r="B7557" s="55">
        <v>42961.4765162037</v>
      </c>
      <c r="C7557" s="3">
        <v>215194</v>
      </c>
      <c r="D7557" s="56">
        <f t="shared" si="260"/>
        <v>2.4906712962962962</v>
      </c>
    </row>
    <row r="7558" spans="1:4" x14ac:dyDescent="0.75">
      <c r="A7558" s="55">
        <v>42959.656921296293</v>
      </c>
      <c r="B7558" s="55">
        <v>42964.446481481478</v>
      </c>
      <c r="C7558" s="3">
        <v>413818</v>
      </c>
      <c r="D7558" s="56">
        <f t="shared" si="260"/>
        <v>4.7895601851851852</v>
      </c>
    </row>
    <row r="7559" spans="1:4" x14ac:dyDescent="0.75">
      <c r="A7559" s="55">
        <v>42959.829259259255</v>
      </c>
      <c r="B7559" s="55">
        <v>42962.460694444446</v>
      </c>
      <c r="C7559" s="3">
        <v>227356</v>
      </c>
      <c r="D7559" s="56">
        <f t="shared" si="260"/>
        <v>2.6314351851851852</v>
      </c>
    </row>
    <row r="7560" spans="1:4" x14ac:dyDescent="0.75">
      <c r="A7560" s="55">
        <v>42959.993379629625</v>
      </c>
      <c r="B7560" s="55">
        <v>42961.476319444446</v>
      </c>
      <c r="C7560" s="3">
        <v>128126</v>
      </c>
      <c r="D7560" s="56">
        <f t="shared" si="260"/>
        <v>1.4829398148148147</v>
      </c>
    </row>
    <row r="7561" spans="1:4" x14ac:dyDescent="0.75">
      <c r="A7561" s="55">
        <v>42960.476956018516</v>
      </c>
      <c r="B7561" s="55">
        <v>42961.563217592593</v>
      </c>
      <c r="C7561" s="3">
        <v>93853</v>
      </c>
      <c r="D7561" s="56">
        <f t="shared" si="260"/>
        <v>1.086261574074074</v>
      </c>
    </row>
    <row r="7562" spans="1:4" x14ac:dyDescent="0.75">
      <c r="A7562" s="55">
        <v>42960.816203703704</v>
      </c>
      <c r="B7562" s="55">
        <v>42961.442673611113</v>
      </c>
      <c r="C7562" s="3">
        <v>54127</v>
      </c>
      <c r="D7562" s="56">
        <f t="shared" si="260"/>
        <v>0.62646990740740738</v>
      </c>
    </row>
    <row r="7563" spans="1:4" x14ac:dyDescent="0.75">
      <c r="A7563" s="55">
        <v>42960.886412037034</v>
      </c>
      <c r="B7563" s="55">
        <v>42961.445358796293</v>
      </c>
      <c r="C7563" s="3">
        <v>48293</v>
      </c>
      <c r="D7563" s="56">
        <f t="shared" si="260"/>
        <v>0.5589467592592593</v>
      </c>
    </row>
    <row r="7564" spans="1:4" x14ac:dyDescent="0.75">
      <c r="A7564" s="55">
        <v>42960.943472222221</v>
      </c>
      <c r="B7564" s="55">
        <v>42961.475995370369</v>
      </c>
      <c r="C7564" s="3">
        <v>46010</v>
      </c>
      <c r="D7564" s="56">
        <f t="shared" si="260"/>
        <v>0.53252314814814816</v>
      </c>
    </row>
    <row r="7565" spans="1:4" x14ac:dyDescent="0.75">
      <c r="A7565" s="55">
        <v>42961.217210648145</v>
      </c>
      <c r="B7565" s="55">
        <v>42961.449895833335</v>
      </c>
      <c r="C7565" s="3">
        <v>20104</v>
      </c>
      <c r="D7565" s="56">
        <f t="shared" si="260"/>
        <v>0.23268518518518519</v>
      </c>
    </row>
    <row r="7566" spans="1:4" x14ac:dyDescent="0.75">
      <c r="A7566" s="55">
        <v>42961.351157407407</v>
      </c>
      <c r="B7566" s="55">
        <v>42961.451273148145</v>
      </c>
      <c r="C7566" s="3">
        <v>8650</v>
      </c>
      <c r="D7566" s="56">
        <f t="shared" si="260"/>
        <v>0.10011574074074074</v>
      </c>
    </row>
    <row r="7567" spans="1:4" x14ac:dyDescent="0.75">
      <c r="A7567" s="55">
        <v>42961.462326388886</v>
      </c>
      <c r="B7567" s="55">
        <v>42962.461481481478</v>
      </c>
      <c r="C7567" s="3">
        <v>86327</v>
      </c>
      <c r="D7567" s="56">
        <f t="shared" si="260"/>
        <v>0.99915509259259261</v>
      </c>
    </row>
    <row r="7568" spans="1:4" x14ac:dyDescent="0.75">
      <c r="A7568" s="55">
        <v>42961.47688657407</v>
      </c>
      <c r="B7568" s="55">
        <v>42961.512557870366</v>
      </c>
      <c r="C7568" s="3">
        <v>3082</v>
      </c>
      <c r="D7568" s="56">
        <f t="shared" si="260"/>
        <v>3.5671296296296298E-2</v>
      </c>
    </row>
    <row r="7569" spans="1:4" x14ac:dyDescent="0.75">
      <c r="A7569" s="55">
        <v>42961.513067129628</v>
      </c>
      <c r="B7569" s="55">
        <v>42961.704247685186</v>
      </c>
      <c r="C7569" s="3">
        <v>16518</v>
      </c>
      <c r="D7569" s="56">
        <f t="shared" si="260"/>
        <v>0.19118055555555555</v>
      </c>
    </row>
    <row r="7570" spans="1:4" x14ac:dyDescent="0.75">
      <c r="A7570" s="55">
        <v>42961.55878472222</v>
      </c>
      <c r="B7570" s="55">
        <v>42962.454409722217</v>
      </c>
      <c r="C7570" s="3">
        <v>77382</v>
      </c>
      <c r="D7570" s="56">
        <f t="shared" si="260"/>
        <v>0.895625</v>
      </c>
    </row>
    <row r="7571" spans="1:4" x14ac:dyDescent="0.75">
      <c r="A7571" s="55">
        <v>42961.577789351853</v>
      </c>
      <c r="B7571" s="55">
        <v>42961.704108796293</v>
      </c>
      <c r="C7571" s="3">
        <v>10914</v>
      </c>
      <c r="D7571" s="56">
        <f t="shared" si="260"/>
        <v>0.12631944444444446</v>
      </c>
    </row>
    <row r="7572" spans="1:4" x14ac:dyDescent="0.75">
      <c r="A7572" s="55">
        <v>42961.611944444441</v>
      </c>
      <c r="B7572" s="55">
        <v>42964.568877314814</v>
      </c>
      <c r="C7572" s="3">
        <v>255479</v>
      </c>
      <c r="D7572" s="56">
        <f t="shared" si="260"/>
        <v>2.9569328703703706</v>
      </c>
    </row>
    <row r="7573" spans="1:4" x14ac:dyDescent="0.75">
      <c r="A7573" s="55">
        <v>42961.617337962962</v>
      </c>
      <c r="B7573" s="55">
        <v>42964.445625</v>
      </c>
      <c r="C7573" s="3">
        <v>244364</v>
      </c>
      <c r="D7573" s="56">
        <f t="shared" si="260"/>
        <v>2.828287037037037</v>
      </c>
    </row>
    <row r="7574" spans="1:4" x14ac:dyDescent="0.75">
      <c r="A7574" s="55">
        <v>42961.653263888889</v>
      </c>
      <c r="B7574" s="55">
        <v>42961.699178240742</v>
      </c>
      <c r="C7574" s="3">
        <v>3967</v>
      </c>
      <c r="D7574" s="56">
        <f t="shared" si="260"/>
        <v>4.5914351851851852E-2</v>
      </c>
    </row>
    <row r="7575" spans="1:4" x14ac:dyDescent="0.75">
      <c r="A7575" s="55">
        <v>42961.655393518515</v>
      </c>
      <c r="B7575" s="55">
        <v>42961.704027777778</v>
      </c>
      <c r="C7575" s="3">
        <v>4202</v>
      </c>
      <c r="D7575" s="56">
        <f t="shared" si="260"/>
        <v>4.8634259259259259E-2</v>
      </c>
    </row>
    <row r="7576" spans="1:4" x14ac:dyDescent="0.75">
      <c r="A7576" s="55">
        <v>42961.657511574071</v>
      </c>
      <c r="B7576" s="55">
        <v>42961.702407407407</v>
      </c>
      <c r="C7576" s="3">
        <v>3879</v>
      </c>
      <c r="D7576" s="56">
        <f t="shared" si="260"/>
        <v>4.4895833333333336E-2</v>
      </c>
    </row>
    <row r="7577" spans="1:4" x14ac:dyDescent="0.75">
      <c r="A7577" s="55">
        <v>42961.678078703699</v>
      </c>
      <c r="B7577" s="55">
        <v>42961.700787037036</v>
      </c>
      <c r="C7577" s="3">
        <v>1962</v>
      </c>
      <c r="D7577" s="56">
        <f t="shared" si="260"/>
        <v>2.2708333333333334E-2</v>
      </c>
    </row>
    <row r="7578" spans="1:4" x14ac:dyDescent="0.75">
      <c r="A7578" s="55">
        <v>42961.698518518519</v>
      </c>
      <c r="B7578" s="55">
        <v>42961.705231481479</v>
      </c>
      <c r="C7578" s="3">
        <v>580</v>
      </c>
      <c r="D7578" s="56">
        <f t="shared" si="260"/>
        <v>6.7129629629629631E-3</v>
      </c>
    </row>
    <row r="7579" spans="1:4" x14ac:dyDescent="0.75">
      <c r="A7579" s="55">
        <v>42961.715752314813</v>
      </c>
      <c r="B7579" s="55">
        <v>42961.726689814815</v>
      </c>
      <c r="C7579" s="3">
        <v>945</v>
      </c>
      <c r="D7579" s="56">
        <f t="shared" si="260"/>
        <v>1.0937499999999999E-2</v>
      </c>
    </row>
    <row r="7580" spans="1:4" x14ac:dyDescent="0.75">
      <c r="A7580" s="55">
        <v>42962.071111111109</v>
      </c>
      <c r="B7580" s="55">
        <v>42964.454907407402</v>
      </c>
      <c r="C7580" s="3">
        <v>205960</v>
      </c>
      <c r="D7580" s="56">
        <f t="shared" si="260"/>
        <v>2.3837962962962962</v>
      </c>
    </row>
    <row r="7581" spans="1:4" x14ac:dyDescent="0.75">
      <c r="A7581" s="55">
        <v>42962.411539351851</v>
      </c>
      <c r="B7581" s="55">
        <v>42962.464641203704</v>
      </c>
      <c r="C7581" s="3">
        <v>4588</v>
      </c>
      <c r="D7581" s="56">
        <f t="shared" si="260"/>
        <v>5.3101851851851851E-2</v>
      </c>
    </row>
    <row r="7582" spans="1:4" x14ac:dyDescent="0.75">
      <c r="A7582" s="55">
        <v>42962.440451388888</v>
      </c>
      <c r="B7582" s="55">
        <v>42964.406030092592</v>
      </c>
      <c r="C7582" s="3">
        <v>169826</v>
      </c>
      <c r="D7582" s="56">
        <f t="shared" si="260"/>
        <v>1.9655787037037038</v>
      </c>
    </row>
    <row r="7583" spans="1:4" x14ac:dyDescent="0.75">
      <c r="A7583" s="55">
        <v>42962.655011574076</v>
      </c>
      <c r="B7583" s="55">
        <v>42964.406168981477</v>
      </c>
      <c r="C7583" s="3">
        <v>151300</v>
      </c>
      <c r="D7583" s="56">
        <f t="shared" si="260"/>
        <v>1.7511574074074074</v>
      </c>
    </row>
    <row r="7584" spans="1:4" x14ac:dyDescent="0.75">
      <c r="A7584" s="55">
        <v>42962.69730324074</v>
      </c>
      <c r="B7584" s="55">
        <v>42964.406273148146</v>
      </c>
      <c r="C7584" s="3">
        <v>147655</v>
      </c>
      <c r="D7584" s="56">
        <f t="shared" si="260"/>
        <v>1.7089699074074074</v>
      </c>
    </row>
    <row r="7585" spans="1:4" x14ac:dyDescent="0.75">
      <c r="A7585" s="55">
        <v>42962.708553240736</v>
      </c>
      <c r="B7585" s="55">
        <v>42964.406365740739</v>
      </c>
      <c r="C7585" s="3">
        <v>146691</v>
      </c>
      <c r="D7585" s="56">
        <f t="shared" si="260"/>
        <v>1.6978124999999999</v>
      </c>
    </row>
    <row r="7586" spans="1:4" x14ac:dyDescent="0.75">
      <c r="A7586" s="55">
        <v>42962.762418981481</v>
      </c>
      <c r="B7586" s="55">
        <v>42963.404907407406</v>
      </c>
      <c r="C7586" s="3">
        <v>55511</v>
      </c>
      <c r="D7586" s="56">
        <f t="shared" si="260"/>
        <v>0.64248842592592592</v>
      </c>
    </row>
    <row r="7587" spans="1:4" x14ac:dyDescent="0.75">
      <c r="A7587" s="55">
        <v>42962.861203703702</v>
      </c>
      <c r="B7587" s="55">
        <v>42964.406458333331</v>
      </c>
      <c r="C7587" s="3">
        <v>133510</v>
      </c>
      <c r="D7587" s="56">
        <f t="shared" si="260"/>
        <v>1.5452546296296297</v>
      </c>
    </row>
    <row r="7588" spans="1:4" x14ac:dyDescent="0.75">
      <c r="A7588" s="55">
        <v>42962.873263888891</v>
      </c>
      <c r="B7588" s="55">
        <v>42964.566377314812</v>
      </c>
      <c r="C7588" s="3">
        <v>146285</v>
      </c>
      <c r="D7588" s="56">
        <f t="shared" si="260"/>
        <v>1.693113425925926</v>
      </c>
    </row>
    <row r="7589" spans="1:4" x14ac:dyDescent="0.75">
      <c r="A7589" s="55">
        <v>42963.004317129627</v>
      </c>
      <c r="B7589" s="55">
        <v>42964.445775462962</v>
      </c>
      <c r="C7589" s="3">
        <v>124542</v>
      </c>
      <c r="D7589" s="56">
        <f t="shared" si="260"/>
        <v>1.4414583333333333</v>
      </c>
    </row>
    <row r="7590" spans="1:4" x14ac:dyDescent="0.75">
      <c r="A7590" s="55">
        <v>42963.015763888885</v>
      </c>
      <c r="B7590" s="55">
        <v>42964.445868055554</v>
      </c>
      <c r="C7590" s="3">
        <v>123561</v>
      </c>
      <c r="D7590" s="56">
        <f t="shared" si="260"/>
        <v>1.4301041666666667</v>
      </c>
    </row>
    <row r="7591" spans="1:4" x14ac:dyDescent="0.75">
      <c r="A7591" s="55">
        <v>42963.367060185185</v>
      </c>
      <c r="B7591" s="55">
        <v>42964.445972222224</v>
      </c>
      <c r="C7591" s="3">
        <v>93218</v>
      </c>
      <c r="D7591" s="56">
        <f t="shared" si="260"/>
        <v>1.0789120370370371</v>
      </c>
    </row>
    <row r="7592" spans="1:4" x14ac:dyDescent="0.75">
      <c r="A7592" s="55">
        <v>42963.4137037037</v>
      </c>
      <c r="B7592" s="55">
        <v>42964.519097222219</v>
      </c>
      <c r="C7592" s="3">
        <v>95506</v>
      </c>
      <c r="D7592" s="56">
        <f t="shared" si="260"/>
        <v>1.1053935185185184</v>
      </c>
    </row>
    <row r="7593" spans="1:4" x14ac:dyDescent="0.75">
      <c r="A7593" s="55">
        <v>42963.418749999997</v>
      </c>
      <c r="B7593" s="55">
        <v>42964.393194444441</v>
      </c>
      <c r="C7593" s="3">
        <v>84192</v>
      </c>
      <c r="D7593" s="56">
        <f t="shared" si="260"/>
        <v>0.97444444444444445</v>
      </c>
    </row>
    <row r="7594" spans="1:4" x14ac:dyDescent="0.75">
      <c r="A7594" s="55">
        <v>42963.456689814811</v>
      </c>
      <c r="B7594" s="55">
        <v>42964.392951388887</v>
      </c>
      <c r="C7594" s="3">
        <v>80893</v>
      </c>
      <c r="D7594" s="56">
        <f t="shared" si="260"/>
        <v>0.93626157407407407</v>
      </c>
    </row>
    <row r="7595" spans="1:4" x14ac:dyDescent="0.75">
      <c r="A7595" s="55">
        <v>42963.469166666662</v>
      </c>
      <c r="B7595" s="55">
        <v>42964.566284722219</v>
      </c>
      <c r="C7595" s="3">
        <v>94791</v>
      </c>
      <c r="D7595" s="56">
        <f t="shared" si="260"/>
        <v>1.0971180555555555</v>
      </c>
    </row>
    <row r="7596" spans="1:4" x14ac:dyDescent="0.75">
      <c r="A7596" s="55">
        <v>42963.472534722219</v>
      </c>
      <c r="B7596" s="55">
        <v>42964.566192129627</v>
      </c>
      <c r="C7596" s="3">
        <v>94492</v>
      </c>
      <c r="D7596" s="56">
        <f t="shared" si="260"/>
        <v>1.0936574074074075</v>
      </c>
    </row>
    <row r="7597" spans="1:4" x14ac:dyDescent="0.75">
      <c r="A7597" s="55">
        <v>42963.569780092592</v>
      </c>
      <c r="B7597" s="55">
        <v>42964.566087962958</v>
      </c>
      <c r="C7597" s="3">
        <v>86081</v>
      </c>
      <c r="D7597" s="56">
        <f t="shared" si="260"/>
        <v>0.99630787037037039</v>
      </c>
    </row>
    <row r="7598" spans="1:4" x14ac:dyDescent="0.75">
      <c r="A7598" s="55">
        <v>42963.570451388885</v>
      </c>
      <c r="B7598" s="55">
        <v>42964.565995370365</v>
      </c>
      <c r="C7598" s="3">
        <v>86015</v>
      </c>
      <c r="D7598" s="56">
        <f t="shared" si="260"/>
        <v>0.99554398148148149</v>
      </c>
    </row>
    <row r="7599" spans="1:4" x14ac:dyDescent="0.75">
      <c r="A7599" s="55">
        <v>42963.620532407404</v>
      </c>
      <c r="B7599" s="55">
        <v>42964.50613425926</v>
      </c>
      <c r="C7599" s="3">
        <v>76516</v>
      </c>
      <c r="D7599" s="56">
        <f t="shared" si="260"/>
        <v>0.88560185185185181</v>
      </c>
    </row>
    <row r="7600" spans="1:4" x14ac:dyDescent="0.75">
      <c r="A7600" s="55">
        <v>42963.63113425926</v>
      </c>
      <c r="B7600" s="55">
        <v>42964.474108796298</v>
      </c>
      <c r="C7600" s="3">
        <v>72833</v>
      </c>
      <c r="D7600" s="56">
        <f t="shared" si="260"/>
        <v>0.84297453703703706</v>
      </c>
    </row>
    <row r="7601" spans="1:4" x14ac:dyDescent="0.75">
      <c r="A7601" s="55">
        <v>42963.696168981478</v>
      </c>
      <c r="B7601" s="55">
        <v>42964.565891203703</v>
      </c>
      <c r="C7601" s="3">
        <v>75144</v>
      </c>
      <c r="D7601" s="56">
        <f t="shared" si="260"/>
        <v>0.86972222222222217</v>
      </c>
    </row>
    <row r="7602" spans="1:4" x14ac:dyDescent="0.75">
      <c r="A7602" s="55">
        <v>42963.714178240742</v>
      </c>
      <c r="B7602" s="55">
        <v>42964.446203703701</v>
      </c>
      <c r="C7602" s="3">
        <v>63247</v>
      </c>
      <c r="D7602" s="56">
        <f t="shared" si="260"/>
        <v>0.732025462962963</v>
      </c>
    </row>
    <row r="7603" spans="1:4" x14ac:dyDescent="0.75">
      <c r="A7603" s="55">
        <v>42963.778854166667</v>
      </c>
      <c r="B7603" s="55">
        <v>42964.402407407404</v>
      </c>
      <c r="C7603" s="3">
        <v>53875</v>
      </c>
      <c r="D7603" s="56">
        <f t="shared" si="260"/>
        <v>0.6235532407407407</v>
      </c>
    </row>
    <row r="7604" spans="1:4" x14ac:dyDescent="0.75">
      <c r="A7604" s="55">
        <v>42963.951192129629</v>
      </c>
      <c r="B7604" s="55">
        <v>42968.38480324074</v>
      </c>
      <c r="C7604" s="3">
        <v>383064</v>
      </c>
      <c r="D7604" s="56">
        <f t="shared" si="260"/>
        <v>4.4336111111111114</v>
      </c>
    </row>
    <row r="7605" spans="1:4" x14ac:dyDescent="0.75">
      <c r="A7605" s="55">
        <v>42964.419340277775</v>
      </c>
      <c r="B7605" s="55">
        <v>42964.565636574072</v>
      </c>
      <c r="C7605" s="3">
        <v>12640</v>
      </c>
      <c r="D7605" s="56">
        <f t="shared" si="260"/>
        <v>0.14629629629629629</v>
      </c>
    </row>
    <row r="7606" spans="1:4" x14ac:dyDescent="0.75">
      <c r="A7606" s="55">
        <v>42964.470706018517</v>
      </c>
      <c r="B7606" s="55">
        <v>42970.508981481478</v>
      </c>
      <c r="C7606" s="3">
        <v>521707</v>
      </c>
      <c r="D7606" s="56">
        <f t="shared" si="260"/>
        <v>6.0382754629629627</v>
      </c>
    </row>
    <row r="7607" spans="1:4" x14ac:dyDescent="0.75">
      <c r="A7607" s="55">
        <v>42964.507256944446</v>
      </c>
      <c r="B7607" s="55">
        <v>42964.521006944444</v>
      </c>
      <c r="C7607" s="3">
        <v>1188</v>
      </c>
      <c r="D7607" s="56">
        <f t="shared" si="260"/>
        <v>1.375E-2</v>
      </c>
    </row>
    <row r="7608" spans="1:4" x14ac:dyDescent="0.75">
      <c r="A7608" s="55">
        <v>42964.563715277778</v>
      </c>
      <c r="B7608" s="55">
        <v>42964.569050925922</v>
      </c>
      <c r="C7608" s="3">
        <v>461</v>
      </c>
      <c r="D7608" s="56">
        <f t="shared" si="260"/>
        <v>5.3356481481481484E-3</v>
      </c>
    </row>
    <row r="7609" spans="1:4" x14ac:dyDescent="0.75">
      <c r="A7609" s="55">
        <v>42964.656701388885</v>
      </c>
      <c r="B7609" s="55">
        <v>42965.420393518514</v>
      </c>
      <c r="C7609" s="3">
        <v>65983</v>
      </c>
      <c r="D7609" s="56">
        <f t="shared" si="260"/>
        <v>0.76369212962962962</v>
      </c>
    </row>
    <row r="7610" spans="1:4" x14ac:dyDescent="0.75">
      <c r="A7610" s="55">
        <v>42964.670717592591</v>
      </c>
      <c r="B7610" s="55">
        <v>42968.389027777775</v>
      </c>
      <c r="C7610" s="3">
        <v>321262</v>
      </c>
      <c r="D7610" s="56">
        <f t="shared" si="260"/>
        <v>3.7183101851851852</v>
      </c>
    </row>
    <row r="7611" spans="1:4" x14ac:dyDescent="0.75">
      <c r="A7611" s="55">
        <v>42964.676840277774</v>
      </c>
      <c r="B7611" s="55">
        <v>42965.660879629628</v>
      </c>
      <c r="C7611" s="3">
        <v>85021</v>
      </c>
      <c r="D7611" s="56">
        <f t="shared" si="260"/>
        <v>0.98403935185185187</v>
      </c>
    </row>
    <row r="7612" spans="1:4" x14ac:dyDescent="0.75">
      <c r="A7612" s="55">
        <v>42964.731157407405</v>
      </c>
      <c r="B7612" s="55">
        <v>42965.420219907406</v>
      </c>
      <c r="C7612" s="3">
        <v>59535</v>
      </c>
      <c r="D7612" s="56">
        <f t="shared" si="260"/>
        <v>0.68906250000000002</v>
      </c>
    </row>
    <row r="7613" spans="1:4" x14ac:dyDescent="0.75">
      <c r="A7613" s="55">
        <v>42964.736435185187</v>
      </c>
      <c r="B7613" s="55">
        <v>42965.420127314814</v>
      </c>
      <c r="C7613" s="3">
        <v>59071</v>
      </c>
      <c r="D7613" s="56">
        <f t="shared" si="260"/>
        <v>0.68369212962962966</v>
      </c>
    </row>
    <row r="7614" spans="1:4" x14ac:dyDescent="0.75">
      <c r="A7614" s="55">
        <v>42964.906064814815</v>
      </c>
      <c r="B7614" s="55">
        <v>42968.395057870366</v>
      </c>
      <c r="C7614" s="3">
        <v>301449</v>
      </c>
      <c r="D7614" s="56">
        <f t="shared" si="260"/>
        <v>3.4889930555555555</v>
      </c>
    </row>
    <row r="7615" spans="1:4" x14ac:dyDescent="0.75">
      <c r="A7615" s="55">
        <v>42965.496122685181</v>
      </c>
      <c r="B7615" s="55">
        <v>42970.526030092587</v>
      </c>
      <c r="C7615" s="3">
        <v>434584</v>
      </c>
      <c r="D7615" s="56">
        <f t="shared" si="260"/>
        <v>5.029907407407407</v>
      </c>
    </row>
    <row r="7616" spans="1:4" x14ac:dyDescent="0.75">
      <c r="A7616" s="55">
        <v>42965.514780092592</v>
      </c>
      <c r="B7616" s="55">
        <v>42965.672638888886</v>
      </c>
      <c r="C7616" s="3">
        <v>13639</v>
      </c>
      <c r="D7616" s="56">
        <f t="shared" si="260"/>
        <v>0.15785879629629629</v>
      </c>
    </row>
    <row r="7617" spans="1:4" x14ac:dyDescent="0.75">
      <c r="A7617" s="55">
        <v>42965.515717592592</v>
      </c>
      <c r="B7617" s="55">
        <v>42965.666562499995</v>
      </c>
      <c r="C7617" s="3">
        <v>13033</v>
      </c>
      <c r="D7617" s="56">
        <f t="shared" si="260"/>
        <v>0.15084490740740741</v>
      </c>
    </row>
    <row r="7618" spans="1:4" x14ac:dyDescent="0.75">
      <c r="A7618" s="55">
        <v>42965.516666666663</v>
      </c>
      <c r="B7618" s="55">
        <v>42965.53733796296</v>
      </c>
      <c r="C7618" s="3">
        <v>1786</v>
      </c>
      <c r="D7618" s="56">
        <f t="shared" si="260"/>
        <v>2.0671296296296295E-2</v>
      </c>
    </row>
    <row r="7619" spans="1:4" x14ac:dyDescent="0.75">
      <c r="A7619" s="55">
        <v>42965.516851851848</v>
      </c>
      <c r="B7619" s="55">
        <v>42965.664675925924</v>
      </c>
      <c r="C7619" s="3">
        <v>12772</v>
      </c>
      <c r="D7619" s="56">
        <f t="shared" ref="D7619:D7682" si="261">C7619/(24*60*60)</f>
        <v>0.14782407407407408</v>
      </c>
    </row>
    <row r="7620" spans="1:4" x14ac:dyDescent="0.75">
      <c r="A7620" s="55">
        <v>42965.558923611112</v>
      </c>
      <c r="B7620" s="55">
        <v>42965.578946759255</v>
      </c>
      <c r="C7620" s="3">
        <v>1730</v>
      </c>
      <c r="D7620" s="56">
        <f t="shared" si="261"/>
        <v>2.0023148148148148E-2</v>
      </c>
    </row>
    <row r="7621" spans="1:4" x14ac:dyDescent="0.75">
      <c r="A7621" s="55">
        <v>42965.561597222222</v>
      </c>
      <c r="B7621" s="55">
        <v>42965.581307870365</v>
      </c>
      <c r="C7621" s="3">
        <v>1703</v>
      </c>
      <c r="D7621" s="56">
        <f t="shared" si="261"/>
        <v>1.9710648148148147E-2</v>
      </c>
    </row>
    <row r="7622" spans="1:4" x14ac:dyDescent="0.75">
      <c r="A7622" s="55">
        <v>42965.58085648148</v>
      </c>
      <c r="B7622" s="55">
        <v>42970.574363425927</v>
      </c>
      <c r="C7622" s="3">
        <v>431439</v>
      </c>
      <c r="D7622" s="56">
        <f t="shared" si="261"/>
        <v>4.9935069444444444</v>
      </c>
    </row>
    <row r="7623" spans="1:4" x14ac:dyDescent="0.75">
      <c r="A7623" s="55">
        <v>42965.624710648146</v>
      </c>
      <c r="B7623" s="55">
        <v>42970.574432870366</v>
      </c>
      <c r="C7623" s="3">
        <v>427656</v>
      </c>
      <c r="D7623" s="56">
        <f t="shared" si="261"/>
        <v>4.9497222222222224</v>
      </c>
    </row>
    <row r="7624" spans="1:4" x14ac:dyDescent="0.75">
      <c r="A7624" s="55">
        <v>42965.651527777773</v>
      </c>
      <c r="B7624" s="55">
        <v>42970.512800925921</v>
      </c>
      <c r="C7624" s="3">
        <v>420014</v>
      </c>
      <c r="D7624" s="56">
        <f t="shared" si="261"/>
        <v>4.8612731481481477</v>
      </c>
    </row>
    <row r="7625" spans="1:4" x14ac:dyDescent="0.75">
      <c r="A7625" s="55">
        <v>42965.65315972222</v>
      </c>
      <c r="B7625" s="55">
        <v>42970.517337962963</v>
      </c>
      <c r="C7625" s="3">
        <v>420265</v>
      </c>
      <c r="D7625" s="56">
        <f t="shared" si="261"/>
        <v>4.864178240740741</v>
      </c>
    </row>
    <row r="7626" spans="1:4" x14ac:dyDescent="0.75">
      <c r="A7626" s="55">
        <v>42965.696527777778</v>
      </c>
      <c r="B7626" s="55">
        <v>42968.448333333334</v>
      </c>
      <c r="C7626" s="3">
        <v>237756</v>
      </c>
      <c r="D7626" s="56">
        <f t="shared" si="261"/>
        <v>2.7518055555555554</v>
      </c>
    </row>
    <row r="7627" spans="1:4" x14ac:dyDescent="0.75">
      <c r="A7627" s="55">
        <v>42965.70689814815</v>
      </c>
      <c r="B7627" s="55">
        <v>42968.408148148148</v>
      </c>
      <c r="C7627" s="3">
        <v>233388</v>
      </c>
      <c r="D7627" s="56">
        <f t="shared" si="261"/>
        <v>2.7012499999999999</v>
      </c>
    </row>
    <row r="7628" spans="1:4" x14ac:dyDescent="0.75">
      <c r="A7628" s="55">
        <v>42965.770671296297</v>
      </c>
      <c r="B7628" s="55">
        <v>42970.572453703702</v>
      </c>
      <c r="C7628" s="3">
        <v>414874</v>
      </c>
      <c r="D7628" s="56">
        <f t="shared" si="261"/>
        <v>4.8017824074074076</v>
      </c>
    </row>
    <row r="7629" spans="1:4" x14ac:dyDescent="0.75">
      <c r="A7629" s="55">
        <v>42965.859120370369</v>
      </c>
      <c r="B7629" s="55">
        <v>42970.517488425925</v>
      </c>
      <c r="C7629" s="3">
        <v>402483</v>
      </c>
      <c r="D7629" s="56">
        <f t="shared" si="261"/>
        <v>4.658368055555556</v>
      </c>
    </row>
    <row r="7630" spans="1:4" x14ac:dyDescent="0.75">
      <c r="A7630" s="55">
        <v>42966.439386574071</v>
      </c>
      <c r="B7630" s="55">
        <v>42969.493217592593</v>
      </c>
      <c r="C7630" s="3">
        <v>263851</v>
      </c>
      <c r="D7630" s="56">
        <f t="shared" si="261"/>
        <v>3.0538310185185185</v>
      </c>
    </row>
    <row r="7631" spans="1:4" x14ac:dyDescent="0.75">
      <c r="A7631" s="55">
        <v>42966.647256944445</v>
      </c>
      <c r="B7631" s="55">
        <v>42969.496331018519</v>
      </c>
      <c r="C7631" s="3">
        <v>246160</v>
      </c>
      <c r="D7631" s="56">
        <f t="shared" si="261"/>
        <v>2.8490740740740739</v>
      </c>
    </row>
    <row r="7632" spans="1:4" x14ac:dyDescent="0.75">
      <c r="A7632" s="55">
        <v>42966.849768518514</v>
      </c>
      <c r="B7632" s="55">
        <v>42969.53056712963</v>
      </c>
      <c r="C7632" s="3">
        <v>231621</v>
      </c>
      <c r="D7632" s="56">
        <f t="shared" si="261"/>
        <v>2.6807986111111113</v>
      </c>
    </row>
    <row r="7633" spans="1:4" x14ac:dyDescent="0.75">
      <c r="A7633" s="55">
        <v>42966.852974537032</v>
      </c>
      <c r="B7633" s="55">
        <v>42970.525023148148</v>
      </c>
      <c r="C7633" s="3">
        <v>317265</v>
      </c>
      <c r="D7633" s="56">
        <f t="shared" si="261"/>
        <v>3.6720486111111112</v>
      </c>
    </row>
    <row r="7634" spans="1:4" x14ac:dyDescent="0.75">
      <c r="A7634" s="55">
        <v>42967.646631944444</v>
      </c>
      <c r="B7634" s="55">
        <v>42968.450648148144</v>
      </c>
      <c r="C7634" s="3">
        <v>69467</v>
      </c>
      <c r="D7634" s="56">
        <f t="shared" si="261"/>
        <v>0.80401620370370375</v>
      </c>
    </row>
    <row r="7635" spans="1:4" x14ac:dyDescent="0.75">
      <c r="A7635" s="55">
        <v>42967.647719907407</v>
      </c>
      <c r="B7635" s="55">
        <v>42968.451574074075</v>
      </c>
      <c r="C7635" s="3">
        <v>69453</v>
      </c>
      <c r="D7635" s="56">
        <f t="shared" si="261"/>
        <v>0.80385416666666665</v>
      </c>
    </row>
    <row r="7636" spans="1:4" x14ac:dyDescent="0.75">
      <c r="A7636" s="55">
        <v>42967.897777777776</v>
      </c>
      <c r="B7636" s="55">
        <v>42968.454641203702</v>
      </c>
      <c r="C7636" s="3">
        <v>48113</v>
      </c>
      <c r="D7636" s="56">
        <f t="shared" si="261"/>
        <v>0.55686342592592597</v>
      </c>
    </row>
    <row r="7637" spans="1:4" x14ac:dyDescent="0.75">
      <c r="A7637" s="55">
        <v>42967.902407407404</v>
      </c>
      <c r="B7637" s="55">
        <v>42968.457268518519</v>
      </c>
      <c r="C7637" s="3">
        <v>47940</v>
      </c>
      <c r="D7637" s="56">
        <f t="shared" si="261"/>
        <v>0.55486111111111114</v>
      </c>
    </row>
    <row r="7638" spans="1:4" x14ac:dyDescent="0.75">
      <c r="A7638" s="55">
        <v>42967.913761574069</v>
      </c>
      <c r="B7638" s="55">
        <v>42968.458287037036</v>
      </c>
      <c r="C7638" s="3">
        <v>47047</v>
      </c>
      <c r="D7638" s="56">
        <f t="shared" si="261"/>
        <v>0.544525462962963</v>
      </c>
    </row>
    <row r="7639" spans="1:4" x14ac:dyDescent="0.75">
      <c r="A7639" s="55">
        <v>42968.429120370369</v>
      </c>
      <c r="B7639" s="55">
        <v>42970.573402777773</v>
      </c>
      <c r="C7639" s="3">
        <v>185266</v>
      </c>
      <c r="D7639" s="56">
        <f t="shared" si="261"/>
        <v>2.1442824074074074</v>
      </c>
    </row>
    <row r="7640" spans="1:4" x14ac:dyDescent="0.75">
      <c r="A7640" s="55">
        <v>42968.442546296297</v>
      </c>
      <c r="B7640" s="55">
        <v>42970.573321759257</v>
      </c>
      <c r="C7640" s="3">
        <v>184099</v>
      </c>
      <c r="D7640" s="56">
        <f t="shared" si="261"/>
        <v>2.1307754629629629</v>
      </c>
    </row>
    <row r="7641" spans="1:4" x14ac:dyDescent="0.75">
      <c r="A7641" s="55">
        <v>42968.494826388887</v>
      </c>
      <c r="B7641" s="55">
        <v>42968.59438657407</v>
      </c>
      <c r="C7641" s="3">
        <v>8602</v>
      </c>
      <c r="D7641" s="56">
        <f t="shared" si="261"/>
        <v>9.9560185185185182E-2</v>
      </c>
    </row>
    <row r="7642" spans="1:4" x14ac:dyDescent="0.75">
      <c r="A7642" s="55">
        <v>42968.497858796298</v>
      </c>
      <c r="B7642" s="55">
        <v>42968.525624999995</v>
      </c>
      <c r="C7642" s="3">
        <v>2399</v>
      </c>
      <c r="D7642" s="56">
        <f t="shared" si="261"/>
        <v>2.7766203703703703E-2</v>
      </c>
    </row>
    <row r="7643" spans="1:4" x14ac:dyDescent="0.75">
      <c r="A7643" s="55">
        <v>42968.544108796297</v>
      </c>
      <c r="B7643" s="55">
        <v>42968.597453703704</v>
      </c>
      <c r="C7643" s="3">
        <v>4609</v>
      </c>
      <c r="D7643" s="56">
        <f t="shared" si="261"/>
        <v>5.334490740740741E-2</v>
      </c>
    </row>
    <row r="7644" spans="1:4" x14ac:dyDescent="0.75">
      <c r="A7644" s="55">
        <v>42968.569513888884</v>
      </c>
      <c r="B7644" s="55">
        <v>42969.689351851848</v>
      </c>
      <c r="C7644" s="3">
        <v>96754</v>
      </c>
      <c r="D7644" s="56">
        <f t="shared" si="261"/>
        <v>1.1198379629629629</v>
      </c>
    </row>
    <row r="7645" spans="1:4" x14ac:dyDescent="0.75">
      <c r="A7645" s="55">
        <v>42968.699629629627</v>
      </c>
      <c r="B7645" s="55">
        <v>42968.710601851853</v>
      </c>
      <c r="C7645" s="3">
        <v>948</v>
      </c>
      <c r="D7645" s="56">
        <f t="shared" si="261"/>
        <v>1.0972222222222222E-2</v>
      </c>
    </row>
    <row r="7646" spans="1:4" x14ac:dyDescent="0.75">
      <c r="A7646" s="55">
        <v>42968.708310185182</v>
      </c>
      <c r="B7646" s="55">
        <v>42969.388645833329</v>
      </c>
      <c r="C7646" s="3">
        <v>58781</v>
      </c>
      <c r="D7646" s="56">
        <f t="shared" si="261"/>
        <v>0.68033564814814818</v>
      </c>
    </row>
    <row r="7647" spans="1:4" x14ac:dyDescent="0.75">
      <c r="A7647" s="55">
        <v>42968.713368055556</v>
      </c>
      <c r="B7647" s="55">
        <v>42969.381736111107</v>
      </c>
      <c r="C7647" s="3">
        <v>57747</v>
      </c>
      <c r="D7647" s="56">
        <f t="shared" si="261"/>
        <v>0.66836805555555556</v>
      </c>
    </row>
    <row r="7648" spans="1:4" x14ac:dyDescent="0.75">
      <c r="A7648" s="55">
        <v>42968.729999999996</v>
      </c>
      <c r="B7648" s="55">
        <v>42970.525277777779</v>
      </c>
      <c r="C7648" s="3">
        <v>155112</v>
      </c>
      <c r="D7648" s="56">
        <f t="shared" si="261"/>
        <v>1.7952777777777778</v>
      </c>
    </row>
    <row r="7649" spans="1:4" x14ac:dyDescent="0.75">
      <c r="A7649" s="55">
        <v>42969.396793981483</v>
      </c>
      <c r="B7649" s="55">
        <v>42969.482754629629</v>
      </c>
      <c r="C7649" s="3">
        <v>7427</v>
      </c>
      <c r="D7649" s="56">
        <f t="shared" si="261"/>
        <v>8.5960648148148147E-2</v>
      </c>
    </row>
    <row r="7650" spans="1:4" x14ac:dyDescent="0.75">
      <c r="A7650" s="55">
        <v>42969.404664351852</v>
      </c>
      <c r="B7650" s="55">
        <v>42975.497986111106</v>
      </c>
      <c r="C7650" s="3">
        <v>526463</v>
      </c>
      <c r="D7650" s="56">
        <f t="shared" si="261"/>
        <v>6.0933217592592595</v>
      </c>
    </row>
    <row r="7651" spans="1:4" x14ac:dyDescent="0.75">
      <c r="A7651" s="55">
        <v>42969.408125000002</v>
      </c>
      <c r="B7651" s="55">
        <v>42970.359375</v>
      </c>
      <c r="C7651" s="3">
        <v>82188</v>
      </c>
      <c r="D7651" s="56">
        <f t="shared" si="261"/>
        <v>0.95125000000000004</v>
      </c>
    </row>
    <row r="7652" spans="1:4" x14ac:dyDescent="0.75">
      <c r="A7652" s="55">
        <v>42969.468587962961</v>
      </c>
      <c r="B7652" s="55">
        <v>42969.537372685183</v>
      </c>
      <c r="C7652" s="3">
        <v>5943</v>
      </c>
      <c r="D7652" s="56">
        <f t="shared" si="261"/>
        <v>6.8784722222222219E-2</v>
      </c>
    </row>
    <row r="7653" spans="1:4" x14ac:dyDescent="0.75">
      <c r="A7653" s="55">
        <v>42969.482060185182</v>
      </c>
      <c r="B7653" s="55">
        <v>42970.371793981481</v>
      </c>
      <c r="C7653" s="3">
        <v>76873</v>
      </c>
      <c r="D7653" s="56">
        <f t="shared" si="261"/>
        <v>0.88973379629629634</v>
      </c>
    </row>
    <row r="7654" spans="1:4" x14ac:dyDescent="0.75">
      <c r="A7654" s="55">
        <v>42969.498402777775</v>
      </c>
      <c r="B7654" s="55">
        <v>42970.506805555553</v>
      </c>
      <c r="C7654" s="3">
        <v>87126</v>
      </c>
      <c r="D7654" s="56">
        <f t="shared" si="261"/>
        <v>1.0084027777777778</v>
      </c>
    </row>
    <row r="7655" spans="1:4" x14ac:dyDescent="0.75">
      <c r="A7655" s="55">
        <v>42969.511516203704</v>
      </c>
      <c r="B7655" s="55">
        <v>42969.521678240737</v>
      </c>
      <c r="C7655" s="3">
        <v>878</v>
      </c>
      <c r="D7655" s="56">
        <f t="shared" si="261"/>
        <v>1.0162037037037037E-2</v>
      </c>
    </row>
    <row r="7656" spans="1:4" x14ac:dyDescent="0.75">
      <c r="A7656" s="55">
        <v>42969.511712962958</v>
      </c>
      <c r="B7656" s="55">
        <v>42970.525694444441</v>
      </c>
      <c r="C7656" s="3">
        <v>87608</v>
      </c>
      <c r="D7656" s="56">
        <f t="shared" si="261"/>
        <v>1.0139814814814814</v>
      </c>
    </row>
    <row r="7657" spans="1:4" x14ac:dyDescent="0.75">
      <c r="A7657" s="55">
        <v>42969.579548611109</v>
      </c>
      <c r="B7657" s="55">
        <v>42970.573101851849</v>
      </c>
      <c r="C7657" s="3">
        <v>85843</v>
      </c>
      <c r="D7657" s="56">
        <f t="shared" si="261"/>
        <v>0.9935532407407407</v>
      </c>
    </row>
    <row r="7658" spans="1:4" x14ac:dyDescent="0.75">
      <c r="A7658" s="55">
        <v>42969.581076388888</v>
      </c>
      <c r="B7658" s="55">
        <v>42969.69091435185</v>
      </c>
      <c r="C7658" s="3">
        <v>9490</v>
      </c>
      <c r="D7658" s="56">
        <f t="shared" si="261"/>
        <v>0.10983796296296296</v>
      </c>
    </row>
    <row r="7659" spans="1:4" x14ac:dyDescent="0.75">
      <c r="A7659" s="55">
        <v>42969.672638888886</v>
      </c>
      <c r="B7659" s="55">
        <v>42975.502974537034</v>
      </c>
      <c r="C7659" s="3">
        <v>503741</v>
      </c>
      <c r="D7659" s="56">
        <f t="shared" si="261"/>
        <v>5.8303356481481483</v>
      </c>
    </row>
    <row r="7660" spans="1:4" x14ac:dyDescent="0.75">
      <c r="A7660" s="55">
        <v>42969.737905092588</v>
      </c>
      <c r="B7660" s="55">
        <v>42970.356620370367</v>
      </c>
      <c r="C7660" s="3">
        <v>53457</v>
      </c>
      <c r="D7660" s="56">
        <f t="shared" si="261"/>
        <v>0.61871527777777779</v>
      </c>
    </row>
    <row r="7661" spans="1:4" x14ac:dyDescent="0.75">
      <c r="A7661" s="55">
        <v>42969.838402777779</v>
      </c>
      <c r="B7661" s="55">
        <v>42970.525474537033</v>
      </c>
      <c r="C7661" s="3">
        <v>59363</v>
      </c>
      <c r="D7661" s="56">
        <f t="shared" si="261"/>
        <v>0.68707175925925923</v>
      </c>
    </row>
    <row r="7662" spans="1:4" x14ac:dyDescent="0.75">
      <c r="A7662" s="55">
        <v>42969.975115740737</v>
      </c>
      <c r="B7662" s="55">
        <v>42975.574826388889</v>
      </c>
      <c r="C7662" s="3">
        <v>483815</v>
      </c>
      <c r="D7662" s="56">
        <f t="shared" si="261"/>
        <v>5.5997106481481485</v>
      </c>
    </row>
    <row r="7663" spans="1:4" x14ac:dyDescent="0.75">
      <c r="A7663" s="55">
        <v>42969.98101851852</v>
      </c>
      <c r="B7663" s="55">
        <v>42970.572928240741</v>
      </c>
      <c r="C7663" s="3">
        <v>51141</v>
      </c>
      <c r="D7663" s="56">
        <f t="shared" si="261"/>
        <v>0.59190972222222227</v>
      </c>
    </row>
    <row r="7664" spans="1:4" x14ac:dyDescent="0.75">
      <c r="A7664" s="55">
        <v>42970.447129629625</v>
      </c>
      <c r="B7664" s="55">
        <v>42976.459421296291</v>
      </c>
      <c r="C7664" s="3">
        <v>519462</v>
      </c>
      <c r="D7664" s="56">
        <f t="shared" si="261"/>
        <v>6.012291666666667</v>
      </c>
    </row>
    <row r="7665" spans="1:4" x14ac:dyDescent="0.75">
      <c r="A7665" s="55">
        <v>42970.539409722223</v>
      </c>
      <c r="B7665" s="55">
        <v>42970.574618055551</v>
      </c>
      <c r="C7665" s="3">
        <v>3042</v>
      </c>
      <c r="D7665" s="56">
        <f t="shared" si="261"/>
        <v>3.5208333333333335E-2</v>
      </c>
    </row>
    <row r="7666" spans="1:4" x14ac:dyDescent="0.75">
      <c r="A7666" s="55">
        <v>42970.541226851848</v>
      </c>
      <c r="B7666" s="55">
        <v>42970.574687499997</v>
      </c>
      <c r="C7666" s="3">
        <v>2891</v>
      </c>
      <c r="D7666" s="56">
        <f t="shared" si="261"/>
        <v>3.3460648148148149E-2</v>
      </c>
    </row>
    <row r="7667" spans="1:4" x14ac:dyDescent="0.75">
      <c r="A7667" s="55">
        <v>42970.564641203702</v>
      </c>
      <c r="B7667" s="55">
        <v>42970.57476851852</v>
      </c>
      <c r="C7667" s="3">
        <v>875</v>
      </c>
      <c r="D7667" s="56">
        <f t="shared" si="261"/>
        <v>1.0127314814814815E-2</v>
      </c>
    </row>
    <row r="7668" spans="1:4" x14ac:dyDescent="0.75">
      <c r="A7668" s="55">
        <v>42970.564942129626</v>
      </c>
      <c r="B7668" s="55">
        <v>42977.742280092592</v>
      </c>
      <c r="C7668" s="3">
        <v>620122</v>
      </c>
      <c r="D7668" s="56">
        <f t="shared" si="261"/>
        <v>7.1773379629629632</v>
      </c>
    </row>
    <row r="7669" spans="1:4" x14ac:dyDescent="0.75">
      <c r="A7669" s="55">
        <v>42970.569872685184</v>
      </c>
      <c r="B7669" s="55">
        <v>42975.582013888888</v>
      </c>
      <c r="C7669" s="3">
        <v>433049</v>
      </c>
      <c r="D7669" s="56">
        <f t="shared" si="261"/>
        <v>5.0121412037037034</v>
      </c>
    </row>
    <row r="7670" spans="1:4" x14ac:dyDescent="0.75">
      <c r="A7670" s="55">
        <v>42970.572754629626</v>
      </c>
      <c r="B7670" s="55">
        <v>42971.538078703699</v>
      </c>
      <c r="C7670" s="3">
        <v>83404</v>
      </c>
      <c r="D7670" s="56">
        <f t="shared" si="261"/>
        <v>0.96532407407407406</v>
      </c>
    </row>
    <row r="7671" spans="1:4" x14ac:dyDescent="0.75">
      <c r="A7671" s="55">
        <v>42970.60255787037</v>
      </c>
      <c r="B7671" s="55">
        <v>42970.619004629625</v>
      </c>
      <c r="C7671" s="3">
        <v>1421</v>
      </c>
      <c r="D7671" s="56">
        <f t="shared" si="261"/>
        <v>1.6446759259259258E-2</v>
      </c>
    </row>
    <row r="7672" spans="1:4" x14ac:dyDescent="0.75">
      <c r="A7672" s="55">
        <v>42970.605196759258</v>
      </c>
      <c r="B7672" s="55">
        <v>42970.619201388887</v>
      </c>
      <c r="C7672" s="3">
        <v>1210</v>
      </c>
      <c r="D7672" s="56">
        <f t="shared" si="261"/>
        <v>1.4004629629629629E-2</v>
      </c>
    </row>
    <row r="7673" spans="1:4" x14ac:dyDescent="0.75">
      <c r="A7673" s="55">
        <v>42970.618229166663</v>
      </c>
      <c r="B7673" s="55">
        <v>42971.550300925926</v>
      </c>
      <c r="C7673" s="3">
        <v>80531</v>
      </c>
      <c r="D7673" s="56">
        <f t="shared" si="261"/>
        <v>0.93207175925925922</v>
      </c>
    </row>
    <row r="7674" spans="1:4" x14ac:dyDescent="0.75">
      <c r="A7674" s="55">
        <v>42970.671064814815</v>
      </c>
      <c r="B7674" s="55">
        <v>42975.585173611107</v>
      </c>
      <c r="C7674" s="3">
        <v>424579</v>
      </c>
      <c r="D7674" s="56">
        <f t="shared" si="261"/>
        <v>4.9141087962962962</v>
      </c>
    </row>
    <row r="7675" spans="1:4" x14ac:dyDescent="0.75">
      <c r="A7675" s="55">
        <v>42970.695243055554</v>
      </c>
      <c r="B7675" s="55">
        <v>42971.556793981479</v>
      </c>
      <c r="C7675" s="3">
        <v>74438</v>
      </c>
      <c r="D7675" s="56">
        <f t="shared" si="261"/>
        <v>0.86155092592592597</v>
      </c>
    </row>
    <row r="7676" spans="1:4" x14ac:dyDescent="0.75">
      <c r="A7676" s="55">
        <v>42970.788761574069</v>
      </c>
      <c r="B7676" s="55">
        <v>42975.587164351848</v>
      </c>
      <c r="C7676" s="3">
        <v>414582</v>
      </c>
      <c r="D7676" s="56">
        <f t="shared" si="261"/>
        <v>4.7984027777777776</v>
      </c>
    </row>
    <row r="7677" spans="1:4" x14ac:dyDescent="0.75">
      <c r="A7677" s="55">
        <v>42970.875104166662</v>
      </c>
      <c r="B7677" s="55">
        <v>42971.589062499996</v>
      </c>
      <c r="C7677" s="3">
        <v>61686</v>
      </c>
      <c r="D7677" s="56">
        <f t="shared" si="261"/>
        <v>0.71395833333333336</v>
      </c>
    </row>
    <row r="7678" spans="1:4" x14ac:dyDescent="0.75">
      <c r="A7678" s="55">
        <v>42970.887233796297</v>
      </c>
      <c r="B7678" s="55">
        <v>42971.583321759259</v>
      </c>
      <c r="C7678" s="3">
        <v>60142</v>
      </c>
      <c r="D7678" s="56">
        <f t="shared" si="261"/>
        <v>0.69608796296296294</v>
      </c>
    </row>
    <row r="7679" spans="1:4" x14ac:dyDescent="0.75">
      <c r="A7679" s="55">
        <v>42970.904791666668</v>
      </c>
      <c r="B7679" s="55">
        <v>42975.589618055557</v>
      </c>
      <c r="C7679" s="3">
        <v>404769</v>
      </c>
      <c r="D7679" s="56">
        <f t="shared" si="261"/>
        <v>4.6848263888888892</v>
      </c>
    </row>
    <row r="7680" spans="1:4" x14ac:dyDescent="0.75">
      <c r="A7680" s="55">
        <v>42971.390775462962</v>
      </c>
      <c r="B7680" s="55">
        <v>42971.588946759257</v>
      </c>
      <c r="C7680" s="3">
        <v>17122</v>
      </c>
      <c r="D7680" s="56">
        <f t="shared" si="261"/>
        <v>0.19817129629629629</v>
      </c>
    </row>
    <row r="7681" spans="1:4" x14ac:dyDescent="0.75">
      <c r="A7681" s="55">
        <v>42971.446296296293</v>
      </c>
      <c r="B7681" s="55">
        <v>42971.562430555554</v>
      </c>
      <c r="C7681" s="3">
        <v>10034</v>
      </c>
      <c r="D7681" s="56">
        <f t="shared" si="261"/>
        <v>0.11613425925925926</v>
      </c>
    </row>
    <row r="7682" spans="1:4" x14ac:dyDescent="0.75">
      <c r="A7682" s="55">
        <v>42971.474710648145</v>
      </c>
      <c r="B7682" s="55">
        <v>42976.647418981476</v>
      </c>
      <c r="C7682" s="3">
        <v>446922</v>
      </c>
      <c r="D7682" s="56">
        <f t="shared" si="261"/>
        <v>5.1727083333333335</v>
      </c>
    </row>
    <row r="7683" spans="1:4" x14ac:dyDescent="0.75">
      <c r="A7683" s="55">
        <v>42971.493298611109</v>
      </c>
      <c r="B7683" s="55">
        <v>42972.353263888886</v>
      </c>
      <c r="C7683" s="3">
        <v>74301</v>
      </c>
      <c r="D7683" s="56">
        <f t="shared" ref="D7683:D7746" si="262">C7683/(24*60*60)</f>
        <v>0.85996527777777776</v>
      </c>
    </row>
    <row r="7684" spans="1:4" x14ac:dyDescent="0.75">
      <c r="A7684" s="55">
        <v>42971.511134259257</v>
      </c>
      <c r="B7684" s="55">
        <v>42971.568726851852</v>
      </c>
      <c r="C7684" s="3">
        <v>4976</v>
      </c>
      <c r="D7684" s="56">
        <f t="shared" si="262"/>
        <v>5.7592592592592591E-2</v>
      </c>
    </row>
    <row r="7685" spans="1:4" x14ac:dyDescent="0.75">
      <c r="A7685" s="55">
        <v>42971.581527777773</v>
      </c>
      <c r="B7685" s="55">
        <v>42971.588819444441</v>
      </c>
      <c r="C7685" s="3">
        <v>630</v>
      </c>
      <c r="D7685" s="56">
        <f t="shared" si="262"/>
        <v>7.2916666666666668E-3</v>
      </c>
    </row>
    <row r="7686" spans="1:4" x14ac:dyDescent="0.75">
      <c r="A7686" s="55">
        <v>42971.631261574075</v>
      </c>
      <c r="B7686" s="55">
        <v>42972.668506944443</v>
      </c>
      <c r="C7686" s="3">
        <v>89618</v>
      </c>
      <c r="D7686" s="56">
        <f t="shared" si="262"/>
        <v>1.0372453703703703</v>
      </c>
    </row>
    <row r="7687" spans="1:4" x14ac:dyDescent="0.75">
      <c r="A7687" s="55">
        <v>42971.639317129629</v>
      </c>
      <c r="B7687" s="55">
        <v>42976.415671296294</v>
      </c>
      <c r="C7687" s="3">
        <v>412677</v>
      </c>
      <c r="D7687" s="56">
        <f t="shared" si="262"/>
        <v>4.7763541666666667</v>
      </c>
    </row>
    <row r="7688" spans="1:4" x14ac:dyDescent="0.75">
      <c r="A7688" s="55">
        <v>42971.659120370372</v>
      </c>
      <c r="B7688" s="55">
        <v>42975.592858796292</v>
      </c>
      <c r="C7688" s="3">
        <v>339875</v>
      </c>
      <c r="D7688" s="56">
        <f t="shared" si="262"/>
        <v>3.933738425925926</v>
      </c>
    </row>
    <row r="7689" spans="1:4" x14ac:dyDescent="0.75">
      <c r="A7689" s="55">
        <v>42971.846342592587</v>
      </c>
      <c r="B7689" s="55">
        <v>42975.446967592594</v>
      </c>
      <c r="C7689" s="3">
        <v>311094</v>
      </c>
      <c r="D7689" s="56">
        <f t="shared" si="262"/>
        <v>3.600625</v>
      </c>
    </row>
    <row r="7690" spans="1:4" x14ac:dyDescent="0.75">
      <c r="A7690" s="55">
        <v>42972.410624999997</v>
      </c>
      <c r="B7690" s="55">
        <v>42972.670960648145</v>
      </c>
      <c r="C7690" s="3">
        <v>22493</v>
      </c>
      <c r="D7690" s="56">
        <f t="shared" si="262"/>
        <v>0.26033564814814814</v>
      </c>
    </row>
    <row r="7691" spans="1:4" x14ac:dyDescent="0.75">
      <c r="A7691" s="55">
        <v>42972.45988425926</v>
      </c>
      <c r="B7691" s="55">
        <v>42972.466365740736</v>
      </c>
      <c r="C7691" s="3">
        <v>560</v>
      </c>
      <c r="D7691" s="56">
        <f t="shared" si="262"/>
        <v>6.4814814814814813E-3</v>
      </c>
    </row>
    <row r="7692" spans="1:4" x14ac:dyDescent="0.75">
      <c r="A7692" s="55">
        <v>42972.562893518516</v>
      </c>
      <c r="B7692" s="55">
        <v>42972.588472222218</v>
      </c>
      <c r="C7692" s="3">
        <v>2210</v>
      </c>
      <c r="D7692" s="56">
        <f t="shared" si="262"/>
        <v>2.5578703703703704E-2</v>
      </c>
    </row>
    <row r="7693" spans="1:4" x14ac:dyDescent="0.75">
      <c r="A7693" s="55">
        <v>42972.585532407407</v>
      </c>
      <c r="B7693" s="55">
        <v>42975.493483796294</v>
      </c>
      <c r="C7693" s="3">
        <v>251247</v>
      </c>
      <c r="D7693" s="56">
        <f t="shared" si="262"/>
        <v>2.9079513888888888</v>
      </c>
    </row>
    <row r="7694" spans="1:4" x14ac:dyDescent="0.75">
      <c r="A7694" s="55">
        <v>42972.592766203699</v>
      </c>
      <c r="B7694" s="55">
        <v>42975.456018518518</v>
      </c>
      <c r="C7694" s="3">
        <v>247385</v>
      </c>
      <c r="D7694" s="56">
        <f t="shared" si="262"/>
        <v>2.8632523148148148</v>
      </c>
    </row>
    <row r="7695" spans="1:4" x14ac:dyDescent="0.75">
      <c r="A7695" s="55">
        <v>42972.605949074074</v>
      </c>
      <c r="B7695" s="55">
        <v>42975.493738425925</v>
      </c>
      <c r="C7695" s="3">
        <v>249505</v>
      </c>
      <c r="D7695" s="56">
        <f t="shared" si="262"/>
        <v>2.8877893518518518</v>
      </c>
    </row>
    <row r="7696" spans="1:4" x14ac:dyDescent="0.75">
      <c r="A7696" s="55">
        <v>42972.728912037033</v>
      </c>
      <c r="B7696" s="55">
        <v>42975.493043981478</v>
      </c>
      <c r="C7696" s="3">
        <v>238821</v>
      </c>
      <c r="D7696" s="56">
        <f t="shared" si="262"/>
        <v>2.7641319444444443</v>
      </c>
    </row>
    <row r="7697" spans="1:4" x14ac:dyDescent="0.75">
      <c r="A7697" s="55">
        <v>42972.740624999999</v>
      </c>
      <c r="B7697" s="55">
        <v>42975.492939814816</v>
      </c>
      <c r="C7697" s="3">
        <v>237800</v>
      </c>
      <c r="D7697" s="56">
        <f t="shared" si="262"/>
        <v>2.7523148148148149</v>
      </c>
    </row>
    <row r="7698" spans="1:4" x14ac:dyDescent="0.75">
      <c r="A7698" s="55">
        <v>42972.870266203703</v>
      </c>
      <c r="B7698" s="55">
        <v>42975.492812500001</v>
      </c>
      <c r="C7698" s="3">
        <v>226588</v>
      </c>
      <c r="D7698" s="56">
        <f t="shared" si="262"/>
        <v>2.6225462962962962</v>
      </c>
    </row>
    <row r="7699" spans="1:4" x14ac:dyDescent="0.75">
      <c r="A7699" s="55">
        <v>42973.794085648144</v>
      </c>
      <c r="B7699" s="55">
        <v>42976.650706018518</v>
      </c>
      <c r="C7699" s="3">
        <v>246812</v>
      </c>
      <c r="D7699" s="56">
        <f t="shared" si="262"/>
        <v>2.8566203703703703</v>
      </c>
    </row>
    <row r="7700" spans="1:4" x14ac:dyDescent="0.75">
      <c r="A7700" s="55">
        <v>42973.965289351851</v>
      </c>
      <c r="B7700" s="55">
        <v>42977.622465277775</v>
      </c>
      <c r="C7700" s="3">
        <v>315980</v>
      </c>
      <c r="D7700" s="56">
        <f t="shared" si="262"/>
        <v>3.6571759259259258</v>
      </c>
    </row>
    <row r="7701" spans="1:4" x14ac:dyDescent="0.75">
      <c r="A7701" s="55">
        <v>42974.457141203704</v>
      </c>
      <c r="B7701" s="55">
        <v>42975.492673611108</v>
      </c>
      <c r="C7701" s="3">
        <v>89470</v>
      </c>
      <c r="D7701" s="56">
        <f t="shared" si="262"/>
        <v>1.0355324074074075</v>
      </c>
    </row>
    <row r="7702" spans="1:4" x14ac:dyDescent="0.75">
      <c r="A7702" s="55">
        <v>42974.828344907408</v>
      </c>
      <c r="B7702" s="55">
        <v>42976.716597222221</v>
      </c>
      <c r="C7702" s="3">
        <v>163145</v>
      </c>
      <c r="D7702" s="56">
        <f t="shared" si="262"/>
        <v>1.8882523148148149</v>
      </c>
    </row>
    <row r="7703" spans="1:4" x14ac:dyDescent="0.75">
      <c r="A7703" s="55">
        <v>42975.425740740742</v>
      </c>
      <c r="B7703" s="55">
        <v>42976.420740740738</v>
      </c>
      <c r="C7703" s="3">
        <v>85968</v>
      </c>
      <c r="D7703" s="56">
        <f t="shared" si="262"/>
        <v>0.995</v>
      </c>
    </row>
    <row r="7704" spans="1:4" x14ac:dyDescent="0.75">
      <c r="A7704" s="55">
        <v>42975.453148148146</v>
      </c>
      <c r="B7704" s="55">
        <v>42978.556215277778</v>
      </c>
      <c r="C7704" s="3">
        <v>268105</v>
      </c>
      <c r="D7704" s="56">
        <f t="shared" si="262"/>
        <v>3.1030671296296295</v>
      </c>
    </row>
    <row r="7705" spans="1:4" x14ac:dyDescent="0.75">
      <c r="A7705" s="55">
        <v>42975.476331018515</v>
      </c>
      <c r="B7705" s="55">
        <v>42976.720289351848</v>
      </c>
      <c r="C7705" s="3">
        <v>107478</v>
      </c>
      <c r="D7705" s="56">
        <f t="shared" si="262"/>
        <v>1.2439583333333333</v>
      </c>
    </row>
    <row r="7706" spans="1:4" x14ac:dyDescent="0.75">
      <c r="A7706" s="55">
        <v>42975.477395833332</v>
      </c>
      <c r="B7706" s="55">
        <v>42983.399131944439</v>
      </c>
      <c r="C7706" s="3">
        <v>684438</v>
      </c>
      <c r="D7706" s="56">
        <f t="shared" si="262"/>
        <v>7.9217361111111115</v>
      </c>
    </row>
    <row r="7707" spans="1:4" x14ac:dyDescent="0.75">
      <c r="A7707" s="55">
        <v>42975.519027777773</v>
      </c>
      <c r="B7707" s="55">
        <v>42976.81863425926</v>
      </c>
      <c r="C7707" s="3">
        <v>112286</v>
      </c>
      <c r="D7707" s="56">
        <f t="shared" si="262"/>
        <v>1.2996064814814814</v>
      </c>
    </row>
    <row r="7708" spans="1:4" x14ac:dyDescent="0.75">
      <c r="A7708" s="55">
        <v>42975.522719907407</v>
      </c>
      <c r="B7708" s="55">
        <v>42976.818518518514</v>
      </c>
      <c r="C7708" s="3">
        <v>111957</v>
      </c>
      <c r="D7708" s="56">
        <f t="shared" si="262"/>
        <v>1.2957986111111111</v>
      </c>
    </row>
    <row r="7709" spans="1:4" x14ac:dyDescent="0.75">
      <c r="A7709" s="55">
        <v>42975.524895833332</v>
      </c>
      <c r="B7709" s="55">
        <v>42978.701631944445</v>
      </c>
      <c r="C7709" s="3">
        <v>274470</v>
      </c>
      <c r="D7709" s="56">
        <f t="shared" si="262"/>
        <v>3.176736111111111</v>
      </c>
    </row>
    <row r="7710" spans="1:4" x14ac:dyDescent="0.75">
      <c r="A7710" s="55">
        <v>42975.576956018514</v>
      </c>
      <c r="B7710" s="55">
        <v>42978.408958333333</v>
      </c>
      <c r="C7710" s="3">
        <v>244685</v>
      </c>
      <c r="D7710" s="56">
        <f t="shared" si="262"/>
        <v>2.8320023148148148</v>
      </c>
    </row>
    <row r="7711" spans="1:4" x14ac:dyDescent="0.75">
      <c r="A7711" s="55">
        <v>42976.429236111107</v>
      </c>
      <c r="B7711" s="55">
        <v>42978.430914351848</v>
      </c>
      <c r="C7711" s="3">
        <v>172945</v>
      </c>
      <c r="D7711" s="56">
        <f t="shared" si="262"/>
        <v>2.0016782407407407</v>
      </c>
    </row>
    <row r="7712" spans="1:4" x14ac:dyDescent="0.75">
      <c r="A7712" s="55">
        <v>42976.463541666664</v>
      </c>
      <c r="B7712" s="55">
        <v>42976.654004629629</v>
      </c>
      <c r="C7712" s="3">
        <v>16456</v>
      </c>
      <c r="D7712" s="56">
        <f t="shared" si="262"/>
        <v>0.19046296296296297</v>
      </c>
    </row>
    <row r="7713" spans="1:4" x14ac:dyDescent="0.75">
      <c r="A7713" s="55">
        <v>42976.494942129626</v>
      </c>
      <c r="B7713" s="55">
        <v>42976.723738425921</v>
      </c>
      <c r="C7713" s="3">
        <v>19768</v>
      </c>
      <c r="D7713" s="56">
        <f t="shared" si="262"/>
        <v>0.2287962962962963</v>
      </c>
    </row>
    <row r="7714" spans="1:4" x14ac:dyDescent="0.75">
      <c r="A7714" s="55">
        <v>42976.501192129625</v>
      </c>
      <c r="B7714" s="55">
        <v>42978.557974537034</v>
      </c>
      <c r="C7714" s="3">
        <v>177706</v>
      </c>
      <c r="D7714" s="56">
        <f t="shared" si="262"/>
        <v>2.0567824074074075</v>
      </c>
    </row>
    <row r="7715" spans="1:4" x14ac:dyDescent="0.75">
      <c r="A7715" s="55">
        <v>42976.59543981481</v>
      </c>
      <c r="B7715" s="55">
        <v>42978.368263888886</v>
      </c>
      <c r="C7715" s="3">
        <v>153172</v>
      </c>
      <c r="D7715" s="56">
        <f t="shared" si="262"/>
        <v>1.7728240740740742</v>
      </c>
    </row>
    <row r="7716" spans="1:4" x14ac:dyDescent="0.75">
      <c r="A7716" s="55">
        <v>42976.765393518515</v>
      </c>
      <c r="B7716" s="55">
        <v>42978.407951388886</v>
      </c>
      <c r="C7716" s="3">
        <v>141917</v>
      </c>
      <c r="D7716" s="56">
        <f t="shared" si="262"/>
        <v>1.6425578703703703</v>
      </c>
    </row>
    <row r="7717" spans="1:4" x14ac:dyDescent="0.75">
      <c r="A7717" s="55">
        <v>42976.77575231481</v>
      </c>
      <c r="B7717" s="55">
        <v>42978.420428240737</v>
      </c>
      <c r="C7717" s="3">
        <v>142100</v>
      </c>
      <c r="D7717" s="56">
        <f t="shared" si="262"/>
        <v>1.6446759259259258</v>
      </c>
    </row>
    <row r="7718" spans="1:4" x14ac:dyDescent="0.75">
      <c r="A7718" s="55">
        <v>42976.902222222219</v>
      </c>
      <c r="B7718" s="55">
        <v>42978.424467592587</v>
      </c>
      <c r="C7718" s="3">
        <v>131522</v>
      </c>
      <c r="D7718" s="56">
        <f t="shared" si="262"/>
        <v>1.5222453703703704</v>
      </c>
    </row>
    <row r="7719" spans="1:4" x14ac:dyDescent="0.75">
      <c r="A7719" s="55">
        <v>42977.473622685182</v>
      </c>
      <c r="B7719" s="55">
        <v>42977.664201388885</v>
      </c>
      <c r="C7719" s="3">
        <v>16466</v>
      </c>
      <c r="D7719" s="56">
        <f t="shared" si="262"/>
        <v>0.19057870370370369</v>
      </c>
    </row>
    <row r="7720" spans="1:4" x14ac:dyDescent="0.75">
      <c r="A7720" s="55">
        <v>42977.496099537035</v>
      </c>
      <c r="B7720" s="55">
        <v>42979.402627314812</v>
      </c>
      <c r="C7720" s="3">
        <v>164724</v>
      </c>
      <c r="D7720" s="56">
        <f t="shared" si="262"/>
        <v>1.9065277777777778</v>
      </c>
    </row>
    <row r="7721" spans="1:4" x14ac:dyDescent="0.75">
      <c r="A7721" s="55">
        <v>42977.657453703701</v>
      </c>
      <c r="B7721" s="55">
        <v>42978.429525462961</v>
      </c>
      <c r="C7721" s="3">
        <v>66707</v>
      </c>
      <c r="D7721" s="56">
        <f t="shared" si="262"/>
        <v>0.7720717592592593</v>
      </c>
    </row>
    <row r="7722" spans="1:4" x14ac:dyDescent="0.75">
      <c r="A7722" s="55">
        <v>42977.802719907406</v>
      </c>
      <c r="B7722" s="55">
        <v>42978.41070601852</v>
      </c>
      <c r="C7722" s="3">
        <v>52530</v>
      </c>
      <c r="D7722" s="56">
        <f t="shared" si="262"/>
        <v>0.60798611111111112</v>
      </c>
    </row>
    <row r="7723" spans="1:4" x14ac:dyDescent="0.75">
      <c r="A7723" s="55">
        <v>42977.945439814815</v>
      </c>
      <c r="B7723" s="55">
        <v>42978.429629629631</v>
      </c>
      <c r="C7723" s="3">
        <v>41834</v>
      </c>
      <c r="D7723" s="56">
        <f t="shared" si="262"/>
        <v>0.48418981481481482</v>
      </c>
    </row>
    <row r="7724" spans="1:4" x14ac:dyDescent="0.75">
      <c r="A7724" s="55">
        <v>42977.947662037033</v>
      </c>
      <c r="B7724" s="55">
        <v>42978.433217592588</v>
      </c>
      <c r="C7724" s="3">
        <v>41952</v>
      </c>
      <c r="D7724" s="56">
        <f t="shared" si="262"/>
        <v>0.48555555555555557</v>
      </c>
    </row>
    <row r="7725" spans="1:4" x14ac:dyDescent="0.75">
      <c r="A7725" s="55">
        <v>42978.375567129631</v>
      </c>
      <c r="B7725" s="55">
        <v>42978.570196759254</v>
      </c>
      <c r="C7725" s="3">
        <v>16816</v>
      </c>
      <c r="D7725" s="56">
        <f t="shared" si="262"/>
        <v>0.19462962962962962</v>
      </c>
    </row>
    <row r="7726" spans="1:4" x14ac:dyDescent="0.75">
      <c r="A7726" s="55">
        <v>42978.412569444445</v>
      </c>
      <c r="B7726" s="55">
        <v>42978.570104166662</v>
      </c>
      <c r="C7726" s="3">
        <v>13611</v>
      </c>
      <c r="D7726" s="56">
        <f t="shared" si="262"/>
        <v>0.15753472222222223</v>
      </c>
    </row>
    <row r="7727" spans="1:4" x14ac:dyDescent="0.75">
      <c r="A7727" s="55">
        <v>42978.507974537039</v>
      </c>
      <c r="B7727" s="55">
        <v>42978.513252314813</v>
      </c>
      <c r="C7727" s="3">
        <v>456</v>
      </c>
      <c r="D7727" s="56">
        <f t="shared" si="262"/>
        <v>5.2777777777777779E-3</v>
      </c>
    </row>
    <row r="7728" spans="1:4" x14ac:dyDescent="0.75">
      <c r="A7728" s="55">
        <v>42978.707071759258</v>
      </c>
      <c r="B7728" s="55">
        <v>42983.462743055556</v>
      </c>
      <c r="C7728" s="3">
        <v>410890</v>
      </c>
      <c r="D7728" s="56">
        <f t="shared" si="262"/>
        <v>4.7556712962962964</v>
      </c>
    </row>
    <row r="7729" spans="1:4" x14ac:dyDescent="0.75">
      <c r="A7729" s="55">
        <v>42978.813078703701</v>
      </c>
      <c r="B7729" s="55">
        <v>42979.431666666664</v>
      </c>
      <c r="C7729" s="3">
        <v>53446</v>
      </c>
      <c r="D7729" s="56">
        <f t="shared" si="262"/>
        <v>0.61858796296296292</v>
      </c>
    </row>
    <row r="7730" spans="1:4" x14ac:dyDescent="0.75">
      <c r="A7730" s="55">
        <v>42978.814270833333</v>
      </c>
      <c r="B7730" s="55">
        <v>42979.426168981481</v>
      </c>
      <c r="C7730" s="3">
        <v>52868</v>
      </c>
      <c r="D7730" s="56">
        <f t="shared" si="262"/>
        <v>0.61189814814814814</v>
      </c>
    </row>
    <row r="7731" spans="1:4" x14ac:dyDescent="0.75">
      <c r="A7731" s="55">
        <v>42978.816898148143</v>
      </c>
      <c r="B7731" s="55">
        <v>42983.462824074071</v>
      </c>
      <c r="C7731" s="3">
        <v>401408</v>
      </c>
      <c r="D7731" s="56">
        <f t="shared" si="262"/>
        <v>4.6459259259259262</v>
      </c>
    </row>
    <row r="7732" spans="1:4" x14ac:dyDescent="0.75">
      <c r="A7732" s="55">
        <v>42978.818009259259</v>
      </c>
      <c r="B7732" s="55">
        <v>42983.462905092594</v>
      </c>
      <c r="C7732" s="3">
        <v>401319</v>
      </c>
      <c r="D7732" s="56">
        <f t="shared" si="262"/>
        <v>4.644895833333333</v>
      </c>
    </row>
    <row r="7733" spans="1:4" x14ac:dyDescent="0.75">
      <c r="A7733" s="55">
        <v>42978.954479166663</v>
      </c>
      <c r="B7733" s="55">
        <v>42979.404710648145</v>
      </c>
      <c r="C7733" s="3">
        <v>38900</v>
      </c>
      <c r="D7733" s="56">
        <f t="shared" si="262"/>
        <v>0.45023148148148145</v>
      </c>
    </row>
    <row r="7734" spans="1:4" x14ac:dyDescent="0.75">
      <c r="A7734" s="55">
        <v>42979.390231481477</v>
      </c>
      <c r="B7734" s="55">
        <v>42979.422696759255</v>
      </c>
      <c r="C7734" s="3">
        <v>2805</v>
      </c>
      <c r="D7734" s="56">
        <f t="shared" si="262"/>
        <v>3.246527777777778E-2</v>
      </c>
    </row>
    <row r="7735" spans="1:4" x14ac:dyDescent="0.75">
      <c r="A7735" s="55">
        <v>42979.426226851851</v>
      </c>
      <c r="B7735" s="55">
        <v>42982.35387731481</v>
      </c>
      <c r="C7735" s="3">
        <v>252949</v>
      </c>
      <c r="D7735" s="56">
        <f t="shared" si="262"/>
        <v>2.9276504629629629</v>
      </c>
    </row>
    <row r="7736" spans="1:4" x14ac:dyDescent="0.75">
      <c r="A7736" s="55">
        <v>42979.445613425924</v>
      </c>
      <c r="B7736" s="55">
        <v>42979.567812499998</v>
      </c>
      <c r="C7736" s="3">
        <v>10558</v>
      </c>
      <c r="D7736" s="56">
        <f t="shared" si="262"/>
        <v>0.12219907407407407</v>
      </c>
    </row>
    <row r="7737" spans="1:4" x14ac:dyDescent="0.75">
      <c r="A7737" s="55">
        <v>42979.470451388886</v>
      </c>
      <c r="B7737" s="55">
        <v>42979.47552083333</v>
      </c>
      <c r="C7737" s="3">
        <v>438</v>
      </c>
      <c r="D7737" s="56">
        <f t="shared" si="262"/>
        <v>5.0694444444444441E-3</v>
      </c>
    </row>
    <row r="7738" spans="1:4" x14ac:dyDescent="0.75">
      <c r="A7738" s="55">
        <v>42979.472638888888</v>
      </c>
      <c r="B7738" s="55">
        <v>42979.490428240737</v>
      </c>
      <c r="C7738" s="3">
        <v>1537</v>
      </c>
      <c r="D7738" s="56">
        <f t="shared" si="262"/>
        <v>1.7789351851851851E-2</v>
      </c>
    </row>
    <row r="7739" spans="1:4" x14ac:dyDescent="0.75">
      <c r="A7739" s="55">
        <v>42979.47378472222</v>
      </c>
      <c r="B7739" s="55">
        <v>42979.490914351853</v>
      </c>
      <c r="C7739" s="3">
        <v>1480</v>
      </c>
      <c r="D7739" s="56">
        <f t="shared" si="262"/>
        <v>1.712962962962963E-2</v>
      </c>
    </row>
    <row r="7740" spans="1:4" x14ac:dyDescent="0.75">
      <c r="A7740" s="55">
        <v>42979.475960648146</v>
      </c>
      <c r="B7740" s="55">
        <v>42983.398472222223</v>
      </c>
      <c r="C7740" s="3">
        <v>338905</v>
      </c>
      <c r="D7740" s="56">
        <f t="shared" si="262"/>
        <v>3.9225115740740741</v>
      </c>
    </row>
    <row r="7741" spans="1:4" x14ac:dyDescent="0.75">
      <c r="A7741" s="55">
        <v>42979.612453703703</v>
      </c>
      <c r="B7741" s="55">
        <v>42983.462581018517</v>
      </c>
      <c r="C7741" s="3">
        <v>332651</v>
      </c>
      <c r="D7741" s="56">
        <f t="shared" si="262"/>
        <v>3.8501273148148147</v>
      </c>
    </row>
    <row r="7742" spans="1:4" x14ac:dyDescent="0.75">
      <c r="A7742" s="55">
        <v>42979.865497685183</v>
      </c>
      <c r="B7742" s="55">
        <v>42982.357951388884</v>
      </c>
      <c r="C7742" s="3">
        <v>215348</v>
      </c>
      <c r="D7742" s="56">
        <f t="shared" si="262"/>
        <v>2.4924537037037036</v>
      </c>
    </row>
    <row r="7743" spans="1:4" x14ac:dyDescent="0.75">
      <c r="A7743" s="55">
        <v>42980.625787037032</v>
      </c>
      <c r="B7743" s="55">
        <v>42982.479988425926</v>
      </c>
      <c r="C7743" s="3">
        <v>160203</v>
      </c>
      <c r="D7743" s="56">
        <f t="shared" si="262"/>
        <v>1.8542013888888889</v>
      </c>
    </row>
    <row r="7744" spans="1:4" x14ac:dyDescent="0.75">
      <c r="A7744" s="55">
        <v>42980.670960648145</v>
      </c>
      <c r="B7744" s="55">
        <v>42982.479895833334</v>
      </c>
      <c r="C7744" s="3">
        <v>156292</v>
      </c>
      <c r="D7744" s="56">
        <f t="shared" si="262"/>
        <v>1.8089351851851851</v>
      </c>
    </row>
    <row r="7745" spans="1:4" x14ac:dyDescent="0.75">
      <c r="A7745" s="55">
        <v>42980.70890046296</v>
      </c>
      <c r="B7745" s="55">
        <v>42982.384826388887</v>
      </c>
      <c r="C7745" s="3">
        <v>144800</v>
      </c>
      <c r="D7745" s="56">
        <f t="shared" si="262"/>
        <v>1.6759259259259258</v>
      </c>
    </row>
    <row r="7746" spans="1:4" x14ac:dyDescent="0.75">
      <c r="A7746" s="55">
        <v>42981.033090277779</v>
      </c>
      <c r="B7746" s="55">
        <v>42982.399895833332</v>
      </c>
      <c r="C7746" s="3">
        <v>118092</v>
      </c>
      <c r="D7746" s="56">
        <f t="shared" si="262"/>
        <v>1.3668055555555556</v>
      </c>
    </row>
    <row r="7747" spans="1:4" x14ac:dyDescent="0.75">
      <c r="A7747" s="55">
        <v>42981.564386574071</v>
      </c>
      <c r="B7747" s="55">
        <v>42983.410925925928</v>
      </c>
      <c r="C7747" s="3">
        <v>159541</v>
      </c>
      <c r="D7747" s="56">
        <f t="shared" ref="D7747:D7810" si="263">C7747/(24*60*60)</f>
        <v>1.8465393518518518</v>
      </c>
    </row>
    <row r="7748" spans="1:4" x14ac:dyDescent="0.75">
      <c r="A7748" s="55">
        <v>42981.829166666663</v>
      </c>
      <c r="B7748" s="55">
        <v>42982.436388888884</v>
      </c>
      <c r="C7748" s="3">
        <v>52464</v>
      </c>
      <c r="D7748" s="56">
        <f t="shared" si="263"/>
        <v>0.60722222222222222</v>
      </c>
    </row>
    <row r="7749" spans="1:4" x14ac:dyDescent="0.75">
      <c r="A7749" s="55">
        <v>42981.831747685181</v>
      </c>
      <c r="B7749" s="55">
        <v>42982.499097222222</v>
      </c>
      <c r="C7749" s="3">
        <v>57659</v>
      </c>
      <c r="D7749" s="56">
        <f t="shared" si="263"/>
        <v>0.66734953703703703</v>
      </c>
    </row>
    <row r="7750" spans="1:4" x14ac:dyDescent="0.75">
      <c r="A7750" s="55">
        <v>42981.995902777773</v>
      </c>
      <c r="B7750" s="55">
        <v>42983.398159722223</v>
      </c>
      <c r="C7750" s="3">
        <v>121155</v>
      </c>
      <c r="D7750" s="56">
        <f t="shared" si="263"/>
        <v>1.4022569444444444</v>
      </c>
    </row>
    <row r="7751" spans="1:4" x14ac:dyDescent="0.75">
      <c r="A7751" s="55">
        <v>42981.999814814815</v>
      </c>
      <c r="B7751" s="55">
        <v>42982.479733796295</v>
      </c>
      <c r="C7751" s="3">
        <v>41465</v>
      </c>
      <c r="D7751" s="56">
        <f t="shared" si="263"/>
        <v>0.47991898148148149</v>
      </c>
    </row>
    <row r="7752" spans="1:4" x14ac:dyDescent="0.75">
      <c r="A7752" s="55">
        <v>42982.325416666667</v>
      </c>
      <c r="B7752" s="55">
        <v>42982.526585648149</v>
      </c>
      <c r="C7752" s="3">
        <v>17381</v>
      </c>
      <c r="D7752" s="56">
        <f t="shared" si="263"/>
        <v>0.20116898148148149</v>
      </c>
    </row>
    <row r="7753" spans="1:4" x14ac:dyDescent="0.75">
      <c r="A7753" s="55">
        <v>42982.434340277774</v>
      </c>
      <c r="B7753" s="55">
        <v>42982.54378472222</v>
      </c>
      <c r="C7753" s="3">
        <v>9456</v>
      </c>
      <c r="D7753" s="56">
        <f t="shared" si="263"/>
        <v>0.10944444444444444</v>
      </c>
    </row>
    <row r="7754" spans="1:4" x14ac:dyDescent="0.75">
      <c r="A7754" s="55">
        <v>42982.490185185183</v>
      </c>
      <c r="B7754" s="55">
        <v>42982.610486111109</v>
      </c>
      <c r="C7754" s="3">
        <v>10394</v>
      </c>
      <c r="D7754" s="56">
        <f t="shared" si="263"/>
        <v>0.12030092592592592</v>
      </c>
    </row>
    <row r="7755" spans="1:4" x14ac:dyDescent="0.75">
      <c r="A7755" s="55">
        <v>42982.496076388888</v>
      </c>
      <c r="B7755" s="55">
        <v>42982.61273148148</v>
      </c>
      <c r="C7755" s="3">
        <v>10079</v>
      </c>
      <c r="D7755" s="56">
        <f t="shared" si="263"/>
        <v>0.11665509259259259</v>
      </c>
    </row>
    <row r="7756" spans="1:4" x14ac:dyDescent="0.75">
      <c r="A7756" s="55">
        <v>42982.500532407408</v>
      </c>
      <c r="B7756" s="55">
        <v>42983.462326388886</v>
      </c>
      <c r="C7756" s="3">
        <v>83099</v>
      </c>
      <c r="D7756" s="56">
        <f t="shared" si="263"/>
        <v>0.96179398148148143</v>
      </c>
    </row>
    <row r="7757" spans="1:4" x14ac:dyDescent="0.75">
      <c r="A7757" s="55">
        <v>42982.61954861111</v>
      </c>
      <c r="B7757" s="55">
        <v>42982.652407407404</v>
      </c>
      <c r="C7757" s="3">
        <v>2839</v>
      </c>
      <c r="D7757" s="56">
        <f t="shared" si="263"/>
        <v>3.2858796296296296E-2</v>
      </c>
    </row>
    <row r="7758" spans="1:4" x14ac:dyDescent="0.75">
      <c r="A7758" s="55">
        <v>42982.74450231481</v>
      </c>
      <c r="B7758" s="55">
        <v>42983.350902777776</v>
      </c>
      <c r="C7758" s="3">
        <v>52393</v>
      </c>
      <c r="D7758" s="56">
        <f t="shared" si="263"/>
        <v>0.60640046296296302</v>
      </c>
    </row>
    <row r="7759" spans="1:4" x14ac:dyDescent="0.75">
      <c r="A7759" s="55">
        <v>42982.770775462959</v>
      </c>
      <c r="B7759" s="55">
        <v>42983.390648148146</v>
      </c>
      <c r="C7759" s="3">
        <v>53557</v>
      </c>
      <c r="D7759" s="56">
        <f t="shared" si="263"/>
        <v>0.61987268518518523</v>
      </c>
    </row>
    <row r="7760" spans="1:4" x14ac:dyDescent="0.75">
      <c r="A7760" s="55">
        <v>42983.358518518515</v>
      </c>
      <c r="B7760" s="55">
        <v>42984.604062499995</v>
      </c>
      <c r="C7760" s="3">
        <v>107615</v>
      </c>
      <c r="D7760" s="56">
        <f t="shared" si="263"/>
        <v>1.2455439814814815</v>
      </c>
    </row>
    <row r="7761" spans="1:4" x14ac:dyDescent="0.75">
      <c r="A7761" s="55">
        <v>42983.387604166666</v>
      </c>
      <c r="B7761" s="55">
        <v>42983.462245370371</v>
      </c>
      <c r="C7761" s="3">
        <v>6449</v>
      </c>
      <c r="D7761" s="56">
        <f t="shared" si="263"/>
        <v>7.464120370370371E-2</v>
      </c>
    </row>
    <row r="7762" spans="1:4" x14ac:dyDescent="0.75">
      <c r="A7762" s="55">
        <v>42983.41170138889</v>
      </c>
      <c r="B7762" s="55">
        <v>42983.499016203699</v>
      </c>
      <c r="C7762" s="3">
        <v>7544</v>
      </c>
      <c r="D7762" s="56">
        <f t="shared" si="263"/>
        <v>8.7314814814814817E-2</v>
      </c>
    </row>
    <row r="7763" spans="1:4" x14ac:dyDescent="0.75">
      <c r="A7763" s="55">
        <v>42983.602233796293</v>
      </c>
      <c r="B7763" s="55">
        <v>42984.604710648149</v>
      </c>
      <c r="C7763" s="3">
        <v>86614</v>
      </c>
      <c r="D7763" s="56">
        <f t="shared" si="263"/>
        <v>1.0024768518518519</v>
      </c>
    </row>
    <row r="7764" spans="1:4" x14ac:dyDescent="0.75">
      <c r="A7764" s="55">
        <v>42983.60491898148</v>
      </c>
      <c r="B7764" s="55">
        <v>42983.640497685185</v>
      </c>
      <c r="C7764" s="3">
        <v>3074</v>
      </c>
      <c r="D7764" s="56">
        <f t="shared" si="263"/>
        <v>3.5578703703703703E-2</v>
      </c>
    </row>
    <row r="7765" spans="1:4" x14ac:dyDescent="0.75">
      <c r="A7765" s="55">
        <v>42983.705416666664</v>
      </c>
      <c r="B7765" s="55">
        <v>42984.604618055557</v>
      </c>
      <c r="C7765" s="3">
        <v>77691</v>
      </c>
      <c r="D7765" s="56">
        <f t="shared" si="263"/>
        <v>0.8992013888888889</v>
      </c>
    </row>
    <row r="7766" spans="1:4" x14ac:dyDescent="0.75">
      <c r="A7766" s="55">
        <v>42983.767268518517</v>
      </c>
      <c r="B7766" s="55">
        <v>42984.604525462964</v>
      </c>
      <c r="C7766" s="3">
        <v>72339</v>
      </c>
      <c r="D7766" s="56">
        <f t="shared" si="263"/>
        <v>0.83725694444444443</v>
      </c>
    </row>
    <row r="7767" spans="1:4" x14ac:dyDescent="0.75">
      <c r="A7767" s="55">
        <v>42984.354884259257</v>
      </c>
      <c r="B7767" s="55">
        <v>42989.490844907406</v>
      </c>
      <c r="C7767" s="3">
        <v>443747</v>
      </c>
      <c r="D7767" s="56">
        <f t="shared" si="263"/>
        <v>5.1359606481481483</v>
      </c>
    </row>
    <row r="7768" spans="1:4" x14ac:dyDescent="0.75">
      <c r="A7768" s="55">
        <v>42984.363634259258</v>
      </c>
      <c r="B7768" s="55">
        <v>42986.691574074073</v>
      </c>
      <c r="C7768" s="3">
        <v>201134</v>
      </c>
      <c r="D7768" s="56">
        <f t="shared" si="263"/>
        <v>2.3279398148148149</v>
      </c>
    </row>
    <row r="7769" spans="1:4" x14ac:dyDescent="0.75">
      <c r="A7769" s="55">
        <v>42984.364849537036</v>
      </c>
      <c r="B7769" s="55">
        <v>42989.543229166666</v>
      </c>
      <c r="C7769" s="3">
        <v>447412</v>
      </c>
      <c r="D7769" s="56">
        <f t="shared" si="263"/>
        <v>5.1783796296296298</v>
      </c>
    </row>
    <row r="7770" spans="1:4" x14ac:dyDescent="0.75">
      <c r="A7770" s="55">
        <v>42984.36819444444</v>
      </c>
      <c r="B7770" s="55">
        <v>42989.490324074075</v>
      </c>
      <c r="C7770" s="3">
        <v>442552</v>
      </c>
      <c r="D7770" s="56">
        <f t="shared" si="263"/>
        <v>5.1221296296296295</v>
      </c>
    </row>
    <row r="7771" spans="1:4" x14ac:dyDescent="0.75">
      <c r="A7771" s="55">
        <v>42984.432303240741</v>
      </c>
      <c r="B7771" s="55">
        <v>42984.68950231481</v>
      </c>
      <c r="C7771" s="3">
        <v>22222</v>
      </c>
      <c r="D7771" s="56">
        <f t="shared" si="263"/>
        <v>0.25719907407407405</v>
      </c>
    </row>
    <row r="7772" spans="1:4" x14ac:dyDescent="0.75">
      <c r="A7772" s="55">
        <v>42984.516701388886</v>
      </c>
      <c r="B7772" s="55">
        <v>42989.546631944446</v>
      </c>
      <c r="C7772" s="3">
        <v>434586</v>
      </c>
      <c r="D7772" s="56">
        <f t="shared" si="263"/>
        <v>5.0299305555555556</v>
      </c>
    </row>
    <row r="7773" spans="1:4" x14ac:dyDescent="0.75">
      <c r="A7773" s="55">
        <v>42984.530347222222</v>
      </c>
      <c r="B7773" s="55">
        <v>42989.66201388889</v>
      </c>
      <c r="C7773" s="3">
        <v>443376</v>
      </c>
      <c r="D7773" s="56">
        <f t="shared" si="263"/>
        <v>5.1316666666666668</v>
      </c>
    </row>
    <row r="7774" spans="1:4" x14ac:dyDescent="0.75">
      <c r="A7774" s="55">
        <v>42984.53325231481</v>
      </c>
      <c r="B7774" s="55">
        <v>42989.54960648148</v>
      </c>
      <c r="C7774" s="3">
        <v>433413</v>
      </c>
      <c r="D7774" s="56">
        <f t="shared" si="263"/>
        <v>5.0163541666666669</v>
      </c>
    </row>
    <row r="7775" spans="1:4" x14ac:dyDescent="0.75">
      <c r="A7775" s="55">
        <v>42984.604537037034</v>
      </c>
      <c r="B7775" s="55">
        <v>42984.608819444446</v>
      </c>
      <c r="C7775" s="3">
        <v>370</v>
      </c>
      <c r="D7775" s="56">
        <f t="shared" si="263"/>
        <v>4.2824074074074075E-3</v>
      </c>
    </row>
    <row r="7776" spans="1:4" x14ac:dyDescent="0.75">
      <c r="A7776" s="55">
        <v>42984.647430555553</v>
      </c>
      <c r="B7776" s="55">
        <v>42989.552673611106</v>
      </c>
      <c r="C7776" s="3">
        <v>423813</v>
      </c>
      <c r="D7776" s="56">
        <f t="shared" si="263"/>
        <v>4.9052430555555553</v>
      </c>
    </row>
    <row r="7777" spans="1:4" x14ac:dyDescent="0.75">
      <c r="A7777" s="55">
        <v>42984.649872685186</v>
      </c>
      <c r="B7777" s="55">
        <v>42990.306666666664</v>
      </c>
      <c r="C7777" s="3">
        <v>488747</v>
      </c>
      <c r="D7777" s="56">
        <f t="shared" si="263"/>
        <v>5.6567939814814814</v>
      </c>
    </row>
    <row r="7778" spans="1:4" x14ac:dyDescent="0.75">
      <c r="A7778" s="55">
        <v>42984.65284722222</v>
      </c>
      <c r="B7778" s="55">
        <v>42990.309849537036</v>
      </c>
      <c r="C7778" s="3">
        <v>488765</v>
      </c>
      <c r="D7778" s="56">
        <f t="shared" si="263"/>
        <v>5.6570023148148145</v>
      </c>
    </row>
    <row r="7779" spans="1:4" x14ac:dyDescent="0.75">
      <c r="A7779" s="55">
        <v>42984.675254629627</v>
      </c>
      <c r="B7779" s="55">
        <v>42986.356006944443</v>
      </c>
      <c r="C7779" s="3">
        <v>145217</v>
      </c>
      <c r="D7779" s="56">
        <f t="shared" si="263"/>
        <v>1.6807523148148149</v>
      </c>
    </row>
    <row r="7780" spans="1:4" x14ac:dyDescent="0.75">
      <c r="A7780" s="55">
        <v>42984.992627314816</v>
      </c>
      <c r="B7780" s="55">
        <v>42989.524560185186</v>
      </c>
      <c r="C7780" s="3">
        <v>391559</v>
      </c>
      <c r="D7780" s="56">
        <f t="shared" si="263"/>
        <v>4.5319328703703707</v>
      </c>
    </row>
    <row r="7781" spans="1:4" x14ac:dyDescent="0.75">
      <c r="A7781" s="55">
        <v>42985.485023148147</v>
      </c>
      <c r="B7781" s="55">
        <v>42986.680451388886</v>
      </c>
      <c r="C7781" s="3">
        <v>103285</v>
      </c>
      <c r="D7781" s="56">
        <f t="shared" si="263"/>
        <v>1.1954282407407408</v>
      </c>
    </row>
    <row r="7782" spans="1:4" x14ac:dyDescent="0.75">
      <c r="A7782" s="55">
        <v>42985.506956018515</v>
      </c>
      <c r="B7782" s="55">
        <v>42986.41196759259</v>
      </c>
      <c r="C7782" s="3">
        <v>78193</v>
      </c>
      <c r="D7782" s="56">
        <f t="shared" si="263"/>
        <v>0.90501157407407407</v>
      </c>
    </row>
    <row r="7783" spans="1:4" x14ac:dyDescent="0.75">
      <c r="A7783" s="55">
        <v>42985.590219907404</v>
      </c>
      <c r="B7783" s="55">
        <v>43010.451006944444</v>
      </c>
      <c r="C7783" s="3">
        <v>2147972</v>
      </c>
      <c r="D7783" s="56">
        <f t="shared" si="263"/>
        <v>24.860787037037039</v>
      </c>
    </row>
    <row r="7784" spans="1:4" x14ac:dyDescent="0.75">
      <c r="A7784" s="55">
        <v>42985.632291666661</v>
      </c>
      <c r="B7784" s="55">
        <v>42986.35769675926</v>
      </c>
      <c r="C7784" s="3">
        <v>62675</v>
      </c>
      <c r="D7784" s="56">
        <f t="shared" si="263"/>
        <v>0.72540509259259256</v>
      </c>
    </row>
    <row r="7785" spans="1:4" x14ac:dyDescent="0.75">
      <c r="A7785" s="55">
        <v>42985.755798611106</v>
      </c>
      <c r="B7785" s="55">
        <v>42990.31858796296</v>
      </c>
      <c r="C7785" s="3">
        <v>394225</v>
      </c>
      <c r="D7785" s="56">
        <f t="shared" si="263"/>
        <v>4.5627893518518521</v>
      </c>
    </row>
    <row r="7786" spans="1:4" x14ac:dyDescent="0.75">
      <c r="A7786" s="55">
        <v>42985.822129629625</v>
      </c>
      <c r="B7786" s="55">
        <v>42989.524687500001</v>
      </c>
      <c r="C7786" s="3">
        <v>319901</v>
      </c>
      <c r="D7786" s="56">
        <f t="shared" si="263"/>
        <v>3.7025578703703705</v>
      </c>
    </row>
    <row r="7787" spans="1:4" x14ac:dyDescent="0.75">
      <c r="A7787" s="55">
        <v>42986.416087962964</v>
      </c>
      <c r="B7787" s="55">
        <v>42989.401342592588</v>
      </c>
      <c r="C7787" s="3">
        <v>257926</v>
      </c>
      <c r="D7787" s="56">
        <f t="shared" si="263"/>
        <v>2.9852546296296296</v>
      </c>
    </row>
    <row r="7788" spans="1:4" x14ac:dyDescent="0.75">
      <c r="A7788" s="55">
        <v>42986.438275462962</v>
      </c>
      <c r="B7788" s="55">
        <v>42986.446493055555</v>
      </c>
      <c r="C7788" s="3">
        <v>710</v>
      </c>
      <c r="D7788" s="56">
        <f t="shared" si="263"/>
        <v>8.2175925925925923E-3</v>
      </c>
    </row>
    <row r="7789" spans="1:4" x14ac:dyDescent="0.75">
      <c r="A7789" s="55">
        <v>42986.467928240738</v>
      </c>
      <c r="B7789" s="55">
        <v>42990.321134259255</v>
      </c>
      <c r="C7789" s="3">
        <v>332917</v>
      </c>
      <c r="D7789" s="56">
        <f t="shared" si="263"/>
        <v>3.8532060185185184</v>
      </c>
    </row>
    <row r="7790" spans="1:4" x14ac:dyDescent="0.75">
      <c r="A7790" s="55">
        <v>42986.470486111109</v>
      </c>
      <c r="B7790" s="55">
        <v>42990.481377314813</v>
      </c>
      <c r="C7790" s="3">
        <v>346541</v>
      </c>
      <c r="D7790" s="56">
        <f t="shared" si="263"/>
        <v>4.0108912037037037</v>
      </c>
    </row>
    <row r="7791" spans="1:4" x14ac:dyDescent="0.75">
      <c r="A7791" s="55">
        <v>42986.476770833331</v>
      </c>
      <c r="B7791" s="55">
        <v>42990.329780092594</v>
      </c>
      <c r="C7791" s="3">
        <v>332900</v>
      </c>
      <c r="D7791" s="56">
        <f t="shared" si="263"/>
        <v>3.8530092592592591</v>
      </c>
    </row>
    <row r="7792" spans="1:4" x14ac:dyDescent="0.75">
      <c r="A7792" s="55">
        <v>42986.480925925927</v>
      </c>
      <c r="B7792" s="55">
        <v>42986.542210648149</v>
      </c>
      <c r="C7792" s="3">
        <v>5295</v>
      </c>
      <c r="D7792" s="56">
        <f t="shared" si="263"/>
        <v>6.128472222222222E-2</v>
      </c>
    </row>
    <row r="7793" spans="1:4" x14ac:dyDescent="0.75">
      <c r="A7793" s="55">
        <v>42986.492546296293</v>
      </c>
      <c r="B7793" s="55">
        <v>42986.534097222218</v>
      </c>
      <c r="C7793" s="3">
        <v>3590</v>
      </c>
      <c r="D7793" s="56">
        <f t="shared" si="263"/>
        <v>4.1550925925925929E-2</v>
      </c>
    </row>
    <row r="7794" spans="1:4" x14ac:dyDescent="0.75">
      <c r="A7794" s="55">
        <v>42986.493946759256</v>
      </c>
      <c r="B7794" s="55">
        <v>42986.547233796293</v>
      </c>
      <c r="C7794" s="3">
        <v>4604</v>
      </c>
      <c r="D7794" s="56">
        <f t="shared" si="263"/>
        <v>5.3287037037037036E-2</v>
      </c>
    </row>
    <row r="7795" spans="1:4" x14ac:dyDescent="0.75">
      <c r="A7795" s="55">
        <v>42986.53466435185</v>
      </c>
      <c r="B7795" s="55">
        <v>42989.524861111109</v>
      </c>
      <c r="C7795" s="3">
        <v>258353</v>
      </c>
      <c r="D7795" s="56">
        <f t="shared" si="263"/>
        <v>2.9901967592592591</v>
      </c>
    </row>
    <row r="7796" spans="1:4" x14ac:dyDescent="0.75">
      <c r="A7796" s="55">
        <v>42986.591111111113</v>
      </c>
      <c r="B7796" s="55">
        <v>42991.444988425923</v>
      </c>
      <c r="C7796" s="3">
        <v>419375</v>
      </c>
      <c r="D7796" s="56">
        <f t="shared" si="263"/>
        <v>4.8538773148148149</v>
      </c>
    </row>
    <row r="7797" spans="1:4" x14ac:dyDescent="0.75">
      <c r="A7797" s="55">
        <v>42986.863460648143</v>
      </c>
      <c r="B7797" s="55">
        <v>42991.659999999996</v>
      </c>
      <c r="C7797" s="3">
        <v>414421</v>
      </c>
      <c r="D7797" s="56">
        <f t="shared" si="263"/>
        <v>4.7965393518518518</v>
      </c>
    </row>
    <row r="7798" spans="1:4" x14ac:dyDescent="0.75">
      <c r="A7798" s="55">
        <v>42988.023587962962</v>
      </c>
      <c r="B7798" s="55">
        <v>42989.525150462963</v>
      </c>
      <c r="C7798" s="3">
        <v>129735</v>
      </c>
      <c r="D7798" s="56">
        <f t="shared" si="263"/>
        <v>1.5015624999999999</v>
      </c>
    </row>
    <row r="7799" spans="1:4" x14ac:dyDescent="0.75">
      <c r="A7799" s="55">
        <v>42988.742986111109</v>
      </c>
      <c r="B7799" s="55">
        <v>42989.71366898148</v>
      </c>
      <c r="C7799" s="3">
        <v>83867</v>
      </c>
      <c r="D7799" s="56">
        <f t="shared" si="263"/>
        <v>0.97068287037037038</v>
      </c>
    </row>
    <row r="7800" spans="1:4" x14ac:dyDescent="0.75">
      <c r="A7800" s="55">
        <v>42989.427499999998</v>
      </c>
      <c r="B7800" s="55">
        <v>42989.51185185185</v>
      </c>
      <c r="C7800" s="3">
        <v>7288</v>
      </c>
      <c r="D7800" s="56">
        <f t="shared" si="263"/>
        <v>8.4351851851851858E-2</v>
      </c>
    </row>
    <row r="7801" spans="1:4" x14ac:dyDescent="0.75">
      <c r="A7801" s="55">
        <v>42989.429965277777</v>
      </c>
      <c r="B7801" s="55">
        <v>42989.512002314812</v>
      </c>
      <c r="C7801" s="3">
        <v>7088</v>
      </c>
      <c r="D7801" s="56">
        <f t="shared" si="263"/>
        <v>8.2037037037037033E-2</v>
      </c>
    </row>
    <row r="7802" spans="1:4" x14ac:dyDescent="0.75">
      <c r="A7802" s="55">
        <v>42989.431956018518</v>
      </c>
      <c r="B7802" s="55">
        <v>42989.517557870371</v>
      </c>
      <c r="C7802" s="3">
        <v>7396</v>
      </c>
      <c r="D7802" s="56">
        <f t="shared" si="263"/>
        <v>8.5601851851851846E-2</v>
      </c>
    </row>
    <row r="7803" spans="1:4" x14ac:dyDescent="0.75">
      <c r="A7803" s="55">
        <v>42989.433182870365</v>
      </c>
      <c r="B7803" s="55">
        <v>42989.517719907402</v>
      </c>
      <c r="C7803" s="3">
        <v>7304</v>
      </c>
      <c r="D7803" s="56">
        <f t="shared" si="263"/>
        <v>8.4537037037037036E-2</v>
      </c>
    </row>
    <row r="7804" spans="1:4" x14ac:dyDescent="0.75">
      <c r="A7804" s="55">
        <v>42989.434664351851</v>
      </c>
      <c r="B7804" s="55">
        <v>42989.521678240737</v>
      </c>
      <c r="C7804" s="3">
        <v>7518</v>
      </c>
      <c r="D7804" s="56">
        <f t="shared" si="263"/>
        <v>8.7013888888888891E-2</v>
      </c>
    </row>
    <row r="7805" spans="1:4" x14ac:dyDescent="0.75">
      <c r="A7805" s="55">
        <v>42989.485277777778</v>
      </c>
      <c r="B7805" s="55">
        <v>42989.720150462963</v>
      </c>
      <c r="C7805" s="3">
        <v>20293</v>
      </c>
      <c r="D7805" s="56">
        <f t="shared" si="263"/>
        <v>0.2348726851851852</v>
      </c>
    </row>
    <row r="7806" spans="1:4" x14ac:dyDescent="0.75">
      <c r="A7806" s="55">
        <v>42989.485636574071</v>
      </c>
      <c r="B7806" s="55">
        <v>42989.524270833332</v>
      </c>
      <c r="C7806" s="3">
        <v>3338</v>
      </c>
      <c r="D7806" s="56">
        <f t="shared" si="263"/>
        <v>3.8634259259259257E-2</v>
      </c>
    </row>
    <row r="7807" spans="1:4" x14ac:dyDescent="0.75">
      <c r="A7807" s="55">
        <v>42989.486226851848</v>
      </c>
      <c r="B7807" s="55">
        <v>42990.637071759258</v>
      </c>
      <c r="C7807" s="3">
        <v>99433</v>
      </c>
      <c r="D7807" s="56">
        <f t="shared" si="263"/>
        <v>1.1508449074074074</v>
      </c>
    </row>
    <row r="7808" spans="1:4" x14ac:dyDescent="0.75">
      <c r="A7808" s="55">
        <v>42989.48715277778</v>
      </c>
      <c r="B7808" s="55">
        <v>42989.719282407408</v>
      </c>
      <c r="C7808" s="3">
        <v>20056</v>
      </c>
      <c r="D7808" s="56">
        <f t="shared" si="263"/>
        <v>0.23212962962962963</v>
      </c>
    </row>
    <row r="7809" spans="1:4" x14ac:dyDescent="0.75">
      <c r="A7809" s="55">
        <v>42989.495277777773</v>
      </c>
      <c r="B7809" s="55">
        <v>42992.613912037035</v>
      </c>
      <c r="C7809" s="3">
        <v>269450</v>
      </c>
      <c r="D7809" s="56">
        <f t="shared" si="263"/>
        <v>3.1186342592592591</v>
      </c>
    </row>
    <row r="7810" spans="1:4" x14ac:dyDescent="0.75">
      <c r="A7810" s="55">
        <v>42989.503877314812</v>
      </c>
      <c r="B7810" s="55">
        <v>42989.593101851853</v>
      </c>
      <c r="C7810" s="3">
        <v>7709</v>
      </c>
      <c r="D7810" s="56">
        <f t="shared" si="263"/>
        <v>8.9224537037037033E-2</v>
      </c>
    </row>
    <row r="7811" spans="1:4" x14ac:dyDescent="0.75">
      <c r="A7811" s="55">
        <v>42989.683634259258</v>
      </c>
      <c r="B7811" s="55">
        <v>42989.726261574069</v>
      </c>
      <c r="C7811" s="3">
        <v>3683</v>
      </c>
      <c r="D7811" s="56">
        <f t="shared" ref="D7811:D7874" si="264">C7811/(24*60*60)</f>
        <v>4.2627314814814812E-2</v>
      </c>
    </row>
    <row r="7812" spans="1:4" x14ac:dyDescent="0.75">
      <c r="A7812" s="55">
        <v>42989.798541666663</v>
      </c>
      <c r="B7812" s="55">
        <v>42990.390358796292</v>
      </c>
      <c r="C7812" s="3">
        <v>51133</v>
      </c>
      <c r="D7812" s="56">
        <f t="shared" si="264"/>
        <v>0.59181712962962962</v>
      </c>
    </row>
    <row r="7813" spans="1:4" x14ac:dyDescent="0.75">
      <c r="A7813" s="55">
        <v>42989.822604166664</v>
      </c>
      <c r="B7813" s="55">
        <v>42992.496377314812</v>
      </c>
      <c r="C7813" s="3">
        <v>231014</v>
      </c>
      <c r="D7813" s="56">
        <f t="shared" si="264"/>
        <v>2.6737731481481481</v>
      </c>
    </row>
    <row r="7814" spans="1:4" x14ac:dyDescent="0.75">
      <c r="A7814" s="55">
        <v>42989.82880787037</v>
      </c>
      <c r="B7814" s="55">
        <v>42990.390648148146</v>
      </c>
      <c r="C7814" s="3">
        <v>48543</v>
      </c>
      <c r="D7814" s="56">
        <f t="shared" si="264"/>
        <v>0.56184027777777779</v>
      </c>
    </row>
    <row r="7815" spans="1:4" x14ac:dyDescent="0.75">
      <c r="A7815" s="55">
        <v>42989.840312499997</v>
      </c>
      <c r="B7815" s="55">
        <v>42990.636932870366</v>
      </c>
      <c r="C7815" s="3">
        <v>68828</v>
      </c>
      <c r="D7815" s="56">
        <f t="shared" si="264"/>
        <v>0.79662037037037037</v>
      </c>
    </row>
    <row r="7816" spans="1:4" x14ac:dyDescent="0.75">
      <c r="A7816" s="55">
        <v>42989.844178240739</v>
      </c>
      <c r="B7816" s="55">
        <v>42990.436851851853</v>
      </c>
      <c r="C7816" s="3">
        <v>51207</v>
      </c>
      <c r="D7816" s="56">
        <f t="shared" si="264"/>
        <v>0.59267361111111116</v>
      </c>
    </row>
    <row r="7817" spans="1:4" x14ac:dyDescent="0.75">
      <c r="A7817" s="55">
        <v>42989.96188657407</v>
      </c>
      <c r="B7817" s="55">
        <v>42990.479942129627</v>
      </c>
      <c r="C7817" s="3">
        <v>44760</v>
      </c>
      <c r="D7817" s="56">
        <f t="shared" si="264"/>
        <v>0.5180555555555556</v>
      </c>
    </row>
    <row r="7818" spans="1:4" x14ac:dyDescent="0.75">
      <c r="A7818" s="55">
        <v>42989.965416666666</v>
      </c>
      <c r="B7818" s="55">
        <v>42990.48065972222</v>
      </c>
      <c r="C7818" s="3">
        <v>44517</v>
      </c>
      <c r="D7818" s="56">
        <f t="shared" si="264"/>
        <v>0.51524305555555561</v>
      </c>
    </row>
    <row r="7819" spans="1:4" x14ac:dyDescent="0.75">
      <c r="A7819" s="55">
        <v>42990.413472222222</v>
      </c>
      <c r="B7819" s="55">
        <v>42991.703113425923</v>
      </c>
      <c r="C7819" s="3">
        <v>111425</v>
      </c>
      <c r="D7819" s="56">
        <f t="shared" si="264"/>
        <v>1.2896412037037037</v>
      </c>
    </row>
    <row r="7820" spans="1:4" x14ac:dyDescent="0.75">
      <c r="A7820" s="55">
        <v>42990.452928240738</v>
      </c>
      <c r="B7820" s="55">
        <v>42991.490324074075</v>
      </c>
      <c r="C7820" s="3">
        <v>89631</v>
      </c>
      <c r="D7820" s="56">
        <f t="shared" si="264"/>
        <v>1.0373958333333333</v>
      </c>
    </row>
    <row r="7821" spans="1:4" x14ac:dyDescent="0.75">
      <c r="A7821" s="55">
        <v>42990.47206018518</v>
      </c>
      <c r="B7821" s="55">
        <v>42990.638402777775</v>
      </c>
      <c r="C7821" s="3">
        <v>14372</v>
      </c>
      <c r="D7821" s="56">
        <f t="shared" si="264"/>
        <v>0.1663425925925926</v>
      </c>
    </row>
    <row r="7822" spans="1:4" x14ac:dyDescent="0.75">
      <c r="A7822" s="55">
        <v>42990.50094907407</v>
      </c>
      <c r="B7822" s="55">
        <v>42992.599178240736</v>
      </c>
      <c r="C7822" s="3">
        <v>181287</v>
      </c>
      <c r="D7822" s="56">
        <f t="shared" si="264"/>
        <v>2.0982291666666666</v>
      </c>
    </row>
    <row r="7823" spans="1:4" x14ac:dyDescent="0.75">
      <c r="A7823" s="55">
        <v>42990.578796296293</v>
      </c>
      <c r="B7823" s="55">
        <v>42992.5778125</v>
      </c>
      <c r="C7823" s="3">
        <v>172715</v>
      </c>
      <c r="D7823" s="56">
        <f t="shared" si="264"/>
        <v>1.9990162037037038</v>
      </c>
    </row>
    <row r="7824" spans="1:4" x14ac:dyDescent="0.75">
      <c r="A7824" s="55">
        <v>42990.640300925923</v>
      </c>
      <c r="B7824" s="55">
        <v>42991.700868055552</v>
      </c>
      <c r="C7824" s="3">
        <v>91633</v>
      </c>
      <c r="D7824" s="56">
        <f t="shared" si="264"/>
        <v>1.0605671296296297</v>
      </c>
    </row>
    <row r="7825" spans="1:4" x14ac:dyDescent="0.75">
      <c r="A7825" s="55">
        <v>42990.690983796296</v>
      </c>
      <c r="B7825" s="55">
        <v>42990.707615740735</v>
      </c>
      <c r="C7825" s="3">
        <v>1437</v>
      </c>
      <c r="D7825" s="56">
        <f t="shared" si="264"/>
        <v>1.6631944444444446E-2</v>
      </c>
    </row>
    <row r="7826" spans="1:4" x14ac:dyDescent="0.75">
      <c r="A7826" s="55">
        <v>42990.692847222221</v>
      </c>
      <c r="B7826" s="55">
        <v>42991.499537037038</v>
      </c>
      <c r="C7826" s="3">
        <v>69698</v>
      </c>
      <c r="D7826" s="56">
        <f t="shared" si="264"/>
        <v>0.80668981481481483</v>
      </c>
    </row>
    <row r="7827" spans="1:4" x14ac:dyDescent="0.75">
      <c r="A7827" s="55">
        <v>42990.722337962958</v>
      </c>
      <c r="B7827" s="55">
        <v>42991.502384259256</v>
      </c>
      <c r="C7827" s="3">
        <v>67396</v>
      </c>
      <c r="D7827" s="56">
        <f t="shared" si="264"/>
        <v>0.78004629629629629</v>
      </c>
    </row>
    <row r="7828" spans="1:4" x14ac:dyDescent="0.75">
      <c r="A7828" s="55">
        <v>42990.753807870366</v>
      </c>
      <c r="B7828" s="55">
        <v>42991.599432870367</v>
      </c>
      <c r="C7828" s="3">
        <v>73062</v>
      </c>
      <c r="D7828" s="56">
        <f t="shared" si="264"/>
        <v>0.84562499999999996</v>
      </c>
    </row>
    <row r="7829" spans="1:4" x14ac:dyDescent="0.75">
      <c r="A7829" s="55">
        <v>42990.772372685184</v>
      </c>
      <c r="B7829" s="55">
        <v>42991.364224537036</v>
      </c>
      <c r="C7829" s="3">
        <v>51136</v>
      </c>
      <c r="D7829" s="56">
        <f t="shared" si="264"/>
        <v>0.59185185185185185</v>
      </c>
    </row>
    <row r="7830" spans="1:4" x14ac:dyDescent="0.75">
      <c r="A7830" s="55">
        <v>42990.851585648146</v>
      </c>
      <c r="B7830" s="55">
        <v>42991.440937499996</v>
      </c>
      <c r="C7830" s="3">
        <v>50920</v>
      </c>
      <c r="D7830" s="56">
        <f t="shared" si="264"/>
        <v>0.5893518518518519</v>
      </c>
    </row>
    <row r="7831" spans="1:4" x14ac:dyDescent="0.75">
      <c r="A7831" s="55">
        <v>42991.404224537036</v>
      </c>
      <c r="B7831" s="55">
        <v>42993.439259259256</v>
      </c>
      <c r="C7831" s="3">
        <v>175827</v>
      </c>
      <c r="D7831" s="56">
        <f t="shared" si="264"/>
        <v>2.035034722222222</v>
      </c>
    </row>
    <row r="7832" spans="1:4" x14ac:dyDescent="0.75">
      <c r="A7832" s="55">
        <v>42991.485914351848</v>
      </c>
      <c r="B7832" s="55">
        <v>42992.370740740742</v>
      </c>
      <c r="C7832" s="3">
        <v>76449</v>
      </c>
      <c r="D7832" s="56">
        <f t="shared" si="264"/>
        <v>0.88482638888888887</v>
      </c>
    </row>
    <row r="7833" spans="1:4" x14ac:dyDescent="0.75">
      <c r="A7833" s="55">
        <v>42991.496793981481</v>
      </c>
      <c r="B7833" s="55">
        <v>42991.658784722218</v>
      </c>
      <c r="C7833" s="3">
        <v>13996</v>
      </c>
      <c r="D7833" s="56">
        <f t="shared" si="264"/>
        <v>0.16199074074074074</v>
      </c>
    </row>
    <row r="7834" spans="1:4" x14ac:dyDescent="0.75">
      <c r="A7834" s="55">
        <v>42991.541678240741</v>
      </c>
      <c r="B7834" s="55">
        <v>42996.48642361111</v>
      </c>
      <c r="C7834" s="3">
        <v>427226</v>
      </c>
      <c r="D7834" s="56">
        <f t="shared" si="264"/>
        <v>4.9447453703703701</v>
      </c>
    </row>
    <row r="7835" spans="1:4" x14ac:dyDescent="0.75">
      <c r="A7835" s="55">
        <v>42991.551550925928</v>
      </c>
      <c r="B7835" s="55">
        <v>42996.484143518515</v>
      </c>
      <c r="C7835" s="3">
        <v>426176</v>
      </c>
      <c r="D7835" s="56">
        <f t="shared" si="264"/>
        <v>4.9325925925925924</v>
      </c>
    </row>
    <row r="7836" spans="1:4" x14ac:dyDescent="0.75">
      <c r="A7836" s="55">
        <v>42991.578252314815</v>
      </c>
      <c r="B7836" s="55">
        <v>43019.461412037039</v>
      </c>
      <c r="C7836" s="3">
        <v>2409105</v>
      </c>
      <c r="D7836" s="56">
        <f t="shared" si="264"/>
        <v>27.883159722222221</v>
      </c>
    </row>
    <row r="7837" spans="1:4" x14ac:dyDescent="0.75">
      <c r="A7837" s="55">
        <v>42991.655671296292</v>
      </c>
      <c r="B7837" s="55">
        <v>42993.438900462963</v>
      </c>
      <c r="C7837" s="3">
        <v>154071</v>
      </c>
      <c r="D7837" s="56">
        <f t="shared" si="264"/>
        <v>1.7832291666666666</v>
      </c>
    </row>
    <row r="7838" spans="1:4" x14ac:dyDescent="0.75">
      <c r="A7838" s="55">
        <v>42991.677719907406</v>
      </c>
      <c r="B7838" s="55">
        <v>42992.364872685182</v>
      </c>
      <c r="C7838" s="3">
        <v>59370</v>
      </c>
      <c r="D7838" s="56">
        <f t="shared" si="264"/>
        <v>0.68715277777777772</v>
      </c>
    </row>
    <row r="7839" spans="1:4" x14ac:dyDescent="0.75">
      <c r="A7839" s="55">
        <v>42991.682534722218</v>
      </c>
      <c r="B7839" s="55">
        <v>43014.445185185185</v>
      </c>
      <c r="C7839" s="3">
        <v>1966693</v>
      </c>
      <c r="D7839" s="56">
        <f t="shared" si="264"/>
        <v>22.762650462962963</v>
      </c>
    </row>
    <row r="7840" spans="1:4" x14ac:dyDescent="0.75">
      <c r="A7840" s="55">
        <v>42991.68341435185</v>
      </c>
      <c r="B7840" s="55">
        <v>42996.704375000001</v>
      </c>
      <c r="C7840" s="3">
        <v>433811</v>
      </c>
      <c r="D7840" s="56">
        <f t="shared" si="264"/>
        <v>5.0209606481481481</v>
      </c>
    </row>
    <row r="7841" spans="1:4" x14ac:dyDescent="0.75">
      <c r="A7841" s="55">
        <v>42992.390416666662</v>
      </c>
      <c r="B7841" s="55">
        <v>42996.478310185186</v>
      </c>
      <c r="C7841" s="3">
        <v>353194</v>
      </c>
      <c r="D7841" s="56">
        <f t="shared" si="264"/>
        <v>4.0878935185185181</v>
      </c>
    </row>
    <row r="7842" spans="1:4" x14ac:dyDescent="0.75">
      <c r="A7842" s="55">
        <v>42992.433888888889</v>
      </c>
      <c r="B7842" s="55">
        <v>42992.438275462962</v>
      </c>
      <c r="C7842" s="3">
        <v>379</v>
      </c>
      <c r="D7842" s="56">
        <f t="shared" si="264"/>
        <v>4.386574074074074E-3</v>
      </c>
    </row>
    <row r="7843" spans="1:4" x14ac:dyDescent="0.75">
      <c r="A7843" s="55">
        <v>42992.483981481477</v>
      </c>
      <c r="B7843" s="55">
        <v>42992.495208333334</v>
      </c>
      <c r="C7843" s="3">
        <v>970</v>
      </c>
      <c r="D7843" s="56">
        <f t="shared" si="264"/>
        <v>1.1226851851851852E-2</v>
      </c>
    </row>
    <row r="7844" spans="1:4" x14ac:dyDescent="0.75">
      <c r="A7844" s="55">
        <v>42992.528333333328</v>
      </c>
      <c r="B7844" s="55">
        <v>42992.620312499996</v>
      </c>
      <c r="C7844" s="3">
        <v>7947</v>
      </c>
      <c r="D7844" s="56">
        <f t="shared" si="264"/>
        <v>9.1979166666666667E-2</v>
      </c>
    </row>
    <row r="7845" spans="1:4" x14ac:dyDescent="0.75">
      <c r="A7845" s="55">
        <v>42992.669386574074</v>
      </c>
      <c r="B7845" s="55">
        <v>42996.448541666665</v>
      </c>
      <c r="C7845" s="3">
        <v>326519</v>
      </c>
      <c r="D7845" s="56">
        <f t="shared" si="264"/>
        <v>3.7791550925925925</v>
      </c>
    </row>
    <row r="7846" spans="1:4" x14ac:dyDescent="0.75">
      <c r="A7846" s="55">
        <v>42992.717083333329</v>
      </c>
      <c r="B7846" s="55">
        <v>42992.746701388889</v>
      </c>
      <c r="C7846" s="3">
        <v>2559</v>
      </c>
      <c r="D7846" s="56">
        <f t="shared" si="264"/>
        <v>2.9618055555555557E-2</v>
      </c>
    </row>
    <row r="7847" spans="1:4" x14ac:dyDescent="0.75">
      <c r="A7847" s="55">
        <v>42992.720162037032</v>
      </c>
      <c r="B7847" s="55">
        <v>42996.476365740738</v>
      </c>
      <c r="C7847" s="3">
        <v>324536</v>
      </c>
      <c r="D7847" s="56">
        <f t="shared" si="264"/>
        <v>3.7562037037037035</v>
      </c>
    </row>
    <row r="7848" spans="1:4" x14ac:dyDescent="0.75">
      <c r="A7848" s="55">
        <v>42992.812951388885</v>
      </c>
      <c r="B7848" s="55">
        <v>42993.438726851848</v>
      </c>
      <c r="C7848" s="3">
        <v>54067</v>
      </c>
      <c r="D7848" s="56">
        <f t="shared" si="264"/>
        <v>0.62577546296296294</v>
      </c>
    </row>
    <row r="7849" spans="1:4" x14ac:dyDescent="0.75">
      <c r="A7849" s="55">
        <v>42992.89293981481</v>
      </c>
      <c r="B7849" s="55">
        <v>42993.401400462964</v>
      </c>
      <c r="C7849" s="3">
        <v>43931</v>
      </c>
      <c r="D7849" s="56">
        <f t="shared" si="264"/>
        <v>0.50846064814814818</v>
      </c>
    </row>
    <row r="7850" spans="1:4" x14ac:dyDescent="0.75">
      <c r="A7850" s="55">
        <v>42993.441122685181</v>
      </c>
      <c r="B7850" s="55">
        <v>42993.446284722224</v>
      </c>
      <c r="C7850" s="3">
        <v>446</v>
      </c>
      <c r="D7850" s="56">
        <f t="shared" si="264"/>
        <v>5.162037037037037E-3</v>
      </c>
    </row>
    <row r="7851" spans="1:4" x14ac:dyDescent="0.75">
      <c r="A7851" s="55">
        <v>42993.560023148144</v>
      </c>
      <c r="B7851" s="55">
        <v>42996.373043981483</v>
      </c>
      <c r="C7851" s="3">
        <v>243045</v>
      </c>
      <c r="D7851" s="56">
        <f t="shared" si="264"/>
        <v>2.8130208333333333</v>
      </c>
    </row>
    <row r="7852" spans="1:4" x14ac:dyDescent="0.75">
      <c r="A7852" s="55">
        <v>42993.600763888884</v>
      </c>
      <c r="B7852" s="55">
        <v>42993.603842592594</v>
      </c>
      <c r="C7852" s="3">
        <v>266</v>
      </c>
      <c r="D7852" s="56">
        <f t="shared" si="264"/>
        <v>3.0787037037037037E-3</v>
      </c>
    </row>
    <row r="7853" spans="1:4" x14ac:dyDescent="0.75">
      <c r="A7853" s="55">
        <v>42993.628599537034</v>
      </c>
      <c r="B7853" s="55">
        <v>42997.418275462958</v>
      </c>
      <c r="C7853" s="3">
        <v>327428</v>
      </c>
      <c r="D7853" s="56">
        <f t="shared" si="264"/>
        <v>3.7896759259259261</v>
      </c>
    </row>
    <row r="7854" spans="1:4" x14ac:dyDescent="0.75">
      <c r="A7854" s="55">
        <v>42993.68068287037</v>
      </c>
      <c r="B7854" s="55">
        <v>42996.476122685184</v>
      </c>
      <c r="C7854" s="3">
        <v>241526</v>
      </c>
      <c r="D7854" s="56">
        <f t="shared" si="264"/>
        <v>2.7954398148148147</v>
      </c>
    </row>
    <row r="7855" spans="1:4" x14ac:dyDescent="0.75">
      <c r="A7855" s="55">
        <v>42993.716956018514</v>
      </c>
      <c r="B7855" s="55">
        <v>42996.475995370369</v>
      </c>
      <c r="C7855" s="3">
        <v>238381</v>
      </c>
      <c r="D7855" s="56">
        <f t="shared" si="264"/>
        <v>2.7590393518518517</v>
      </c>
    </row>
    <row r="7856" spans="1:4" x14ac:dyDescent="0.75">
      <c r="A7856" s="55">
        <v>42993.86546296296</v>
      </c>
      <c r="B7856" s="55">
        <v>42996.475914351853</v>
      </c>
      <c r="C7856" s="3">
        <v>225543</v>
      </c>
      <c r="D7856" s="56">
        <f t="shared" si="264"/>
        <v>2.6104513888888889</v>
      </c>
    </row>
    <row r="7857" spans="1:4" x14ac:dyDescent="0.75">
      <c r="A7857" s="55">
        <v>42994.507476851853</v>
      </c>
      <c r="B7857" s="55">
        <v>42996.382777777777</v>
      </c>
      <c r="C7857" s="3">
        <v>162026</v>
      </c>
      <c r="D7857" s="56">
        <f t="shared" si="264"/>
        <v>1.8753009259259259</v>
      </c>
    </row>
    <row r="7858" spans="1:4" x14ac:dyDescent="0.75">
      <c r="A7858" s="55">
        <v>42995.373124999998</v>
      </c>
      <c r="B7858" s="55">
        <v>42996.557060185187</v>
      </c>
      <c r="C7858" s="3">
        <v>102292</v>
      </c>
      <c r="D7858" s="56">
        <f t="shared" si="264"/>
        <v>1.1839351851851851</v>
      </c>
    </row>
    <row r="7859" spans="1:4" x14ac:dyDescent="0.75">
      <c r="A7859" s="55">
        <v>42995.399849537032</v>
      </c>
      <c r="B7859" s="55">
        <v>42996.700960648144</v>
      </c>
      <c r="C7859" s="3">
        <v>112416</v>
      </c>
      <c r="D7859" s="56">
        <f t="shared" si="264"/>
        <v>1.3011111111111111</v>
      </c>
    </row>
    <row r="7860" spans="1:4" x14ac:dyDescent="0.75">
      <c r="A7860" s="55">
        <v>42995.734837962962</v>
      </c>
      <c r="B7860" s="55">
        <v>42996.475775462961</v>
      </c>
      <c r="C7860" s="3">
        <v>64017</v>
      </c>
      <c r="D7860" s="56">
        <f t="shared" si="264"/>
        <v>0.74093750000000003</v>
      </c>
    </row>
    <row r="7861" spans="1:4" x14ac:dyDescent="0.75">
      <c r="A7861" s="55">
        <v>42995.745775462958</v>
      </c>
      <c r="B7861" s="55">
        <v>42996.398587962962</v>
      </c>
      <c r="C7861" s="3">
        <v>56403</v>
      </c>
      <c r="D7861" s="56">
        <f t="shared" si="264"/>
        <v>0.65281250000000002</v>
      </c>
    </row>
    <row r="7862" spans="1:4" x14ac:dyDescent="0.75">
      <c r="A7862" s="55">
        <v>42996.364560185182</v>
      </c>
      <c r="B7862" s="55">
        <v>42996.404872685183</v>
      </c>
      <c r="C7862" s="3">
        <v>3483</v>
      </c>
      <c r="D7862" s="56">
        <f t="shared" si="264"/>
        <v>4.0312500000000001E-2</v>
      </c>
    </row>
    <row r="7863" spans="1:4" x14ac:dyDescent="0.75">
      <c r="A7863" s="55">
        <v>42996.474814814814</v>
      </c>
      <c r="B7863" s="55">
        <v>42996.513356481482</v>
      </c>
      <c r="C7863" s="3">
        <v>3330</v>
      </c>
      <c r="D7863" s="56">
        <f t="shared" si="264"/>
        <v>3.8541666666666669E-2</v>
      </c>
    </row>
    <row r="7864" spans="1:4" x14ac:dyDescent="0.75">
      <c r="A7864" s="55">
        <v>42996.500729166662</v>
      </c>
      <c r="B7864" s="55">
        <v>42996.729317129626</v>
      </c>
      <c r="C7864" s="3">
        <v>19750</v>
      </c>
      <c r="D7864" s="56">
        <f t="shared" si="264"/>
        <v>0.22858796296296297</v>
      </c>
    </row>
    <row r="7865" spans="1:4" x14ac:dyDescent="0.75">
      <c r="A7865" s="55">
        <v>42996.503182870365</v>
      </c>
      <c r="B7865" s="55">
        <v>42996.516053240739</v>
      </c>
      <c r="C7865" s="3">
        <v>1112</v>
      </c>
      <c r="D7865" s="56">
        <f t="shared" si="264"/>
        <v>1.2870370370370371E-2</v>
      </c>
    </row>
    <row r="7866" spans="1:4" x14ac:dyDescent="0.75">
      <c r="A7866" s="55">
        <v>42996.534872685181</v>
      </c>
      <c r="B7866" s="55">
        <v>42997.523831018516</v>
      </c>
      <c r="C7866" s="3">
        <v>85446</v>
      </c>
      <c r="D7866" s="56">
        <f t="shared" si="264"/>
        <v>0.98895833333333338</v>
      </c>
    </row>
    <row r="7867" spans="1:4" x14ac:dyDescent="0.75">
      <c r="A7867" s="55">
        <v>42996.541562499995</v>
      </c>
      <c r="B7867" s="55">
        <v>42996.574756944443</v>
      </c>
      <c r="C7867" s="3">
        <v>2868</v>
      </c>
      <c r="D7867" s="56">
        <f t="shared" si="264"/>
        <v>3.3194444444444443E-2</v>
      </c>
    </row>
    <row r="7868" spans="1:4" x14ac:dyDescent="0.75">
      <c r="A7868" s="55">
        <v>42996.607685185183</v>
      </c>
      <c r="B7868" s="55">
        <v>42996.706215277773</v>
      </c>
      <c r="C7868" s="3">
        <v>8513</v>
      </c>
      <c r="D7868" s="56">
        <f t="shared" si="264"/>
        <v>9.8530092592592586E-2</v>
      </c>
    </row>
    <row r="7869" spans="1:4" x14ac:dyDescent="0.75">
      <c r="A7869" s="55">
        <v>42996.641608796293</v>
      </c>
      <c r="B7869" s="55">
        <v>42996.708935185183</v>
      </c>
      <c r="C7869" s="3">
        <v>5817</v>
      </c>
      <c r="D7869" s="56">
        <f t="shared" si="264"/>
        <v>6.7326388888888894E-2</v>
      </c>
    </row>
    <row r="7870" spans="1:4" x14ac:dyDescent="0.75">
      <c r="A7870" s="55">
        <v>42996.64262731481</v>
      </c>
      <c r="B7870" s="55">
        <v>42997.424421296295</v>
      </c>
      <c r="C7870" s="3">
        <v>67547</v>
      </c>
      <c r="D7870" s="56">
        <f t="shared" si="264"/>
        <v>0.78179398148148149</v>
      </c>
    </row>
    <row r="7871" spans="1:4" x14ac:dyDescent="0.75">
      <c r="A7871" s="55">
        <v>42996.653749999998</v>
      </c>
      <c r="B7871" s="55">
        <v>42996.710868055554</v>
      </c>
      <c r="C7871" s="3">
        <v>4935</v>
      </c>
      <c r="D7871" s="56">
        <f t="shared" si="264"/>
        <v>5.7118055555555554E-2</v>
      </c>
    </row>
    <row r="7872" spans="1:4" x14ac:dyDescent="0.75">
      <c r="A7872" s="55">
        <v>42996.656365740739</v>
      </c>
      <c r="B7872" s="55">
        <v>42996.714490740742</v>
      </c>
      <c r="C7872" s="3">
        <v>5022</v>
      </c>
      <c r="D7872" s="56">
        <f t="shared" si="264"/>
        <v>5.8125000000000003E-2</v>
      </c>
    </row>
    <row r="7873" spans="1:4" x14ac:dyDescent="0.75">
      <c r="A7873" s="55">
        <v>42996.701111111106</v>
      </c>
      <c r="B7873" s="55">
        <v>42997.426666666666</v>
      </c>
      <c r="C7873" s="3">
        <v>62688</v>
      </c>
      <c r="D7873" s="56">
        <f t="shared" si="264"/>
        <v>0.72555555555555551</v>
      </c>
    </row>
    <row r="7874" spans="1:4" x14ac:dyDescent="0.75">
      <c r="A7874" s="55">
        <v>42996.702870370369</v>
      </c>
      <c r="B7874" s="55">
        <v>42997.428043981483</v>
      </c>
      <c r="C7874" s="3">
        <v>62655</v>
      </c>
      <c r="D7874" s="56">
        <f t="shared" si="264"/>
        <v>0.72517361111111112</v>
      </c>
    </row>
    <row r="7875" spans="1:4" x14ac:dyDescent="0.75">
      <c r="A7875" s="55">
        <v>42996.704027777778</v>
      </c>
      <c r="B7875" s="55">
        <v>42997.430196759255</v>
      </c>
      <c r="C7875" s="3">
        <v>62741</v>
      </c>
      <c r="D7875" s="56">
        <f t="shared" ref="D7875:D7938" si="265">C7875/(24*60*60)</f>
        <v>0.72616898148148146</v>
      </c>
    </row>
    <row r="7876" spans="1:4" x14ac:dyDescent="0.75">
      <c r="A7876" s="55">
        <v>42996.706400462965</v>
      </c>
      <c r="B7876" s="55">
        <v>42997.433055555557</v>
      </c>
      <c r="C7876" s="3">
        <v>62783</v>
      </c>
      <c r="D7876" s="56">
        <f t="shared" si="265"/>
        <v>0.72665509259259264</v>
      </c>
    </row>
    <row r="7877" spans="1:4" x14ac:dyDescent="0.75">
      <c r="A7877" s="55">
        <v>42996.707361111112</v>
      </c>
      <c r="B7877" s="55">
        <v>42997.433483796296</v>
      </c>
      <c r="C7877" s="3">
        <v>62737</v>
      </c>
      <c r="D7877" s="56">
        <f t="shared" si="265"/>
        <v>0.72612268518518519</v>
      </c>
    </row>
    <row r="7878" spans="1:4" x14ac:dyDescent="0.75">
      <c r="A7878" s="55">
        <v>42996.737326388888</v>
      </c>
      <c r="B7878" s="55">
        <v>42997.5237037037</v>
      </c>
      <c r="C7878" s="3">
        <v>67943</v>
      </c>
      <c r="D7878" s="56">
        <f t="shared" si="265"/>
        <v>0.78637731481481477</v>
      </c>
    </row>
    <row r="7879" spans="1:4" x14ac:dyDescent="0.75">
      <c r="A7879" s="55">
        <v>42996.784953703704</v>
      </c>
      <c r="B7879" s="55">
        <v>42998.455624999995</v>
      </c>
      <c r="C7879" s="3">
        <v>144346</v>
      </c>
      <c r="D7879" s="56">
        <f t="shared" si="265"/>
        <v>1.6706712962962964</v>
      </c>
    </row>
    <row r="7880" spans="1:4" x14ac:dyDescent="0.75">
      <c r="A7880" s="55">
        <v>42996.989907407406</v>
      </c>
      <c r="B7880" s="55">
        <v>42997.411990740737</v>
      </c>
      <c r="C7880" s="3">
        <v>36468</v>
      </c>
      <c r="D7880" s="56">
        <f t="shared" si="265"/>
        <v>0.42208333333333331</v>
      </c>
    </row>
    <row r="7881" spans="1:4" x14ac:dyDescent="0.75">
      <c r="A7881" s="55">
        <v>42997.400729166664</v>
      </c>
      <c r="B7881" s="55">
        <v>42997.523611111108</v>
      </c>
      <c r="C7881" s="3">
        <v>10617</v>
      </c>
      <c r="D7881" s="56">
        <f t="shared" si="265"/>
        <v>0.12288194444444445</v>
      </c>
    </row>
    <row r="7882" spans="1:4" x14ac:dyDescent="0.75">
      <c r="A7882" s="55">
        <v>42997.434259259258</v>
      </c>
      <c r="B7882" s="55">
        <v>42997.523541666662</v>
      </c>
      <c r="C7882" s="3">
        <v>7714</v>
      </c>
      <c r="D7882" s="56">
        <f t="shared" si="265"/>
        <v>8.9282407407407408E-2</v>
      </c>
    </row>
    <row r="7883" spans="1:4" x14ac:dyDescent="0.75">
      <c r="A7883" s="55">
        <v>42997.497060185182</v>
      </c>
      <c r="B7883" s="55">
        <v>43007.358148148145</v>
      </c>
      <c r="C7883" s="3">
        <v>851998</v>
      </c>
      <c r="D7883" s="56">
        <f t="shared" si="265"/>
        <v>9.8610879629629622</v>
      </c>
    </row>
    <row r="7884" spans="1:4" x14ac:dyDescent="0.75">
      <c r="A7884" s="55">
        <v>42997.498379629629</v>
      </c>
      <c r="B7884" s="55">
        <v>43007.358263888884</v>
      </c>
      <c r="C7884" s="3">
        <v>851894</v>
      </c>
      <c r="D7884" s="56">
        <f t="shared" si="265"/>
        <v>9.8598842592592586</v>
      </c>
    </row>
    <row r="7885" spans="1:4" x14ac:dyDescent="0.75">
      <c r="A7885" s="55">
        <v>42997.531863425924</v>
      </c>
      <c r="B7885" s="55">
        <v>42998.464224537034</v>
      </c>
      <c r="C7885" s="3">
        <v>80556</v>
      </c>
      <c r="D7885" s="56">
        <f t="shared" si="265"/>
        <v>0.93236111111111108</v>
      </c>
    </row>
    <row r="7886" spans="1:4" x14ac:dyDescent="0.75">
      <c r="A7886" s="55">
        <v>42997.745740740742</v>
      </c>
      <c r="B7886" s="55">
        <v>42998.390763888885</v>
      </c>
      <c r="C7886" s="3">
        <v>55730</v>
      </c>
      <c r="D7886" s="56">
        <f t="shared" si="265"/>
        <v>0.6450231481481481</v>
      </c>
    </row>
    <row r="7887" spans="1:4" x14ac:dyDescent="0.75">
      <c r="A7887" s="55">
        <v>42997.798958333333</v>
      </c>
      <c r="B7887" s="55">
        <v>42998.610509259255</v>
      </c>
      <c r="C7887" s="3">
        <v>70118</v>
      </c>
      <c r="D7887" s="56">
        <f t="shared" si="265"/>
        <v>0.81155092592592593</v>
      </c>
    </row>
    <row r="7888" spans="1:4" x14ac:dyDescent="0.75">
      <c r="A7888" s="55">
        <v>42997.799791666665</v>
      </c>
      <c r="B7888" s="55">
        <v>42998.461412037039</v>
      </c>
      <c r="C7888" s="3">
        <v>57164</v>
      </c>
      <c r="D7888" s="56">
        <f t="shared" si="265"/>
        <v>0.66162037037037036</v>
      </c>
    </row>
    <row r="7889" spans="1:4" x14ac:dyDescent="0.75">
      <c r="A7889" s="55">
        <v>42997.955543981479</v>
      </c>
      <c r="B7889" s="55">
        <v>42998.39157407407</v>
      </c>
      <c r="C7889" s="3">
        <v>37673</v>
      </c>
      <c r="D7889" s="56">
        <f t="shared" si="265"/>
        <v>0.43603009259259257</v>
      </c>
    </row>
    <row r="7890" spans="1:4" x14ac:dyDescent="0.75">
      <c r="A7890" s="55">
        <v>42997.956736111111</v>
      </c>
      <c r="B7890" s="55">
        <v>42998.392037037032</v>
      </c>
      <c r="C7890" s="3">
        <v>37610</v>
      </c>
      <c r="D7890" s="56">
        <f t="shared" si="265"/>
        <v>0.43530092592592595</v>
      </c>
    </row>
    <row r="7891" spans="1:4" x14ac:dyDescent="0.75">
      <c r="A7891" s="55">
        <v>42998.018472222218</v>
      </c>
      <c r="B7891" s="55">
        <v>42998.387245370366</v>
      </c>
      <c r="C7891" s="3">
        <v>31862</v>
      </c>
      <c r="D7891" s="56">
        <f t="shared" si="265"/>
        <v>0.36877314814814816</v>
      </c>
    </row>
    <row r="7892" spans="1:4" x14ac:dyDescent="0.75">
      <c r="A7892" s="55">
        <v>42998.43173611111</v>
      </c>
      <c r="B7892" s="55">
        <v>42998.454085648147</v>
      </c>
      <c r="C7892" s="3">
        <v>1931</v>
      </c>
      <c r="D7892" s="56">
        <f t="shared" si="265"/>
        <v>2.2349537037037036E-2</v>
      </c>
    </row>
    <row r="7893" spans="1:4" x14ac:dyDescent="0.75">
      <c r="A7893" s="55">
        <v>42998.467314814814</v>
      </c>
      <c r="B7893" s="55">
        <v>42998.492893518516</v>
      </c>
      <c r="C7893" s="3">
        <v>2210</v>
      </c>
      <c r="D7893" s="56">
        <f t="shared" si="265"/>
        <v>2.5578703703703704E-2</v>
      </c>
    </row>
    <row r="7894" spans="1:4" x14ac:dyDescent="0.75">
      <c r="A7894" s="55">
        <v>42998.468148148146</v>
      </c>
      <c r="B7894" s="55">
        <v>42998.494722222218</v>
      </c>
      <c r="C7894" s="3">
        <v>2296</v>
      </c>
      <c r="D7894" s="56">
        <f t="shared" si="265"/>
        <v>2.6574074074074073E-2</v>
      </c>
    </row>
    <row r="7895" spans="1:4" x14ac:dyDescent="0.75">
      <c r="A7895" s="55">
        <v>42998.478738425925</v>
      </c>
      <c r="B7895" s="55">
        <v>42999.670717592591</v>
      </c>
      <c r="C7895" s="3">
        <v>102987</v>
      </c>
      <c r="D7895" s="56">
        <f t="shared" si="265"/>
        <v>1.1919791666666666</v>
      </c>
    </row>
    <row r="7896" spans="1:4" x14ac:dyDescent="0.75">
      <c r="A7896" s="55">
        <v>42998.47960648148</v>
      </c>
      <c r="B7896" s="55">
        <v>42999.608402777776</v>
      </c>
      <c r="C7896" s="3">
        <v>97528</v>
      </c>
      <c r="D7896" s="56">
        <f t="shared" si="265"/>
        <v>1.1287962962962963</v>
      </c>
    </row>
    <row r="7897" spans="1:4" x14ac:dyDescent="0.75">
      <c r="A7897" s="55">
        <v>42998.486458333333</v>
      </c>
      <c r="B7897" s="55">
        <v>42998.615231481483</v>
      </c>
      <c r="C7897" s="3">
        <v>11126</v>
      </c>
      <c r="D7897" s="56">
        <f t="shared" si="265"/>
        <v>0.12877314814814814</v>
      </c>
    </row>
    <row r="7898" spans="1:4" x14ac:dyDescent="0.75">
      <c r="A7898" s="55">
        <v>42998.496828703705</v>
      </c>
      <c r="B7898" s="55">
        <v>42998.621921296297</v>
      </c>
      <c r="C7898" s="3">
        <v>10808</v>
      </c>
      <c r="D7898" s="56">
        <f t="shared" si="265"/>
        <v>0.12509259259259259</v>
      </c>
    </row>
    <row r="7899" spans="1:4" x14ac:dyDescent="0.75">
      <c r="A7899" s="55">
        <v>42998.56821759259</v>
      </c>
      <c r="B7899" s="55">
        <v>42998.586319444439</v>
      </c>
      <c r="C7899" s="3">
        <v>1564</v>
      </c>
      <c r="D7899" s="56">
        <f t="shared" si="265"/>
        <v>1.8101851851851852E-2</v>
      </c>
    </row>
    <row r="7900" spans="1:4" x14ac:dyDescent="0.75">
      <c r="A7900" s="55">
        <v>42998.601990740739</v>
      </c>
      <c r="B7900" s="55">
        <v>42999.43136574074</v>
      </c>
      <c r="C7900" s="3">
        <v>71658</v>
      </c>
      <c r="D7900" s="56">
        <f t="shared" si="265"/>
        <v>0.82937499999999997</v>
      </c>
    </row>
    <row r="7901" spans="1:4" x14ac:dyDescent="0.75">
      <c r="A7901" s="55">
        <v>42998.666701388887</v>
      </c>
      <c r="B7901" s="55">
        <v>42999.46497685185</v>
      </c>
      <c r="C7901" s="3">
        <v>68971</v>
      </c>
      <c r="D7901" s="56">
        <f t="shared" si="265"/>
        <v>0.79827546296296292</v>
      </c>
    </row>
    <row r="7902" spans="1:4" x14ac:dyDescent="0.75">
      <c r="A7902" s="55">
        <v>42998.954004629624</v>
      </c>
      <c r="B7902" s="55">
        <v>42999.36991898148</v>
      </c>
      <c r="C7902" s="3">
        <v>35935</v>
      </c>
      <c r="D7902" s="56">
        <f t="shared" si="265"/>
        <v>0.41591435185185183</v>
      </c>
    </row>
    <row r="7903" spans="1:4" x14ac:dyDescent="0.75">
      <c r="A7903" s="55">
        <v>42999.028634259259</v>
      </c>
      <c r="B7903" s="55">
        <v>42999.388182870367</v>
      </c>
      <c r="C7903" s="3">
        <v>31065</v>
      </c>
      <c r="D7903" s="56">
        <f t="shared" si="265"/>
        <v>0.35954861111111114</v>
      </c>
    </row>
    <row r="7904" spans="1:4" x14ac:dyDescent="0.75">
      <c r="A7904" s="55">
        <v>42999.031273148146</v>
      </c>
      <c r="B7904" s="55">
        <v>42999.385717592588</v>
      </c>
      <c r="C7904" s="3">
        <v>30624</v>
      </c>
      <c r="D7904" s="56">
        <f t="shared" si="265"/>
        <v>0.35444444444444445</v>
      </c>
    </row>
    <row r="7905" spans="1:4" x14ac:dyDescent="0.75">
      <c r="A7905" s="55">
        <v>42999.040208333332</v>
      </c>
      <c r="B7905" s="55">
        <v>42999.383750000001</v>
      </c>
      <c r="C7905" s="3">
        <v>29682</v>
      </c>
      <c r="D7905" s="56">
        <f t="shared" si="265"/>
        <v>0.34354166666666669</v>
      </c>
    </row>
    <row r="7906" spans="1:4" x14ac:dyDescent="0.75">
      <c r="A7906" s="55">
        <v>42999.468136574069</v>
      </c>
      <c r="B7906" s="55">
        <v>42999.5855787037</v>
      </c>
      <c r="C7906" s="3">
        <v>10147</v>
      </c>
      <c r="D7906" s="56">
        <f t="shared" si="265"/>
        <v>0.11744212962962963</v>
      </c>
    </row>
    <row r="7907" spans="1:4" x14ac:dyDescent="0.75">
      <c r="A7907" s="55">
        <v>42999.470416666663</v>
      </c>
      <c r="B7907" s="55">
        <v>42999.514328703699</v>
      </c>
      <c r="C7907" s="3">
        <v>3794</v>
      </c>
      <c r="D7907" s="56">
        <f t="shared" si="265"/>
        <v>4.3912037037037034E-2</v>
      </c>
    </row>
    <row r="7908" spans="1:4" x14ac:dyDescent="0.75">
      <c r="A7908" s="55">
        <v>42999.613449074073</v>
      </c>
      <c r="B7908" s="55">
        <v>42999.674097222218</v>
      </c>
      <c r="C7908" s="3">
        <v>5240</v>
      </c>
      <c r="D7908" s="56">
        <f t="shared" si="265"/>
        <v>6.0648148148148145E-2</v>
      </c>
    </row>
    <row r="7909" spans="1:4" x14ac:dyDescent="0.75">
      <c r="A7909" s="55">
        <v>42999.673125000001</v>
      </c>
      <c r="B7909" s="55">
        <v>43000.414166666662</v>
      </c>
      <c r="C7909" s="3">
        <v>64026</v>
      </c>
      <c r="D7909" s="56">
        <f t="shared" si="265"/>
        <v>0.74104166666666671</v>
      </c>
    </row>
    <row r="7910" spans="1:4" x14ac:dyDescent="0.75">
      <c r="A7910" s="55">
        <v>42999.675081018519</v>
      </c>
      <c r="B7910" s="55">
        <v>43000.424722222218</v>
      </c>
      <c r="C7910" s="3">
        <v>64769</v>
      </c>
      <c r="D7910" s="56">
        <f t="shared" si="265"/>
        <v>0.74964120370370368</v>
      </c>
    </row>
    <row r="7911" spans="1:4" x14ac:dyDescent="0.75">
      <c r="A7911" s="55">
        <v>42999.67759259259</v>
      </c>
      <c r="B7911" s="55">
        <v>43000.42732638889</v>
      </c>
      <c r="C7911" s="3">
        <v>64777</v>
      </c>
      <c r="D7911" s="56">
        <f t="shared" si="265"/>
        <v>0.74973379629629633</v>
      </c>
    </row>
    <row r="7912" spans="1:4" x14ac:dyDescent="0.75">
      <c r="A7912" s="55">
        <v>42999.725162037037</v>
      </c>
      <c r="B7912" s="55">
        <v>43000.417048611111</v>
      </c>
      <c r="C7912" s="3">
        <v>59779</v>
      </c>
      <c r="D7912" s="56">
        <f t="shared" si="265"/>
        <v>0.69188657407407406</v>
      </c>
    </row>
    <row r="7913" spans="1:4" x14ac:dyDescent="0.75">
      <c r="A7913" s="55">
        <v>42999.803599537037</v>
      </c>
      <c r="B7913" s="55">
        <v>43000.409317129626</v>
      </c>
      <c r="C7913" s="3">
        <v>52334</v>
      </c>
      <c r="D7913" s="56">
        <f t="shared" si="265"/>
        <v>0.60571759259259261</v>
      </c>
    </row>
    <row r="7914" spans="1:4" x14ac:dyDescent="0.75">
      <c r="A7914" s="55">
        <v>42999.824247685181</v>
      </c>
      <c r="B7914" s="55">
        <v>43000.406701388885</v>
      </c>
      <c r="C7914" s="3">
        <v>50324</v>
      </c>
      <c r="D7914" s="56">
        <f t="shared" si="265"/>
        <v>0.58245370370370375</v>
      </c>
    </row>
    <row r="7915" spans="1:4" x14ac:dyDescent="0.75">
      <c r="A7915" s="55">
        <v>43000.035428240742</v>
      </c>
      <c r="B7915" s="55">
        <v>43000.57408564815</v>
      </c>
      <c r="C7915" s="3">
        <v>46540</v>
      </c>
      <c r="D7915" s="56">
        <f t="shared" si="265"/>
        <v>0.53865740740740742</v>
      </c>
    </row>
    <row r="7916" spans="1:4" x14ac:dyDescent="0.75">
      <c r="A7916" s="55">
        <v>43000.377060185187</v>
      </c>
      <c r="B7916" s="55">
        <v>43003.571122685185</v>
      </c>
      <c r="C7916" s="3">
        <v>275967</v>
      </c>
      <c r="D7916" s="56">
        <f t="shared" si="265"/>
        <v>3.1940624999999998</v>
      </c>
    </row>
    <row r="7917" spans="1:4" x14ac:dyDescent="0.75">
      <c r="A7917" s="55">
        <v>43000.482465277775</v>
      </c>
      <c r="B7917" s="55">
        <v>43000.727071759255</v>
      </c>
      <c r="C7917" s="3">
        <v>21134</v>
      </c>
      <c r="D7917" s="56">
        <f t="shared" si="265"/>
        <v>0.24460648148148148</v>
      </c>
    </row>
    <row r="7918" spans="1:4" x14ac:dyDescent="0.75">
      <c r="A7918" s="55">
        <v>43000.499479166661</v>
      </c>
      <c r="B7918" s="55">
        <v>43003.573437499996</v>
      </c>
      <c r="C7918" s="3">
        <v>265590</v>
      </c>
      <c r="D7918" s="56">
        <f t="shared" si="265"/>
        <v>3.0739583333333331</v>
      </c>
    </row>
    <row r="7919" spans="1:4" x14ac:dyDescent="0.75">
      <c r="A7919" s="55">
        <v>43000.858055555553</v>
      </c>
      <c r="B7919" s="55">
        <v>43003.570057870369</v>
      </c>
      <c r="C7919" s="3">
        <v>234317</v>
      </c>
      <c r="D7919" s="56">
        <f t="shared" si="265"/>
        <v>2.7120023148148147</v>
      </c>
    </row>
    <row r="7920" spans="1:4" x14ac:dyDescent="0.75">
      <c r="A7920" s="55">
        <v>43000.860844907409</v>
      </c>
      <c r="B7920" s="55">
        <v>43003.569976851853</v>
      </c>
      <c r="C7920" s="3">
        <v>234069</v>
      </c>
      <c r="D7920" s="56">
        <f t="shared" si="265"/>
        <v>2.7091319444444446</v>
      </c>
    </row>
    <row r="7921" spans="1:4" x14ac:dyDescent="0.75">
      <c r="A7921" s="55">
        <v>43000.86550925926</v>
      </c>
      <c r="B7921" s="55">
        <v>43003.569895833331</v>
      </c>
      <c r="C7921" s="3">
        <v>233659</v>
      </c>
      <c r="D7921" s="56">
        <f t="shared" si="265"/>
        <v>2.704386574074074</v>
      </c>
    </row>
    <row r="7922" spans="1:4" x14ac:dyDescent="0.75">
      <c r="A7922" s="55">
        <v>43000.916898148149</v>
      </c>
      <c r="B7922" s="55">
        <v>43003.569791666661</v>
      </c>
      <c r="C7922" s="3">
        <v>229210</v>
      </c>
      <c r="D7922" s="56">
        <f t="shared" si="265"/>
        <v>2.6528935185185185</v>
      </c>
    </row>
    <row r="7923" spans="1:4" x14ac:dyDescent="0.75">
      <c r="A7923" s="55">
        <v>43000.917326388888</v>
      </c>
      <c r="B7923" s="55">
        <v>43017.344548611109</v>
      </c>
      <c r="C7923" s="3">
        <v>1419312</v>
      </c>
      <c r="D7923" s="56">
        <f t="shared" si="265"/>
        <v>16.427222222222223</v>
      </c>
    </row>
    <row r="7924" spans="1:4" x14ac:dyDescent="0.75">
      <c r="A7924" s="55">
        <v>43000.919976851852</v>
      </c>
      <c r="B7924" s="55">
        <v>43017.344606481478</v>
      </c>
      <c r="C7924" s="3">
        <v>1419088</v>
      </c>
      <c r="D7924" s="56">
        <f t="shared" si="265"/>
        <v>16.424629629629628</v>
      </c>
    </row>
    <row r="7925" spans="1:4" x14ac:dyDescent="0.75">
      <c r="A7925" s="55">
        <v>43000.938877314817</v>
      </c>
      <c r="B7925" s="55">
        <v>43003.653912037036</v>
      </c>
      <c r="C7925" s="3">
        <v>234579</v>
      </c>
      <c r="D7925" s="56">
        <f t="shared" si="265"/>
        <v>2.7150347222222222</v>
      </c>
    </row>
    <row r="7926" spans="1:4" x14ac:dyDescent="0.75">
      <c r="A7926" s="55">
        <v>43001.020266203705</v>
      </c>
      <c r="B7926" s="55">
        <v>43003.415844907402</v>
      </c>
      <c r="C7926" s="3">
        <v>206978</v>
      </c>
      <c r="D7926" s="56">
        <f t="shared" si="265"/>
        <v>2.3955787037037037</v>
      </c>
    </row>
    <row r="7927" spans="1:4" x14ac:dyDescent="0.75">
      <c r="A7927" s="55">
        <v>43001.532118055555</v>
      </c>
      <c r="B7927" s="55">
        <v>43003.396574074075</v>
      </c>
      <c r="C7927" s="3">
        <v>161089</v>
      </c>
      <c r="D7927" s="56">
        <f t="shared" si="265"/>
        <v>1.8644560185185186</v>
      </c>
    </row>
    <row r="7928" spans="1:4" x14ac:dyDescent="0.75">
      <c r="A7928" s="55">
        <v>43001.606909722221</v>
      </c>
      <c r="B7928" s="55">
        <v>43003.569606481477</v>
      </c>
      <c r="C7928" s="3">
        <v>169577</v>
      </c>
      <c r="D7928" s="56">
        <f t="shared" si="265"/>
        <v>1.9626967592592592</v>
      </c>
    </row>
    <row r="7929" spans="1:4" x14ac:dyDescent="0.75">
      <c r="A7929" s="55">
        <v>43001.673668981479</v>
      </c>
      <c r="B7929" s="55">
        <v>43003.569525462961</v>
      </c>
      <c r="C7929" s="3">
        <v>163802</v>
      </c>
      <c r="D7929" s="56">
        <f t="shared" si="265"/>
        <v>1.8958564814814816</v>
      </c>
    </row>
    <row r="7930" spans="1:4" x14ac:dyDescent="0.75">
      <c r="A7930" s="55">
        <v>43001.683831018519</v>
      </c>
      <c r="B7930" s="55">
        <v>43003.569328703699</v>
      </c>
      <c r="C7930" s="3">
        <v>162907</v>
      </c>
      <c r="D7930" s="56">
        <f t="shared" si="265"/>
        <v>1.8854976851851852</v>
      </c>
    </row>
    <row r="7931" spans="1:4" x14ac:dyDescent="0.75">
      <c r="A7931" s="55">
        <v>43001.685613425921</v>
      </c>
      <c r="B7931" s="55">
        <v>43003.717164351852</v>
      </c>
      <c r="C7931" s="3">
        <v>175526</v>
      </c>
      <c r="D7931" s="56">
        <f t="shared" si="265"/>
        <v>2.0315509259259259</v>
      </c>
    </row>
    <row r="7932" spans="1:4" x14ac:dyDescent="0.75">
      <c r="A7932" s="55">
        <v>43001.808090277773</v>
      </c>
      <c r="B7932" s="55">
        <v>43003.653645833328</v>
      </c>
      <c r="C7932" s="3">
        <v>159456</v>
      </c>
      <c r="D7932" s="56">
        <f t="shared" si="265"/>
        <v>1.8455555555555556</v>
      </c>
    </row>
    <row r="7933" spans="1:4" x14ac:dyDescent="0.75">
      <c r="A7933" s="55">
        <v>43001.954027777778</v>
      </c>
      <c r="B7933" s="55">
        <v>43003.494097222218</v>
      </c>
      <c r="C7933" s="3">
        <v>133062</v>
      </c>
      <c r="D7933" s="56">
        <f t="shared" si="265"/>
        <v>1.5400694444444445</v>
      </c>
    </row>
    <row r="7934" spans="1:4" x14ac:dyDescent="0.75">
      <c r="A7934" s="55">
        <v>43002.898993055554</v>
      </c>
      <c r="B7934" s="55">
        <v>43003.426724537036</v>
      </c>
      <c r="C7934" s="3">
        <v>45596</v>
      </c>
      <c r="D7934" s="56">
        <f t="shared" si="265"/>
        <v>0.52773148148148152</v>
      </c>
    </row>
    <row r="7935" spans="1:4" x14ac:dyDescent="0.75">
      <c r="A7935" s="55">
        <v>43003.440983796296</v>
      </c>
      <c r="B7935" s="55">
        <v>43003.569212962961</v>
      </c>
      <c r="C7935" s="3">
        <v>11079</v>
      </c>
      <c r="D7935" s="56">
        <f t="shared" si="265"/>
        <v>0.12822916666666667</v>
      </c>
    </row>
    <row r="7936" spans="1:4" x14ac:dyDescent="0.75">
      <c r="A7936" s="55">
        <v>43003.517071759255</v>
      </c>
      <c r="B7936" s="55">
        <v>43003.653969907406</v>
      </c>
      <c r="C7936" s="3">
        <v>11828</v>
      </c>
      <c r="D7936" s="56">
        <f t="shared" si="265"/>
        <v>0.13689814814814816</v>
      </c>
    </row>
    <row r="7937" spans="1:4" x14ac:dyDescent="0.75">
      <c r="A7937" s="55">
        <v>43003.533807870372</v>
      </c>
      <c r="B7937" s="55">
        <v>43014.445104166662</v>
      </c>
      <c r="C7937" s="3">
        <v>942736</v>
      </c>
      <c r="D7937" s="56">
        <f t="shared" si="265"/>
        <v>10.911296296296296</v>
      </c>
    </row>
    <row r="7938" spans="1:4" x14ac:dyDescent="0.75">
      <c r="A7938" s="55">
        <v>43003.664270833331</v>
      </c>
      <c r="B7938" s="55">
        <v>43012.632094907407</v>
      </c>
      <c r="C7938" s="3">
        <v>774820</v>
      </c>
      <c r="D7938" s="56">
        <f t="shared" si="265"/>
        <v>8.9678240740740733</v>
      </c>
    </row>
    <row r="7939" spans="1:4" x14ac:dyDescent="0.75">
      <c r="A7939" s="55">
        <v>43003.668634259258</v>
      </c>
      <c r="B7939" s="55">
        <v>43012.644826388889</v>
      </c>
      <c r="C7939" s="3">
        <v>775543</v>
      </c>
      <c r="D7939" s="56">
        <f t="shared" ref="D7939:D8002" si="266">C7939/(24*60*60)</f>
        <v>8.976192129629629</v>
      </c>
    </row>
    <row r="7940" spans="1:4" x14ac:dyDescent="0.75">
      <c r="A7940" s="55">
        <v>43003.669050925921</v>
      </c>
      <c r="B7940" s="55">
        <v>43012.639976851853</v>
      </c>
      <c r="C7940" s="3">
        <v>775088</v>
      </c>
      <c r="D7940" s="56">
        <f t="shared" si="266"/>
        <v>8.9709259259259255</v>
      </c>
    </row>
    <row r="7941" spans="1:4" x14ac:dyDescent="0.75">
      <c r="A7941" s="55">
        <v>43003.672106481477</v>
      </c>
      <c r="B7941" s="55">
        <v>43012.651469907403</v>
      </c>
      <c r="C7941" s="3">
        <v>775817</v>
      </c>
      <c r="D7941" s="56">
        <f t="shared" si="266"/>
        <v>8.9793634259259267</v>
      </c>
    </row>
    <row r="7942" spans="1:4" x14ac:dyDescent="0.75">
      <c r="A7942" s="55">
        <v>43003.673831018517</v>
      </c>
      <c r="B7942" s="55">
        <v>43012.656666666662</v>
      </c>
      <c r="C7942" s="3">
        <v>776117</v>
      </c>
      <c r="D7942" s="56">
        <f t="shared" si="266"/>
        <v>8.9828356481481482</v>
      </c>
    </row>
    <row r="7943" spans="1:4" x14ac:dyDescent="0.75">
      <c r="A7943" s="55">
        <v>43004.371620370366</v>
      </c>
      <c r="B7943" s="55">
        <v>43004.537094907406</v>
      </c>
      <c r="C7943" s="3">
        <v>14297</v>
      </c>
      <c r="D7943" s="56">
        <f t="shared" si="266"/>
        <v>0.16547453703703704</v>
      </c>
    </row>
    <row r="7944" spans="1:4" x14ac:dyDescent="0.75">
      <c r="A7944" s="55">
        <v>43004.380381944444</v>
      </c>
      <c r="B7944" s="55">
        <v>43004.3980787037</v>
      </c>
      <c r="C7944" s="3">
        <v>1529</v>
      </c>
      <c r="D7944" s="56">
        <f t="shared" si="266"/>
        <v>1.7696759259259259E-2</v>
      </c>
    </row>
    <row r="7945" spans="1:4" x14ac:dyDescent="0.75">
      <c r="A7945" s="55">
        <v>43004.401273148149</v>
      </c>
      <c r="B7945" s="55">
        <v>43005.540949074071</v>
      </c>
      <c r="C7945" s="3">
        <v>98468</v>
      </c>
      <c r="D7945" s="56">
        <f t="shared" si="266"/>
        <v>1.1396759259259259</v>
      </c>
    </row>
    <row r="7946" spans="1:4" x14ac:dyDescent="0.75">
      <c r="A7946" s="55">
        <v>43004.433587962958</v>
      </c>
      <c r="B7946" s="55">
        <v>43004.521874999999</v>
      </c>
      <c r="C7946" s="3">
        <v>7628</v>
      </c>
      <c r="D7946" s="56">
        <f t="shared" si="266"/>
        <v>8.8287037037037039E-2</v>
      </c>
    </row>
    <row r="7947" spans="1:4" x14ac:dyDescent="0.75">
      <c r="A7947" s="55">
        <v>43004.434560185182</v>
      </c>
      <c r="B7947" s="55">
        <v>43004.604097222218</v>
      </c>
      <c r="C7947" s="3">
        <v>14648</v>
      </c>
      <c r="D7947" s="56">
        <f t="shared" si="266"/>
        <v>0.16953703703703704</v>
      </c>
    </row>
    <row r="7948" spans="1:4" x14ac:dyDescent="0.75">
      <c r="A7948" s="55">
        <v>43004.447129629625</v>
      </c>
      <c r="B7948" s="55">
        <v>43006.661504629628</v>
      </c>
      <c r="C7948" s="3">
        <v>191322</v>
      </c>
      <c r="D7948" s="56">
        <f t="shared" si="266"/>
        <v>2.214375</v>
      </c>
    </row>
    <row r="7949" spans="1:4" x14ac:dyDescent="0.75">
      <c r="A7949" s="55">
        <v>43004.463749999995</v>
      </c>
      <c r="B7949" s="55">
        <v>43004.603958333333</v>
      </c>
      <c r="C7949" s="3">
        <v>12114</v>
      </c>
      <c r="D7949" s="56">
        <f t="shared" si="266"/>
        <v>0.14020833333333332</v>
      </c>
    </row>
    <row r="7950" spans="1:4" x14ac:dyDescent="0.75">
      <c r="A7950" s="55">
        <v>43004.546134259261</v>
      </c>
      <c r="B7950" s="55">
        <v>43005.494097222218</v>
      </c>
      <c r="C7950" s="3">
        <v>81904</v>
      </c>
      <c r="D7950" s="56">
        <f t="shared" si="266"/>
        <v>0.94796296296296301</v>
      </c>
    </row>
    <row r="7951" spans="1:4" x14ac:dyDescent="0.75">
      <c r="A7951" s="55">
        <v>43004.546331018515</v>
      </c>
      <c r="B7951" s="55">
        <v>43004.603865740741</v>
      </c>
      <c r="C7951" s="3">
        <v>4971</v>
      </c>
      <c r="D7951" s="56">
        <f t="shared" si="266"/>
        <v>5.7534722222222223E-2</v>
      </c>
    </row>
    <row r="7952" spans="1:4" x14ac:dyDescent="0.75">
      <c r="A7952" s="55">
        <v>43004.548958333333</v>
      </c>
      <c r="B7952" s="55">
        <v>43005.493981481479</v>
      </c>
      <c r="C7952" s="3">
        <v>81650</v>
      </c>
      <c r="D7952" s="56">
        <f t="shared" si="266"/>
        <v>0.94502314814814814</v>
      </c>
    </row>
    <row r="7953" spans="1:4" x14ac:dyDescent="0.75">
      <c r="A7953" s="55">
        <v>43004.600162037037</v>
      </c>
      <c r="B7953" s="55">
        <v>43004.603749999995</v>
      </c>
      <c r="C7953" s="3">
        <v>310</v>
      </c>
      <c r="D7953" s="56">
        <f t="shared" si="266"/>
        <v>3.5879629629629629E-3</v>
      </c>
    </row>
    <row r="7954" spans="1:4" x14ac:dyDescent="0.75">
      <c r="A7954" s="55">
        <v>43004.821574074071</v>
      </c>
      <c r="B7954" s="55">
        <v>43005.493888888886</v>
      </c>
      <c r="C7954" s="3">
        <v>58088</v>
      </c>
      <c r="D7954" s="56">
        <f t="shared" si="266"/>
        <v>0.67231481481481481</v>
      </c>
    </row>
    <row r="7955" spans="1:4" x14ac:dyDescent="0.75">
      <c r="A7955" s="55">
        <v>43005.454039351847</v>
      </c>
      <c r="B7955" s="55">
        <v>43005.493796296294</v>
      </c>
      <c r="C7955" s="3">
        <v>3435</v>
      </c>
      <c r="D7955" s="56">
        <f t="shared" si="266"/>
        <v>3.9756944444444442E-2</v>
      </c>
    </row>
    <row r="7956" spans="1:4" x14ac:dyDescent="0.75">
      <c r="A7956" s="55">
        <v>43005.461111111108</v>
      </c>
      <c r="B7956" s="55">
        <v>43006.713749999995</v>
      </c>
      <c r="C7956" s="3">
        <v>108228</v>
      </c>
      <c r="D7956" s="56">
        <f t="shared" si="266"/>
        <v>1.2526388888888889</v>
      </c>
    </row>
    <row r="7957" spans="1:4" x14ac:dyDescent="0.75">
      <c r="A7957" s="55">
        <v>43005.494733796295</v>
      </c>
      <c r="B7957" s="55">
        <v>43007.358460648145</v>
      </c>
      <c r="C7957" s="3">
        <v>161026</v>
      </c>
      <c r="D7957" s="56">
        <f t="shared" si="266"/>
        <v>1.8637268518518519</v>
      </c>
    </row>
    <row r="7958" spans="1:4" x14ac:dyDescent="0.75">
      <c r="A7958" s="55">
        <v>43005.514837962961</v>
      </c>
      <c r="B7958" s="55">
        <v>43005.51831018518</v>
      </c>
      <c r="C7958" s="3">
        <v>300</v>
      </c>
      <c r="D7958" s="56">
        <f t="shared" si="266"/>
        <v>3.472222222222222E-3</v>
      </c>
    </row>
    <row r="7959" spans="1:4" x14ac:dyDescent="0.75">
      <c r="A7959" s="55">
        <v>43005.516458333332</v>
      </c>
      <c r="B7959" s="55">
        <v>43005.523738425924</v>
      </c>
      <c r="C7959" s="3">
        <v>629</v>
      </c>
      <c r="D7959" s="56">
        <f t="shared" si="266"/>
        <v>7.2800925925925923E-3</v>
      </c>
    </row>
    <row r="7960" spans="1:4" x14ac:dyDescent="0.75">
      <c r="A7960" s="55">
        <v>43005.549212962964</v>
      </c>
      <c r="B7960" s="55">
        <v>43005.685763888891</v>
      </c>
      <c r="C7960" s="3">
        <v>11798</v>
      </c>
      <c r="D7960" s="56">
        <f t="shared" si="266"/>
        <v>0.13655092592592594</v>
      </c>
    </row>
    <row r="7961" spans="1:4" x14ac:dyDescent="0.75">
      <c r="A7961" s="55">
        <v>43005.552777777775</v>
      </c>
      <c r="B7961" s="55">
        <v>43005.685891203699</v>
      </c>
      <c r="C7961" s="3">
        <v>11501</v>
      </c>
      <c r="D7961" s="56">
        <f t="shared" si="266"/>
        <v>0.13311342592592593</v>
      </c>
    </row>
    <row r="7962" spans="1:4" x14ac:dyDescent="0.75">
      <c r="A7962" s="55">
        <v>43005.553298611107</v>
      </c>
      <c r="B7962" s="55">
        <v>43006.719965277778</v>
      </c>
      <c r="C7962" s="3">
        <v>100800</v>
      </c>
      <c r="D7962" s="56">
        <f t="shared" si="266"/>
        <v>1.1666666666666667</v>
      </c>
    </row>
    <row r="7963" spans="1:4" x14ac:dyDescent="0.75">
      <c r="A7963" s="55">
        <v>43005.56282407407</v>
      </c>
      <c r="B7963" s="55">
        <v>43005.672071759254</v>
      </c>
      <c r="C7963" s="3">
        <v>9439</v>
      </c>
      <c r="D7963" s="56">
        <f t="shared" si="266"/>
        <v>0.10924768518518518</v>
      </c>
    </row>
    <row r="7964" spans="1:4" x14ac:dyDescent="0.75">
      <c r="A7964" s="55">
        <v>43005.799722222218</v>
      </c>
      <c r="B7964" s="55">
        <v>43006.645300925928</v>
      </c>
      <c r="C7964" s="3">
        <v>73058</v>
      </c>
      <c r="D7964" s="56">
        <f t="shared" si="266"/>
        <v>0.84557870370370369</v>
      </c>
    </row>
    <row r="7965" spans="1:4" x14ac:dyDescent="0.75">
      <c r="A7965" s="55">
        <v>43005.851064814815</v>
      </c>
      <c r="B7965" s="55">
        <v>43006.411932870367</v>
      </c>
      <c r="C7965" s="3">
        <v>48459</v>
      </c>
      <c r="D7965" s="56">
        <f t="shared" si="266"/>
        <v>0.56086805555555552</v>
      </c>
    </row>
    <row r="7966" spans="1:4" x14ac:dyDescent="0.75">
      <c r="A7966" s="55">
        <v>43005.892893518518</v>
      </c>
      <c r="B7966" s="55">
        <v>43006.396678240737</v>
      </c>
      <c r="C7966" s="3">
        <v>43527</v>
      </c>
      <c r="D7966" s="56">
        <f t="shared" si="266"/>
        <v>0.50378472222222226</v>
      </c>
    </row>
    <row r="7967" spans="1:4" x14ac:dyDescent="0.75">
      <c r="A7967" s="55">
        <v>43005.945960648147</v>
      </c>
      <c r="B7967" s="55">
        <v>43006.461435185185</v>
      </c>
      <c r="C7967" s="3">
        <v>44537</v>
      </c>
      <c r="D7967" s="56">
        <f t="shared" si="266"/>
        <v>0.51547453703703705</v>
      </c>
    </row>
    <row r="7968" spans="1:4" x14ac:dyDescent="0.75">
      <c r="A7968" s="55">
        <v>43006.294733796298</v>
      </c>
      <c r="B7968" s="55">
        <v>43006.430127314816</v>
      </c>
      <c r="C7968" s="3">
        <v>11698</v>
      </c>
      <c r="D7968" s="56">
        <f t="shared" si="266"/>
        <v>0.13539351851851852</v>
      </c>
    </row>
    <row r="7969" spans="1:4" x14ac:dyDescent="0.75">
      <c r="A7969" s="55">
        <v>43006.295787037037</v>
      </c>
      <c r="B7969" s="55">
        <v>43006.423275462963</v>
      </c>
      <c r="C7969" s="3">
        <v>11015</v>
      </c>
      <c r="D7969" s="56">
        <f t="shared" si="266"/>
        <v>0.12748842592592594</v>
      </c>
    </row>
    <row r="7970" spans="1:4" x14ac:dyDescent="0.75">
      <c r="A7970" s="55">
        <v>43006.296701388885</v>
      </c>
      <c r="B7970" s="55">
        <v>43006.434386574074</v>
      </c>
      <c r="C7970" s="3">
        <v>11896</v>
      </c>
      <c r="D7970" s="56">
        <f t="shared" si="266"/>
        <v>0.13768518518518519</v>
      </c>
    </row>
    <row r="7971" spans="1:4" x14ac:dyDescent="0.75">
      <c r="A7971" s="55">
        <v>43006.297523148147</v>
      </c>
      <c r="B7971" s="55">
        <v>43006.444976851853</v>
      </c>
      <c r="C7971" s="3">
        <v>12740</v>
      </c>
      <c r="D7971" s="56">
        <f t="shared" si="266"/>
        <v>0.1474537037037037</v>
      </c>
    </row>
    <row r="7972" spans="1:4" x14ac:dyDescent="0.75">
      <c r="A7972" s="55">
        <v>43006.388877314814</v>
      </c>
      <c r="B7972" s="55">
        <v>43006.395243055551</v>
      </c>
      <c r="C7972" s="3">
        <v>550</v>
      </c>
      <c r="D7972" s="56">
        <f t="shared" si="266"/>
        <v>6.3657407407407404E-3</v>
      </c>
    </row>
    <row r="7973" spans="1:4" x14ac:dyDescent="0.75">
      <c r="A7973" s="55">
        <v>43006.42518518518</v>
      </c>
      <c r="B7973" s="55">
        <v>43012.575787037036</v>
      </c>
      <c r="C7973" s="3">
        <v>531412</v>
      </c>
      <c r="D7973" s="56">
        <f t="shared" si="266"/>
        <v>6.1506018518518522</v>
      </c>
    </row>
    <row r="7974" spans="1:4" x14ac:dyDescent="0.75">
      <c r="A7974" s="55">
        <v>43006.428460648145</v>
      </c>
      <c r="B7974" s="55">
        <v>43012.623912037037</v>
      </c>
      <c r="C7974" s="3">
        <v>535287</v>
      </c>
      <c r="D7974" s="56">
        <f t="shared" si="266"/>
        <v>6.1954513888888885</v>
      </c>
    </row>
    <row r="7975" spans="1:4" x14ac:dyDescent="0.75">
      <c r="A7975" s="55">
        <v>43006.439641203702</v>
      </c>
      <c r="B7975" s="55">
        <v>43006.66202546296</v>
      </c>
      <c r="C7975" s="3">
        <v>19214</v>
      </c>
      <c r="D7975" s="56">
        <f t="shared" si="266"/>
        <v>0.22238425925925925</v>
      </c>
    </row>
    <row r="7976" spans="1:4" x14ac:dyDescent="0.75">
      <c r="A7976" s="55">
        <v>43006.441249999996</v>
      </c>
      <c r="B7976" s="55">
        <v>43006.461817129624</v>
      </c>
      <c r="C7976" s="3">
        <v>1777</v>
      </c>
      <c r="D7976" s="56">
        <f t="shared" si="266"/>
        <v>2.056712962962963E-2</v>
      </c>
    </row>
    <row r="7977" spans="1:4" x14ac:dyDescent="0.75">
      <c r="A7977" s="55">
        <v>43006.441967592589</v>
      </c>
      <c r="B7977" s="55">
        <v>43006.662256944444</v>
      </c>
      <c r="C7977" s="3">
        <v>19033</v>
      </c>
      <c r="D7977" s="56">
        <f t="shared" si="266"/>
        <v>0.22028935185185186</v>
      </c>
    </row>
    <row r="7978" spans="1:4" x14ac:dyDescent="0.75">
      <c r="A7978" s="55">
        <v>43006.467974537038</v>
      </c>
      <c r="B7978" s="55">
        <v>43006.587847222218</v>
      </c>
      <c r="C7978" s="3">
        <v>10357</v>
      </c>
      <c r="D7978" s="56">
        <f t="shared" si="266"/>
        <v>0.11987268518518518</v>
      </c>
    </row>
    <row r="7979" spans="1:4" x14ac:dyDescent="0.75">
      <c r="A7979" s="55">
        <v>43006.47278935185</v>
      </c>
      <c r="B7979" s="55">
        <v>43006.587766203702</v>
      </c>
      <c r="C7979" s="3">
        <v>9934</v>
      </c>
      <c r="D7979" s="56">
        <f t="shared" si="266"/>
        <v>0.11497685185185186</v>
      </c>
    </row>
    <row r="7980" spans="1:4" x14ac:dyDescent="0.75">
      <c r="A7980" s="55">
        <v>43006.476550925923</v>
      </c>
      <c r="B7980" s="55">
        <v>43006.636203703703</v>
      </c>
      <c r="C7980" s="3">
        <v>13794</v>
      </c>
      <c r="D7980" s="56">
        <f t="shared" si="266"/>
        <v>0.15965277777777778</v>
      </c>
    </row>
    <row r="7981" spans="1:4" x14ac:dyDescent="0.75">
      <c r="A7981" s="55">
        <v>43006.566238425927</v>
      </c>
      <c r="B7981" s="55">
        <v>43006.662164351852</v>
      </c>
      <c r="C7981" s="3">
        <v>8288</v>
      </c>
      <c r="D7981" s="56">
        <f t="shared" si="266"/>
        <v>9.5925925925925928E-2</v>
      </c>
    </row>
    <row r="7982" spans="1:4" x14ac:dyDescent="0.75">
      <c r="A7982" s="55">
        <v>43006.687337962961</v>
      </c>
      <c r="B7982" s="55">
        <v>43007.354537037034</v>
      </c>
      <c r="C7982" s="3">
        <v>57646</v>
      </c>
      <c r="D7982" s="56">
        <f t="shared" si="266"/>
        <v>0.66719907407407408</v>
      </c>
    </row>
    <row r="7983" spans="1:4" x14ac:dyDescent="0.75">
      <c r="A7983" s="55">
        <v>43006.688842592594</v>
      </c>
      <c r="B7983" s="55">
        <v>43010.501342592594</v>
      </c>
      <c r="C7983" s="3">
        <v>329400</v>
      </c>
      <c r="D7983" s="56">
        <f t="shared" si="266"/>
        <v>3.8125</v>
      </c>
    </row>
    <row r="7984" spans="1:4" x14ac:dyDescent="0.75">
      <c r="A7984" s="55">
        <v>43006.973437499997</v>
      </c>
      <c r="B7984" s="55">
        <v>43010.501504629625</v>
      </c>
      <c r="C7984" s="3">
        <v>304825</v>
      </c>
      <c r="D7984" s="56">
        <f t="shared" si="266"/>
        <v>3.5280671296296298</v>
      </c>
    </row>
    <row r="7985" spans="1:4" x14ac:dyDescent="0.75">
      <c r="A7985" s="55">
        <v>43006.989849537036</v>
      </c>
      <c r="B7985" s="55">
        <v>43010.501643518517</v>
      </c>
      <c r="C7985" s="3">
        <v>303419</v>
      </c>
      <c r="D7985" s="56">
        <f t="shared" si="266"/>
        <v>3.5117939814814814</v>
      </c>
    </row>
    <row r="7986" spans="1:4" x14ac:dyDescent="0.75">
      <c r="A7986" s="55">
        <v>43006.994988425926</v>
      </c>
      <c r="B7986" s="55">
        <v>43010.501793981479</v>
      </c>
      <c r="C7986" s="3">
        <v>302988</v>
      </c>
      <c r="D7986" s="56">
        <f t="shared" si="266"/>
        <v>3.5068055555555557</v>
      </c>
    </row>
    <row r="7987" spans="1:4" x14ac:dyDescent="0.75">
      <c r="A7987" s="55">
        <v>43007.070451388885</v>
      </c>
      <c r="B7987" s="55">
        <v>43017.343425925923</v>
      </c>
      <c r="C7987" s="3">
        <v>887585</v>
      </c>
      <c r="D7987" s="56">
        <f t="shared" si="266"/>
        <v>10.272974537037037</v>
      </c>
    </row>
    <row r="7988" spans="1:4" x14ac:dyDescent="0.75">
      <c r="A7988" s="55">
        <v>43007.363807870366</v>
      </c>
      <c r="B7988" s="55">
        <v>43007.445925925924</v>
      </c>
      <c r="C7988" s="3">
        <v>7095</v>
      </c>
      <c r="D7988" s="56">
        <f t="shared" si="266"/>
        <v>8.2118055555555555E-2</v>
      </c>
    </row>
    <row r="7989" spans="1:4" x14ac:dyDescent="0.75">
      <c r="A7989" s="55">
        <v>43007.639965277776</v>
      </c>
      <c r="B7989" s="55">
        <v>43010.636458333334</v>
      </c>
      <c r="C7989" s="3">
        <v>258897</v>
      </c>
      <c r="D7989" s="56">
        <f t="shared" si="266"/>
        <v>2.9964930555555553</v>
      </c>
    </row>
    <row r="7990" spans="1:4" x14ac:dyDescent="0.75">
      <c r="A7990" s="55">
        <v>43007.645601851851</v>
      </c>
      <c r="B7990" s="55">
        <v>43012.559803240736</v>
      </c>
      <c r="C7990" s="3">
        <v>424587</v>
      </c>
      <c r="D7990" s="56">
        <f t="shared" si="266"/>
        <v>4.9142013888888885</v>
      </c>
    </row>
    <row r="7991" spans="1:4" x14ac:dyDescent="0.75">
      <c r="A7991" s="55">
        <v>43007.680393518516</v>
      </c>
      <c r="B7991" s="55">
        <v>43007.717974537038</v>
      </c>
      <c r="C7991" s="3">
        <v>3247</v>
      </c>
      <c r="D7991" s="56">
        <f t="shared" si="266"/>
        <v>3.7581018518518521E-2</v>
      </c>
    </row>
    <row r="7992" spans="1:4" x14ac:dyDescent="0.75">
      <c r="A7992" s="55">
        <v>43007.685995370368</v>
      </c>
      <c r="B7992" s="55">
        <v>43010.500393518516</v>
      </c>
      <c r="C7992" s="3">
        <v>243164</v>
      </c>
      <c r="D7992" s="56">
        <f t="shared" si="266"/>
        <v>2.8143981481481481</v>
      </c>
    </row>
    <row r="7993" spans="1:4" x14ac:dyDescent="0.75">
      <c r="A7993" s="55">
        <v>43008.479421296295</v>
      </c>
      <c r="B7993" s="55">
        <v>43010.500277777777</v>
      </c>
      <c r="C7993" s="3">
        <v>174602</v>
      </c>
      <c r="D7993" s="56">
        <f t="shared" si="266"/>
        <v>2.0208564814814816</v>
      </c>
    </row>
    <row r="7994" spans="1:4" x14ac:dyDescent="0.75">
      <c r="A7994" s="55">
        <v>43009.549467592587</v>
      </c>
      <c r="B7994" s="55">
        <v>43010.636331018519</v>
      </c>
      <c r="C7994" s="3">
        <v>93905</v>
      </c>
      <c r="D7994" s="56">
        <f t="shared" si="266"/>
        <v>1.086863425925926</v>
      </c>
    </row>
    <row r="7995" spans="1:4" x14ac:dyDescent="0.75">
      <c r="A7995" s="55">
        <v>43009.550844907404</v>
      </c>
      <c r="B7995" s="55">
        <v>43010.63622685185</v>
      </c>
      <c r="C7995" s="3">
        <v>93777</v>
      </c>
      <c r="D7995" s="56">
        <f t="shared" si="266"/>
        <v>1.0853819444444444</v>
      </c>
    </row>
    <row r="7996" spans="1:4" x14ac:dyDescent="0.75">
      <c r="A7996" s="55">
        <v>43009.778564814813</v>
      </c>
      <c r="B7996" s="55">
        <v>43010.636134259257</v>
      </c>
      <c r="C7996" s="3">
        <v>74094</v>
      </c>
      <c r="D7996" s="56">
        <f t="shared" si="266"/>
        <v>0.8575694444444445</v>
      </c>
    </row>
    <row r="7997" spans="1:4" x14ac:dyDescent="0.75">
      <c r="A7997" s="55">
        <v>43009.798055555555</v>
      </c>
      <c r="B7997" s="55">
        <v>43010.500104166662</v>
      </c>
      <c r="C7997" s="3">
        <v>60657</v>
      </c>
      <c r="D7997" s="56">
        <f t="shared" si="266"/>
        <v>0.70204861111111116</v>
      </c>
    </row>
    <row r="7998" spans="1:4" x14ac:dyDescent="0.75">
      <c r="A7998" s="55">
        <v>43009.881041666667</v>
      </c>
      <c r="B7998" s="55">
        <v>43010.437777777777</v>
      </c>
      <c r="C7998" s="3">
        <v>48102</v>
      </c>
      <c r="D7998" s="56">
        <f t="shared" si="266"/>
        <v>0.5567361111111111</v>
      </c>
    </row>
    <row r="7999" spans="1:4" x14ac:dyDescent="0.75">
      <c r="A7999" s="55">
        <v>43009.889814814815</v>
      </c>
      <c r="B7999" s="55">
        <v>43010.444131944445</v>
      </c>
      <c r="C7999" s="3">
        <v>47893</v>
      </c>
      <c r="D7999" s="56">
        <f t="shared" si="266"/>
        <v>0.55431712962962965</v>
      </c>
    </row>
    <row r="8000" spans="1:4" x14ac:dyDescent="0.75">
      <c r="A8000" s="55">
        <v>43009.899942129625</v>
      </c>
      <c r="B8000" s="55">
        <v>43014.445300925923</v>
      </c>
      <c r="C8000" s="3">
        <v>392719</v>
      </c>
      <c r="D8000" s="56">
        <f t="shared" si="266"/>
        <v>4.5453587962962967</v>
      </c>
    </row>
    <row r="8001" spans="1:4" x14ac:dyDescent="0.75">
      <c r="A8001" s="55">
        <v>43009.941134259258</v>
      </c>
      <c r="B8001" s="55">
        <v>43012.668495370366</v>
      </c>
      <c r="C8001" s="3">
        <v>235644</v>
      </c>
      <c r="D8001" s="56">
        <f t="shared" si="266"/>
        <v>2.7273611111111111</v>
      </c>
    </row>
    <row r="8002" spans="1:4" x14ac:dyDescent="0.75">
      <c r="A8002" s="55">
        <v>43010.474930555552</v>
      </c>
      <c r="B8002" s="55">
        <v>43010.502141203702</v>
      </c>
      <c r="C8002" s="3">
        <v>2351</v>
      </c>
      <c r="D8002" s="56">
        <f t="shared" si="266"/>
        <v>2.7210648148148147E-2</v>
      </c>
    </row>
    <row r="8003" spans="1:4" x14ac:dyDescent="0.75">
      <c r="A8003" s="55">
        <v>43010.477465277778</v>
      </c>
      <c r="B8003" s="55">
        <v>43012.410578703704</v>
      </c>
      <c r="C8003" s="3">
        <v>167021</v>
      </c>
      <c r="D8003" s="56">
        <f t="shared" ref="D8003:D8066" si="267">C8003/(24*60*60)</f>
        <v>1.9331134259259259</v>
      </c>
    </row>
    <row r="8004" spans="1:4" x14ac:dyDescent="0.75">
      <c r="A8004" s="55">
        <v>43010.483854166661</v>
      </c>
      <c r="B8004" s="55">
        <v>43010.488923611112</v>
      </c>
      <c r="C8004" s="3">
        <v>438</v>
      </c>
      <c r="D8004" s="56">
        <f t="shared" si="267"/>
        <v>5.0694444444444441E-3</v>
      </c>
    </row>
    <row r="8005" spans="1:4" x14ac:dyDescent="0.75">
      <c r="A8005" s="55">
        <v>43010.550370370365</v>
      </c>
      <c r="B8005" s="55">
        <v>43012.67287037037</v>
      </c>
      <c r="C8005" s="3">
        <v>183384</v>
      </c>
      <c r="D8005" s="56">
        <f t="shared" si="267"/>
        <v>2.1225000000000001</v>
      </c>
    </row>
    <row r="8006" spans="1:4" x14ac:dyDescent="0.75">
      <c r="A8006" s="55">
        <v>43010.613518518519</v>
      </c>
      <c r="B8006" s="55">
        <v>43010.669479166667</v>
      </c>
      <c r="C8006" s="3">
        <v>4835</v>
      </c>
      <c r="D8006" s="56">
        <f t="shared" si="267"/>
        <v>5.5960648148148148E-2</v>
      </c>
    </row>
    <row r="8007" spans="1:4" x14ac:dyDescent="0.75">
      <c r="A8007" s="55">
        <v>43010.712094907409</v>
      </c>
      <c r="B8007" s="55">
        <v>43013.605902777774</v>
      </c>
      <c r="C8007" s="3">
        <v>250025</v>
      </c>
      <c r="D8007" s="56">
        <f t="shared" si="267"/>
        <v>2.8938078703703702</v>
      </c>
    </row>
    <row r="8008" spans="1:4" x14ac:dyDescent="0.75">
      <c r="A8008" s="55">
        <v>43010.780543981477</v>
      </c>
      <c r="B8008" s="55">
        <v>43012.683287037034</v>
      </c>
      <c r="C8008" s="3">
        <v>164397</v>
      </c>
      <c r="D8008" s="56">
        <f t="shared" si="267"/>
        <v>1.9027430555555556</v>
      </c>
    </row>
    <row r="8009" spans="1:4" x14ac:dyDescent="0.75">
      <c r="A8009" s="55">
        <v>43010.879733796297</v>
      </c>
      <c r="B8009" s="55">
        <v>43012.506643518514</v>
      </c>
      <c r="C8009" s="3">
        <v>140565</v>
      </c>
      <c r="D8009" s="56">
        <f t="shared" si="267"/>
        <v>1.6269097222222222</v>
      </c>
    </row>
    <row r="8010" spans="1:4" x14ac:dyDescent="0.75">
      <c r="A8010" s="55">
        <v>43010.947337962964</v>
      </c>
      <c r="B8010" s="55">
        <v>43014.666215277779</v>
      </c>
      <c r="C8010" s="3">
        <v>321311</v>
      </c>
      <c r="D8010" s="56">
        <f t="shared" si="267"/>
        <v>3.7188773148148146</v>
      </c>
    </row>
    <row r="8011" spans="1:4" x14ac:dyDescent="0.75">
      <c r="A8011" s="55">
        <v>43010.950162037036</v>
      </c>
      <c r="B8011" s="55">
        <v>43014.666516203702</v>
      </c>
      <c r="C8011" s="3">
        <v>321093</v>
      </c>
      <c r="D8011" s="56">
        <f t="shared" si="267"/>
        <v>3.7163541666666666</v>
      </c>
    </row>
    <row r="8012" spans="1:4" x14ac:dyDescent="0.75">
      <c r="A8012" s="55">
        <v>43011.068576388891</v>
      </c>
      <c r="B8012" s="55">
        <v>43014.41165509259</v>
      </c>
      <c r="C8012" s="3">
        <v>288842</v>
      </c>
      <c r="D8012" s="56">
        <f t="shared" si="267"/>
        <v>3.3430787037037035</v>
      </c>
    </row>
    <row r="8013" spans="1:4" x14ac:dyDescent="0.75">
      <c r="A8013" s="55">
        <v>43011.304942129631</v>
      </c>
      <c r="B8013" s="55">
        <v>43017.684965277775</v>
      </c>
      <c r="C8013" s="3">
        <v>551234</v>
      </c>
      <c r="D8013" s="56">
        <f t="shared" si="267"/>
        <v>6.3800231481481484</v>
      </c>
    </row>
    <row r="8014" spans="1:4" x14ac:dyDescent="0.75">
      <c r="A8014" s="55">
        <v>43011.47756944444</v>
      </c>
      <c r="B8014" s="55">
        <v>43012.506192129629</v>
      </c>
      <c r="C8014" s="3">
        <v>88873</v>
      </c>
      <c r="D8014" s="56">
        <f t="shared" si="267"/>
        <v>1.0286226851851852</v>
      </c>
    </row>
    <row r="8015" spans="1:4" x14ac:dyDescent="0.75">
      <c r="A8015" s="55">
        <v>43011.483206018514</v>
      </c>
      <c r="B8015" s="55">
        <v>43012.506111111106</v>
      </c>
      <c r="C8015" s="3">
        <v>88379</v>
      </c>
      <c r="D8015" s="56">
        <f t="shared" si="267"/>
        <v>1.0229050925925927</v>
      </c>
    </row>
    <row r="8016" spans="1:4" x14ac:dyDescent="0.75">
      <c r="A8016" s="55">
        <v>43011.488622685181</v>
      </c>
      <c r="B8016" s="55">
        <v>43012.506018518514</v>
      </c>
      <c r="C8016" s="3">
        <v>87903</v>
      </c>
      <c r="D8016" s="56">
        <f t="shared" si="267"/>
        <v>1.0173958333333333</v>
      </c>
    </row>
    <row r="8017" spans="1:4" x14ac:dyDescent="0.75">
      <c r="A8017" s="55">
        <v>43011.513206018513</v>
      </c>
      <c r="B8017" s="55">
        <v>43012.411087962959</v>
      </c>
      <c r="C8017" s="3">
        <v>77577</v>
      </c>
      <c r="D8017" s="56">
        <f t="shared" si="267"/>
        <v>0.89788194444444447</v>
      </c>
    </row>
    <row r="8018" spans="1:4" x14ac:dyDescent="0.75">
      <c r="A8018" s="55">
        <v>43011.587673611109</v>
      </c>
      <c r="B8018" s="55">
        <v>43012.406412037039</v>
      </c>
      <c r="C8018" s="3">
        <v>70739</v>
      </c>
      <c r="D8018" s="56">
        <f t="shared" si="267"/>
        <v>0.81873842592592594</v>
      </c>
    </row>
    <row r="8019" spans="1:4" x14ac:dyDescent="0.75">
      <c r="A8019" s="55">
        <v>43011.602187500001</v>
      </c>
      <c r="B8019" s="55">
        <v>43017.713599537034</v>
      </c>
      <c r="C8019" s="3">
        <v>528026</v>
      </c>
      <c r="D8019" s="56">
        <f t="shared" si="267"/>
        <v>6.1114120370370371</v>
      </c>
    </row>
    <row r="8020" spans="1:4" x14ac:dyDescent="0.75">
      <c r="A8020" s="55">
        <v>43012.342210648145</v>
      </c>
      <c r="B8020" s="55">
        <v>43017.467233796291</v>
      </c>
      <c r="C8020" s="3">
        <v>442802</v>
      </c>
      <c r="D8020" s="56">
        <f t="shared" si="267"/>
        <v>5.1250231481481485</v>
      </c>
    </row>
    <row r="8021" spans="1:4" x14ac:dyDescent="0.75">
      <c r="A8021" s="55">
        <v>43012.348090277774</v>
      </c>
      <c r="B8021" s="55">
        <v>43012.505902777775</v>
      </c>
      <c r="C8021" s="3">
        <v>13635</v>
      </c>
      <c r="D8021" s="56">
        <f t="shared" si="267"/>
        <v>0.15781249999999999</v>
      </c>
    </row>
    <row r="8022" spans="1:4" x14ac:dyDescent="0.75">
      <c r="A8022" s="55">
        <v>43012.389432870368</v>
      </c>
      <c r="B8022" s="55">
        <v>43012.56722222222</v>
      </c>
      <c r="C8022" s="3">
        <v>15361</v>
      </c>
      <c r="D8022" s="56">
        <f t="shared" si="267"/>
        <v>0.17778935185185185</v>
      </c>
    </row>
    <row r="8023" spans="1:4" x14ac:dyDescent="0.75">
      <c r="A8023" s="55">
        <v>43012.43981481481</v>
      </c>
      <c r="B8023" s="55">
        <v>43014.411481481482</v>
      </c>
      <c r="C8023" s="3">
        <v>170352</v>
      </c>
      <c r="D8023" s="56">
        <f t="shared" si="267"/>
        <v>1.9716666666666667</v>
      </c>
    </row>
    <row r="8024" spans="1:4" x14ac:dyDescent="0.75">
      <c r="A8024" s="55">
        <v>43012.669189814813</v>
      </c>
      <c r="B8024" s="55">
        <v>43017.312627314815</v>
      </c>
      <c r="C8024" s="3">
        <v>401193</v>
      </c>
      <c r="D8024" s="56">
        <f t="shared" si="267"/>
        <v>4.6434375000000001</v>
      </c>
    </row>
    <row r="8025" spans="1:4" x14ac:dyDescent="0.75">
      <c r="A8025" s="55">
        <v>43012.723414351851</v>
      </c>
      <c r="B8025" s="55">
        <v>43014.600347222222</v>
      </c>
      <c r="C8025" s="3">
        <v>162167</v>
      </c>
      <c r="D8025" s="56">
        <f t="shared" si="267"/>
        <v>1.8769328703703703</v>
      </c>
    </row>
    <row r="8026" spans="1:4" x14ac:dyDescent="0.75">
      <c r="A8026" s="55">
        <v>43012.747835648144</v>
      </c>
      <c r="B8026" s="55">
        <v>43013.606435185182</v>
      </c>
      <c r="C8026" s="3">
        <v>74183</v>
      </c>
      <c r="D8026" s="56">
        <f t="shared" si="267"/>
        <v>0.85859953703703706</v>
      </c>
    </row>
    <row r="8027" spans="1:4" x14ac:dyDescent="0.75">
      <c r="A8027" s="55">
        <v>43012.968819444446</v>
      </c>
      <c r="B8027" s="55">
        <v>43013.606527777774</v>
      </c>
      <c r="C8027" s="3">
        <v>55098</v>
      </c>
      <c r="D8027" s="56">
        <f t="shared" si="267"/>
        <v>0.63770833333333332</v>
      </c>
    </row>
    <row r="8028" spans="1:4" x14ac:dyDescent="0.75">
      <c r="A8028" s="55">
        <v>43012.9690162037</v>
      </c>
      <c r="B8028" s="55">
        <v>43013.605138888888</v>
      </c>
      <c r="C8028" s="3">
        <v>54961</v>
      </c>
      <c r="D8028" s="56">
        <f t="shared" si="267"/>
        <v>0.63612268518518522</v>
      </c>
    </row>
    <row r="8029" spans="1:4" x14ac:dyDescent="0.75">
      <c r="A8029" s="55">
        <v>43013.334432870368</v>
      </c>
      <c r="B8029" s="55">
        <v>43013.405902777777</v>
      </c>
      <c r="C8029" s="3">
        <v>6175</v>
      </c>
      <c r="D8029" s="56">
        <f t="shared" si="267"/>
        <v>7.1469907407407413E-2</v>
      </c>
    </row>
    <row r="8030" spans="1:4" x14ac:dyDescent="0.75">
      <c r="A8030" s="55">
        <v>43013.418703703705</v>
      </c>
      <c r="B8030" s="55">
        <v>43013.605046296296</v>
      </c>
      <c r="C8030" s="3">
        <v>16100</v>
      </c>
      <c r="D8030" s="56">
        <f t="shared" si="267"/>
        <v>0.18634259259259259</v>
      </c>
    </row>
    <row r="8031" spans="1:4" x14ac:dyDescent="0.75">
      <c r="A8031" s="55">
        <v>43013.444803240738</v>
      </c>
      <c r="B8031" s="55">
        <v>43014.600023148145</v>
      </c>
      <c r="C8031" s="3">
        <v>99811</v>
      </c>
      <c r="D8031" s="56">
        <f t="shared" si="267"/>
        <v>1.1552199074074074</v>
      </c>
    </row>
    <row r="8032" spans="1:4" x14ac:dyDescent="0.75">
      <c r="A8032" s="55">
        <v>43013.469837962963</v>
      </c>
      <c r="B8032" s="55">
        <v>43014.665960648148</v>
      </c>
      <c r="C8032" s="3">
        <v>103345</v>
      </c>
      <c r="D8032" s="56">
        <f t="shared" si="267"/>
        <v>1.1961226851851852</v>
      </c>
    </row>
    <row r="8033" spans="1:4" x14ac:dyDescent="0.75">
      <c r="A8033" s="55">
        <v>43013.596643518518</v>
      </c>
      <c r="B8033" s="55">
        <v>43014.665856481479</v>
      </c>
      <c r="C8033" s="3">
        <v>92380</v>
      </c>
      <c r="D8033" s="56">
        <f t="shared" si="267"/>
        <v>1.069212962962963</v>
      </c>
    </row>
    <row r="8034" spans="1:4" x14ac:dyDescent="0.75">
      <c r="A8034" s="55">
        <v>43013.649872685186</v>
      </c>
      <c r="B8034" s="55">
        <v>43017.480347222219</v>
      </c>
      <c r="C8034" s="3">
        <v>330953</v>
      </c>
      <c r="D8034" s="56">
        <f t="shared" si="267"/>
        <v>3.8304745370370372</v>
      </c>
    </row>
    <row r="8035" spans="1:4" x14ac:dyDescent="0.75">
      <c r="A8035" s="55">
        <v>43013.661365740736</v>
      </c>
      <c r="B8035" s="55">
        <v>43018.586064814815</v>
      </c>
      <c r="C8035" s="3">
        <v>425494</v>
      </c>
      <c r="D8035" s="56">
        <f t="shared" si="267"/>
        <v>4.9246990740740744</v>
      </c>
    </row>
    <row r="8036" spans="1:4" x14ac:dyDescent="0.75">
      <c r="A8036" s="55">
        <v>43013.774918981479</v>
      </c>
      <c r="B8036" s="55">
        <v>43017.378171296295</v>
      </c>
      <c r="C8036" s="3">
        <v>311321</v>
      </c>
      <c r="D8036" s="56">
        <f t="shared" si="267"/>
        <v>3.603252314814815</v>
      </c>
    </row>
    <row r="8037" spans="1:4" x14ac:dyDescent="0.75">
      <c r="A8037" s="55">
        <v>43013.777974537035</v>
      </c>
      <c r="B8037" s="55">
        <v>43017.385150462964</v>
      </c>
      <c r="C8037" s="3">
        <v>311660</v>
      </c>
      <c r="D8037" s="56">
        <f t="shared" si="267"/>
        <v>3.607175925925926</v>
      </c>
    </row>
    <row r="8038" spans="1:4" x14ac:dyDescent="0.75">
      <c r="A8038" s="55">
        <v>43013.779942129629</v>
      </c>
      <c r="B8038" s="55">
        <v>43017.387048611112</v>
      </c>
      <c r="C8038" s="3">
        <v>311654</v>
      </c>
      <c r="D8038" s="56">
        <f t="shared" si="267"/>
        <v>3.6071064814814813</v>
      </c>
    </row>
    <row r="8039" spans="1:4" x14ac:dyDescent="0.75">
      <c r="A8039" s="55">
        <v>43014.394560185181</v>
      </c>
      <c r="B8039" s="55">
        <v>43020.366886574069</v>
      </c>
      <c r="C8039" s="3">
        <v>516009</v>
      </c>
      <c r="D8039" s="56">
        <f t="shared" si="267"/>
        <v>5.9723263888888889</v>
      </c>
    </row>
    <row r="8040" spans="1:4" x14ac:dyDescent="0.75">
      <c r="A8040" s="55">
        <v>43014.408020833333</v>
      </c>
      <c r="B8040" s="55">
        <v>43017.563101851847</v>
      </c>
      <c r="C8040" s="3">
        <v>272599</v>
      </c>
      <c r="D8040" s="56">
        <f t="shared" si="267"/>
        <v>3.1550810185185183</v>
      </c>
    </row>
    <row r="8041" spans="1:4" x14ac:dyDescent="0.75">
      <c r="A8041" s="55">
        <v>43014.525729166664</v>
      </c>
      <c r="B8041" s="55">
        <v>43017.480486111112</v>
      </c>
      <c r="C8041" s="3">
        <v>255291</v>
      </c>
      <c r="D8041" s="56">
        <f t="shared" si="267"/>
        <v>2.9547569444444446</v>
      </c>
    </row>
    <row r="8042" spans="1:4" x14ac:dyDescent="0.75">
      <c r="A8042" s="55">
        <v>43014.64744212963</v>
      </c>
      <c r="B8042" s="55">
        <v>43017.493564814817</v>
      </c>
      <c r="C8042" s="3">
        <v>245905</v>
      </c>
      <c r="D8042" s="56">
        <f t="shared" si="267"/>
        <v>2.8461226851851853</v>
      </c>
    </row>
    <row r="8043" spans="1:4" x14ac:dyDescent="0.75">
      <c r="A8043" s="55">
        <v>43014.664305555554</v>
      </c>
      <c r="B8043" s="55">
        <v>43017.312430555554</v>
      </c>
      <c r="C8043" s="3">
        <v>228798</v>
      </c>
      <c r="D8043" s="56">
        <f t="shared" si="267"/>
        <v>2.6481249999999998</v>
      </c>
    </row>
    <row r="8044" spans="1:4" x14ac:dyDescent="0.75">
      <c r="A8044" s="55">
        <v>43015.464363425926</v>
      </c>
      <c r="B8044" s="55">
        <v>43017.374432870369</v>
      </c>
      <c r="C8044" s="3">
        <v>165030</v>
      </c>
      <c r="D8044" s="56">
        <f t="shared" si="267"/>
        <v>1.9100694444444444</v>
      </c>
    </row>
    <row r="8045" spans="1:4" x14ac:dyDescent="0.75">
      <c r="A8045" s="55">
        <v>43015.473622685182</v>
      </c>
      <c r="B8045" s="55">
        <v>43017.492581018516</v>
      </c>
      <c r="C8045" s="3">
        <v>174438</v>
      </c>
      <c r="D8045" s="56">
        <f t="shared" si="267"/>
        <v>2.0189583333333334</v>
      </c>
    </row>
    <row r="8046" spans="1:4" x14ac:dyDescent="0.75">
      <c r="A8046" s="55">
        <v>43015.474745370368</v>
      </c>
      <c r="B8046" s="55">
        <v>43017.492685185185</v>
      </c>
      <c r="C8046" s="3">
        <v>174350</v>
      </c>
      <c r="D8046" s="56">
        <f t="shared" si="267"/>
        <v>2.0179398148148149</v>
      </c>
    </row>
    <row r="8047" spans="1:4" x14ac:dyDescent="0.75">
      <c r="A8047" s="55">
        <v>43015.475474537037</v>
      </c>
      <c r="B8047" s="55">
        <v>43017.492812500001</v>
      </c>
      <c r="C8047" s="3">
        <v>174298</v>
      </c>
      <c r="D8047" s="56">
        <f t="shared" si="267"/>
        <v>2.0173379629629631</v>
      </c>
    </row>
    <row r="8048" spans="1:4" x14ac:dyDescent="0.75">
      <c r="A8048" s="55">
        <v>43015.489571759259</v>
      </c>
      <c r="B8048" s="55">
        <v>43017.703182870369</v>
      </c>
      <c r="C8048" s="3">
        <v>191256</v>
      </c>
      <c r="D8048" s="56">
        <f t="shared" si="267"/>
        <v>2.2136111111111112</v>
      </c>
    </row>
    <row r="8049" spans="1:4" x14ac:dyDescent="0.75">
      <c r="A8049" s="55">
        <v>43015.49628472222</v>
      </c>
      <c r="B8049" s="55">
        <v>43017.480740740742</v>
      </c>
      <c r="C8049" s="3">
        <v>171457</v>
      </c>
      <c r="D8049" s="56">
        <f t="shared" si="267"/>
        <v>1.9844560185185185</v>
      </c>
    </row>
    <row r="8050" spans="1:4" x14ac:dyDescent="0.75">
      <c r="A8050" s="55">
        <v>43015.512800925921</v>
      </c>
      <c r="B8050" s="55">
        <v>43017.312314814815</v>
      </c>
      <c r="C8050" s="3">
        <v>155478</v>
      </c>
      <c r="D8050" s="56">
        <f t="shared" si="267"/>
        <v>1.7995138888888889</v>
      </c>
    </row>
    <row r="8051" spans="1:4" x14ac:dyDescent="0.75">
      <c r="A8051" s="55">
        <v>43015.553564814814</v>
      </c>
      <c r="B8051" s="55">
        <v>43017.492928240739</v>
      </c>
      <c r="C8051" s="3">
        <v>167561</v>
      </c>
      <c r="D8051" s="56">
        <f t="shared" si="267"/>
        <v>1.939363425925926</v>
      </c>
    </row>
    <row r="8052" spans="1:4" x14ac:dyDescent="0.75">
      <c r="A8052" s="55">
        <v>43015.56282407407</v>
      </c>
      <c r="B8052" s="55">
        <v>43017.392141203702</v>
      </c>
      <c r="C8052" s="3">
        <v>158053</v>
      </c>
      <c r="D8052" s="56">
        <f t="shared" si="267"/>
        <v>1.8293171296296296</v>
      </c>
    </row>
    <row r="8053" spans="1:4" x14ac:dyDescent="0.75">
      <c r="A8053" s="55">
        <v>43015.57309027778</v>
      </c>
      <c r="B8053" s="55">
        <v>43017.399953703702</v>
      </c>
      <c r="C8053" s="3">
        <v>157841</v>
      </c>
      <c r="D8053" s="56">
        <f t="shared" si="267"/>
        <v>1.826863425925926</v>
      </c>
    </row>
    <row r="8054" spans="1:4" x14ac:dyDescent="0.75">
      <c r="A8054" s="55">
        <v>43015.618009259255</v>
      </c>
      <c r="B8054" s="55">
        <v>43017.40384259259</v>
      </c>
      <c r="C8054" s="3">
        <v>154296</v>
      </c>
      <c r="D8054" s="56">
        <f t="shared" si="267"/>
        <v>1.7858333333333334</v>
      </c>
    </row>
    <row r="8055" spans="1:4" x14ac:dyDescent="0.75">
      <c r="A8055" s="55">
        <v>43016.454768518517</v>
      </c>
      <c r="B8055" s="55">
        <v>43017.575590277775</v>
      </c>
      <c r="C8055" s="3">
        <v>96839</v>
      </c>
      <c r="D8055" s="56">
        <f t="shared" si="267"/>
        <v>1.1208217592592593</v>
      </c>
    </row>
    <row r="8056" spans="1:4" x14ac:dyDescent="0.75">
      <c r="A8056" s="55">
        <v>43016.71157407407</v>
      </c>
      <c r="B8056" s="55">
        <v>43017.700127314813</v>
      </c>
      <c r="C8056" s="3">
        <v>85411</v>
      </c>
      <c r="D8056" s="56">
        <f t="shared" si="267"/>
        <v>0.98855324074074069</v>
      </c>
    </row>
    <row r="8057" spans="1:4" x14ac:dyDescent="0.75">
      <c r="A8057" s="55">
        <v>43016.721400462964</v>
      </c>
      <c r="B8057" s="55">
        <v>43017.492418981477</v>
      </c>
      <c r="C8057" s="3">
        <v>66616</v>
      </c>
      <c r="D8057" s="56">
        <f t="shared" si="267"/>
        <v>0.77101851851851855</v>
      </c>
    </row>
    <row r="8058" spans="1:4" x14ac:dyDescent="0.75">
      <c r="A8058" s="55">
        <v>43016.927245370367</v>
      </c>
      <c r="B8058" s="55">
        <v>43017.492268518516</v>
      </c>
      <c r="C8058" s="3">
        <v>48818</v>
      </c>
      <c r="D8058" s="56">
        <f t="shared" si="267"/>
        <v>0.56502314814814814</v>
      </c>
    </row>
    <row r="8059" spans="1:4" x14ac:dyDescent="0.75">
      <c r="A8059" s="55">
        <v>43016.931446759256</v>
      </c>
      <c r="B8059" s="55">
        <v>43017.485231481478</v>
      </c>
      <c r="C8059" s="3">
        <v>47847</v>
      </c>
      <c r="D8059" s="56">
        <f t="shared" si="267"/>
        <v>0.55378472222222219</v>
      </c>
    </row>
    <row r="8060" spans="1:4" x14ac:dyDescent="0.75">
      <c r="A8060" s="55">
        <v>43017.085729166662</v>
      </c>
      <c r="B8060" s="55">
        <v>43017.677349537036</v>
      </c>
      <c r="C8060" s="3">
        <v>51116</v>
      </c>
      <c r="D8060" s="56">
        <f t="shared" si="267"/>
        <v>0.59162037037037041</v>
      </c>
    </row>
    <row r="8061" spans="1:4" x14ac:dyDescent="0.75">
      <c r="A8061" s="55">
        <v>43017.518738425926</v>
      </c>
      <c r="B8061" s="55">
        <v>43017.703020833331</v>
      </c>
      <c r="C8061" s="3">
        <v>15922</v>
      </c>
      <c r="D8061" s="56">
        <f t="shared" si="267"/>
        <v>0.18428240740740739</v>
      </c>
    </row>
    <row r="8062" spans="1:4" x14ac:dyDescent="0.75">
      <c r="A8062" s="55">
        <v>43017.572766203702</v>
      </c>
      <c r="B8062" s="55">
        <v>43017.703101851854</v>
      </c>
      <c r="C8062" s="3">
        <v>11261</v>
      </c>
      <c r="D8062" s="56">
        <f t="shared" si="267"/>
        <v>0.13033564814814816</v>
      </c>
    </row>
    <row r="8063" spans="1:4" x14ac:dyDescent="0.75">
      <c r="A8063" s="55">
        <v>43017.583182870367</v>
      </c>
      <c r="B8063" s="55">
        <v>43018.628981481481</v>
      </c>
      <c r="C8063" s="3">
        <v>90357</v>
      </c>
      <c r="D8063" s="56">
        <f t="shared" si="267"/>
        <v>1.0457986111111111</v>
      </c>
    </row>
    <row r="8064" spans="1:4" x14ac:dyDescent="0.75">
      <c r="A8064" s="55">
        <v>43017.608252314814</v>
      </c>
      <c r="B8064" s="55">
        <v>43017.696921296294</v>
      </c>
      <c r="C8064" s="3">
        <v>7661</v>
      </c>
      <c r="D8064" s="56">
        <f t="shared" si="267"/>
        <v>8.8668981481481488E-2</v>
      </c>
    </row>
    <row r="8065" spans="1:4" x14ac:dyDescent="0.75">
      <c r="A8065" s="55">
        <v>43017.649282407408</v>
      </c>
      <c r="B8065" s="55">
        <v>43018.399131944439</v>
      </c>
      <c r="C8065" s="3">
        <v>64787</v>
      </c>
      <c r="D8065" s="56">
        <f t="shared" si="267"/>
        <v>0.74984953703703705</v>
      </c>
    </row>
    <row r="8066" spans="1:4" x14ac:dyDescent="0.75">
      <c r="A8066" s="55">
        <v>43017.650578703702</v>
      </c>
      <c r="B8066" s="55">
        <v>43017.660960648143</v>
      </c>
      <c r="C8066" s="3">
        <v>897</v>
      </c>
      <c r="D8066" s="56">
        <f t="shared" si="267"/>
        <v>1.0381944444444444E-2</v>
      </c>
    </row>
    <row r="8067" spans="1:4" x14ac:dyDescent="0.75">
      <c r="A8067" s="55">
        <v>43017.664456018516</v>
      </c>
      <c r="B8067" s="55">
        <v>43017.675567129627</v>
      </c>
      <c r="C8067" s="3">
        <v>960</v>
      </c>
      <c r="D8067" s="56">
        <f t="shared" ref="D8067:D8130" si="268">C8067/(24*60*60)</f>
        <v>1.1111111111111112E-2</v>
      </c>
    </row>
    <row r="8068" spans="1:4" x14ac:dyDescent="0.75">
      <c r="A8068" s="55">
        <v>43017.690034722218</v>
      </c>
      <c r="B8068" s="55">
        <v>43017.700243055551</v>
      </c>
      <c r="C8068" s="3">
        <v>882</v>
      </c>
      <c r="D8068" s="56">
        <f t="shared" si="268"/>
        <v>1.0208333333333333E-2</v>
      </c>
    </row>
    <row r="8069" spans="1:4" x14ac:dyDescent="0.75">
      <c r="A8069" s="55">
        <v>43017.871747685182</v>
      </c>
      <c r="B8069" s="55">
        <v>43018.712812500002</v>
      </c>
      <c r="C8069" s="3">
        <v>72668</v>
      </c>
      <c r="D8069" s="56">
        <f t="shared" si="268"/>
        <v>0.84106481481481477</v>
      </c>
    </row>
    <row r="8070" spans="1:4" x14ac:dyDescent="0.75">
      <c r="A8070" s="55">
        <v>43017.923541666663</v>
      </c>
      <c r="B8070" s="55">
        <v>43018.392916666664</v>
      </c>
      <c r="C8070" s="3">
        <v>40554</v>
      </c>
      <c r="D8070" s="56">
        <f t="shared" si="268"/>
        <v>0.46937499999999999</v>
      </c>
    </row>
    <row r="8071" spans="1:4" x14ac:dyDescent="0.75">
      <c r="A8071" s="55">
        <v>43018.422349537039</v>
      </c>
      <c r="B8071" s="55">
        <v>43018.606469907405</v>
      </c>
      <c r="C8071" s="3">
        <v>15908</v>
      </c>
      <c r="D8071" s="56">
        <f t="shared" si="268"/>
        <v>0.18412037037037038</v>
      </c>
    </row>
    <row r="8072" spans="1:4" x14ac:dyDescent="0.75">
      <c r="A8072" s="55">
        <v>43018.432083333333</v>
      </c>
      <c r="B8072" s="55">
        <v>43018.606400462959</v>
      </c>
      <c r="C8072" s="3">
        <v>15061</v>
      </c>
      <c r="D8072" s="56">
        <f t="shared" si="268"/>
        <v>0.17431712962962964</v>
      </c>
    </row>
    <row r="8073" spans="1:4" x14ac:dyDescent="0.75">
      <c r="A8073" s="55">
        <v>43018.468217592592</v>
      </c>
      <c r="B8073" s="55">
        <v>43018.60628472222</v>
      </c>
      <c r="C8073" s="3">
        <v>11929</v>
      </c>
      <c r="D8073" s="56">
        <f t="shared" si="268"/>
        <v>0.13806712962962964</v>
      </c>
    </row>
    <row r="8074" spans="1:4" x14ac:dyDescent="0.75">
      <c r="A8074" s="55">
        <v>43018.469293981478</v>
      </c>
      <c r="B8074" s="55">
        <v>43018.606215277774</v>
      </c>
      <c r="C8074" s="3">
        <v>11830</v>
      </c>
      <c r="D8074" s="56">
        <f t="shared" si="268"/>
        <v>0.13692129629629629</v>
      </c>
    </row>
    <row r="8075" spans="1:4" x14ac:dyDescent="0.75">
      <c r="A8075" s="55">
        <v>43018.470312500001</v>
      </c>
      <c r="B8075" s="55">
        <v>43018.606134259258</v>
      </c>
      <c r="C8075" s="3">
        <v>11735</v>
      </c>
      <c r="D8075" s="56">
        <f t="shared" si="268"/>
        <v>0.13582175925925927</v>
      </c>
    </row>
    <row r="8076" spans="1:4" x14ac:dyDescent="0.75">
      <c r="A8076" s="55">
        <v>43018.485902777778</v>
      </c>
      <c r="B8076" s="55">
        <v>43018.689363425925</v>
      </c>
      <c r="C8076" s="3">
        <v>17579</v>
      </c>
      <c r="D8076" s="56">
        <f t="shared" si="268"/>
        <v>0.20346064814814815</v>
      </c>
    </row>
    <row r="8077" spans="1:4" x14ac:dyDescent="0.75">
      <c r="A8077" s="55">
        <v>43018.507048611107</v>
      </c>
      <c r="B8077" s="55">
        <v>43018.60601851852</v>
      </c>
      <c r="C8077" s="3">
        <v>8551</v>
      </c>
      <c r="D8077" s="56">
        <f t="shared" si="268"/>
        <v>9.8969907407407409E-2</v>
      </c>
    </row>
    <row r="8078" spans="1:4" x14ac:dyDescent="0.75">
      <c r="A8078" s="55">
        <v>43018.591539351852</v>
      </c>
      <c r="B8078" s="55">
        <v>43018.605925925927</v>
      </c>
      <c r="C8078" s="3">
        <v>1243</v>
      </c>
      <c r="D8078" s="56">
        <f t="shared" si="268"/>
        <v>1.4386574074074074E-2</v>
      </c>
    </row>
    <row r="8079" spans="1:4" x14ac:dyDescent="0.75">
      <c r="A8079" s="55">
        <v>43018.691215277773</v>
      </c>
      <c r="B8079" s="55">
        <v>43019.579571759255</v>
      </c>
      <c r="C8079" s="3">
        <v>76754</v>
      </c>
      <c r="D8079" s="56">
        <f t="shared" si="268"/>
        <v>0.8883564814814815</v>
      </c>
    </row>
    <row r="8080" spans="1:4" x14ac:dyDescent="0.75">
      <c r="A8080" s="55">
        <v>43018.721238425926</v>
      </c>
      <c r="B8080" s="55">
        <v>43019.409837962958</v>
      </c>
      <c r="C8080" s="3">
        <v>59495</v>
      </c>
      <c r="D8080" s="56">
        <f t="shared" si="268"/>
        <v>0.68859953703703702</v>
      </c>
    </row>
    <row r="8081" spans="1:4" x14ac:dyDescent="0.75">
      <c r="A8081" s="55">
        <v>43018.871851851851</v>
      </c>
      <c r="B8081" s="55">
        <v>43019.409745370365</v>
      </c>
      <c r="C8081" s="3">
        <v>46474</v>
      </c>
      <c r="D8081" s="56">
        <f t="shared" si="268"/>
        <v>0.53789351851851852</v>
      </c>
    </row>
    <row r="8082" spans="1:4" x14ac:dyDescent="0.75">
      <c r="A8082" s="55">
        <v>43018.889293981483</v>
      </c>
      <c r="B8082" s="55">
        <v>43019.409641203703</v>
      </c>
      <c r="C8082" s="3">
        <v>44958</v>
      </c>
      <c r="D8082" s="56">
        <f t="shared" si="268"/>
        <v>0.52034722222222218</v>
      </c>
    </row>
    <row r="8083" spans="1:4" x14ac:dyDescent="0.75">
      <c r="A8083" s="55">
        <v>43018.898333333331</v>
      </c>
      <c r="B8083" s="55">
        <v>43019.349803240737</v>
      </c>
      <c r="C8083" s="3">
        <v>39007</v>
      </c>
      <c r="D8083" s="56">
        <f t="shared" si="268"/>
        <v>0.45146990740740739</v>
      </c>
    </row>
    <row r="8084" spans="1:4" x14ac:dyDescent="0.75">
      <c r="A8084" s="55">
        <v>43018.99145833333</v>
      </c>
      <c r="B8084" s="55">
        <v>43019.376921296294</v>
      </c>
      <c r="C8084" s="3">
        <v>33304</v>
      </c>
      <c r="D8084" s="56">
        <f t="shared" si="268"/>
        <v>0.38546296296296295</v>
      </c>
    </row>
    <row r="8085" spans="1:4" x14ac:dyDescent="0.75">
      <c r="A8085" s="55">
        <v>43019.42082175926</v>
      </c>
      <c r="B8085" s="55">
        <v>43019.586851851847</v>
      </c>
      <c r="C8085" s="3">
        <v>14345</v>
      </c>
      <c r="D8085" s="56">
        <f t="shared" si="268"/>
        <v>0.1660300925925926</v>
      </c>
    </row>
    <row r="8086" spans="1:4" x14ac:dyDescent="0.75">
      <c r="A8086" s="55">
        <v>43019.42518518518</v>
      </c>
      <c r="B8086" s="55">
        <v>43019.588356481479</v>
      </c>
      <c r="C8086" s="3">
        <v>14098</v>
      </c>
      <c r="D8086" s="56">
        <f t="shared" si="268"/>
        <v>0.16317129629629629</v>
      </c>
    </row>
    <row r="8087" spans="1:4" x14ac:dyDescent="0.75">
      <c r="A8087" s="55">
        <v>43019.502754629626</v>
      </c>
      <c r="B8087" s="55">
        <v>43019.589282407404</v>
      </c>
      <c r="C8087" s="3">
        <v>7476</v>
      </c>
      <c r="D8087" s="56">
        <f t="shared" si="268"/>
        <v>8.6527777777777773E-2</v>
      </c>
    </row>
    <row r="8088" spans="1:4" x14ac:dyDescent="0.75">
      <c r="A8088" s="55">
        <v>43019.522465277776</v>
      </c>
      <c r="B8088" s="55">
        <v>43019.580509259256</v>
      </c>
      <c r="C8088" s="3">
        <v>5015</v>
      </c>
      <c r="D8088" s="56">
        <f t="shared" si="268"/>
        <v>5.8043981481481481E-2</v>
      </c>
    </row>
    <row r="8089" spans="1:4" x14ac:dyDescent="0.75">
      <c r="A8089" s="55">
        <v>43019.556226851848</v>
      </c>
      <c r="B8089" s="55">
        <v>43019.580300925925</v>
      </c>
      <c r="C8089" s="3">
        <v>2080</v>
      </c>
      <c r="D8089" s="56">
        <f t="shared" si="268"/>
        <v>2.4074074074074074E-2</v>
      </c>
    </row>
    <row r="8090" spans="1:4" x14ac:dyDescent="0.75">
      <c r="A8090" s="55">
        <v>43019.572592592594</v>
      </c>
      <c r="B8090" s="55">
        <v>43019.580208333333</v>
      </c>
      <c r="C8090" s="3">
        <v>658</v>
      </c>
      <c r="D8090" s="56">
        <f t="shared" si="268"/>
        <v>7.6157407407407406E-3</v>
      </c>
    </row>
    <row r="8091" spans="1:4" x14ac:dyDescent="0.75">
      <c r="A8091" s="55">
        <v>43019.589872685181</v>
      </c>
      <c r="B8091" s="55">
        <v>43019.697222222218</v>
      </c>
      <c r="C8091" s="3">
        <v>9275</v>
      </c>
      <c r="D8091" s="56">
        <f t="shared" si="268"/>
        <v>0.10734953703703703</v>
      </c>
    </row>
    <row r="8092" spans="1:4" x14ac:dyDescent="0.75">
      <c r="A8092" s="55">
        <v>43020.377986111111</v>
      </c>
      <c r="B8092" s="55">
        <v>43020.387337962959</v>
      </c>
      <c r="C8092" s="3">
        <v>808</v>
      </c>
      <c r="D8092" s="56">
        <f t="shared" si="268"/>
        <v>9.3518518518518525E-3</v>
      </c>
    </row>
    <row r="8093" spans="1:4" x14ac:dyDescent="0.75">
      <c r="A8093" s="55">
        <v>43020.393703703703</v>
      </c>
      <c r="B8093" s="55">
        <v>43020.402222222219</v>
      </c>
      <c r="C8093" s="3">
        <v>736</v>
      </c>
      <c r="D8093" s="56">
        <f t="shared" si="268"/>
        <v>8.518518518518519E-3</v>
      </c>
    </row>
    <row r="8094" spans="1:4" x14ac:dyDescent="0.75">
      <c r="A8094" s="55">
        <v>43020.432557870372</v>
      </c>
      <c r="B8094" s="55">
        <v>43020.478449074071</v>
      </c>
      <c r="C8094" s="3">
        <v>3965</v>
      </c>
      <c r="D8094" s="56">
        <f t="shared" si="268"/>
        <v>4.5891203703703705E-2</v>
      </c>
    </row>
    <row r="8095" spans="1:4" x14ac:dyDescent="0.75">
      <c r="A8095" s="55">
        <v>43020.515856481477</v>
      </c>
      <c r="B8095" s="55">
        <v>43020.558692129627</v>
      </c>
      <c r="C8095" s="3">
        <v>3701</v>
      </c>
      <c r="D8095" s="56">
        <f t="shared" si="268"/>
        <v>4.283564814814815E-2</v>
      </c>
    </row>
    <row r="8096" spans="1:4" x14ac:dyDescent="0.75">
      <c r="A8096" s="55">
        <v>43020.520150462959</v>
      </c>
      <c r="B8096" s="55">
        <v>43020.748067129629</v>
      </c>
      <c r="C8096" s="3">
        <v>19692</v>
      </c>
      <c r="D8096" s="56">
        <f t="shared" si="268"/>
        <v>0.22791666666666666</v>
      </c>
    </row>
    <row r="8097" spans="1:4" x14ac:dyDescent="0.75">
      <c r="A8097" s="55">
        <v>43020.538136574076</v>
      </c>
      <c r="B8097" s="55">
        <v>43020.552071759259</v>
      </c>
      <c r="C8097" s="3">
        <v>1204</v>
      </c>
      <c r="D8097" s="56">
        <f t="shared" si="268"/>
        <v>1.3935185185185186E-2</v>
      </c>
    </row>
    <row r="8098" spans="1:4" x14ac:dyDescent="0.75">
      <c r="A8098" s="55">
        <v>43020.54515046296</v>
      </c>
      <c r="B8098" s="55">
        <v>43020.558796296296</v>
      </c>
      <c r="C8098" s="3">
        <v>1179</v>
      </c>
      <c r="D8098" s="56">
        <f t="shared" si="268"/>
        <v>1.3645833333333333E-2</v>
      </c>
    </row>
    <row r="8099" spans="1:4" x14ac:dyDescent="0.75">
      <c r="A8099" s="55">
        <v>43020.585787037038</v>
      </c>
      <c r="B8099" s="55">
        <v>43021.552465277775</v>
      </c>
      <c r="C8099" s="3">
        <v>83521</v>
      </c>
      <c r="D8099" s="56">
        <f t="shared" si="268"/>
        <v>0.96667824074074071</v>
      </c>
    </row>
    <row r="8100" spans="1:4" x14ac:dyDescent="0.75">
      <c r="A8100" s="55">
        <v>43020.598437499997</v>
      </c>
      <c r="B8100" s="55">
        <v>43021.466562499998</v>
      </c>
      <c r="C8100" s="3">
        <v>75006</v>
      </c>
      <c r="D8100" s="56">
        <f t="shared" si="268"/>
        <v>0.86812500000000004</v>
      </c>
    </row>
    <row r="8101" spans="1:4" x14ac:dyDescent="0.75">
      <c r="A8101" s="55">
        <v>43020.635844907403</v>
      </c>
      <c r="B8101" s="55">
        <v>43020.654340277775</v>
      </c>
      <c r="C8101" s="3">
        <v>1598</v>
      </c>
      <c r="D8101" s="56">
        <f t="shared" si="268"/>
        <v>1.849537037037037E-2</v>
      </c>
    </row>
    <row r="8102" spans="1:4" x14ac:dyDescent="0.75">
      <c r="A8102" s="55">
        <v>43020.72724537037</v>
      </c>
      <c r="B8102" s="55">
        <v>43024.629467592589</v>
      </c>
      <c r="C8102" s="3">
        <v>337152</v>
      </c>
      <c r="D8102" s="56">
        <f t="shared" si="268"/>
        <v>3.902222222222222</v>
      </c>
    </row>
    <row r="8103" spans="1:4" x14ac:dyDescent="0.75">
      <c r="A8103" s="55">
        <v>43020.754583333335</v>
      </c>
      <c r="B8103" s="55">
        <v>43024.707048611112</v>
      </c>
      <c r="C8103" s="3">
        <v>341493</v>
      </c>
      <c r="D8103" s="56">
        <f t="shared" si="268"/>
        <v>3.9524652777777778</v>
      </c>
    </row>
    <row r="8104" spans="1:4" x14ac:dyDescent="0.75">
      <c r="A8104" s="55">
        <v>43020.869814814811</v>
      </c>
      <c r="B8104" s="55">
        <v>43024.437384259254</v>
      </c>
      <c r="C8104" s="3">
        <v>308238</v>
      </c>
      <c r="D8104" s="56">
        <f t="shared" si="268"/>
        <v>3.5675694444444446</v>
      </c>
    </row>
    <row r="8105" spans="1:4" x14ac:dyDescent="0.75">
      <c r="A8105" s="55">
        <v>43020.870219907403</v>
      </c>
      <c r="B8105" s="55">
        <v>43024.434895833328</v>
      </c>
      <c r="C8105" s="3">
        <v>307988</v>
      </c>
      <c r="D8105" s="56">
        <f t="shared" si="268"/>
        <v>3.564675925925926</v>
      </c>
    </row>
    <row r="8106" spans="1:4" x14ac:dyDescent="0.75">
      <c r="A8106" s="55">
        <v>43021.316678240742</v>
      </c>
      <c r="B8106" s="55">
        <v>43024.629641203705</v>
      </c>
      <c r="C8106" s="3">
        <v>286240</v>
      </c>
      <c r="D8106" s="56">
        <f t="shared" si="268"/>
        <v>3.3129629629629629</v>
      </c>
    </row>
    <row r="8107" spans="1:4" x14ac:dyDescent="0.75">
      <c r="A8107" s="55">
        <v>43021.374594907407</v>
      </c>
      <c r="B8107" s="55">
        <v>43021.480833333335</v>
      </c>
      <c r="C8107" s="3">
        <v>9179</v>
      </c>
      <c r="D8107" s="56">
        <f t="shared" si="268"/>
        <v>0.10623842592592593</v>
      </c>
    </row>
    <row r="8108" spans="1:4" x14ac:dyDescent="0.75">
      <c r="A8108" s="55">
        <v>43021.389537037037</v>
      </c>
      <c r="B8108" s="55">
        <v>43021.449282407404</v>
      </c>
      <c r="C8108" s="3">
        <v>5162</v>
      </c>
      <c r="D8108" s="56">
        <f t="shared" si="268"/>
        <v>5.9745370370370372E-2</v>
      </c>
    </row>
    <row r="8109" spans="1:4" x14ac:dyDescent="0.75">
      <c r="A8109" s="55">
        <v>43021.505266203705</v>
      </c>
      <c r="B8109" s="55">
        <v>43021.552210648144</v>
      </c>
      <c r="C8109" s="3">
        <v>4056</v>
      </c>
      <c r="D8109" s="56">
        <f t="shared" si="268"/>
        <v>4.6944444444444441E-2</v>
      </c>
    </row>
    <row r="8110" spans="1:4" x14ac:dyDescent="0.75">
      <c r="A8110" s="55">
        <v>43021.50677083333</v>
      </c>
      <c r="B8110" s="55">
        <v>43025.411296296297</v>
      </c>
      <c r="C8110" s="3">
        <v>337351</v>
      </c>
      <c r="D8110" s="56">
        <f t="shared" si="268"/>
        <v>3.9045254629629631</v>
      </c>
    </row>
    <row r="8111" spans="1:4" x14ac:dyDescent="0.75">
      <c r="A8111" s="55">
        <v>43021.508090277777</v>
      </c>
      <c r="B8111" s="55">
        <v>43024.590543981481</v>
      </c>
      <c r="C8111" s="3">
        <v>266324</v>
      </c>
      <c r="D8111" s="56">
        <f t="shared" si="268"/>
        <v>3.0824537037037039</v>
      </c>
    </row>
    <row r="8112" spans="1:4" x14ac:dyDescent="0.75">
      <c r="A8112" s="55">
        <v>43021.54075231481</v>
      </c>
      <c r="B8112" s="55">
        <v>43026.467881944445</v>
      </c>
      <c r="C8112" s="3">
        <v>425704</v>
      </c>
      <c r="D8112" s="56">
        <f t="shared" si="268"/>
        <v>4.9271296296296292</v>
      </c>
    </row>
    <row r="8113" spans="1:4" x14ac:dyDescent="0.75">
      <c r="A8113" s="55">
        <v>43021.567384259259</v>
      </c>
      <c r="B8113" s="55">
        <v>43021.5777662037</v>
      </c>
      <c r="C8113" s="3">
        <v>897</v>
      </c>
      <c r="D8113" s="56">
        <f t="shared" si="268"/>
        <v>1.0381944444444444E-2</v>
      </c>
    </row>
    <row r="8114" spans="1:4" x14ac:dyDescent="0.75">
      <c r="A8114" s="55">
        <v>43021.822893518518</v>
      </c>
      <c r="B8114" s="55">
        <v>43024.706504629627</v>
      </c>
      <c r="C8114" s="3">
        <v>249144</v>
      </c>
      <c r="D8114" s="56">
        <f t="shared" si="268"/>
        <v>2.8836111111111111</v>
      </c>
    </row>
    <row r="8115" spans="1:4" x14ac:dyDescent="0.75">
      <c r="A8115" s="55">
        <v>43022.525949074072</v>
      </c>
      <c r="B8115" s="55">
        <v>43024.629918981482</v>
      </c>
      <c r="C8115" s="3">
        <v>181783</v>
      </c>
      <c r="D8115" s="56">
        <f t="shared" si="268"/>
        <v>2.1039699074074072</v>
      </c>
    </row>
    <row r="8116" spans="1:4" x14ac:dyDescent="0.75">
      <c r="A8116" s="55">
        <v>43022.653599537036</v>
      </c>
      <c r="B8116" s="55">
        <v>43025.500625000001</v>
      </c>
      <c r="C8116" s="3">
        <v>245983</v>
      </c>
      <c r="D8116" s="56">
        <f t="shared" si="268"/>
        <v>2.847025462962963</v>
      </c>
    </row>
    <row r="8117" spans="1:4" x14ac:dyDescent="0.75">
      <c r="A8117" s="55">
        <v>43022.992407407408</v>
      </c>
      <c r="B8117" s="55">
        <v>43024.422002314815</v>
      </c>
      <c r="C8117" s="3">
        <v>123517</v>
      </c>
      <c r="D8117" s="56">
        <f t="shared" si="268"/>
        <v>1.4295949074074075</v>
      </c>
    </row>
    <row r="8118" spans="1:4" x14ac:dyDescent="0.75">
      <c r="A8118" s="55">
        <v>43024.41202546296</v>
      </c>
      <c r="B8118" s="55">
        <v>43024.473240740735</v>
      </c>
      <c r="C8118" s="3">
        <v>5289</v>
      </c>
      <c r="D8118" s="56">
        <f t="shared" si="268"/>
        <v>6.1215277777777778E-2</v>
      </c>
    </row>
    <row r="8119" spans="1:4" x14ac:dyDescent="0.75">
      <c r="A8119" s="55">
        <v>43024.432175925926</v>
      </c>
      <c r="B8119" s="55">
        <v>43025.500486111108</v>
      </c>
      <c r="C8119" s="3">
        <v>92302</v>
      </c>
      <c r="D8119" s="56">
        <f t="shared" si="268"/>
        <v>1.0683101851851853</v>
      </c>
    </row>
    <row r="8120" spans="1:4" x14ac:dyDescent="0.75">
      <c r="A8120" s="55">
        <v>43024.518692129626</v>
      </c>
      <c r="B8120" s="55">
        <v>43025.50037037037</v>
      </c>
      <c r="C8120" s="3">
        <v>84817</v>
      </c>
      <c r="D8120" s="56">
        <f t="shared" si="268"/>
        <v>0.98167824074074073</v>
      </c>
    </row>
    <row r="8121" spans="1:4" x14ac:dyDescent="0.75">
      <c r="A8121" s="55">
        <v>43024.593784722223</v>
      </c>
      <c r="B8121" s="55">
        <v>43025.500219907408</v>
      </c>
      <c r="C8121" s="3">
        <v>78316</v>
      </c>
      <c r="D8121" s="56">
        <f t="shared" si="268"/>
        <v>0.90643518518518518</v>
      </c>
    </row>
    <row r="8122" spans="1:4" x14ac:dyDescent="0.75">
      <c r="A8122" s="55">
        <v>43024.647731481477</v>
      </c>
      <c r="B8122" s="55">
        <v>43024.668842592589</v>
      </c>
      <c r="C8122" s="3">
        <v>1824</v>
      </c>
      <c r="D8122" s="56">
        <f t="shared" si="268"/>
        <v>2.1111111111111112E-2</v>
      </c>
    </row>
    <row r="8123" spans="1:4" x14ac:dyDescent="0.75">
      <c r="A8123" s="55">
        <v>43024.673958333333</v>
      </c>
      <c r="B8123" s="55">
        <v>43026.581631944442</v>
      </c>
      <c r="C8123" s="3">
        <v>164823</v>
      </c>
      <c r="D8123" s="56">
        <f t="shared" si="268"/>
        <v>1.907673611111111</v>
      </c>
    </row>
    <row r="8124" spans="1:4" x14ac:dyDescent="0.75">
      <c r="A8124" s="55">
        <v>43024.750196759254</v>
      </c>
      <c r="B8124" s="55">
        <v>43025.400219907402</v>
      </c>
      <c r="C8124" s="3">
        <v>56162</v>
      </c>
      <c r="D8124" s="56">
        <f t="shared" si="268"/>
        <v>0.6500231481481481</v>
      </c>
    </row>
    <row r="8125" spans="1:4" x14ac:dyDescent="0.75">
      <c r="A8125" s="55">
        <v>43025.412349537037</v>
      </c>
      <c r="B8125" s="55">
        <v>43053.37259259259</v>
      </c>
      <c r="C8125" s="3">
        <v>2419365</v>
      </c>
      <c r="D8125" s="56">
        <f t="shared" si="268"/>
        <v>28.001909722222223</v>
      </c>
    </row>
    <row r="8126" spans="1:4" x14ac:dyDescent="0.75">
      <c r="A8126" s="55">
        <v>43025.527083333334</v>
      </c>
      <c r="B8126" s="55">
        <v>43025.621655092589</v>
      </c>
      <c r="C8126" s="3">
        <v>8171</v>
      </c>
      <c r="D8126" s="56">
        <f t="shared" si="268"/>
        <v>9.4571759259259258E-2</v>
      </c>
    </row>
    <row r="8127" spans="1:4" x14ac:dyDescent="0.75">
      <c r="A8127" s="55">
        <v>43025.542581018519</v>
      </c>
      <c r="B8127" s="55">
        <v>43025.626203703701</v>
      </c>
      <c r="C8127" s="3">
        <v>7225</v>
      </c>
      <c r="D8127" s="56">
        <f t="shared" si="268"/>
        <v>8.3622685185185189E-2</v>
      </c>
    </row>
    <row r="8128" spans="1:4" x14ac:dyDescent="0.75">
      <c r="A8128" s="55">
        <v>43025.55259259259</v>
      </c>
      <c r="B8128" s="55">
        <v>43026.583078703705</v>
      </c>
      <c r="C8128" s="3">
        <v>89034</v>
      </c>
      <c r="D8128" s="56">
        <f t="shared" si="268"/>
        <v>1.0304861111111112</v>
      </c>
    </row>
    <row r="8129" spans="1:4" x14ac:dyDescent="0.75">
      <c r="A8129" s="55">
        <v>43025.587685185186</v>
      </c>
      <c r="B8129" s="55">
        <v>43025.70958333333</v>
      </c>
      <c r="C8129" s="3">
        <v>10532</v>
      </c>
      <c r="D8129" s="56">
        <f t="shared" si="268"/>
        <v>0.12189814814814814</v>
      </c>
    </row>
    <row r="8130" spans="1:4" x14ac:dyDescent="0.75">
      <c r="A8130" s="55">
        <v>43025.667430555557</v>
      </c>
      <c r="B8130" s="55">
        <v>43026.585023148145</v>
      </c>
      <c r="C8130" s="3">
        <v>79280</v>
      </c>
      <c r="D8130" s="56">
        <f t="shared" si="268"/>
        <v>0.91759259259259263</v>
      </c>
    </row>
    <row r="8131" spans="1:4" x14ac:dyDescent="0.75">
      <c r="A8131" s="55">
        <v>43026.360358796293</v>
      </c>
      <c r="B8131" s="55">
        <v>43026.450740740736</v>
      </c>
      <c r="C8131" s="3">
        <v>7809</v>
      </c>
      <c r="D8131" s="56">
        <f t="shared" ref="D8131:D8194" si="269">C8131/(24*60*60)</f>
        <v>9.0381944444444445E-2</v>
      </c>
    </row>
    <row r="8132" spans="1:4" x14ac:dyDescent="0.75">
      <c r="A8132" s="55">
        <v>43026.458425925921</v>
      </c>
      <c r="B8132" s="55">
        <v>43026.467268518514</v>
      </c>
      <c r="C8132" s="3">
        <v>764</v>
      </c>
      <c r="D8132" s="56">
        <f t="shared" si="269"/>
        <v>8.8425925925925929E-3</v>
      </c>
    </row>
    <row r="8133" spans="1:4" x14ac:dyDescent="0.75">
      <c r="A8133" s="55">
        <v>43026.536226851851</v>
      </c>
      <c r="B8133" s="55">
        <v>43026.690439814811</v>
      </c>
      <c r="C8133" s="3">
        <v>13324</v>
      </c>
      <c r="D8133" s="56">
        <f t="shared" si="269"/>
        <v>0.15421296296296297</v>
      </c>
    </row>
    <row r="8134" spans="1:4" x14ac:dyDescent="0.75">
      <c r="A8134" s="55">
        <v>43026.544247685182</v>
      </c>
      <c r="B8134" s="55">
        <v>43026.635706018518</v>
      </c>
      <c r="C8134" s="3">
        <v>7902</v>
      </c>
      <c r="D8134" s="56">
        <f t="shared" si="269"/>
        <v>9.1458333333333336E-2</v>
      </c>
    </row>
    <row r="8135" spans="1:4" x14ac:dyDescent="0.75">
      <c r="A8135" s="55">
        <v>43026.60356481481</v>
      </c>
      <c r="B8135" s="55">
        <v>43026.635798611111</v>
      </c>
      <c r="C8135" s="3">
        <v>2785</v>
      </c>
      <c r="D8135" s="56">
        <f t="shared" si="269"/>
        <v>3.2233796296296295E-2</v>
      </c>
    </row>
    <row r="8136" spans="1:4" x14ac:dyDescent="0.75">
      <c r="A8136" s="55">
        <v>43026.61986111111</v>
      </c>
      <c r="B8136" s="55">
        <v>43026.635914351849</v>
      </c>
      <c r="C8136" s="3">
        <v>1387</v>
      </c>
      <c r="D8136" s="56">
        <f t="shared" si="269"/>
        <v>1.6053240740740739E-2</v>
      </c>
    </row>
    <row r="8137" spans="1:4" x14ac:dyDescent="0.75">
      <c r="A8137" s="55">
        <v>43026.625671296293</v>
      </c>
      <c r="B8137" s="55">
        <v>43027.621805555551</v>
      </c>
      <c r="C8137" s="3">
        <v>86066</v>
      </c>
      <c r="D8137" s="56">
        <f t="shared" si="269"/>
        <v>0.99613425925925925</v>
      </c>
    </row>
    <row r="8138" spans="1:4" x14ac:dyDescent="0.75">
      <c r="A8138" s="55">
        <v>43026.634351851848</v>
      </c>
      <c r="B8138" s="55">
        <v>43026.707407407404</v>
      </c>
      <c r="C8138" s="3">
        <v>6312</v>
      </c>
      <c r="D8138" s="56">
        <f t="shared" si="269"/>
        <v>7.3055555555555554E-2</v>
      </c>
    </row>
    <row r="8139" spans="1:4" x14ac:dyDescent="0.75">
      <c r="A8139" s="55">
        <v>43026.635034722218</v>
      </c>
      <c r="B8139" s="55">
        <v>43026.637349537035</v>
      </c>
      <c r="C8139" s="3">
        <v>200</v>
      </c>
      <c r="D8139" s="56">
        <f t="shared" si="269"/>
        <v>2.3148148148148147E-3</v>
      </c>
    </row>
    <row r="8140" spans="1:4" x14ac:dyDescent="0.75">
      <c r="A8140" s="55">
        <v>43026.792766203704</v>
      </c>
      <c r="B8140" s="55">
        <v>43028.360312500001</v>
      </c>
      <c r="C8140" s="3">
        <v>135436</v>
      </c>
      <c r="D8140" s="56">
        <f t="shared" si="269"/>
        <v>1.5675462962962963</v>
      </c>
    </row>
    <row r="8141" spans="1:4" x14ac:dyDescent="0.75">
      <c r="A8141" s="55">
        <v>43026.894189814811</v>
      </c>
      <c r="B8141" s="55">
        <v>43028.360543981478</v>
      </c>
      <c r="C8141" s="3">
        <v>126693</v>
      </c>
      <c r="D8141" s="56">
        <f t="shared" si="269"/>
        <v>1.4663541666666666</v>
      </c>
    </row>
    <row r="8142" spans="1:4" x14ac:dyDescent="0.75">
      <c r="A8142" s="55">
        <v>43027.355011574073</v>
      </c>
      <c r="B8142" s="55">
        <v>43027.507662037038</v>
      </c>
      <c r="C8142" s="3">
        <v>13189</v>
      </c>
      <c r="D8142" s="56">
        <f t="shared" si="269"/>
        <v>0.15265046296296297</v>
      </c>
    </row>
    <row r="8143" spans="1:4" x14ac:dyDescent="0.75">
      <c r="A8143" s="55">
        <v>43027.438067129631</v>
      </c>
      <c r="B8143" s="55">
        <v>43027.507557870369</v>
      </c>
      <c r="C8143" s="3">
        <v>6004</v>
      </c>
      <c r="D8143" s="56">
        <f t="shared" si="269"/>
        <v>6.9490740740740742E-2</v>
      </c>
    </row>
    <row r="8144" spans="1:4" x14ac:dyDescent="0.75">
      <c r="A8144" s="55">
        <v>43027.438692129625</v>
      </c>
      <c r="B8144" s="55">
        <v>43027.50744212963</v>
      </c>
      <c r="C8144" s="3">
        <v>5940</v>
      </c>
      <c r="D8144" s="56">
        <f t="shared" si="269"/>
        <v>6.8750000000000006E-2</v>
      </c>
    </row>
    <row r="8145" spans="1:4" x14ac:dyDescent="0.75">
      <c r="A8145" s="55">
        <v>43027.440023148149</v>
      </c>
      <c r="B8145" s="55">
        <v>43027.597581018519</v>
      </c>
      <c r="C8145" s="3">
        <v>13613</v>
      </c>
      <c r="D8145" s="56">
        <f t="shared" si="269"/>
        <v>0.15755787037037036</v>
      </c>
    </row>
    <row r="8146" spans="1:4" x14ac:dyDescent="0.75">
      <c r="A8146" s="55">
        <v>43027.480983796297</v>
      </c>
      <c r="B8146" s="55">
        <v>43027.514502314814</v>
      </c>
      <c r="C8146" s="3">
        <v>2896</v>
      </c>
      <c r="D8146" s="56">
        <f t="shared" si="269"/>
        <v>3.3518518518518517E-2</v>
      </c>
    </row>
    <row r="8147" spans="1:4" x14ac:dyDescent="0.75">
      <c r="A8147" s="55">
        <v>43027.576122685183</v>
      </c>
      <c r="B8147" s="55">
        <v>43028.471261574072</v>
      </c>
      <c r="C8147" s="3">
        <v>77340</v>
      </c>
      <c r="D8147" s="56">
        <f t="shared" si="269"/>
        <v>0.89513888888888893</v>
      </c>
    </row>
    <row r="8148" spans="1:4" x14ac:dyDescent="0.75">
      <c r="A8148" s="55">
        <v>43027.57844907407</v>
      </c>
      <c r="B8148" s="55">
        <v>43028.472303240742</v>
      </c>
      <c r="C8148" s="3">
        <v>77229</v>
      </c>
      <c r="D8148" s="56">
        <f t="shared" si="269"/>
        <v>0.89385416666666662</v>
      </c>
    </row>
    <row r="8149" spans="1:4" x14ac:dyDescent="0.75">
      <c r="A8149" s="55">
        <v>43027.59652777778</v>
      </c>
      <c r="B8149" s="55">
        <v>43027.62159722222</v>
      </c>
      <c r="C8149" s="3">
        <v>2166</v>
      </c>
      <c r="D8149" s="56">
        <f t="shared" si="269"/>
        <v>2.5069444444444443E-2</v>
      </c>
    </row>
    <row r="8150" spans="1:4" x14ac:dyDescent="0.75">
      <c r="A8150" s="55">
        <v>43027.610960648148</v>
      </c>
      <c r="B8150" s="55">
        <v>43027.621458333335</v>
      </c>
      <c r="C8150" s="3">
        <v>907</v>
      </c>
      <c r="D8150" s="56">
        <f t="shared" si="269"/>
        <v>1.0497685185185185E-2</v>
      </c>
    </row>
    <row r="8151" spans="1:4" x14ac:dyDescent="0.75">
      <c r="A8151" s="55">
        <v>43027.657291666663</v>
      </c>
      <c r="B8151" s="55">
        <v>43028.477222222224</v>
      </c>
      <c r="C8151" s="3">
        <v>70842</v>
      </c>
      <c r="D8151" s="56">
        <f t="shared" si="269"/>
        <v>0.81993055555555561</v>
      </c>
    </row>
    <row r="8152" spans="1:4" x14ac:dyDescent="0.75">
      <c r="A8152" s="55">
        <v>43027.722384259258</v>
      </c>
      <c r="B8152" s="55">
        <v>43027.783854166664</v>
      </c>
      <c r="C8152" s="3">
        <v>5311</v>
      </c>
      <c r="D8152" s="56">
        <f t="shared" si="269"/>
        <v>6.1469907407407411E-2</v>
      </c>
    </row>
    <row r="8153" spans="1:4" x14ac:dyDescent="0.75">
      <c r="A8153" s="55">
        <v>43027.763865740737</v>
      </c>
      <c r="B8153" s="55">
        <v>43028.360208333332</v>
      </c>
      <c r="C8153" s="3">
        <v>51524</v>
      </c>
      <c r="D8153" s="56">
        <f t="shared" si="269"/>
        <v>0.59634259259259259</v>
      </c>
    </row>
    <row r="8154" spans="1:4" x14ac:dyDescent="0.75">
      <c r="A8154" s="55">
        <v>43028.444027777776</v>
      </c>
      <c r="B8154" s="55">
        <v>43028.447453703702</v>
      </c>
      <c r="C8154" s="3">
        <v>296</v>
      </c>
      <c r="D8154" s="56">
        <f t="shared" si="269"/>
        <v>3.425925925925926E-3</v>
      </c>
    </row>
    <row r="8155" spans="1:4" x14ac:dyDescent="0.75">
      <c r="A8155" s="55">
        <v>43028.462361111109</v>
      </c>
      <c r="B8155" s="55">
        <v>43032.69940972222</v>
      </c>
      <c r="C8155" s="3">
        <v>366081</v>
      </c>
      <c r="D8155" s="56">
        <f t="shared" si="269"/>
        <v>4.2370486111111108</v>
      </c>
    </row>
    <row r="8156" spans="1:4" x14ac:dyDescent="0.75">
      <c r="A8156" s="55">
        <v>43028.474560185183</v>
      </c>
      <c r="B8156" s="55">
        <v>43028.486238425925</v>
      </c>
      <c r="C8156" s="3">
        <v>1009</v>
      </c>
      <c r="D8156" s="56">
        <f t="shared" si="269"/>
        <v>1.1678240740740741E-2</v>
      </c>
    </row>
    <row r="8157" spans="1:4" x14ac:dyDescent="0.75">
      <c r="A8157" s="55">
        <v>43028.635069444441</v>
      </c>
      <c r="B8157" s="55">
        <v>43031.646736111106</v>
      </c>
      <c r="C8157" s="3">
        <v>260208</v>
      </c>
      <c r="D8157" s="56">
        <f t="shared" si="269"/>
        <v>3.0116666666666667</v>
      </c>
    </row>
    <row r="8158" spans="1:4" x14ac:dyDescent="0.75">
      <c r="A8158" s="55">
        <v>43028.661921296298</v>
      </c>
      <c r="B8158" s="55">
        <v>43032.700162037036</v>
      </c>
      <c r="C8158" s="3">
        <v>348904</v>
      </c>
      <c r="D8158" s="56">
        <f t="shared" si="269"/>
        <v>4.0382407407407408</v>
      </c>
    </row>
    <row r="8159" spans="1:4" x14ac:dyDescent="0.75">
      <c r="A8159" s="55">
        <v>43028.666921296295</v>
      </c>
      <c r="B8159" s="55">
        <v>43031.450208333328</v>
      </c>
      <c r="C8159" s="3">
        <v>240476</v>
      </c>
      <c r="D8159" s="56">
        <f t="shared" si="269"/>
        <v>2.7832870370370371</v>
      </c>
    </row>
    <row r="8160" spans="1:4" x14ac:dyDescent="0.75">
      <c r="A8160" s="55">
        <v>43028.668449074074</v>
      </c>
      <c r="B8160" s="55">
        <v>43031.450358796297</v>
      </c>
      <c r="C8160" s="3">
        <v>240357</v>
      </c>
      <c r="D8160" s="56">
        <f t="shared" si="269"/>
        <v>2.7819097222222222</v>
      </c>
    </row>
    <row r="8161" spans="1:4" x14ac:dyDescent="0.75">
      <c r="A8161" s="55">
        <v>43028.700196759259</v>
      </c>
      <c r="B8161" s="55">
        <v>43031.453958333332</v>
      </c>
      <c r="C8161" s="3">
        <v>237925</v>
      </c>
      <c r="D8161" s="56">
        <f t="shared" si="269"/>
        <v>2.753761574074074</v>
      </c>
    </row>
    <row r="8162" spans="1:4" x14ac:dyDescent="0.75">
      <c r="A8162" s="55">
        <v>43028.705682870372</v>
      </c>
      <c r="B8162" s="55">
        <v>43031.669803240737</v>
      </c>
      <c r="C8162" s="3">
        <v>256100</v>
      </c>
      <c r="D8162" s="56">
        <f t="shared" si="269"/>
        <v>2.9641203703703702</v>
      </c>
    </row>
    <row r="8163" spans="1:4" x14ac:dyDescent="0.75">
      <c r="A8163" s="55">
        <v>43028.710787037038</v>
      </c>
      <c r="B8163" s="55">
        <v>43031.465335648143</v>
      </c>
      <c r="C8163" s="3">
        <v>237993</v>
      </c>
      <c r="D8163" s="56">
        <f t="shared" si="269"/>
        <v>2.7545486111111113</v>
      </c>
    </row>
    <row r="8164" spans="1:4" x14ac:dyDescent="0.75">
      <c r="A8164" s="55">
        <v>43028.732685185183</v>
      </c>
      <c r="B8164" s="55">
        <v>43031.469108796293</v>
      </c>
      <c r="C8164" s="3">
        <v>236427</v>
      </c>
      <c r="D8164" s="56">
        <f t="shared" si="269"/>
        <v>2.7364236111111113</v>
      </c>
    </row>
    <row r="8165" spans="1:4" x14ac:dyDescent="0.75">
      <c r="A8165" s="55">
        <v>43028.762708333328</v>
      </c>
      <c r="B8165" s="55">
        <v>43033.597569444442</v>
      </c>
      <c r="C8165" s="3">
        <v>417732</v>
      </c>
      <c r="D8165" s="56">
        <f t="shared" si="269"/>
        <v>4.8348611111111115</v>
      </c>
    </row>
    <row r="8166" spans="1:4" x14ac:dyDescent="0.75">
      <c r="A8166" s="55">
        <v>43029.496585648143</v>
      </c>
      <c r="B8166" s="55">
        <v>43031.469212962962</v>
      </c>
      <c r="C8166" s="3">
        <v>170435</v>
      </c>
      <c r="D8166" s="56">
        <f t="shared" si="269"/>
        <v>1.9726273148148148</v>
      </c>
    </row>
    <row r="8167" spans="1:4" x14ac:dyDescent="0.75">
      <c r="A8167" s="55">
        <v>43029.611597222218</v>
      </c>
      <c r="B8167" s="55">
        <v>43031.451979166668</v>
      </c>
      <c r="C8167" s="3">
        <v>159009</v>
      </c>
      <c r="D8167" s="56">
        <f t="shared" si="269"/>
        <v>1.8403819444444445</v>
      </c>
    </row>
    <row r="8168" spans="1:4" x14ac:dyDescent="0.75">
      <c r="A8168" s="55">
        <v>43029.625717592593</v>
      </c>
      <c r="B8168" s="55">
        <v>43033.597349537034</v>
      </c>
      <c r="C8168" s="3">
        <v>343149</v>
      </c>
      <c r="D8168" s="56">
        <f t="shared" si="269"/>
        <v>3.9716319444444443</v>
      </c>
    </row>
    <row r="8169" spans="1:4" x14ac:dyDescent="0.75">
      <c r="A8169" s="55">
        <v>43030.470127314817</v>
      </c>
      <c r="B8169" s="55">
        <v>43032.374409722222</v>
      </c>
      <c r="C8169" s="3">
        <v>164530</v>
      </c>
      <c r="D8169" s="56">
        <f t="shared" si="269"/>
        <v>1.9042824074074074</v>
      </c>
    </row>
    <row r="8170" spans="1:4" x14ac:dyDescent="0.75">
      <c r="A8170" s="55">
        <v>43030.543819444443</v>
      </c>
      <c r="B8170" s="55">
        <v>43031.462222222217</v>
      </c>
      <c r="C8170" s="3">
        <v>79350</v>
      </c>
      <c r="D8170" s="56">
        <f t="shared" si="269"/>
        <v>0.91840277777777779</v>
      </c>
    </row>
    <row r="8171" spans="1:4" x14ac:dyDescent="0.75">
      <c r="A8171" s="55">
        <v>43030.556041666663</v>
      </c>
      <c r="B8171" s="55">
        <v>43031.487951388888</v>
      </c>
      <c r="C8171" s="3">
        <v>80517</v>
      </c>
      <c r="D8171" s="56">
        <f t="shared" si="269"/>
        <v>0.93190972222222224</v>
      </c>
    </row>
    <row r="8172" spans="1:4" x14ac:dyDescent="0.75">
      <c r="A8172" s="55">
        <v>43030.577534722222</v>
      </c>
      <c r="B8172" s="55">
        <v>43031.458124999997</v>
      </c>
      <c r="C8172" s="3">
        <v>76083</v>
      </c>
      <c r="D8172" s="56">
        <f t="shared" si="269"/>
        <v>0.88059027777777776</v>
      </c>
    </row>
    <row r="8173" spans="1:4" x14ac:dyDescent="0.75">
      <c r="A8173" s="55">
        <v>43030.601261574069</v>
      </c>
      <c r="B8173" s="55">
        <v>43052.408310185187</v>
      </c>
      <c r="C8173" s="3">
        <v>1887729</v>
      </c>
      <c r="D8173" s="56">
        <f t="shared" si="269"/>
        <v>21.848715277777778</v>
      </c>
    </row>
    <row r="8174" spans="1:4" x14ac:dyDescent="0.75">
      <c r="A8174" s="55">
        <v>43030.650925925926</v>
      </c>
      <c r="B8174" s="55">
        <v>43031.460486111107</v>
      </c>
      <c r="C8174" s="3">
        <v>69946</v>
      </c>
      <c r="D8174" s="56">
        <f t="shared" si="269"/>
        <v>0.80956018518518513</v>
      </c>
    </row>
    <row r="8175" spans="1:4" x14ac:dyDescent="0.75">
      <c r="A8175" s="55">
        <v>43030.672673611109</v>
      </c>
      <c r="B8175" s="55">
        <v>43033.59847222222</v>
      </c>
      <c r="C8175" s="3">
        <v>252789</v>
      </c>
      <c r="D8175" s="56">
        <f t="shared" si="269"/>
        <v>2.9257986111111109</v>
      </c>
    </row>
    <row r="8176" spans="1:4" x14ac:dyDescent="0.75">
      <c r="A8176" s="55">
        <v>43030.713067129625</v>
      </c>
      <c r="B8176" s="55">
        <v>43035.339513888888</v>
      </c>
      <c r="C8176" s="3">
        <v>399725</v>
      </c>
      <c r="D8176" s="56">
        <f t="shared" si="269"/>
        <v>4.6264467592592595</v>
      </c>
    </row>
    <row r="8177" spans="1:4" x14ac:dyDescent="0.75">
      <c r="A8177" s="55">
        <v>43030.72043981481</v>
      </c>
      <c r="B8177" s="55">
        <v>43035.339606481481</v>
      </c>
      <c r="C8177" s="3">
        <v>399096</v>
      </c>
      <c r="D8177" s="56">
        <f t="shared" si="269"/>
        <v>4.6191666666666666</v>
      </c>
    </row>
    <row r="8178" spans="1:4" x14ac:dyDescent="0.75">
      <c r="A8178" s="55">
        <v>43030.728541666664</v>
      </c>
      <c r="B8178" s="55">
        <v>43031.495474537034</v>
      </c>
      <c r="C8178" s="3">
        <v>66263</v>
      </c>
      <c r="D8178" s="56">
        <f t="shared" si="269"/>
        <v>0.76693287037037039</v>
      </c>
    </row>
    <row r="8179" spans="1:4" x14ac:dyDescent="0.75">
      <c r="A8179" s="55">
        <v>43030.730798611112</v>
      </c>
      <c r="B8179" s="55">
        <v>43031.490694444445</v>
      </c>
      <c r="C8179" s="3">
        <v>65655</v>
      </c>
      <c r="D8179" s="56">
        <f t="shared" si="269"/>
        <v>0.75989583333333333</v>
      </c>
    </row>
    <row r="8180" spans="1:4" x14ac:dyDescent="0.75">
      <c r="A8180" s="55">
        <v>43030.744699074072</v>
      </c>
      <c r="B8180" s="55">
        <v>43031.471296296295</v>
      </c>
      <c r="C8180" s="3">
        <v>62778</v>
      </c>
      <c r="D8180" s="56">
        <f t="shared" si="269"/>
        <v>0.72659722222222223</v>
      </c>
    </row>
    <row r="8181" spans="1:4" x14ac:dyDescent="0.75">
      <c r="A8181" s="55">
        <v>43030.763599537036</v>
      </c>
      <c r="B8181" s="55">
        <v>43048.43310185185</v>
      </c>
      <c r="C8181" s="3">
        <v>1530245</v>
      </c>
      <c r="D8181" s="56">
        <f t="shared" si="269"/>
        <v>17.711168981481482</v>
      </c>
    </row>
    <row r="8182" spans="1:4" x14ac:dyDescent="0.75">
      <c r="A8182" s="55">
        <v>43030.894826388889</v>
      </c>
      <c r="B8182" s="55">
        <v>43032.632708333331</v>
      </c>
      <c r="C8182" s="3">
        <v>150153</v>
      </c>
      <c r="D8182" s="56">
        <f t="shared" si="269"/>
        <v>1.7378819444444444</v>
      </c>
    </row>
    <row r="8183" spans="1:4" x14ac:dyDescent="0.75">
      <c r="A8183" s="55">
        <v>43030.96125</v>
      </c>
      <c r="B8183" s="55">
        <v>43031.50399305555</v>
      </c>
      <c r="C8183" s="3">
        <v>46893</v>
      </c>
      <c r="D8183" s="56">
        <f t="shared" si="269"/>
        <v>0.54274305555555558</v>
      </c>
    </row>
    <row r="8184" spans="1:4" x14ac:dyDescent="0.75">
      <c r="A8184" s="55">
        <v>43031.34070601852</v>
      </c>
      <c r="B8184" s="55">
        <v>43052.408622685187</v>
      </c>
      <c r="C8184" s="3">
        <v>1823868</v>
      </c>
      <c r="D8184" s="56">
        <f t="shared" si="269"/>
        <v>21.109583333333333</v>
      </c>
    </row>
    <row r="8185" spans="1:4" x14ac:dyDescent="0.75">
      <c r="A8185" s="55">
        <v>43031.473275462959</v>
      </c>
      <c r="B8185" s="55">
        <v>43033.610023148147</v>
      </c>
      <c r="C8185" s="3">
        <v>184615</v>
      </c>
      <c r="D8185" s="56">
        <f t="shared" si="269"/>
        <v>2.1367476851851852</v>
      </c>
    </row>
    <row r="8186" spans="1:4" x14ac:dyDescent="0.75">
      <c r="A8186" s="55">
        <v>43031.478356481479</v>
      </c>
      <c r="B8186" s="55">
        <v>43033.701643518514</v>
      </c>
      <c r="C8186" s="3">
        <v>192092</v>
      </c>
      <c r="D8186" s="56">
        <f t="shared" si="269"/>
        <v>2.223287037037037</v>
      </c>
    </row>
    <row r="8187" spans="1:4" x14ac:dyDescent="0.75">
      <c r="A8187" s="55">
        <v>43031.510844907403</v>
      </c>
      <c r="B8187" s="55">
        <v>43031.514606481476</v>
      </c>
      <c r="C8187" s="3">
        <v>325</v>
      </c>
      <c r="D8187" s="56">
        <f t="shared" si="269"/>
        <v>3.7615740740740739E-3</v>
      </c>
    </row>
    <row r="8188" spans="1:4" x14ac:dyDescent="0.75">
      <c r="A8188" s="55">
        <v>43031.533055555556</v>
      </c>
      <c r="B8188" s="55">
        <v>43031.633414351847</v>
      </c>
      <c r="C8188" s="3">
        <v>8671</v>
      </c>
      <c r="D8188" s="56">
        <f t="shared" si="269"/>
        <v>0.10035879629629629</v>
      </c>
    </row>
    <row r="8189" spans="1:4" x14ac:dyDescent="0.75">
      <c r="A8189" s="55">
        <v>43031.543530092589</v>
      </c>
      <c r="B8189" s="55">
        <v>43035.339803240742</v>
      </c>
      <c r="C8189" s="3">
        <v>327998</v>
      </c>
      <c r="D8189" s="56">
        <f t="shared" si="269"/>
        <v>3.7962731481481482</v>
      </c>
    </row>
    <row r="8190" spans="1:4" x14ac:dyDescent="0.75">
      <c r="A8190" s="55">
        <v>43031.603275462963</v>
      </c>
      <c r="B8190" s="55">
        <v>43031.617083333331</v>
      </c>
      <c r="C8190" s="3">
        <v>1193</v>
      </c>
      <c r="D8190" s="56">
        <f t="shared" si="269"/>
        <v>1.380787037037037E-2</v>
      </c>
    </row>
    <row r="8191" spans="1:4" x14ac:dyDescent="0.75">
      <c r="A8191" s="55">
        <v>43031.609965277778</v>
      </c>
      <c r="B8191" s="55">
        <v>43031.68341435185</v>
      </c>
      <c r="C8191" s="3">
        <v>6346</v>
      </c>
      <c r="D8191" s="56">
        <f t="shared" si="269"/>
        <v>7.3449074074074069E-2</v>
      </c>
    </row>
    <row r="8192" spans="1:4" x14ac:dyDescent="0.75">
      <c r="A8192" s="55">
        <v>43031.616631944446</v>
      </c>
      <c r="B8192" s="55">
        <v>43048.433263888888</v>
      </c>
      <c r="C8192" s="3">
        <v>1456557</v>
      </c>
      <c r="D8192" s="56">
        <f t="shared" si="269"/>
        <v>16.85829861111111</v>
      </c>
    </row>
    <row r="8193" spans="1:4" x14ac:dyDescent="0.75">
      <c r="A8193" s="55">
        <v>43031.640150462961</v>
      </c>
      <c r="B8193" s="55">
        <v>43048.433402777773</v>
      </c>
      <c r="C8193" s="3">
        <v>1454537</v>
      </c>
      <c r="D8193" s="56">
        <f t="shared" si="269"/>
        <v>16.834918981481483</v>
      </c>
    </row>
    <row r="8194" spans="1:4" x14ac:dyDescent="0.75">
      <c r="A8194" s="55">
        <v>43031.665995370371</v>
      </c>
      <c r="B8194" s="55">
        <v>43033.70175925926</v>
      </c>
      <c r="C8194" s="3">
        <v>175890</v>
      </c>
      <c r="D8194" s="56">
        <f t="shared" si="269"/>
        <v>2.0357638888888889</v>
      </c>
    </row>
    <row r="8195" spans="1:4" x14ac:dyDescent="0.75">
      <c r="A8195" s="55">
        <v>43031.678969907407</v>
      </c>
      <c r="B8195" s="55">
        <v>43031.686979166661</v>
      </c>
      <c r="C8195" s="3">
        <v>692</v>
      </c>
      <c r="D8195" s="56">
        <f t="shared" ref="D8195:D8258" si="270">C8195/(24*60*60)</f>
        <v>8.0092592592592594E-3</v>
      </c>
    </row>
    <row r="8196" spans="1:4" x14ac:dyDescent="0.75">
      <c r="A8196" s="55">
        <v>43031.686759259261</v>
      </c>
      <c r="B8196" s="55">
        <v>43048.433668981481</v>
      </c>
      <c r="C8196" s="3">
        <v>1450533</v>
      </c>
      <c r="D8196" s="56">
        <f t="shared" si="270"/>
        <v>16.788576388888888</v>
      </c>
    </row>
    <row r="8197" spans="1:4" x14ac:dyDescent="0.75">
      <c r="A8197" s="55">
        <v>43031.704895833333</v>
      </c>
      <c r="B8197" s="55">
        <v>43031.712326388886</v>
      </c>
      <c r="C8197" s="3">
        <v>642</v>
      </c>
      <c r="D8197" s="56">
        <f t="shared" si="270"/>
        <v>7.4305555555555557E-3</v>
      </c>
    </row>
    <row r="8198" spans="1:4" x14ac:dyDescent="0.75">
      <c r="A8198" s="55">
        <v>43031.707013888888</v>
      </c>
      <c r="B8198" s="55">
        <v>43032.689675925925</v>
      </c>
      <c r="C8198" s="3">
        <v>84902</v>
      </c>
      <c r="D8198" s="56">
        <f t="shared" si="270"/>
        <v>0.98266203703703703</v>
      </c>
    </row>
    <row r="8199" spans="1:4" x14ac:dyDescent="0.75">
      <c r="A8199" s="55">
        <v>43031.707812499997</v>
      </c>
      <c r="B8199" s="55">
        <v>43031.712407407409</v>
      </c>
      <c r="C8199" s="3">
        <v>397</v>
      </c>
      <c r="D8199" s="56">
        <f t="shared" si="270"/>
        <v>4.5949074074074078E-3</v>
      </c>
    </row>
    <row r="8200" spans="1:4" x14ac:dyDescent="0.75">
      <c r="A8200" s="55">
        <v>43031.71292824074</v>
      </c>
      <c r="B8200" s="55">
        <v>43032.690196759257</v>
      </c>
      <c r="C8200" s="3">
        <v>84436</v>
      </c>
      <c r="D8200" s="56">
        <f t="shared" si="270"/>
        <v>0.97726851851851848</v>
      </c>
    </row>
    <row r="8201" spans="1:4" x14ac:dyDescent="0.75">
      <c r="A8201" s="55">
        <v>43031.714537037034</v>
      </c>
      <c r="B8201" s="55">
        <v>43032.690405092588</v>
      </c>
      <c r="C8201" s="3">
        <v>84315</v>
      </c>
      <c r="D8201" s="56">
        <f t="shared" si="270"/>
        <v>0.97586805555555556</v>
      </c>
    </row>
    <row r="8202" spans="1:4" x14ac:dyDescent="0.75">
      <c r="A8202" s="55">
        <v>43031.716932870368</v>
      </c>
      <c r="B8202" s="55">
        <v>43032.690682870365</v>
      </c>
      <c r="C8202" s="3">
        <v>84132</v>
      </c>
      <c r="D8202" s="56">
        <f t="shared" si="270"/>
        <v>0.97375</v>
      </c>
    </row>
    <row r="8203" spans="1:4" x14ac:dyDescent="0.75">
      <c r="A8203" s="55">
        <v>43031.719236111108</v>
      </c>
      <c r="B8203" s="55">
        <v>43032.690925925926</v>
      </c>
      <c r="C8203" s="3">
        <v>83954</v>
      </c>
      <c r="D8203" s="56">
        <f t="shared" si="270"/>
        <v>0.97168981481481487</v>
      </c>
    </row>
    <row r="8204" spans="1:4" x14ac:dyDescent="0.75">
      <c r="A8204" s="55">
        <v>43031.721469907403</v>
      </c>
      <c r="B8204" s="55">
        <v>43032.691168981481</v>
      </c>
      <c r="C8204" s="3">
        <v>83782</v>
      </c>
      <c r="D8204" s="56">
        <f t="shared" si="270"/>
        <v>0.96969907407407407</v>
      </c>
    </row>
    <row r="8205" spans="1:4" x14ac:dyDescent="0.75">
      <c r="A8205" s="55">
        <v>43031.724328703705</v>
      </c>
      <c r="B8205" s="55">
        <v>43032.691412037035</v>
      </c>
      <c r="C8205" s="3">
        <v>83556</v>
      </c>
      <c r="D8205" s="56">
        <f t="shared" si="270"/>
        <v>0.96708333333333329</v>
      </c>
    </row>
    <row r="8206" spans="1:4" x14ac:dyDescent="0.75">
      <c r="A8206" s="55">
        <v>43031.726956018516</v>
      </c>
      <c r="B8206" s="55">
        <v>43032.691851851851</v>
      </c>
      <c r="C8206" s="3">
        <v>83367</v>
      </c>
      <c r="D8206" s="56">
        <f t="shared" si="270"/>
        <v>0.96489583333333329</v>
      </c>
    </row>
    <row r="8207" spans="1:4" x14ac:dyDescent="0.75">
      <c r="A8207" s="55">
        <v>43031.740624999999</v>
      </c>
      <c r="B8207" s="55">
        <v>43032.368993055556</v>
      </c>
      <c r="C8207" s="3">
        <v>54291</v>
      </c>
      <c r="D8207" s="56">
        <f t="shared" si="270"/>
        <v>0.62836805555555553</v>
      </c>
    </row>
    <row r="8208" spans="1:4" x14ac:dyDescent="0.75">
      <c r="A8208" s="55">
        <v>43031.779733796291</v>
      </c>
      <c r="B8208" s="55">
        <v>43032.444606481477</v>
      </c>
      <c r="C8208" s="3">
        <v>57445</v>
      </c>
      <c r="D8208" s="56">
        <f t="shared" si="270"/>
        <v>0.66487268518518516</v>
      </c>
    </row>
    <row r="8209" spans="1:4" x14ac:dyDescent="0.75">
      <c r="A8209" s="55">
        <v>43031.865949074076</v>
      </c>
      <c r="B8209" s="55">
        <v>43032.352546296293</v>
      </c>
      <c r="C8209" s="3">
        <v>42042</v>
      </c>
      <c r="D8209" s="56">
        <f t="shared" si="270"/>
        <v>0.48659722222222224</v>
      </c>
    </row>
    <row r="8210" spans="1:4" x14ac:dyDescent="0.75">
      <c r="A8210" s="55">
        <v>43032.419652777775</v>
      </c>
      <c r="B8210" s="55">
        <v>43032.476273148146</v>
      </c>
      <c r="C8210" s="3">
        <v>4892</v>
      </c>
      <c r="D8210" s="56">
        <f t="shared" si="270"/>
        <v>5.662037037037037E-2</v>
      </c>
    </row>
    <row r="8211" spans="1:4" x14ac:dyDescent="0.75">
      <c r="A8211" s="55">
        <v>43032.528391203705</v>
      </c>
      <c r="B8211" s="55">
        <v>43032.534594907404</v>
      </c>
      <c r="C8211" s="3">
        <v>536</v>
      </c>
      <c r="D8211" s="56">
        <f t="shared" si="270"/>
        <v>6.2037037037037035E-3</v>
      </c>
    </row>
    <row r="8212" spans="1:4" x14ac:dyDescent="0.75">
      <c r="A8212" s="55">
        <v>43032.537893518514</v>
      </c>
      <c r="B8212" s="55">
        <v>43032.673680555556</v>
      </c>
      <c r="C8212" s="3">
        <v>11732</v>
      </c>
      <c r="D8212" s="56">
        <f t="shared" si="270"/>
        <v>0.13578703703703704</v>
      </c>
    </row>
    <row r="8213" spans="1:4" x14ac:dyDescent="0.75">
      <c r="A8213" s="55">
        <v>43032.570393518516</v>
      </c>
      <c r="B8213" s="55">
        <v>43032.700891203705</v>
      </c>
      <c r="C8213" s="3">
        <v>11275</v>
      </c>
      <c r="D8213" s="56">
        <f t="shared" si="270"/>
        <v>0.13049768518518517</v>
      </c>
    </row>
    <row r="8214" spans="1:4" x14ac:dyDescent="0.75">
      <c r="A8214" s="55">
        <v>43032.576261574075</v>
      </c>
      <c r="B8214" s="55">
        <v>43035.340173611112</v>
      </c>
      <c r="C8214" s="3">
        <v>238802</v>
      </c>
      <c r="D8214" s="56">
        <f t="shared" si="270"/>
        <v>2.7639120370370369</v>
      </c>
    </row>
    <row r="8215" spans="1:4" x14ac:dyDescent="0.75">
      <c r="A8215" s="55">
        <v>43032.582708333335</v>
      </c>
      <c r="B8215" s="55">
        <v>43033.682951388888</v>
      </c>
      <c r="C8215" s="3">
        <v>95061</v>
      </c>
      <c r="D8215" s="56">
        <f t="shared" si="270"/>
        <v>1.1002430555555556</v>
      </c>
    </row>
    <row r="8216" spans="1:4" x14ac:dyDescent="0.75">
      <c r="A8216" s="55">
        <v>43032.586527777778</v>
      </c>
      <c r="B8216" s="55">
        <v>43032.688796296294</v>
      </c>
      <c r="C8216" s="3">
        <v>8836</v>
      </c>
      <c r="D8216" s="56">
        <f t="shared" si="270"/>
        <v>0.10226851851851852</v>
      </c>
    </row>
    <row r="8217" spans="1:4" x14ac:dyDescent="0.75">
      <c r="A8217" s="55">
        <v>43032.598437499997</v>
      </c>
      <c r="B8217" s="55">
        <v>43032.689965277779</v>
      </c>
      <c r="C8217" s="3">
        <v>7908</v>
      </c>
      <c r="D8217" s="56">
        <f t="shared" si="270"/>
        <v>9.1527777777777777E-2</v>
      </c>
    </row>
    <row r="8218" spans="1:4" x14ac:dyDescent="0.75">
      <c r="A8218" s="55">
        <v>43032.600601851853</v>
      </c>
      <c r="B8218" s="55">
        <v>43032.701631944445</v>
      </c>
      <c r="C8218" s="3">
        <v>8729</v>
      </c>
      <c r="D8218" s="56">
        <f t="shared" si="270"/>
        <v>0.10103009259259259</v>
      </c>
    </row>
    <row r="8219" spans="1:4" x14ac:dyDescent="0.75">
      <c r="A8219" s="55">
        <v>43032.628425925926</v>
      </c>
      <c r="B8219" s="55">
        <v>43033.684444444443</v>
      </c>
      <c r="C8219" s="3">
        <v>91240</v>
      </c>
      <c r="D8219" s="56">
        <f t="shared" si="270"/>
        <v>1.0560185185185185</v>
      </c>
    </row>
    <row r="8220" spans="1:4" x14ac:dyDescent="0.75">
      <c r="A8220" s="55">
        <v>43032.643379629626</v>
      </c>
      <c r="B8220" s="55">
        <v>43033.480393518519</v>
      </c>
      <c r="C8220" s="3">
        <v>72318</v>
      </c>
      <c r="D8220" s="56">
        <f t="shared" si="270"/>
        <v>0.83701388888888884</v>
      </c>
    </row>
    <row r="8221" spans="1:4" x14ac:dyDescent="0.75">
      <c r="A8221" s="55">
        <v>43032.699004629627</v>
      </c>
      <c r="B8221" s="55">
        <v>43035.340358796297</v>
      </c>
      <c r="C8221" s="3">
        <v>228213</v>
      </c>
      <c r="D8221" s="56">
        <f t="shared" si="270"/>
        <v>2.6413541666666664</v>
      </c>
    </row>
    <row r="8222" spans="1:4" x14ac:dyDescent="0.75">
      <c r="A8222" s="55">
        <v>43032.717280092591</v>
      </c>
      <c r="B8222" s="55">
        <v>43033.480891203704</v>
      </c>
      <c r="C8222" s="3">
        <v>65976</v>
      </c>
      <c r="D8222" s="56">
        <f t="shared" si="270"/>
        <v>0.76361111111111113</v>
      </c>
    </row>
    <row r="8223" spans="1:4" x14ac:dyDescent="0.75">
      <c r="A8223" s="55">
        <v>43032.815266203703</v>
      </c>
      <c r="B8223" s="55">
        <v>43033.429826388885</v>
      </c>
      <c r="C8223" s="3">
        <v>53098</v>
      </c>
      <c r="D8223" s="56">
        <f t="shared" si="270"/>
        <v>0.61456018518518518</v>
      </c>
    </row>
    <row r="8224" spans="1:4" x14ac:dyDescent="0.75">
      <c r="A8224" s="55">
        <v>43033.431990740741</v>
      </c>
      <c r="B8224" s="55">
        <v>43034.434027777774</v>
      </c>
      <c r="C8224" s="3">
        <v>86576</v>
      </c>
      <c r="D8224" s="56">
        <f t="shared" si="270"/>
        <v>1.0020370370370371</v>
      </c>
    </row>
    <row r="8225" spans="1:4" x14ac:dyDescent="0.75">
      <c r="A8225" s="55">
        <v>43033.44799768518</v>
      </c>
      <c r="B8225" s="55">
        <v>43033.682754629626</v>
      </c>
      <c r="C8225" s="3">
        <v>20283</v>
      </c>
      <c r="D8225" s="56">
        <f t="shared" si="270"/>
        <v>0.23475694444444445</v>
      </c>
    </row>
    <row r="8226" spans="1:4" x14ac:dyDescent="0.75">
      <c r="A8226" s="55">
        <v>43033.475474537037</v>
      </c>
      <c r="B8226" s="55">
        <v>43033.682650462964</v>
      </c>
      <c r="C8226" s="3">
        <v>17900</v>
      </c>
      <c r="D8226" s="56">
        <f t="shared" si="270"/>
        <v>0.20717592592592593</v>
      </c>
    </row>
    <row r="8227" spans="1:4" x14ac:dyDescent="0.75">
      <c r="A8227" s="55">
        <v>43033.476423611108</v>
      </c>
      <c r="B8227" s="55">
        <v>43033.682546296295</v>
      </c>
      <c r="C8227" s="3">
        <v>17809</v>
      </c>
      <c r="D8227" s="56">
        <f t="shared" si="270"/>
        <v>0.20612268518518517</v>
      </c>
    </row>
    <row r="8228" spans="1:4" x14ac:dyDescent="0.75">
      <c r="A8228" s="55">
        <v>43033.49009259259</v>
      </c>
      <c r="B8228" s="55">
        <v>43033.603472222218</v>
      </c>
      <c r="C8228" s="3">
        <v>9796</v>
      </c>
      <c r="D8228" s="56">
        <f t="shared" si="270"/>
        <v>0.11337962962962964</v>
      </c>
    </row>
    <row r="8229" spans="1:4" x14ac:dyDescent="0.75">
      <c r="A8229" s="55">
        <v>43033.52575231481</v>
      </c>
      <c r="B8229" s="55">
        <v>43033.682453703703</v>
      </c>
      <c r="C8229" s="3">
        <v>13539</v>
      </c>
      <c r="D8229" s="56">
        <f t="shared" si="270"/>
        <v>0.15670138888888888</v>
      </c>
    </row>
    <row r="8230" spans="1:4" x14ac:dyDescent="0.75">
      <c r="A8230" s="55">
        <v>43033.611412037033</v>
      </c>
      <c r="B8230" s="55">
        <v>43034.618912037033</v>
      </c>
      <c r="C8230" s="3">
        <v>87048</v>
      </c>
      <c r="D8230" s="56">
        <f t="shared" si="270"/>
        <v>1.0075000000000001</v>
      </c>
    </row>
    <row r="8231" spans="1:4" x14ac:dyDescent="0.75">
      <c r="A8231" s="55">
        <v>43033.62159722222</v>
      </c>
      <c r="B8231" s="55">
        <v>43034.622106481482</v>
      </c>
      <c r="C8231" s="3">
        <v>86444</v>
      </c>
      <c r="D8231" s="56">
        <f t="shared" si="270"/>
        <v>1.0005092592592593</v>
      </c>
    </row>
    <row r="8232" spans="1:4" x14ac:dyDescent="0.75">
      <c r="A8232" s="55">
        <v>43033.622442129628</v>
      </c>
      <c r="B8232" s="55">
        <v>43034.633217592593</v>
      </c>
      <c r="C8232" s="3">
        <v>87331</v>
      </c>
      <c r="D8232" s="56">
        <f t="shared" si="270"/>
        <v>1.0107754629629631</v>
      </c>
    </row>
    <row r="8233" spans="1:4" x14ac:dyDescent="0.75">
      <c r="A8233" s="55">
        <v>43033.628252314811</v>
      </c>
      <c r="B8233" s="55">
        <v>43034.627581018518</v>
      </c>
      <c r="C8233" s="3">
        <v>86342</v>
      </c>
      <c r="D8233" s="56">
        <f t="shared" si="270"/>
        <v>0.99932870370370375</v>
      </c>
    </row>
    <row r="8234" spans="1:4" x14ac:dyDescent="0.75">
      <c r="A8234" s="55">
        <v>43033.629571759258</v>
      </c>
      <c r="B8234" s="55">
        <v>43034.631608796291</v>
      </c>
      <c r="C8234" s="3">
        <v>86576</v>
      </c>
      <c r="D8234" s="56">
        <f t="shared" si="270"/>
        <v>1.0020370370370371</v>
      </c>
    </row>
    <row r="8235" spans="1:4" x14ac:dyDescent="0.75">
      <c r="A8235" s="55">
        <v>43033.632268518515</v>
      </c>
      <c r="B8235" s="55">
        <v>43041.393379629626</v>
      </c>
      <c r="C8235" s="3">
        <v>674160</v>
      </c>
      <c r="D8235" s="56">
        <f t="shared" si="270"/>
        <v>7.802777777777778</v>
      </c>
    </row>
    <row r="8236" spans="1:4" x14ac:dyDescent="0.75">
      <c r="A8236" s="55">
        <v>43033.662928240738</v>
      </c>
      <c r="B8236" s="55">
        <v>43033.682245370372</v>
      </c>
      <c r="C8236" s="3">
        <v>1669</v>
      </c>
      <c r="D8236" s="56">
        <f t="shared" si="270"/>
        <v>1.9317129629629629E-2</v>
      </c>
    </row>
    <row r="8237" spans="1:4" x14ac:dyDescent="0.75">
      <c r="A8237" s="55">
        <v>43033.6871412037</v>
      </c>
      <c r="B8237" s="55">
        <v>43033.704016203701</v>
      </c>
      <c r="C8237" s="3">
        <v>1458</v>
      </c>
      <c r="D8237" s="56">
        <f t="shared" si="270"/>
        <v>1.6875000000000001E-2</v>
      </c>
    </row>
    <row r="8238" spans="1:4" x14ac:dyDescent="0.75">
      <c r="A8238" s="55">
        <v>43033.689884259256</v>
      </c>
      <c r="B8238" s="55">
        <v>43033.708101851851</v>
      </c>
      <c r="C8238" s="3">
        <v>1574</v>
      </c>
      <c r="D8238" s="56">
        <f t="shared" si="270"/>
        <v>1.8217592592592594E-2</v>
      </c>
    </row>
    <row r="8239" spans="1:4" x14ac:dyDescent="0.75">
      <c r="A8239" s="55">
        <v>43033.691863425927</v>
      </c>
      <c r="B8239" s="55">
        <v>43033.709328703699</v>
      </c>
      <c r="C8239" s="3">
        <v>1509</v>
      </c>
      <c r="D8239" s="56">
        <f t="shared" si="270"/>
        <v>1.7465277777777777E-2</v>
      </c>
    </row>
    <row r="8240" spans="1:4" x14ac:dyDescent="0.75">
      <c r="A8240" s="55">
        <v>43033.69636574074</v>
      </c>
      <c r="B8240" s="55">
        <v>43034.345706018517</v>
      </c>
      <c r="C8240" s="3">
        <v>56103</v>
      </c>
      <c r="D8240" s="56">
        <f t="shared" si="270"/>
        <v>0.64934027777777781</v>
      </c>
    </row>
    <row r="8241" spans="1:4" x14ac:dyDescent="0.75">
      <c r="A8241" s="55">
        <v>43033.934930555552</v>
      </c>
      <c r="B8241" s="55">
        <v>43052.408726851849</v>
      </c>
      <c r="C8241" s="3">
        <v>1599736</v>
      </c>
      <c r="D8241" s="56">
        <f t="shared" si="270"/>
        <v>18.515462962962964</v>
      </c>
    </row>
    <row r="8242" spans="1:4" x14ac:dyDescent="0.75">
      <c r="A8242" s="55">
        <v>43034.416550925926</v>
      </c>
      <c r="B8242" s="55">
        <v>43034.434363425928</v>
      </c>
      <c r="C8242" s="3">
        <v>1539</v>
      </c>
      <c r="D8242" s="56">
        <f t="shared" si="270"/>
        <v>1.7812499999999998E-2</v>
      </c>
    </row>
    <row r="8243" spans="1:4" x14ac:dyDescent="0.75">
      <c r="A8243" s="55">
        <v>43034.429618055554</v>
      </c>
      <c r="B8243" s="55">
        <v>43034.518819444442</v>
      </c>
      <c r="C8243" s="3">
        <v>7707</v>
      </c>
      <c r="D8243" s="56">
        <f t="shared" si="270"/>
        <v>8.9201388888888886E-2</v>
      </c>
    </row>
    <row r="8244" spans="1:4" x14ac:dyDescent="0.75">
      <c r="A8244" s="55">
        <v>43034.43478009259</v>
      </c>
      <c r="B8244" s="55">
        <v>43034.487581018519</v>
      </c>
      <c r="C8244" s="3">
        <v>4562</v>
      </c>
      <c r="D8244" s="56">
        <f t="shared" si="270"/>
        <v>5.2800925925925925E-2</v>
      </c>
    </row>
    <row r="8245" spans="1:4" x14ac:dyDescent="0.75">
      <c r="A8245" s="55">
        <v>43034.441145833334</v>
      </c>
      <c r="B8245" s="55">
        <v>43034.455162037033</v>
      </c>
      <c r="C8245" s="3">
        <v>1211</v>
      </c>
      <c r="D8245" s="56">
        <f t="shared" si="270"/>
        <v>1.4016203703703704E-2</v>
      </c>
    </row>
    <row r="8246" spans="1:4" x14ac:dyDescent="0.75">
      <c r="A8246" s="55">
        <v>43034.446469907409</v>
      </c>
      <c r="B8246" s="55">
        <v>43034.455474537033</v>
      </c>
      <c r="C8246" s="3">
        <v>778</v>
      </c>
      <c r="D8246" s="56">
        <f t="shared" si="270"/>
        <v>9.0046296296296298E-3</v>
      </c>
    </row>
    <row r="8247" spans="1:4" x14ac:dyDescent="0.75">
      <c r="A8247" s="55">
        <v>43034.499780092592</v>
      </c>
      <c r="B8247" s="55">
        <v>43042.560335648144</v>
      </c>
      <c r="C8247" s="3">
        <v>700032</v>
      </c>
      <c r="D8247" s="56">
        <f t="shared" si="270"/>
        <v>8.1022222222222222</v>
      </c>
    </row>
    <row r="8248" spans="1:4" x14ac:dyDescent="0.75">
      <c r="A8248" s="55">
        <v>43034.503831018519</v>
      </c>
      <c r="B8248" s="55">
        <v>43034.569305555553</v>
      </c>
      <c r="C8248" s="3">
        <v>5657</v>
      </c>
      <c r="D8248" s="56">
        <f t="shared" si="270"/>
        <v>6.5474537037037039E-2</v>
      </c>
    </row>
    <row r="8249" spans="1:4" x14ac:dyDescent="0.75">
      <c r="A8249" s="55">
        <v>43034.516504629624</v>
      </c>
      <c r="B8249" s="55">
        <v>43034.570023148146</v>
      </c>
      <c r="C8249" s="3">
        <v>4624</v>
      </c>
      <c r="D8249" s="56">
        <f t="shared" si="270"/>
        <v>5.3518518518518521E-2</v>
      </c>
    </row>
    <row r="8250" spans="1:4" x14ac:dyDescent="0.75">
      <c r="A8250" s="55">
        <v>43034.539189814815</v>
      </c>
      <c r="B8250" s="55">
        <v>43034.574120370366</v>
      </c>
      <c r="C8250" s="3">
        <v>3018</v>
      </c>
      <c r="D8250" s="56">
        <f t="shared" si="270"/>
        <v>3.4930555555555555E-2</v>
      </c>
    </row>
    <row r="8251" spans="1:4" x14ac:dyDescent="0.75">
      <c r="A8251" s="55">
        <v>43034.559861111113</v>
      </c>
      <c r="B8251" s="55">
        <v>43034.567766203705</v>
      </c>
      <c r="C8251" s="3">
        <v>683</v>
      </c>
      <c r="D8251" s="56">
        <f t="shared" si="270"/>
        <v>7.905092592592592E-3</v>
      </c>
    </row>
    <row r="8252" spans="1:4" x14ac:dyDescent="0.75">
      <c r="A8252" s="55">
        <v>43034.588796296295</v>
      </c>
      <c r="B8252" s="55">
        <v>43034.628587962958</v>
      </c>
      <c r="C8252" s="3">
        <v>3438</v>
      </c>
      <c r="D8252" s="56">
        <f t="shared" si="270"/>
        <v>3.979166666666667E-2</v>
      </c>
    </row>
    <row r="8253" spans="1:4" x14ac:dyDescent="0.75">
      <c r="A8253" s="55">
        <v>43034.596990740742</v>
      </c>
      <c r="B8253" s="55">
        <v>43042.560231481482</v>
      </c>
      <c r="C8253" s="3">
        <v>691624</v>
      </c>
      <c r="D8253" s="56">
        <f t="shared" si="270"/>
        <v>8.0049074074074067</v>
      </c>
    </row>
    <row r="8254" spans="1:4" x14ac:dyDescent="0.75">
      <c r="A8254" s="55">
        <v>43034.611331018517</v>
      </c>
      <c r="B8254" s="55">
        <v>43034.758530092593</v>
      </c>
      <c r="C8254" s="3">
        <v>12718</v>
      </c>
      <c r="D8254" s="56">
        <f t="shared" si="270"/>
        <v>0.14719907407407407</v>
      </c>
    </row>
    <row r="8255" spans="1:4" x14ac:dyDescent="0.75">
      <c r="A8255" s="55">
        <v>43034.713530092587</v>
      </c>
      <c r="B8255" s="55">
        <v>43035.332245370366</v>
      </c>
      <c r="C8255" s="3">
        <v>53457</v>
      </c>
      <c r="D8255" s="56">
        <f t="shared" si="270"/>
        <v>0.61871527777777779</v>
      </c>
    </row>
    <row r="8256" spans="1:4" x14ac:dyDescent="0.75">
      <c r="A8256" s="55">
        <v>43034.72388888889</v>
      </c>
      <c r="B8256" s="55">
        <v>43035.347962962958</v>
      </c>
      <c r="C8256" s="3">
        <v>53920</v>
      </c>
      <c r="D8256" s="56">
        <f t="shared" si="270"/>
        <v>0.62407407407407411</v>
      </c>
    </row>
    <row r="8257" spans="1:4" x14ac:dyDescent="0.75">
      <c r="A8257" s="55">
        <v>43034.783912037034</v>
      </c>
      <c r="B8257" s="55">
        <v>43035.35119212963</v>
      </c>
      <c r="C8257" s="3">
        <v>49013</v>
      </c>
      <c r="D8257" s="56">
        <f t="shared" si="270"/>
        <v>0.5672800925925926</v>
      </c>
    </row>
    <row r="8258" spans="1:4" x14ac:dyDescent="0.75">
      <c r="A8258" s="55">
        <v>43034.864259259259</v>
      </c>
      <c r="B8258" s="55">
        <v>43035.559872685182</v>
      </c>
      <c r="C8258" s="3">
        <v>60101</v>
      </c>
      <c r="D8258" s="56">
        <f t="shared" si="270"/>
        <v>0.6956134259259259</v>
      </c>
    </row>
    <row r="8259" spans="1:4" x14ac:dyDescent="0.75">
      <c r="A8259" s="55">
        <v>43035.201423611106</v>
      </c>
      <c r="B8259" s="55">
        <v>43041.700798611106</v>
      </c>
      <c r="C8259" s="3">
        <v>565146</v>
      </c>
      <c r="D8259" s="56">
        <f t="shared" ref="D8259:D8322" si="271">C8259/(24*60*60)</f>
        <v>6.5410416666666666</v>
      </c>
    </row>
    <row r="8260" spans="1:4" x14ac:dyDescent="0.75">
      <c r="A8260" s="55">
        <v>43035.393854166665</v>
      </c>
      <c r="B8260" s="55">
        <v>43040.507511574069</v>
      </c>
      <c r="C8260" s="3">
        <v>445420</v>
      </c>
      <c r="D8260" s="56">
        <f t="shared" si="271"/>
        <v>5.1553240740740742</v>
      </c>
    </row>
    <row r="8261" spans="1:4" x14ac:dyDescent="0.75">
      <c r="A8261" s="55">
        <v>43035.436469907407</v>
      </c>
      <c r="B8261" s="55">
        <v>43048.433877314812</v>
      </c>
      <c r="C8261" s="3">
        <v>1126576</v>
      </c>
      <c r="D8261" s="56">
        <f t="shared" si="271"/>
        <v>13.039074074074074</v>
      </c>
    </row>
    <row r="8262" spans="1:4" x14ac:dyDescent="0.75">
      <c r="A8262" s="55">
        <v>43035.486018518517</v>
      </c>
      <c r="B8262" s="55">
        <v>43048.434062499997</v>
      </c>
      <c r="C8262" s="3">
        <v>1122311</v>
      </c>
      <c r="D8262" s="56">
        <f t="shared" si="271"/>
        <v>12.989710648148149</v>
      </c>
    </row>
    <row r="8263" spans="1:4" x14ac:dyDescent="0.75">
      <c r="A8263" s="55">
        <v>43035.544525462959</v>
      </c>
      <c r="B8263" s="55">
        <v>43035.607499999998</v>
      </c>
      <c r="C8263" s="3">
        <v>5441</v>
      </c>
      <c r="D8263" s="56">
        <f t="shared" si="271"/>
        <v>6.2974537037037037E-2</v>
      </c>
    </row>
    <row r="8264" spans="1:4" x14ac:dyDescent="0.75">
      <c r="A8264" s="55">
        <v>43035.564166666663</v>
      </c>
      <c r="B8264" s="55">
        <v>43053.358252314814</v>
      </c>
      <c r="C8264" s="3">
        <v>1541009</v>
      </c>
      <c r="D8264" s="56">
        <f t="shared" si="271"/>
        <v>17.835752314814815</v>
      </c>
    </row>
    <row r="8265" spans="1:4" x14ac:dyDescent="0.75">
      <c r="A8265" s="55">
        <v>43035.588506944441</v>
      </c>
      <c r="B8265" s="55">
        <v>43040.611458333333</v>
      </c>
      <c r="C8265" s="3">
        <v>437583</v>
      </c>
      <c r="D8265" s="56">
        <f t="shared" si="271"/>
        <v>5.064618055555556</v>
      </c>
    </row>
    <row r="8266" spans="1:4" x14ac:dyDescent="0.75">
      <c r="A8266" s="55">
        <v>43035.621053240742</v>
      </c>
      <c r="B8266" s="55">
        <v>43048.434317129628</v>
      </c>
      <c r="C8266" s="3">
        <v>1110666</v>
      </c>
      <c r="D8266" s="56">
        <f t="shared" si="271"/>
        <v>12.854930555555555</v>
      </c>
    </row>
    <row r="8267" spans="1:4" x14ac:dyDescent="0.75">
      <c r="A8267" s="55">
        <v>43035.621666666666</v>
      </c>
      <c r="B8267" s="55">
        <v>43038.412685185183</v>
      </c>
      <c r="C8267" s="3">
        <v>244744</v>
      </c>
      <c r="D8267" s="56">
        <f t="shared" si="271"/>
        <v>2.8326851851851851</v>
      </c>
    </row>
    <row r="8268" spans="1:4" x14ac:dyDescent="0.75">
      <c r="A8268" s="55">
        <v>43035.665555555555</v>
      </c>
      <c r="B8268" s="55">
        <v>43038.417129629626</v>
      </c>
      <c r="C8268" s="3">
        <v>241336</v>
      </c>
      <c r="D8268" s="56">
        <f t="shared" si="271"/>
        <v>2.7932407407407407</v>
      </c>
    </row>
    <row r="8269" spans="1:4" x14ac:dyDescent="0.75">
      <c r="A8269" s="55">
        <v>43035.678020833329</v>
      </c>
      <c r="B8269" s="55">
        <v>43038.42224537037</v>
      </c>
      <c r="C8269" s="3">
        <v>240701</v>
      </c>
      <c r="D8269" s="56">
        <f t="shared" si="271"/>
        <v>2.7858912037037036</v>
      </c>
    </row>
    <row r="8270" spans="1:4" x14ac:dyDescent="0.75">
      <c r="A8270" s="55">
        <v>43035.679583333331</v>
      </c>
      <c r="B8270" s="55">
        <v>43038.425543981481</v>
      </c>
      <c r="C8270" s="3">
        <v>240851</v>
      </c>
      <c r="D8270" s="56">
        <f t="shared" si="271"/>
        <v>2.7876273148148147</v>
      </c>
    </row>
    <row r="8271" spans="1:4" x14ac:dyDescent="0.75">
      <c r="A8271" s="55">
        <v>43035.895208333335</v>
      </c>
      <c r="B8271" s="55">
        <v>43060.711354166662</v>
      </c>
      <c r="C8271" s="3">
        <v>2147715</v>
      </c>
      <c r="D8271" s="56">
        <f t="shared" si="271"/>
        <v>24.857812500000001</v>
      </c>
    </row>
    <row r="8272" spans="1:4" x14ac:dyDescent="0.75">
      <c r="A8272" s="55">
        <v>43035.931238425925</v>
      </c>
      <c r="B8272" s="55">
        <v>43040.381944444445</v>
      </c>
      <c r="C8272" s="3">
        <v>388141</v>
      </c>
      <c r="D8272" s="56">
        <f t="shared" si="271"/>
        <v>4.4923726851851855</v>
      </c>
    </row>
    <row r="8273" spans="1:4" x14ac:dyDescent="0.75">
      <c r="A8273" s="55">
        <v>43035.973136574074</v>
      </c>
      <c r="B8273" s="55">
        <v>43038.612118055556</v>
      </c>
      <c r="C8273" s="3">
        <v>231608</v>
      </c>
      <c r="D8273" s="56">
        <f t="shared" si="271"/>
        <v>2.6806481481481481</v>
      </c>
    </row>
    <row r="8274" spans="1:4" x14ac:dyDescent="0.75">
      <c r="A8274" s="55">
        <v>43036.610046296293</v>
      </c>
      <c r="B8274" s="55">
        <v>43041.464953703704</v>
      </c>
      <c r="C8274" s="3">
        <v>423064</v>
      </c>
      <c r="D8274" s="56">
        <f t="shared" si="271"/>
        <v>4.8965740740740742</v>
      </c>
    </row>
    <row r="8275" spans="1:4" x14ac:dyDescent="0.75">
      <c r="A8275" s="55">
        <v>43036.627407407403</v>
      </c>
      <c r="B8275" s="55">
        <v>43038.427789351852</v>
      </c>
      <c r="C8275" s="3">
        <v>159153</v>
      </c>
      <c r="D8275" s="56">
        <f t="shared" si="271"/>
        <v>1.8420486111111112</v>
      </c>
    </row>
    <row r="8276" spans="1:4" x14ac:dyDescent="0.75">
      <c r="A8276" s="55">
        <v>43036.684583333328</v>
      </c>
      <c r="B8276" s="55">
        <v>43038.432037037033</v>
      </c>
      <c r="C8276" s="3">
        <v>154580</v>
      </c>
      <c r="D8276" s="56">
        <f t="shared" si="271"/>
        <v>1.7891203703703704</v>
      </c>
    </row>
    <row r="8277" spans="1:4" x14ac:dyDescent="0.75">
      <c r="A8277" s="55">
        <v>43037.458518518513</v>
      </c>
      <c r="B8277" s="55">
        <v>43052.408877314811</v>
      </c>
      <c r="C8277" s="3">
        <v>1291711</v>
      </c>
      <c r="D8277" s="56">
        <f t="shared" si="271"/>
        <v>14.950358796296296</v>
      </c>
    </row>
    <row r="8278" spans="1:4" x14ac:dyDescent="0.75">
      <c r="A8278" s="55">
        <v>43037.590532407405</v>
      </c>
      <c r="B8278" s="55">
        <v>43040.611226851848</v>
      </c>
      <c r="C8278" s="3">
        <v>260988</v>
      </c>
      <c r="D8278" s="56">
        <f t="shared" si="271"/>
        <v>3.0206944444444446</v>
      </c>
    </row>
    <row r="8279" spans="1:4" x14ac:dyDescent="0.75">
      <c r="A8279" s="55">
        <v>43037.654907407406</v>
      </c>
      <c r="B8279" s="55">
        <v>43040.611076388886</v>
      </c>
      <c r="C8279" s="3">
        <v>255413</v>
      </c>
      <c r="D8279" s="56">
        <f t="shared" si="271"/>
        <v>2.9561689814814813</v>
      </c>
    </row>
    <row r="8280" spans="1:4" x14ac:dyDescent="0.75">
      <c r="A8280" s="55">
        <v>43037.684178240735</v>
      </c>
      <c r="B8280" s="55">
        <v>43041.396006944444</v>
      </c>
      <c r="C8280" s="3">
        <v>320702</v>
      </c>
      <c r="D8280" s="56">
        <f t="shared" si="271"/>
        <v>3.7118287037037039</v>
      </c>
    </row>
    <row r="8281" spans="1:4" x14ac:dyDescent="0.75">
      <c r="A8281" s="55">
        <v>43037.849120370367</v>
      </c>
      <c r="B8281" s="55">
        <v>43041.501226851848</v>
      </c>
      <c r="C8281" s="3">
        <v>315542</v>
      </c>
      <c r="D8281" s="56">
        <f t="shared" si="271"/>
        <v>3.6521064814814816</v>
      </c>
    </row>
    <row r="8282" spans="1:4" x14ac:dyDescent="0.75">
      <c r="A8282" s="55">
        <v>43037.934293981481</v>
      </c>
      <c r="B8282" s="55">
        <v>43040.682743055557</v>
      </c>
      <c r="C8282" s="3">
        <v>237466</v>
      </c>
      <c r="D8282" s="56">
        <f t="shared" si="271"/>
        <v>2.7484490740740739</v>
      </c>
    </row>
    <row r="8283" spans="1:4" x14ac:dyDescent="0.75">
      <c r="A8283" s="55">
        <v>43038.03670138889</v>
      </c>
      <c r="B8283" s="55">
        <v>43041.470277777778</v>
      </c>
      <c r="C8283" s="3">
        <v>296661</v>
      </c>
      <c r="D8283" s="56">
        <f t="shared" si="271"/>
        <v>3.4335763888888891</v>
      </c>
    </row>
    <row r="8284" spans="1:4" x14ac:dyDescent="0.75">
      <c r="A8284" s="55">
        <v>43038.394513888888</v>
      </c>
      <c r="B8284" s="55">
        <v>43038.49486111111</v>
      </c>
      <c r="C8284" s="3">
        <v>8670</v>
      </c>
      <c r="D8284" s="56">
        <f t="shared" si="271"/>
        <v>0.10034722222222223</v>
      </c>
    </row>
    <row r="8285" spans="1:4" x14ac:dyDescent="0.75">
      <c r="A8285" s="55">
        <v>43038.421574074069</v>
      </c>
      <c r="B8285" s="55">
        <v>43040.435208333329</v>
      </c>
      <c r="C8285" s="3">
        <v>173978</v>
      </c>
      <c r="D8285" s="56">
        <f t="shared" si="271"/>
        <v>2.0136342592592591</v>
      </c>
    </row>
    <row r="8286" spans="1:4" x14ac:dyDescent="0.75">
      <c r="A8286" s="55">
        <v>43038.424930555557</v>
      </c>
      <c r="B8286" s="55">
        <v>43038.680358796293</v>
      </c>
      <c r="C8286" s="3">
        <v>22069</v>
      </c>
      <c r="D8286" s="56">
        <f t="shared" si="271"/>
        <v>0.25542824074074072</v>
      </c>
    </row>
    <row r="8287" spans="1:4" x14ac:dyDescent="0.75">
      <c r="A8287" s="55">
        <v>43038.433333333334</v>
      </c>
      <c r="B8287" s="55">
        <v>43040.464016203703</v>
      </c>
      <c r="C8287" s="3">
        <v>175451</v>
      </c>
      <c r="D8287" s="56">
        <f t="shared" si="271"/>
        <v>2.0306828703703705</v>
      </c>
    </row>
    <row r="8288" spans="1:4" x14ac:dyDescent="0.75">
      <c r="A8288" s="55">
        <v>43038.446481481478</v>
      </c>
      <c r="B8288" s="55">
        <v>43041.498356481483</v>
      </c>
      <c r="C8288" s="3">
        <v>263682</v>
      </c>
      <c r="D8288" s="56">
        <f t="shared" si="271"/>
        <v>3.0518749999999999</v>
      </c>
    </row>
    <row r="8289" spans="1:4" x14ac:dyDescent="0.75">
      <c r="A8289" s="55">
        <v>43038.45103009259</v>
      </c>
      <c r="B8289" s="55">
        <v>43042.644999999997</v>
      </c>
      <c r="C8289" s="3">
        <v>362359</v>
      </c>
      <c r="D8289" s="56">
        <f t="shared" si="271"/>
        <v>4.193969907407407</v>
      </c>
    </row>
    <row r="8290" spans="1:4" x14ac:dyDescent="0.75">
      <c r="A8290" s="55">
        <v>43038.459282407406</v>
      </c>
      <c r="B8290" s="55">
        <v>43053.36482638889</v>
      </c>
      <c r="C8290" s="3">
        <v>1287839</v>
      </c>
      <c r="D8290" s="56">
        <f t="shared" si="271"/>
        <v>14.905543981481481</v>
      </c>
    </row>
    <row r="8291" spans="1:4" x14ac:dyDescent="0.75">
      <c r="A8291" s="55">
        <v>43038.465312499997</v>
      </c>
      <c r="B8291" s="55">
        <v>43053.366678240738</v>
      </c>
      <c r="C8291" s="3">
        <v>1287478</v>
      </c>
      <c r="D8291" s="56">
        <f t="shared" si="271"/>
        <v>14.90136574074074</v>
      </c>
    </row>
    <row r="8292" spans="1:4" x14ac:dyDescent="0.75">
      <c r="A8292" s="55">
        <v>43038.468287037038</v>
      </c>
      <c r="B8292" s="55">
        <v>43040.610914351848</v>
      </c>
      <c r="C8292" s="3">
        <v>185123</v>
      </c>
      <c r="D8292" s="56">
        <f t="shared" si="271"/>
        <v>2.1426273148148147</v>
      </c>
    </row>
    <row r="8293" spans="1:4" x14ac:dyDescent="0.75">
      <c r="A8293" s="55">
        <v>43038.494629629626</v>
      </c>
      <c r="B8293" s="55">
        <v>43041.506736111107</v>
      </c>
      <c r="C8293" s="3">
        <v>260246</v>
      </c>
      <c r="D8293" s="56">
        <f t="shared" si="271"/>
        <v>3.0121064814814815</v>
      </c>
    </row>
    <row r="8294" spans="1:4" x14ac:dyDescent="0.75">
      <c r="A8294" s="55">
        <v>43038.548321759255</v>
      </c>
      <c r="B8294" s="55">
        <v>43041.701192129629</v>
      </c>
      <c r="C8294" s="3">
        <v>272408</v>
      </c>
      <c r="D8294" s="56">
        <f t="shared" si="271"/>
        <v>3.1528703703703704</v>
      </c>
    </row>
    <row r="8295" spans="1:4" x14ac:dyDescent="0.75">
      <c r="A8295" s="55">
        <v>43038.651157407403</v>
      </c>
      <c r="B8295" s="55">
        <v>43041.700520833328</v>
      </c>
      <c r="C8295" s="3">
        <v>263465</v>
      </c>
      <c r="D8295" s="56">
        <f t="shared" si="271"/>
        <v>3.0493634259259261</v>
      </c>
    </row>
    <row r="8296" spans="1:4" x14ac:dyDescent="0.75">
      <c r="A8296" s="55">
        <v>43038.652696759258</v>
      </c>
      <c r="B8296" s="55">
        <v>43040.671041666668</v>
      </c>
      <c r="C8296" s="3">
        <v>174385</v>
      </c>
      <c r="D8296" s="56">
        <f t="shared" si="271"/>
        <v>2.0183449074074074</v>
      </c>
    </row>
    <row r="8297" spans="1:4" x14ac:dyDescent="0.75">
      <c r="A8297" s="55">
        <v>43038.665347222217</v>
      </c>
      <c r="B8297" s="55">
        <v>43042.659699074073</v>
      </c>
      <c r="C8297" s="3">
        <v>345112</v>
      </c>
      <c r="D8297" s="56">
        <f t="shared" si="271"/>
        <v>3.9943518518518517</v>
      </c>
    </row>
    <row r="8298" spans="1:4" x14ac:dyDescent="0.75">
      <c r="A8298" s="55">
        <v>43038.680914351848</v>
      </c>
      <c r="B8298" s="55">
        <v>43041.401944444442</v>
      </c>
      <c r="C8298" s="3">
        <v>235097</v>
      </c>
      <c r="D8298" s="56">
        <f t="shared" si="271"/>
        <v>2.7210300925925925</v>
      </c>
    </row>
    <row r="8299" spans="1:4" x14ac:dyDescent="0.75">
      <c r="A8299" s="55">
        <v>43038.722893518519</v>
      </c>
      <c r="B8299" s="55">
        <v>43040.644155092588</v>
      </c>
      <c r="C8299" s="3">
        <v>165997</v>
      </c>
      <c r="D8299" s="56">
        <f t="shared" si="271"/>
        <v>1.9212615740740742</v>
      </c>
    </row>
    <row r="8300" spans="1:4" x14ac:dyDescent="0.75">
      <c r="A8300" s="55">
        <v>43038.724988425922</v>
      </c>
      <c r="B8300" s="55">
        <v>43040.465486111112</v>
      </c>
      <c r="C8300" s="3">
        <v>150379</v>
      </c>
      <c r="D8300" s="56">
        <f t="shared" si="271"/>
        <v>1.7404976851851852</v>
      </c>
    </row>
    <row r="8301" spans="1:4" x14ac:dyDescent="0.75">
      <c r="A8301" s="55">
        <v>43038.733622685184</v>
      </c>
      <c r="B8301" s="55">
        <v>43040.590185185181</v>
      </c>
      <c r="C8301" s="3">
        <v>160407</v>
      </c>
      <c r="D8301" s="56">
        <f t="shared" si="271"/>
        <v>1.8565624999999999</v>
      </c>
    </row>
    <row r="8302" spans="1:4" x14ac:dyDescent="0.75">
      <c r="A8302" s="55">
        <v>43038.790972222218</v>
      </c>
      <c r="B8302" s="55">
        <v>43048.434583333328</v>
      </c>
      <c r="C8302" s="3">
        <v>833208</v>
      </c>
      <c r="D8302" s="56">
        <f t="shared" si="271"/>
        <v>9.6436111111111114</v>
      </c>
    </row>
    <row r="8303" spans="1:4" x14ac:dyDescent="0.75">
      <c r="A8303" s="55">
        <v>43039.427800925921</v>
      </c>
      <c r="B8303" s="55">
        <v>43040.432719907403</v>
      </c>
      <c r="C8303" s="3">
        <v>86825</v>
      </c>
      <c r="D8303" s="56">
        <f t="shared" si="271"/>
        <v>1.0049189814814814</v>
      </c>
    </row>
    <row r="8304" spans="1:4" x14ac:dyDescent="0.75">
      <c r="A8304" s="55">
        <v>43039.429988425924</v>
      </c>
      <c r="B8304" s="55">
        <v>43040.481099537035</v>
      </c>
      <c r="C8304" s="3">
        <v>90816</v>
      </c>
      <c r="D8304" s="56">
        <f t="shared" si="271"/>
        <v>1.0511111111111111</v>
      </c>
    </row>
    <row r="8305" spans="1:4" x14ac:dyDescent="0.75">
      <c r="A8305" s="55">
        <v>43039.53392361111</v>
      </c>
      <c r="B8305" s="55">
        <v>43041.700277777774</v>
      </c>
      <c r="C8305" s="3">
        <v>187173</v>
      </c>
      <c r="D8305" s="56">
        <f t="shared" si="271"/>
        <v>2.1663541666666668</v>
      </c>
    </row>
    <row r="8306" spans="1:4" x14ac:dyDescent="0.75">
      <c r="A8306" s="55">
        <v>43039.642962962964</v>
      </c>
      <c r="B8306" s="55">
        <v>43041.527986111112</v>
      </c>
      <c r="C8306" s="3">
        <v>162866</v>
      </c>
      <c r="D8306" s="56">
        <f t="shared" si="271"/>
        <v>1.8850231481481481</v>
      </c>
    </row>
    <row r="8307" spans="1:4" x14ac:dyDescent="0.75">
      <c r="A8307" s="55">
        <v>43039.654062499998</v>
      </c>
      <c r="B8307" s="55">
        <v>43041.533067129625</v>
      </c>
      <c r="C8307" s="3">
        <v>162346</v>
      </c>
      <c r="D8307" s="56">
        <f t="shared" si="271"/>
        <v>1.8790046296296297</v>
      </c>
    </row>
    <row r="8308" spans="1:4" x14ac:dyDescent="0.75">
      <c r="A8308" s="55">
        <v>43039.657037037032</v>
      </c>
      <c r="B8308" s="55">
        <v>43040.478900462964</v>
      </c>
      <c r="C8308" s="3">
        <v>71009</v>
      </c>
      <c r="D8308" s="56">
        <f t="shared" si="271"/>
        <v>0.82186342592592587</v>
      </c>
    </row>
    <row r="8309" spans="1:4" x14ac:dyDescent="0.75">
      <c r="A8309" s="55">
        <v>43039.697268518517</v>
      </c>
      <c r="B8309" s="55">
        <v>43041.579166666663</v>
      </c>
      <c r="C8309" s="3">
        <v>162596</v>
      </c>
      <c r="D8309" s="56">
        <f t="shared" si="271"/>
        <v>1.881898148148148</v>
      </c>
    </row>
    <row r="8310" spans="1:4" x14ac:dyDescent="0.75">
      <c r="A8310" s="55">
        <v>43039.703090277777</v>
      </c>
      <c r="B8310" s="55">
        <v>43046.385775462964</v>
      </c>
      <c r="C8310" s="3">
        <v>577384</v>
      </c>
      <c r="D8310" s="56">
        <f t="shared" si="271"/>
        <v>6.6826851851851856</v>
      </c>
    </row>
    <row r="8311" spans="1:4" x14ac:dyDescent="0.75">
      <c r="A8311" s="55">
        <v>43039.705462962964</v>
      </c>
      <c r="B8311" s="55">
        <v>43041.59070601852</v>
      </c>
      <c r="C8311" s="3">
        <v>162885</v>
      </c>
      <c r="D8311" s="56">
        <f t="shared" si="271"/>
        <v>1.8852430555555555</v>
      </c>
    </row>
    <row r="8312" spans="1:4" x14ac:dyDescent="0.75">
      <c r="A8312" s="55">
        <v>43039.757384259261</v>
      </c>
      <c r="B8312" s="55">
        <v>43040.481400462959</v>
      </c>
      <c r="C8312" s="3">
        <v>62555</v>
      </c>
      <c r="D8312" s="56">
        <f t="shared" si="271"/>
        <v>0.72401620370370368</v>
      </c>
    </row>
    <row r="8313" spans="1:4" x14ac:dyDescent="0.75">
      <c r="A8313" s="55">
        <v>43039.80296296296</v>
      </c>
      <c r="B8313" s="55">
        <v>43040.485289351847</v>
      </c>
      <c r="C8313" s="3">
        <v>58953</v>
      </c>
      <c r="D8313" s="56">
        <f t="shared" si="271"/>
        <v>0.68232638888888886</v>
      </c>
    </row>
    <row r="8314" spans="1:4" x14ac:dyDescent="0.75">
      <c r="A8314" s="55">
        <v>43039.950185185182</v>
      </c>
      <c r="B8314" s="55">
        <v>43040.610335648147</v>
      </c>
      <c r="C8314" s="3">
        <v>57037</v>
      </c>
      <c r="D8314" s="56">
        <f t="shared" si="271"/>
        <v>0.66015046296296298</v>
      </c>
    </row>
    <row r="8315" spans="1:4" x14ac:dyDescent="0.75">
      <c r="A8315" s="55">
        <v>43039.997037037036</v>
      </c>
      <c r="B8315" s="55">
        <v>43041.403217592589</v>
      </c>
      <c r="C8315" s="3">
        <v>121494</v>
      </c>
      <c r="D8315" s="56">
        <f t="shared" si="271"/>
        <v>1.4061805555555555</v>
      </c>
    </row>
    <row r="8316" spans="1:4" x14ac:dyDescent="0.75">
      <c r="A8316" s="55">
        <v>43040.409305555557</v>
      </c>
      <c r="B8316" s="55">
        <v>43045.37091435185</v>
      </c>
      <c r="C8316" s="3">
        <v>428683</v>
      </c>
      <c r="D8316" s="56">
        <f t="shared" si="271"/>
        <v>4.9616087962962965</v>
      </c>
    </row>
    <row r="8317" spans="1:4" x14ac:dyDescent="0.75">
      <c r="A8317" s="55">
        <v>43040.452002314814</v>
      </c>
      <c r="B8317" s="55">
        <v>43040.607615740737</v>
      </c>
      <c r="C8317" s="3">
        <v>13445</v>
      </c>
      <c r="D8317" s="56">
        <f t="shared" si="271"/>
        <v>0.15561342592592592</v>
      </c>
    </row>
    <row r="8318" spans="1:4" x14ac:dyDescent="0.75">
      <c r="A8318" s="55">
        <v>43040.45512731481</v>
      </c>
      <c r="B8318" s="55">
        <v>43040.607534722221</v>
      </c>
      <c r="C8318" s="3">
        <v>13168</v>
      </c>
      <c r="D8318" s="56">
        <f t="shared" si="271"/>
        <v>0.15240740740740741</v>
      </c>
    </row>
    <row r="8319" spans="1:4" x14ac:dyDescent="0.75">
      <c r="A8319" s="55">
        <v>43040.483958333331</v>
      </c>
      <c r="B8319" s="55">
        <v>43040.607361111106</v>
      </c>
      <c r="C8319" s="3">
        <v>10662</v>
      </c>
      <c r="D8319" s="56">
        <f t="shared" si="271"/>
        <v>0.12340277777777778</v>
      </c>
    </row>
    <row r="8320" spans="1:4" x14ac:dyDescent="0.75">
      <c r="A8320" s="55">
        <v>43040.524652777778</v>
      </c>
      <c r="B8320" s="55">
        <v>43040.552604166667</v>
      </c>
      <c r="C8320" s="3">
        <v>2415</v>
      </c>
      <c r="D8320" s="56">
        <f t="shared" si="271"/>
        <v>2.795138888888889E-2</v>
      </c>
    </row>
    <row r="8321" spans="1:4" x14ac:dyDescent="0.75">
      <c r="A8321" s="55">
        <v>43040.525451388887</v>
      </c>
      <c r="B8321" s="55">
        <v>43040.681805555556</v>
      </c>
      <c r="C8321" s="3">
        <v>13509</v>
      </c>
      <c r="D8321" s="56">
        <f t="shared" si="271"/>
        <v>0.15635416666666666</v>
      </c>
    </row>
    <row r="8322" spans="1:4" x14ac:dyDescent="0.75">
      <c r="A8322" s="55">
        <v>43040.532453703701</v>
      </c>
      <c r="B8322" s="55">
        <v>43040.552499999998</v>
      </c>
      <c r="C8322" s="3">
        <v>1732</v>
      </c>
      <c r="D8322" s="56">
        <f t="shared" si="271"/>
        <v>2.0046296296296295E-2</v>
      </c>
    </row>
    <row r="8323" spans="1:4" x14ac:dyDescent="0.75">
      <c r="A8323" s="55">
        <v>43040.54552083333</v>
      </c>
      <c r="B8323" s="55">
        <v>43040.607268518514</v>
      </c>
      <c r="C8323" s="3">
        <v>5335</v>
      </c>
      <c r="D8323" s="56">
        <f t="shared" ref="D8323:D8386" si="272">C8323/(24*60*60)</f>
        <v>6.1747685185185183E-2</v>
      </c>
    </row>
    <row r="8324" spans="1:4" x14ac:dyDescent="0.75">
      <c r="A8324" s="55">
        <v>43040.58893518518</v>
      </c>
      <c r="B8324" s="55">
        <v>43040.607175925921</v>
      </c>
      <c r="C8324" s="3">
        <v>1576</v>
      </c>
      <c r="D8324" s="56">
        <f t="shared" si="272"/>
        <v>1.8240740740740741E-2</v>
      </c>
    </row>
    <row r="8325" spans="1:4" x14ac:dyDescent="0.75">
      <c r="A8325" s="55">
        <v>43040.65724537037</v>
      </c>
      <c r="B8325" s="55">
        <v>43055.603692129625</v>
      </c>
      <c r="C8325" s="3">
        <v>1291373</v>
      </c>
      <c r="D8325" s="56">
        <f t="shared" si="272"/>
        <v>14.94644675925926</v>
      </c>
    </row>
    <row r="8326" spans="1:4" x14ac:dyDescent="0.75">
      <c r="A8326" s="55">
        <v>43040.663449074069</v>
      </c>
      <c r="B8326" s="55">
        <v>43042.41269675926</v>
      </c>
      <c r="C8326" s="3">
        <v>151135</v>
      </c>
      <c r="D8326" s="56">
        <f t="shared" si="272"/>
        <v>1.7492476851851853</v>
      </c>
    </row>
    <row r="8327" spans="1:4" x14ac:dyDescent="0.75">
      <c r="A8327" s="55">
        <v>43040.670902777776</v>
      </c>
      <c r="B8327" s="55">
        <v>43042.415208333332</v>
      </c>
      <c r="C8327" s="3">
        <v>150708</v>
      </c>
      <c r="D8327" s="56">
        <f t="shared" si="272"/>
        <v>1.7443055555555556</v>
      </c>
    </row>
    <row r="8328" spans="1:4" x14ac:dyDescent="0.75">
      <c r="A8328" s="55">
        <v>43040.742013888885</v>
      </c>
      <c r="B8328" s="55">
        <v>43041.574699074074</v>
      </c>
      <c r="C8328" s="3">
        <v>71944</v>
      </c>
      <c r="D8328" s="56">
        <f t="shared" si="272"/>
        <v>0.83268518518518519</v>
      </c>
    </row>
    <row r="8329" spans="1:4" x14ac:dyDescent="0.75">
      <c r="A8329" s="55">
        <v>43040.760474537034</v>
      </c>
      <c r="B8329" s="55">
        <v>43041.465960648144</v>
      </c>
      <c r="C8329" s="3">
        <v>60954</v>
      </c>
      <c r="D8329" s="56">
        <f t="shared" si="272"/>
        <v>0.70548611111111115</v>
      </c>
    </row>
    <row r="8330" spans="1:4" x14ac:dyDescent="0.75">
      <c r="A8330" s="55">
        <v>43040.776331018518</v>
      </c>
      <c r="B8330" s="55">
        <v>43045.465370370366</v>
      </c>
      <c r="C8330" s="3">
        <v>405133</v>
      </c>
      <c r="D8330" s="56">
        <f t="shared" si="272"/>
        <v>4.6890393518518518</v>
      </c>
    </row>
    <row r="8331" spans="1:4" x14ac:dyDescent="0.75">
      <c r="A8331" s="55">
        <v>43040.979131944441</v>
      </c>
      <c r="B8331" s="55">
        <v>43041.574548611112</v>
      </c>
      <c r="C8331" s="3">
        <v>51444</v>
      </c>
      <c r="D8331" s="56">
        <f t="shared" si="272"/>
        <v>0.59541666666666671</v>
      </c>
    </row>
    <row r="8332" spans="1:4" x14ac:dyDescent="0.75">
      <c r="A8332" s="55">
        <v>43041.346944444442</v>
      </c>
      <c r="B8332" s="55">
        <v>43041.503009259257</v>
      </c>
      <c r="C8332" s="3">
        <v>13484</v>
      </c>
      <c r="D8332" s="56">
        <f t="shared" si="272"/>
        <v>0.15606481481481482</v>
      </c>
    </row>
    <row r="8333" spans="1:4" x14ac:dyDescent="0.75">
      <c r="A8333" s="55">
        <v>43041.369675925926</v>
      </c>
      <c r="B8333" s="55">
        <v>43041.383703703701</v>
      </c>
      <c r="C8333" s="3">
        <v>1212</v>
      </c>
      <c r="D8333" s="56">
        <f t="shared" si="272"/>
        <v>1.4027777777777778E-2</v>
      </c>
    </row>
    <row r="8334" spans="1:4" x14ac:dyDescent="0.75">
      <c r="A8334" s="55">
        <v>43041.420081018514</v>
      </c>
      <c r="B8334" s="55">
        <v>43041.446284722224</v>
      </c>
      <c r="C8334" s="3">
        <v>2264</v>
      </c>
      <c r="D8334" s="56">
        <f t="shared" si="272"/>
        <v>2.6203703703703705E-2</v>
      </c>
    </row>
    <row r="8335" spans="1:4" x14ac:dyDescent="0.75">
      <c r="A8335" s="55">
        <v>43041.475810185184</v>
      </c>
      <c r="B8335" s="55">
        <v>43045.378020833334</v>
      </c>
      <c r="C8335" s="3">
        <v>337151</v>
      </c>
      <c r="D8335" s="56">
        <f t="shared" si="272"/>
        <v>3.9022106481481482</v>
      </c>
    </row>
    <row r="8336" spans="1:4" x14ac:dyDescent="0.75">
      <c r="A8336" s="55">
        <v>43041.511712962958</v>
      </c>
      <c r="B8336" s="55">
        <v>43041.525914351849</v>
      </c>
      <c r="C8336" s="3">
        <v>1227</v>
      </c>
      <c r="D8336" s="56">
        <f t="shared" si="272"/>
        <v>1.4201388888888888E-2</v>
      </c>
    </row>
    <row r="8337" spans="1:4" x14ac:dyDescent="0.75">
      <c r="A8337" s="55">
        <v>43041.568009259259</v>
      </c>
      <c r="B8337" s="55">
        <v>43041.577060185184</v>
      </c>
      <c r="C8337" s="3">
        <v>782</v>
      </c>
      <c r="D8337" s="56">
        <f t="shared" si="272"/>
        <v>9.0509259259259258E-3</v>
      </c>
    </row>
    <row r="8338" spans="1:4" x14ac:dyDescent="0.75">
      <c r="A8338" s="55">
        <v>43041.574791666666</v>
      </c>
      <c r="B8338" s="55">
        <v>43041.69730324074</v>
      </c>
      <c r="C8338" s="3">
        <v>10585</v>
      </c>
      <c r="D8338" s="56">
        <f t="shared" si="272"/>
        <v>0.12251157407407408</v>
      </c>
    </row>
    <row r="8339" spans="1:4" x14ac:dyDescent="0.75">
      <c r="A8339" s="55">
        <v>43041.575682870367</v>
      </c>
      <c r="B8339" s="55">
        <v>43041.69694444444</v>
      </c>
      <c r="C8339" s="3">
        <v>10477</v>
      </c>
      <c r="D8339" s="56">
        <f t="shared" si="272"/>
        <v>0.12126157407407408</v>
      </c>
    </row>
    <row r="8340" spans="1:4" x14ac:dyDescent="0.75">
      <c r="A8340" s="55">
        <v>43041.577372685184</v>
      </c>
      <c r="B8340" s="55">
        <v>43041.640416666662</v>
      </c>
      <c r="C8340" s="3">
        <v>5447</v>
      </c>
      <c r="D8340" s="56">
        <f t="shared" si="272"/>
        <v>6.3043981481481479E-2</v>
      </c>
    </row>
    <row r="8341" spans="1:4" x14ac:dyDescent="0.75">
      <c r="A8341" s="55">
        <v>43041.614062499997</v>
      </c>
      <c r="B8341" s="55">
        <v>43041.620439814811</v>
      </c>
      <c r="C8341" s="3">
        <v>551</v>
      </c>
      <c r="D8341" s="56">
        <f t="shared" si="272"/>
        <v>6.3773148148148148E-3</v>
      </c>
    </row>
    <row r="8342" spans="1:4" x14ac:dyDescent="0.75">
      <c r="A8342" s="55">
        <v>43041.631122685183</v>
      </c>
      <c r="B8342" s="55">
        <v>43042.428159722222</v>
      </c>
      <c r="C8342" s="3">
        <v>68864</v>
      </c>
      <c r="D8342" s="56">
        <f t="shared" si="272"/>
        <v>0.79703703703703699</v>
      </c>
    </row>
    <row r="8343" spans="1:4" x14ac:dyDescent="0.75">
      <c r="A8343" s="55">
        <v>43041.631562499999</v>
      </c>
      <c r="B8343" s="55">
        <v>43042.559918981482</v>
      </c>
      <c r="C8343" s="3">
        <v>80210</v>
      </c>
      <c r="D8343" s="56">
        <f t="shared" si="272"/>
        <v>0.92835648148148153</v>
      </c>
    </row>
    <row r="8344" spans="1:4" x14ac:dyDescent="0.75">
      <c r="A8344" s="55">
        <v>43041.677245370367</v>
      </c>
      <c r="B8344" s="55">
        <v>43042.698136574072</v>
      </c>
      <c r="C8344" s="3">
        <v>88205</v>
      </c>
      <c r="D8344" s="56">
        <f t="shared" si="272"/>
        <v>1.0208912037037037</v>
      </c>
    </row>
    <row r="8345" spans="1:4" x14ac:dyDescent="0.75">
      <c r="A8345" s="55">
        <v>43041.683877314812</v>
      </c>
      <c r="B8345" s="55">
        <v>43042.699664351851</v>
      </c>
      <c r="C8345" s="3">
        <v>87764</v>
      </c>
      <c r="D8345" s="56">
        <f t="shared" si="272"/>
        <v>1.015787037037037</v>
      </c>
    </row>
    <row r="8346" spans="1:4" x14ac:dyDescent="0.75">
      <c r="A8346" s="55">
        <v>43041.6875</v>
      </c>
      <c r="B8346" s="55">
        <v>43042.711458333331</v>
      </c>
      <c r="C8346" s="3">
        <v>88470</v>
      </c>
      <c r="D8346" s="56">
        <f t="shared" si="272"/>
        <v>1.0239583333333333</v>
      </c>
    </row>
    <row r="8347" spans="1:4" x14ac:dyDescent="0.75">
      <c r="A8347" s="55">
        <v>43041.711898148147</v>
      </c>
      <c r="B8347" s="55">
        <v>43042.55976851852</v>
      </c>
      <c r="C8347" s="3">
        <v>73256</v>
      </c>
      <c r="D8347" s="56">
        <f t="shared" si="272"/>
        <v>0.84787037037037039</v>
      </c>
    </row>
    <row r="8348" spans="1:4" x14ac:dyDescent="0.75">
      <c r="A8348" s="55">
        <v>43041.71435185185</v>
      </c>
      <c r="B8348" s="55">
        <v>43042.559594907405</v>
      </c>
      <c r="C8348" s="3">
        <v>73029</v>
      </c>
      <c r="D8348" s="56">
        <f t="shared" si="272"/>
        <v>0.84524305555555557</v>
      </c>
    </row>
    <row r="8349" spans="1:4" x14ac:dyDescent="0.75">
      <c r="A8349" s="55">
        <v>43041.715127314812</v>
      </c>
      <c r="B8349" s="55">
        <v>43042.559664351851</v>
      </c>
      <c r="C8349" s="3">
        <v>72968</v>
      </c>
      <c r="D8349" s="56">
        <f t="shared" si="272"/>
        <v>0.84453703703703709</v>
      </c>
    </row>
    <row r="8350" spans="1:4" x14ac:dyDescent="0.75">
      <c r="A8350" s="55">
        <v>43041.89912037037</v>
      </c>
      <c r="B8350" s="55">
        <v>43042.397488425922</v>
      </c>
      <c r="C8350" s="3">
        <v>43059</v>
      </c>
      <c r="D8350" s="56">
        <f t="shared" si="272"/>
        <v>0.49836805555555558</v>
      </c>
    </row>
    <row r="8351" spans="1:4" x14ac:dyDescent="0.75">
      <c r="A8351" s="55">
        <v>43042.557337962964</v>
      </c>
      <c r="B8351" s="55">
        <v>43042.615798611107</v>
      </c>
      <c r="C8351" s="3">
        <v>5051</v>
      </c>
      <c r="D8351" s="56">
        <f t="shared" si="272"/>
        <v>5.846064814814815E-2</v>
      </c>
    </row>
    <row r="8352" spans="1:4" x14ac:dyDescent="0.75">
      <c r="A8352" s="55">
        <v>43042.562615740739</v>
      </c>
      <c r="B8352" s="55">
        <v>43042.602581018517</v>
      </c>
      <c r="C8352" s="3">
        <v>3453</v>
      </c>
      <c r="D8352" s="56">
        <f t="shared" si="272"/>
        <v>3.996527777777778E-2</v>
      </c>
    </row>
    <row r="8353" spans="1:4" x14ac:dyDescent="0.75">
      <c r="A8353" s="55">
        <v>43042.577314814815</v>
      </c>
      <c r="B8353" s="55">
        <v>43042.579664351848</v>
      </c>
      <c r="C8353" s="3">
        <v>203</v>
      </c>
      <c r="D8353" s="56">
        <f t="shared" si="272"/>
        <v>2.3495370370370371E-3</v>
      </c>
    </row>
    <row r="8354" spans="1:4" x14ac:dyDescent="0.75">
      <c r="A8354" s="55">
        <v>43042.586770833332</v>
      </c>
      <c r="B8354" s="55">
        <v>43042.655462962961</v>
      </c>
      <c r="C8354" s="3">
        <v>5935</v>
      </c>
      <c r="D8354" s="56">
        <f t="shared" si="272"/>
        <v>6.8692129629629631E-2</v>
      </c>
    </row>
    <row r="8355" spans="1:4" x14ac:dyDescent="0.75">
      <c r="A8355" s="55">
        <v>43042.598460648143</v>
      </c>
      <c r="B8355" s="55">
        <v>43045.591215277775</v>
      </c>
      <c r="C8355" s="3">
        <v>258574</v>
      </c>
      <c r="D8355" s="56">
        <f t="shared" si="272"/>
        <v>2.9927546296296295</v>
      </c>
    </row>
    <row r="8356" spans="1:4" x14ac:dyDescent="0.75">
      <c r="A8356" s="55">
        <v>43042.619907407403</v>
      </c>
      <c r="B8356" s="55">
        <v>43045.377233796295</v>
      </c>
      <c r="C8356" s="3">
        <v>238233</v>
      </c>
      <c r="D8356" s="56">
        <f t="shared" si="272"/>
        <v>2.757326388888889</v>
      </c>
    </row>
    <row r="8357" spans="1:4" x14ac:dyDescent="0.75">
      <c r="A8357" s="55">
        <v>43042.691932870366</v>
      </c>
      <c r="B8357" s="55">
        <v>43045.600219907406</v>
      </c>
      <c r="C8357" s="3">
        <v>251276</v>
      </c>
      <c r="D8357" s="56">
        <f t="shared" si="272"/>
        <v>2.9082870370370371</v>
      </c>
    </row>
    <row r="8358" spans="1:4" x14ac:dyDescent="0.75">
      <c r="A8358" s="55">
        <v>43042.709756944445</v>
      </c>
      <c r="B8358" s="55">
        <v>43042.730162037034</v>
      </c>
      <c r="C8358" s="3">
        <v>1763</v>
      </c>
      <c r="D8358" s="56">
        <f t="shared" si="272"/>
        <v>2.0405092592592593E-2</v>
      </c>
    </row>
    <row r="8359" spans="1:4" x14ac:dyDescent="0.75">
      <c r="A8359" s="55">
        <v>43042.742268518516</v>
      </c>
      <c r="B8359" s="55">
        <v>43045.6096875</v>
      </c>
      <c r="C8359" s="3">
        <v>247745</v>
      </c>
      <c r="D8359" s="56">
        <f t="shared" si="272"/>
        <v>2.8674189814814817</v>
      </c>
    </row>
    <row r="8360" spans="1:4" x14ac:dyDescent="0.75">
      <c r="A8360" s="55">
        <v>43042.840312499997</v>
      </c>
      <c r="B8360" s="55">
        <v>43045.596921296295</v>
      </c>
      <c r="C8360" s="3">
        <v>238171</v>
      </c>
      <c r="D8360" s="56">
        <f t="shared" si="272"/>
        <v>2.7566087962962964</v>
      </c>
    </row>
    <row r="8361" spans="1:4" x14ac:dyDescent="0.75">
      <c r="A8361" s="55">
        <v>43043.412685185183</v>
      </c>
      <c r="B8361" s="55">
        <v>43045.381863425922</v>
      </c>
      <c r="C8361" s="3">
        <v>170137</v>
      </c>
      <c r="D8361" s="56">
        <f t="shared" si="272"/>
        <v>1.9691782407407408</v>
      </c>
    </row>
    <row r="8362" spans="1:4" x14ac:dyDescent="0.75">
      <c r="A8362" s="55">
        <v>43043.462407407409</v>
      </c>
      <c r="B8362" s="55">
        <v>43045.43881944444</v>
      </c>
      <c r="C8362" s="3">
        <v>170762</v>
      </c>
      <c r="D8362" s="56">
        <f t="shared" si="272"/>
        <v>1.9764120370370371</v>
      </c>
    </row>
    <row r="8363" spans="1:4" x14ac:dyDescent="0.75">
      <c r="A8363" s="55">
        <v>43043.465601851851</v>
      </c>
      <c r="B8363" s="55">
        <v>43045.442291666666</v>
      </c>
      <c r="C8363" s="3">
        <v>170786</v>
      </c>
      <c r="D8363" s="56">
        <f t="shared" si="272"/>
        <v>1.9766898148148149</v>
      </c>
    </row>
    <row r="8364" spans="1:4" x14ac:dyDescent="0.75">
      <c r="A8364" s="55">
        <v>43043.585381944446</v>
      </c>
      <c r="B8364" s="55">
        <v>43045.447800925926</v>
      </c>
      <c r="C8364" s="3">
        <v>160913</v>
      </c>
      <c r="D8364" s="56">
        <f t="shared" si="272"/>
        <v>1.8624189814814816</v>
      </c>
    </row>
    <row r="8365" spans="1:4" x14ac:dyDescent="0.75">
      <c r="A8365" s="55">
        <v>43043.59951388889</v>
      </c>
      <c r="B8365" s="55">
        <v>43045.38927083333</v>
      </c>
      <c r="C8365" s="3">
        <v>154635</v>
      </c>
      <c r="D8365" s="56">
        <f t="shared" si="272"/>
        <v>1.7897569444444446</v>
      </c>
    </row>
    <row r="8366" spans="1:4" x14ac:dyDescent="0.75">
      <c r="A8366" s="55">
        <v>43043.655243055553</v>
      </c>
      <c r="B8366" s="55">
        <v>43046.478090277778</v>
      </c>
      <c r="C8366" s="3">
        <v>243894</v>
      </c>
      <c r="D8366" s="56">
        <f t="shared" si="272"/>
        <v>2.8228472222222223</v>
      </c>
    </row>
    <row r="8367" spans="1:4" x14ac:dyDescent="0.75">
      <c r="A8367" s="55">
        <v>43043.687025462961</v>
      </c>
      <c r="B8367" s="55">
        <v>43045.486898148149</v>
      </c>
      <c r="C8367" s="3">
        <v>155509</v>
      </c>
      <c r="D8367" s="56">
        <f t="shared" si="272"/>
        <v>1.7998726851851852</v>
      </c>
    </row>
    <row r="8368" spans="1:4" x14ac:dyDescent="0.75">
      <c r="A8368" s="55">
        <v>43043.733923611107</v>
      </c>
      <c r="B8368" s="55">
        <v>43046.42895833333</v>
      </c>
      <c r="C8368" s="3">
        <v>232851</v>
      </c>
      <c r="D8368" s="56">
        <f t="shared" si="272"/>
        <v>2.6950347222222222</v>
      </c>
    </row>
    <row r="8369" spans="1:4" x14ac:dyDescent="0.75">
      <c r="A8369" s="55">
        <v>43043.736388888887</v>
      </c>
      <c r="B8369" s="55">
        <v>43060.711724537032</v>
      </c>
      <c r="C8369" s="3">
        <v>1466669</v>
      </c>
      <c r="D8369" s="56">
        <f t="shared" si="272"/>
        <v>16.97533564814815</v>
      </c>
    </row>
    <row r="8370" spans="1:4" x14ac:dyDescent="0.75">
      <c r="A8370" s="55">
        <v>43043.791493055556</v>
      </c>
      <c r="B8370" s="55">
        <v>43045.439513888887</v>
      </c>
      <c r="C8370" s="3">
        <v>142389</v>
      </c>
      <c r="D8370" s="56">
        <f t="shared" si="272"/>
        <v>1.6480208333333333</v>
      </c>
    </row>
    <row r="8371" spans="1:4" x14ac:dyDescent="0.75">
      <c r="A8371" s="55">
        <v>43044.035439814812</v>
      </c>
      <c r="B8371" s="55">
        <v>43045.390902777777</v>
      </c>
      <c r="C8371" s="3">
        <v>117112</v>
      </c>
      <c r="D8371" s="56">
        <f t="shared" si="272"/>
        <v>1.3554629629629629</v>
      </c>
    </row>
    <row r="8372" spans="1:4" x14ac:dyDescent="0.75">
      <c r="A8372" s="55">
        <v>43044.490636574075</v>
      </c>
      <c r="B8372" s="55">
        <v>43045.444120370368</v>
      </c>
      <c r="C8372" s="3">
        <v>82381</v>
      </c>
      <c r="D8372" s="56">
        <f t="shared" si="272"/>
        <v>0.95348379629629632</v>
      </c>
    </row>
    <row r="8373" spans="1:4" x14ac:dyDescent="0.75">
      <c r="A8373" s="55">
        <v>43044.554155092592</v>
      </c>
      <c r="B8373" s="55">
        <v>43055.441747685181</v>
      </c>
      <c r="C8373" s="3">
        <v>940688</v>
      </c>
      <c r="D8373" s="56">
        <f t="shared" si="272"/>
        <v>10.887592592592593</v>
      </c>
    </row>
    <row r="8374" spans="1:4" x14ac:dyDescent="0.75">
      <c r="A8374" s="55">
        <v>43044.761064814811</v>
      </c>
      <c r="B8374" s="55">
        <v>43045.464988425927</v>
      </c>
      <c r="C8374" s="3">
        <v>60819</v>
      </c>
      <c r="D8374" s="56">
        <f t="shared" si="272"/>
        <v>0.70392361111111112</v>
      </c>
    </row>
    <row r="8375" spans="1:4" x14ac:dyDescent="0.75">
      <c r="A8375" s="55">
        <v>43044.783518518518</v>
      </c>
      <c r="B8375" s="55">
        <v>43046.51394675926</v>
      </c>
      <c r="C8375" s="3">
        <v>149509</v>
      </c>
      <c r="D8375" s="56">
        <f t="shared" si="272"/>
        <v>1.7304282407407408</v>
      </c>
    </row>
    <row r="8376" spans="1:4" x14ac:dyDescent="0.75">
      <c r="A8376" s="55">
        <v>43044.81962962963</v>
      </c>
      <c r="B8376" s="55">
        <v>43046.361574074072</v>
      </c>
      <c r="C8376" s="3">
        <v>133224</v>
      </c>
      <c r="D8376" s="56">
        <f t="shared" si="272"/>
        <v>1.5419444444444443</v>
      </c>
    </row>
    <row r="8377" spans="1:4" x14ac:dyDescent="0.75">
      <c r="A8377" s="55">
        <v>43044.824247685181</v>
      </c>
      <c r="B8377" s="55">
        <v>43045.432673611111</v>
      </c>
      <c r="C8377" s="3">
        <v>52568</v>
      </c>
      <c r="D8377" s="56">
        <f t="shared" si="272"/>
        <v>0.60842592592592593</v>
      </c>
    </row>
    <row r="8378" spans="1:4" x14ac:dyDescent="0.75">
      <c r="A8378" s="55">
        <v>43044.836192129631</v>
      </c>
      <c r="B8378" s="55">
        <v>43046.364895833329</v>
      </c>
      <c r="C8378" s="3">
        <v>132080</v>
      </c>
      <c r="D8378" s="56">
        <f t="shared" si="272"/>
        <v>1.5287037037037037</v>
      </c>
    </row>
    <row r="8379" spans="1:4" x14ac:dyDescent="0.75">
      <c r="A8379" s="55">
        <v>43045.460312499999</v>
      </c>
      <c r="B8379" s="55">
        <v>43046.42701388889</v>
      </c>
      <c r="C8379" s="3">
        <v>83523</v>
      </c>
      <c r="D8379" s="56">
        <f t="shared" si="272"/>
        <v>0.9667013888888889</v>
      </c>
    </row>
    <row r="8380" spans="1:4" x14ac:dyDescent="0.75">
      <c r="A8380" s="55">
        <v>43045.46393518518</v>
      </c>
      <c r="B8380" s="55">
        <v>43046.441400462958</v>
      </c>
      <c r="C8380" s="3">
        <v>84453</v>
      </c>
      <c r="D8380" s="56">
        <f t="shared" si="272"/>
        <v>0.97746527777777781</v>
      </c>
    </row>
    <row r="8381" spans="1:4" x14ac:dyDescent="0.75">
      <c r="A8381" s="55">
        <v>43045.46539351852</v>
      </c>
      <c r="B8381" s="55">
        <v>43046.441562499997</v>
      </c>
      <c r="C8381" s="3">
        <v>84341</v>
      </c>
      <c r="D8381" s="56">
        <f t="shared" si="272"/>
        <v>0.97616898148148146</v>
      </c>
    </row>
    <row r="8382" spans="1:4" x14ac:dyDescent="0.75">
      <c r="A8382" s="55">
        <v>43045.522546296292</v>
      </c>
      <c r="B8382" s="55">
        <v>43046.324374999997</v>
      </c>
      <c r="C8382" s="3">
        <v>69278</v>
      </c>
      <c r="D8382" s="56">
        <f t="shared" si="272"/>
        <v>0.80182870370370374</v>
      </c>
    </row>
    <row r="8383" spans="1:4" x14ac:dyDescent="0.75">
      <c r="A8383" s="55">
        <v>43045.550902777773</v>
      </c>
      <c r="B8383" s="55">
        <v>43046.371840277774</v>
      </c>
      <c r="C8383" s="3">
        <v>70929</v>
      </c>
      <c r="D8383" s="56">
        <f t="shared" si="272"/>
        <v>0.82093749999999999</v>
      </c>
    </row>
    <row r="8384" spans="1:4" x14ac:dyDescent="0.75">
      <c r="A8384" s="55">
        <v>43045.615127314813</v>
      </c>
      <c r="B8384" s="55">
        <v>43047.52611111111</v>
      </c>
      <c r="C8384" s="3">
        <v>165109</v>
      </c>
      <c r="D8384" s="56">
        <f t="shared" si="272"/>
        <v>1.9109837962962963</v>
      </c>
    </row>
    <row r="8385" spans="1:4" x14ac:dyDescent="0.75">
      <c r="A8385" s="55">
        <v>43045.623923611107</v>
      </c>
      <c r="B8385" s="55">
        <v>43046.450196759259</v>
      </c>
      <c r="C8385" s="3">
        <v>71390</v>
      </c>
      <c r="D8385" s="56">
        <f t="shared" si="272"/>
        <v>0.82627314814814812</v>
      </c>
    </row>
    <row r="8386" spans="1:4" x14ac:dyDescent="0.75">
      <c r="A8386" s="55">
        <v>43045.625127314815</v>
      </c>
      <c r="B8386" s="55">
        <v>43046.387430555551</v>
      </c>
      <c r="C8386" s="3">
        <v>65863</v>
      </c>
      <c r="D8386" s="56">
        <f t="shared" si="272"/>
        <v>0.76230324074074074</v>
      </c>
    </row>
    <row r="8387" spans="1:4" x14ac:dyDescent="0.75">
      <c r="A8387" s="55">
        <v>43045.626076388886</v>
      </c>
      <c r="B8387" s="55">
        <v>43045.649398148147</v>
      </c>
      <c r="C8387" s="3">
        <v>2015</v>
      </c>
      <c r="D8387" s="56">
        <f t="shared" ref="D8387:D8450" si="273">C8387/(24*60*60)</f>
        <v>2.3321759259259261E-2</v>
      </c>
    </row>
    <row r="8388" spans="1:4" x14ac:dyDescent="0.75">
      <c r="A8388" s="55">
        <v>43045.652523148143</v>
      </c>
      <c r="B8388" s="55">
        <v>43045.707569444443</v>
      </c>
      <c r="C8388" s="3">
        <v>4756</v>
      </c>
      <c r="D8388" s="56">
        <f t="shared" si="273"/>
        <v>5.5046296296296295E-2</v>
      </c>
    </row>
    <row r="8389" spans="1:4" x14ac:dyDescent="0.75">
      <c r="A8389" s="55">
        <v>43045.655428240738</v>
      </c>
      <c r="B8389" s="55">
        <v>43045.705069444441</v>
      </c>
      <c r="C8389" s="3">
        <v>4289</v>
      </c>
      <c r="D8389" s="56">
        <f t="shared" si="273"/>
        <v>4.9641203703703701E-2</v>
      </c>
    </row>
    <row r="8390" spans="1:4" x14ac:dyDescent="0.75">
      <c r="A8390" s="55">
        <v>43045.657835648148</v>
      </c>
      <c r="B8390" s="55">
        <v>43045.710775462961</v>
      </c>
      <c r="C8390" s="3">
        <v>4574</v>
      </c>
      <c r="D8390" s="56">
        <f t="shared" si="273"/>
        <v>5.2939814814814815E-2</v>
      </c>
    </row>
    <row r="8391" spans="1:4" x14ac:dyDescent="0.75">
      <c r="A8391" s="55">
        <v>43045.664398148147</v>
      </c>
      <c r="B8391" s="55">
        <v>43045.720462962963</v>
      </c>
      <c r="C8391" s="3">
        <v>4844</v>
      </c>
      <c r="D8391" s="56">
        <f t="shared" si="273"/>
        <v>5.6064814814814817E-2</v>
      </c>
    </row>
    <row r="8392" spans="1:4" x14ac:dyDescent="0.75">
      <c r="A8392" s="55">
        <v>43045.671168981477</v>
      </c>
      <c r="B8392" s="55">
        <v>43045.69976851852</v>
      </c>
      <c r="C8392" s="3">
        <v>2471</v>
      </c>
      <c r="D8392" s="56">
        <f t="shared" si="273"/>
        <v>2.8599537037037038E-2</v>
      </c>
    </row>
    <row r="8393" spans="1:4" x14ac:dyDescent="0.75">
      <c r="A8393" s="55">
        <v>43045.679398148146</v>
      </c>
      <c r="B8393" s="55">
        <v>43046.484467592592</v>
      </c>
      <c r="C8393" s="3">
        <v>69558</v>
      </c>
      <c r="D8393" s="56">
        <f t="shared" si="273"/>
        <v>0.80506944444444439</v>
      </c>
    </row>
    <row r="8394" spans="1:4" x14ac:dyDescent="0.75">
      <c r="A8394" s="55">
        <v>43045.724282407406</v>
      </c>
      <c r="B8394" s="55">
        <v>43046.349780092591</v>
      </c>
      <c r="C8394" s="3">
        <v>54043</v>
      </c>
      <c r="D8394" s="56">
        <f t="shared" si="273"/>
        <v>0.62549768518518523</v>
      </c>
    </row>
    <row r="8395" spans="1:4" x14ac:dyDescent="0.75">
      <c r="A8395" s="55">
        <v>43045.76290509259</v>
      </c>
      <c r="B8395" s="55">
        <v>43045.78534722222</v>
      </c>
      <c r="C8395" s="3">
        <v>1939</v>
      </c>
      <c r="D8395" s="56">
        <f t="shared" si="273"/>
        <v>2.2442129629629631E-2</v>
      </c>
    </row>
    <row r="8396" spans="1:4" x14ac:dyDescent="0.75">
      <c r="A8396" s="55">
        <v>43045.764317129629</v>
      </c>
      <c r="B8396" s="55">
        <v>43045.785162037035</v>
      </c>
      <c r="C8396" s="3">
        <v>1801</v>
      </c>
      <c r="D8396" s="56">
        <f t="shared" si="273"/>
        <v>2.0844907407407406E-2</v>
      </c>
    </row>
    <row r="8397" spans="1:4" x14ac:dyDescent="0.75">
      <c r="A8397" s="55">
        <v>43045.797916666663</v>
      </c>
      <c r="B8397" s="55">
        <v>43046.324178240742</v>
      </c>
      <c r="C8397" s="3">
        <v>45469</v>
      </c>
      <c r="D8397" s="56">
        <f t="shared" si="273"/>
        <v>0.52626157407407403</v>
      </c>
    </row>
    <row r="8398" spans="1:4" x14ac:dyDescent="0.75">
      <c r="A8398" s="55">
        <v>43045.837106481478</v>
      </c>
      <c r="B8398" s="55">
        <v>43046.436620370368</v>
      </c>
      <c r="C8398" s="3">
        <v>51798</v>
      </c>
      <c r="D8398" s="56">
        <f t="shared" si="273"/>
        <v>0.5995138888888889</v>
      </c>
    </row>
    <row r="8399" spans="1:4" x14ac:dyDescent="0.75">
      <c r="A8399" s="55">
        <v>43045.925879629627</v>
      </c>
      <c r="B8399" s="55">
        <v>43046.456932870366</v>
      </c>
      <c r="C8399" s="3">
        <v>45883</v>
      </c>
      <c r="D8399" s="56">
        <f t="shared" si="273"/>
        <v>0.53105324074074078</v>
      </c>
    </row>
    <row r="8400" spans="1:4" x14ac:dyDescent="0.75">
      <c r="A8400" s="55">
        <v>43045.927824074075</v>
      </c>
      <c r="B8400" s="55">
        <v>43046.483865740738</v>
      </c>
      <c r="C8400" s="3">
        <v>48042</v>
      </c>
      <c r="D8400" s="56">
        <f t="shared" si="273"/>
        <v>0.55604166666666666</v>
      </c>
    </row>
    <row r="8401" spans="1:4" x14ac:dyDescent="0.75">
      <c r="A8401" s="55">
        <v>43045.961828703701</v>
      </c>
      <c r="B8401" s="55">
        <v>43046.488078703704</v>
      </c>
      <c r="C8401" s="3">
        <v>45468</v>
      </c>
      <c r="D8401" s="56">
        <f t="shared" si="273"/>
        <v>0.52625</v>
      </c>
    </row>
    <row r="8402" spans="1:4" x14ac:dyDescent="0.75">
      <c r="A8402" s="55">
        <v>43046.397743055553</v>
      </c>
      <c r="B8402" s="55">
        <v>43046.453657407408</v>
      </c>
      <c r="C8402" s="3">
        <v>4831</v>
      </c>
      <c r="D8402" s="56">
        <f t="shared" si="273"/>
        <v>5.5914351851851854E-2</v>
      </c>
    </row>
    <row r="8403" spans="1:4" x14ac:dyDescent="0.75">
      <c r="A8403" s="55">
        <v>43046.470057870371</v>
      </c>
      <c r="B8403" s="55">
        <v>43046.522476851853</v>
      </c>
      <c r="C8403" s="3">
        <v>4529</v>
      </c>
      <c r="D8403" s="56">
        <f t="shared" si="273"/>
        <v>5.2418981481481483E-2</v>
      </c>
    </row>
    <row r="8404" spans="1:4" x14ac:dyDescent="0.75">
      <c r="A8404" s="55">
        <v>43046.542488425926</v>
      </c>
      <c r="B8404" s="55">
        <v>43077.446979166663</v>
      </c>
      <c r="C8404" s="3">
        <v>2670148</v>
      </c>
      <c r="D8404" s="56">
        <f t="shared" si="273"/>
        <v>30.904490740740741</v>
      </c>
    </row>
    <row r="8405" spans="1:4" x14ac:dyDescent="0.75">
      <c r="A8405" s="55">
        <v>43046.601087962961</v>
      </c>
      <c r="B8405" s="55">
        <v>43046.663043981476</v>
      </c>
      <c r="C8405" s="3">
        <v>5353</v>
      </c>
      <c r="D8405" s="56">
        <f t="shared" si="273"/>
        <v>6.1956018518518521E-2</v>
      </c>
    </row>
    <row r="8406" spans="1:4" x14ac:dyDescent="0.75">
      <c r="A8406" s="55">
        <v>43046.627974537034</v>
      </c>
      <c r="B8406" s="55">
        <v>43047.581550925926</v>
      </c>
      <c r="C8406" s="3">
        <v>82389</v>
      </c>
      <c r="D8406" s="56">
        <f t="shared" si="273"/>
        <v>0.95357638888888885</v>
      </c>
    </row>
    <row r="8407" spans="1:4" x14ac:dyDescent="0.75">
      <c r="A8407" s="55">
        <v>43046.749930555554</v>
      </c>
      <c r="B8407" s="55">
        <v>43047.581342592588</v>
      </c>
      <c r="C8407" s="3">
        <v>71834</v>
      </c>
      <c r="D8407" s="56">
        <f t="shared" si="273"/>
        <v>0.83141203703703703</v>
      </c>
    </row>
    <row r="8408" spans="1:4" x14ac:dyDescent="0.75">
      <c r="A8408" s="55">
        <v>43046.920543981483</v>
      </c>
      <c r="B8408" s="55">
        <v>43047.439421296294</v>
      </c>
      <c r="C8408" s="3">
        <v>44831</v>
      </c>
      <c r="D8408" s="56">
        <f t="shared" si="273"/>
        <v>0.51887731481481481</v>
      </c>
    </row>
    <row r="8409" spans="1:4" x14ac:dyDescent="0.75">
      <c r="A8409" s="55">
        <v>43047.365601851852</v>
      </c>
      <c r="B8409" s="55">
        <v>43047.443391203698</v>
      </c>
      <c r="C8409" s="3">
        <v>6721</v>
      </c>
      <c r="D8409" s="56">
        <f t="shared" si="273"/>
        <v>7.7789351851851846E-2</v>
      </c>
    </row>
    <row r="8410" spans="1:4" x14ac:dyDescent="0.75">
      <c r="A8410" s="55">
        <v>43047.448738425926</v>
      </c>
      <c r="B8410" s="55">
        <v>43047.581226851849</v>
      </c>
      <c r="C8410" s="3">
        <v>11447</v>
      </c>
      <c r="D8410" s="56">
        <f t="shared" si="273"/>
        <v>0.13248842592592591</v>
      </c>
    </row>
    <row r="8411" spans="1:4" x14ac:dyDescent="0.75">
      <c r="A8411" s="55">
        <v>43047.449131944442</v>
      </c>
      <c r="B8411" s="55">
        <v>43047.677986111106</v>
      </c>
      <c r="C8411" s="3">
        <v>19773</v>
      </c>
      <c r="D8411" s="56">
        <f t="shared" si="273"/>
        <v>0.22885416666666666</v>
      </c>
    </row>
    <row r="8412" spans="1:4" x14ac:dyDescent="0.75">
      <c r="A8412" s="55">
        <v>43047.450428240736</v>
      </c>
      <c r="B8412" s="55">
        <v>43047.488587962958</v>
      </c>
      <c r="C8412" s="3">
        <v>3297</v>
      </c>
      <c r="D8412" s="56">
        <f t="shared" si="273"/>
        <v>3.815972222222222E-2</v>
      </c>
    </row>
    <row r="8413" spans="1:4" x14ac:dyDescent="0.75">
      <c r="A8413" s="55">
        <v>43047.5233912037</v>
      </c>
      <c r="B8413" s="55">
        <v>43047.625752314816</v>
      </c>
      <c r="C8413" s="3">
        <v>8844</v>
      </c>
      <c r="D8413" s="56">
        <f t="shared" si="273"/>
        <v>0.10236111111111111</v>
      </c>
    </row>
    <row r="8414" spans="1:4" x14ac:dyDescent="0.75">
      <c r="A8414" s="55">
        <v>43047.551076388889</v>
      </c>
      <c r="B8414" s="55">
        <v>43048.434849537036</v>
      </c>
      <c r="C8414" s="3">
        <v>76358</v>
      </c>
      <c r="D8414" s="56">
        <f t="shared" si="273"/>
        <v>0.88377314814814811</v>
      </c>
    </row>
    <row r="8415" spans="1:4" x14ac:dyDescent="0.75">
      <c r="A8415" s="55">
        <v>43047.582511574074</v>
      </c>
      <c r="B8415" s="55">
        <v>43048.484293981477</v>
      </c>
      <c r="C8415" s="3">
        <v>77914</v>
      </c>
      <c r="D8415" s="56">
        <f t="shared" si="273"/>
        <v>0.90178240740740745</v>
      </c>
    </row>
    <row r="8416" spans="1:4" x14ac:dyDescent="0.75">
      <c r="A8416" s="55">
        <v>43047.590162037035</v>
      </c>
      <c r="B8416" s="55">
        <v>43047.635752314811</v>
      </c>
      <c r="C8416" s="3">
        <v>3939</v>
      </c>
      <c r="D8416" s="56">
        <f t="shared" si="273"/>
        <v>4.5590277777777778E-2</v>
      </c>
    </row>
    <row r="8417" spans="1:4" x14ac:dyDescent="0.75">
      <c r="A8417" s="55">
        <v>43047.619710648149</v>
      </c>
      <c r="B8417" s="55">
        <v>43047.646921296291</v>
      </c>
      <c r="C8417" s="3">
        <v>2351</v>
      </c>
      <c r="D8417" s="56">
        <f t="shared" si="273"/>
        <v>2.7210648148148147E-2</v>
      </c>
    </row>
    <row r="8418" spans="1:4" x14ac:dyDescent="0.75">
      <c r="A8418" s="55">
        <v>43047.681550925925</v>
      </c>
      <c r="B8418" s="55">
        <v>43048.364085648143</v>
      </c>
      <c r="C8418" s="3">
        <v>58971</v>
      </c>
      <c r="D8418" s="56">
        <f t="shared" si="273"/>
        <v>0.68253472222222222</v>
      </c>
    </row>
    <row r="8419" spans="1:4" x14ac:dyDescent="0.75">
      <c r="A8419" s="55">
        <v>43047.689432870371</v>
      </c>
      <c r="B8419" s="55">
        <v>43055.600381944445</v>
      </c>
      <c r="C8419" s="3">
        <v>683506</v>
      </c>
      <c r="D8419" s="56">
        <f t="shared" si="273"/>
        <v>7.9109490740740744</v>
      </c>
    </row>
    <row r="8420" spans="1:4" x14ac:dyDescent="0.75">
      <c r="A8420" s="55">
        <v>43047.690659722219</v>
      </c>
      <c r="B8420" s="55">
        <v>43060.712094907409</v>
      </c>
      <c r="C8420" s="3">
        <v>1125052</v>
      </c>
      <c r="D8420" s="56">
        <f t="shared" si="273"/>
        <v>13.021435185185185</v>
      </c>
    </row>
    <row r="8421" spans="1:4" x14ac:dyDescent="0.75">
      <c r="A8421" s="55">
        <v>43047.692546296297</v>
      </c>
      <c r="B8421" s="55">
        <v>43060.712245370371</v>
      </c>
      <c r="C8421" s="3">
        <v>1124902</v>
      </c>
      <c r="D8421" s="56">
        <f t="shared" si="273"/>
        <v>13.019699074074074</v>
      </c>
    </row>
    <row r="8422" spans="1:4" x14ac:dyDescent="0.75">
      <c r="A8422" s="55">
        <v>43047.708935185183</v>
      </c>
      <c r="B8422" s="55">
        <v>43048.361261574071</v>
      </c>
      <c r="C8422" s="3">
        <v>56361</v>
      </c>
      <c r="D8422" s="56">
        <f t="shared" si="273"/>
        <v>0.65232638888888894</v>
      </c>
    </row>
    <row r="8423" spans="1:4" x14ac:dyDescent="0.75">
      <c r="A8423" s="55">
        <v>43047.880462962959</v>
      </c>
      <c r="B8423" s="55">
        <v>43048.423009259255</v>
      </c>
      <c r="C8423" s="3">
        <v>46876</v>
      </c>
      <c r="D8423" s="56">
        <f t="shared" si="273"/>
        <v>0.54254629629629625</v>
      </c>
    </row>
    <row r="8424" spans="1:4" x14ac:dyDescent="0.75">
      <c r="A8424" s="55">
        <v>43047.901620370365</v>
      </c>
      <c r="B8424" s="55">
        <v>43049.423287037032</v>
      </c>
      <c r="C8424" s="3">
        <v>131472</v>
      </c>
      <c r="D8424" s="56">
        <f t="shared" si="273"/>
        <v>1.5216666666666667</v>
      </c>
    </row>
    <row r="8425" spans="1:4" x14ac:dyDescent="0.75">
      <c r="A8425" s="55">
        <v>43047.91002314815</v>
      </c>
      <c r="B8425" s="55">
        <v>43048.434965277775</v>
      </c>
      <c r="C8425" s="3">
        <v>45355</v>
      </c>
      <c r="D8425" s="56">
        <f t="shared" si="273"/>
        <v>0.52494212962962961</v>
      </c>
    </row>
    <row r="8426" spans="1:4" x14ac:dyDescent="0.75">
      <c r="A8426" s="55">
        <v>43047.981516203705</v>
      </c>
      <c r="B8426" s="55">
        <v>43048.439999999995</v>
      </c>
      <c r="C8426" s="3">
        <v>39613</v>
      </c>
      <c r="D8426" s="56">
        <f t="shared" si="273"/>
        <v>0.45848379629629632</v>
      </c>
    </row>
    <row r="8427" spans="1:4" x14ac:dyDescent="0.75">
      <c r="A8427" s="55">
        <v>43048.338148148148</v>
      </c>
      <c r="B8427" s="55">
        <v>43048.425497685181</v>
      </c>
      <c r="C8427" s="3">
        <v>7547</v>
      </c>
      <c r="D8427" s="56">
        <f t="shared" si="273"/>
        <v>8.7349537037037031E-2</v>
      </c>
    </row>
    <row r="8428" spans="1:4" x14ac:dyDescent="0.75">
      <c r="A8428" s="55">
        <v>43048.521006944444</v>
      </c>
      <c r="B8428" s="55">
        <v>43055.643587962964</v>
      </c>
      <c r="C8428" s="3">
        <v>615391</v>
      </c>
      <c r="D8428" s="56">
        <f t="shared" si="273"/>
        <v>7.1225810185185185</v>
      </c>
    </row>
    <row r="8429" spans="1:4" x14ac:dyDescent="0.75">
      <c r="A8429" s="55">
        <v>43048.550254629627</v>
      </c>
      <c r="B8429" s="55">
        <v>43055.599803240737</v>
      </c>
      <c r="C8429" s="3">
        <v>609081</v>
      </c>
      <c r="D8429" s="56">
        <f t="shared" si="273"/>
        <v>7.0495486111111108</v>
      </c>
    </row>
    <row r="8430" spans="1:4" x14ac:dyDescent="0.75">
      <c r="A8430" s="55">
        <v>43048.573391203703</v>
      </c>
      <c r="B8430" s="55">
        <v>43048.699606481481</v>
      </c>
      <c r="C8430" s="3">
        <v>10905</v>
      </c>
      <c r="D8430" s="56">
        <f t="shared" si="273"/>
        <v>0.12621527777777777</v>
      </c>
    </row>
    <row r="8431" spans="1:4" x14ac:dyDescent="0.75">
      <c r="A8431" s="55">
        <v>43048.596203703702</v>
      </c>
      <c r="B8431" s="55">
        <v>43049.401921296296</v>
      </c>
      <c r="C8431" s="3">
        <v>69614</v>
      </c>
      <c r="D8431" s="56">
        <f t="shared" si="273"/>
        <v>0.80571759259259257</v>
      </c>
    </row>
    <row r="8432" spans="1:4" x14ac:dyDescent="0.75">
      <c r="A8432" s="55">
        <v>43048.605231481481</v>
      </c>
      <c r="B8432" s="55">
        <v>43048.630243055552</v>
      </c>
      <c r="C8432" s="3">
        <v>2161</v>
      </c>
      <c r="D8432" s="56">
        <f t="shared" si="273"/>
        <v>2.5011574074074075E-2</v>
      </c>
    </row>
    <row r="8433" spans="1:4" x14ac:dyDescent="0.75">
      <c r="A8433" s="55">
        <v>43048.649247685185</v>
      </c>
      <c r="B8433" s="55">
        <v>43049.422951388886</v>
      </c>
      <c r="C8433" s="3">
        <v>66848</v>
      </c>
      <c r="D8433" s="56">
        <f t="shared" si="273"/>
        <v>0.77370370370370367</v>
      </c>
    </row>
    <row r="8434" spans="1:4" x14ac:dyDescent="0.75">
      <c r="A8434" s="55">
        <v>43048.72488425926</v>
      </c>
      <c r="B8434" s="55">
        <v>43048.735127314816</v>
      </c>
      <c r="C8434" s="3">
        <v>885</v>
      </c>
      <c r="D8434" s="56">
        <f t="shared" si="273"/>
        <v>1.0243055555555556E-2</v>
      </c>
    </row>
    <row r="8435" spans="1:4" x14ac:dyDescent="0.75">
      <c r="A8435" s="55">
        <v>43048.727673611109</v>
      </c>
      <c r="B8435" s="55">
        <v>43049.629548611112</v>
      </c>
      <c r="C8435" s="3">
        <v>77922</v>
      </c>
      <c r="D8435" s="56">
        <f t="shared" si="273"/>
        <v>0.90187499999999998</v>
      </c>
    </row>
    <row r="8436" spans="1:4" x14ac:dyDescent="0.75">
      <c r="A8436" s="55">
        <v>43048.730891203704</v>
      </c>
      <c r="B8436" s="55">
        <v>43060.712546296294</v>
      </c>
      <c r="C8436" s="3">
        <v>1035215</v>
      </c>
      <c r="D8436" s="56">
        <f t="shared" si="273"/>
        <v>11.981655092592593</v>
      </c>
    </row>
    <row r="8437" spans="1:4" x14ac:dyDescent="0.75">
      <c r="A8437" s="55">
        <v>43048.788831018515</v>
      </c>
      <c r="B8437" s="55">
        <v>43067.476307870369</v>
      </c>
      <c r="C8437" s="3">
        <v>1614598</v>
      </c>
      <c r="D8437" s="56">
        <f t="shared" si="273"/>
        <v>18.687476851851851</v>
      </c>
    </row>
    <row r="8438" spans="1:4" x14ac:dyDescent="0.75">
      <c r="A8438" s="55">
        <v>43049.380196759259</v>
      </c>
      <c r="B8438" s="55">
        <v>43049.422835648147</v>
      </c>
      <c r="C8438" s="3">
        <v>3684</v>
      </c>
      <c r="D8438" s="56">
        <f t="shared" si="273"/>
        <v>4.2638888888888886E-2</v>
      </c>
    </row>
    <row r="8439" spans="1:4" x14ac:dyDescent="0.75">
      <c r="A8439" s="55">
        <v>43049.426238425927</v>
      </c>
      <c r="B8439" s="55">
        <v>43055.599131944444</v>
      </c>
      <c r="C8439" s="3">
        <v>533338</v>
      </c>
      <c r="D8439" s="56">
        <f t="shared" si="273"/>
        <v>6.1728935185185181</v>
      </c>
    </row>
    <row r="8440" spans="1:4" x14ac:dyDescent="0.75">
      <c r="A8440" s="55">
        <v>43049.457627314812</v>
      </c>
      <c r="B8440" s="55">
        <v>43053.586504629631</v>
      </c>
      <c r="C8440" s="3">
        <v>356735</v>
      </c>
      <c r="D8440" s="56">
        <f t="shared" si="273"/>
        <v>4.1288773148148152</v>
      </c>
    </row>
    <row r="8441" spans="1:4" x14ac:dyDescent="0.75">
      <c r="A8441" s="55">
        <v>43049.46094907407</v>
      </c>
      <c r="B8441" s="55">
        <v>43060.705428240741</v>
      </c>
      <c r="C8441" s="3">
        <v>971523</v>
      </c>
      <c r="D8441" s="56">
        <f t="shared" si="273"/>
        <v>11.244479166666666</v>
      </c>
    </row>
    <row r="8442" spans="1:4" x14ac:dyDescent="0.75">
      <c r="A8442" s="55">
        <v>43049.475752314815</v>
      </c>
      <c r="B8442" s="55">
        <v>43053.588796296295</v>
      </c>
      <c r="C8442" s="3">
        <v>355367</v>
      </c>
      <c r="D8442" s="56">
        <f t="shared" si="273"/>
        <v>4.1130439814814812</v>
      </c>
    </row>
    <row r="8443" spans="1:4" x14ac:dyDescent="0.75">
      <c r="A8443" s="55">
        <v>43049.478506944441</v>
      </c>
      <c r="B8443" s="55">
        <v>43049.506215277775</v>
      </c>
      <c r="C8443" s="3">
        <v>2394</v>
      </c>
      <c r="D8443" s="56">
        <f t="shared" si="273"/>
        <v>2.7708333333333335E-2</v>
      </c>
    </row>
    <row r="8444" spans="1:4" x14ac:dyDescent="0.75">
      <c r="A8444" s="55">
        <v>43049.511967592589</v>
      </c>
      <c r="B8444" s="55">
        <v>43049.54719907407</v>
      </c>
      <c r="C8444" s="3">
        <v>3044</v>
      </c>
      <c r="D8444" s="56">
        <f t="shared" si="273"/>
        <v>3.5231481481481482E-2</v>
      </c>
    </row>
    <row r="8445" spans="1:4" x14ac:dyDescent="0.75">
      <c r="A8445" s="55">
        <v>43049.639155092591</v>
      </c>
      <c r="B8445" s="55">
        <v>43055.601377314815</v>
      </c>
      <c r="C8445" s="3">
        <v>515136</v>
      </c>
      <c r="D8445" s="56">
        <f t="shared" si="273"/>
        <v>5.9622222222222225</v>
      </c>
    </row>
    <row r="8446" spans="1:4" x14ac:dyDescent="0.75">
      <c r="A8446" s="55">
        <v>43049.682442129626</v>
      </c>
      <c r="B8446" s="55">
        <v>43053.593541666662</v>
      </c>
      <c r="C8446" s="3">
        <v>337919</v>
      </c>
      <c r="D8446" s="56">
        <f t="shared" si="273"/>
        <v>3.9110995370370372</v>
      </c>
    </row>
    <row r="8447" spans="1:4" x14ac:dyDescent="0.75">
      <c r="A8447" s="55">
        <v>43049.695092592592</v>
      </c>
      <c r="B8447" s="55">
        <v>43052.409178240741</v>
      </c>
      <c r="C8447" s="3">
        <v>234497</v>
      </c>
      <c r="D8447" s="56">
        <f t="shared" si="273"/>
        <v>2.7140856481481483</v>
      </c>
    </row>
    <row r="8448" spans="1:4" x14ac:dyDescent="0.75">
      <c r="A8448" s="55">
        <v>43050.010787037034</v>
      </c>
      <c r="B8448" s="55">
        <v>43053.661203703705</v>
      </c>
      <c r="C8448" s="3">
        <v>315396</v>
      </c>
      <c r="D8448" s="56">
        <f t="shared" si="273"/>
        <v>3.6504166666666666</v>
      </c>
    </row>
    <row r="8449" spans="1:4" x14ac:dyDescent="0.75">
      <c r="A8449" s="55">
        <v>43050.438726851848</v>
      </c>
      <c r="B8449" s="55">
        <v>43053.661296296297</v>
      </c>
      <c r="C8449" s="3">
        <v>278430</v>
      </c>
      <c r="D8449" s="56">
        <f t="shared" si="273"/>
        <v>3.2225694444444444</v>
      </c>
    </row>
    <row r="8450" spans="1:4" x14ac:dyDescent="0.75">
      <c r="A8450" s="55">
        <v>43050.547696759255</v>
      </c>
      <c r="B8450" s="55">
        <v>43052.394837962958</v>
      </c>
      <c r="C8450" s="3">
        <v>159593</v>
      </c>
      <c r="D8450" s="56">
        <f t="shared" si="273"/>
        <v>1.8471412037037036</v>
      </c>
    </row>
    <row r="8451" spans="1:4" x14ac:dyDescent="0.75">
      <c r="A8451" s="55">
        <v>43050.608935185184</v>
      </c>
      <c r="B8451" s="55">
        <v>43052.635439814811</v>
      </c>
      <c r="C8451" s="3">
        <v>175090</v>
      </c>
      <c r="D8451" s="56">
        <f t="shared" ref="D8451:D8514" si="274">C8451/(24*60*60)</f>
        <v>2.0265046296296299</v>
      </c>
    </row>
    <row r="8452" spans="1:4" x14ac:dyDescent="0.75">
      <c r="A8452" s="55">
        <v>43050.708622685182</v>
      </c>
      <c r="B8452" s="55">
        <v>43053.660532407404</v>
      </c>
      <c r="C8452" s="3">
        <v>255045</v>
      </c>
      <c r="D8452" s="56">
        <f t="shared" si="274"/>
        <v>2.9519097222222221</v>
      </c>
    </row>
    <row r="8453" spans="1:4" x14ac:dyDescent="0.75">
      <c r="A8453" s="55">
        <v>43050.787152777775</v>
      </c>
      <c r="B8453" s="55">
        <v>43052.384525462963</v>
      </c>
      <c r="C8453" s="3">
        <v>138013</v>
      </c>
      <c r="D8453" s="56">
        <f t="shared" si="274"/>
        <v>1.5973726851851853</v>
      </c>
    </row>
    <row r="8454" spans="1:4" x14ac:dyDescent="0.75">
      <c r="A8454" s="55">
        <v>43050.788784722223</v>
      </c>
      <c r="B8454" s="55">
        <v>43052.412268518514</v>
      </c>
      <c r="C8454" s="3">
        <v>140269</v>
      </c>
      <c r="D8454" s="56">
        <f t="shared" si="274"/>
        <v>1.6234837962962962</v>
      </c>
    </row>
    <row r="8455" spans="1:4" x14ac:dyDescent="0.75">
      <c r="A8455" s="55">
        <v>43050.846851851849</v>
      </c>
      <c r="B8455" s="55">
        <v>43052.400300925925</v>
      </c>
      <c r="C8455" s="3">
        <v>134218</v>
      </c>
      <c r="D8455" s="56">
        <f t="shared" si="274"/>
        <v>1.5534490740740741</v>
      </c>
    </row>
    <row r="8456" spans="1:4" x14ac:dyDescent="0.75">
      <c r="A8456" s="55">
        <v>43051.503067129626</v>
      </c>
      <c r="B8456" s="55">
        <v>43053.594849537032</v>
      </c>
      <c r="C8456" s="3">
        <v>180730</v>
      </c>
      <c r="D8456" s="56">
        <f t="shared" si="274"/>
        <v>2.0917824074074076</v>
      </c>
    </row>
    <row r="8457" spans="1:4" x14ac:dyDescent="0.75">
      <c r="A8457" s="55">
        <v>43051.585844907408</v>
      </c>
      <c r="B8457" s="55">
        <v>43052.464328703703</v>
      </c>
      <c r="C8457" s="3">
        <v>75901</v>
      </c>
      <c r="D8457" s="56">
        <f t="shared" si="274"/>
        <v>0.87848379629629625</v>
      </c>
    </row>
    <row r="8458" spans="1:4" x14ac:dyDescent="0.75">
      <c r="A8458" s="55">
        <v>43051.615578703699</v>
      </c>
      <c r="B8458" s="55">
        <v>43053.609583333331</v>
      </c>
      <c r="C8458" s="3">
        <v>172282</v>
      </c>
      <c r="D8458" s="56">
        <f t="shared" si="274"/>
        <v>1.9940046296296297</v>
      </c>
    </row>
    <row r="8459" spans="1:4" x14ac:dyDescent="0.75">
      <c r="A8459" s="55">
        <v>43051.690624999996</v>
      </c>
      <c r="B8459" s="55">
        <v>43053.613912037035</v>
      </c>
      <c r="C8459" s="3">
        <v>166172</v>
      </c>
      <c r="D8459" s="56">
        <f t="shared" si="274"/>
        <v>1.923287037037037</v>
      </c>
    </row>
    <row r="8460" spans="1:4" x14ac:dyDescent="0.75">
      <c r="A8460" s="55">
        <v>43051.692731481482</v>
      </c>
      <c r="B8460" s="55">
        <v>43053.615717592591</v>
      </c>
      <c r="C8460" s="3">
        <v>166146</v>
      </c>
      <c r="D8460" s="56">
        <f t="shared" si="274"/>
        <v>1.9229861111111111</v>
      </c>
    </row>
    <row r="8461" spans="1:4" x14ac:dyDescent="0.75">
      <c r="A8461" s="55">
        <v>43051.695439814815</v>
      </c>
      <c r="B8461" s="55">
        <v>43053.619062500002</v>
      </c>
      <c r="C8461" s="3">
        <v>166201</v>
      </c>
      <c r="D8461" s="56">
        <f t="shared" si="274"/>
        <v>1.9236226851851852</v>
      </c>
    </row>
    <row r="8462" spans="1:4" x14ac:dyDescent="0.75">
      <c r="A8462" s="55">
        <v>43051.718101851853</v>
      </c>
      <c r="B8462" s="55">
        <v>43052.730312499996</v>
      </c>
      <c r="C8462" s="3">
        <v>87455</v>
      </c>
      <c r="D8462" s="56">
        <f t="shared" si="274"/>
        <v>1.0122106481481481</v>
      </c>
    </row>
    <row r="8463" spans="1:4" x14ac:dyDescent="0.75">
      <c r="A8463" s="55">
        <v>43051.850405092591</v>
      </c>
      <c r="B8463" s="55">
        <v>43055.62704861111</v>
      </c>
      <c r="C8463" s="3">
        <v>326302</v>
      </c>
      <c r="D8463" s="56">
        <f t="shared" si="274"/>
        <v>3.7766435185185183</v>
      </c>
    </row>
    <row r="8464" spans="1:4" x14ac:dyDescent="0.75">
      <c r="A8464" s="55">
        <v>43051.900231481479</v>
      </c>
      <c r="B8464" s="55">
        <v>43052.413310185184</v>
      </c>
      <c r="C8464" s="3">
        <v>44330</v>
      </c>
      <c r="D8464" s="56">
        <f t="shared" si="274"/>
        <v>0.51307870370370368</v>
      </c>
    </row>
    <row r="8465" spans="1:4" x14ac:dyDescent="0.75">
      <c r="A8465" s="55">
        <v>43051.902106481481</v>
      </c>
      <c r="B8465" s="55">
        <v>43052.420138888891</v>
      </c>
      <c r="C8465" s="3">
        <v>44758</v>
      </c>
      <c r="D8465" s="56">
        <f t="shared" si="274"/>
        <v>0.51803240740740741</v>
      </c>
    </row>
    <row r="8466" spans="1:4" x14ac:dyDescent="0.75">
      <c r="A8466" s="55">
        <v>43051.920763888884</v>
      </c>
      <c r="B8466" s="55">
        <v>43052.459618055553</v>
      </c>
      <c r="C8466" s="3">
        <v>46557</v>
      </c>
      <c r="D8466" s="56">
        <f t="shared" si="274"/>
        <v>0.53885416666666663</v>
      </c>
    </row>
    <row r="8467" spans="1:4" x14ac:dyDescent="0.75">
      <c r="A8467" s="55">
        <v>43051.951388888891</v>
      </c>
      <c r="B8467" s="55">
        <v>43052.436550925922</v>
      </c>
      <c r="C8467" s="3">
        <v>41918</v>
      </c>
      <c r="D8467" s="56">
        <f t="shared" si="274"/>
        <v>0.48516203703703703</v>
      </c>
    </row>
    <row r="8468" spans="1:4" x14ac:dyDescent="0.75">
      <c r="A8468" s="55">
        <v>43051.988344907404</v>
      </c>
      <c r="B8468" s="55">
        <v>43053.626180555555</v>
      </c>
      <c r="C8468" s="3">
        <v>141509</v>
      </c>
      <c r="D8468" s="56">
        <f t="shared" si="274"/>
        <v>1.6378356481481482</v>
      </c>
    </row>
    <row r="8469" spans="1:4" x14ac:dyDescent="0.75">
      <c r="A8469" s="55">
        <v>43052.383055555554</v>
      </c>
      <c r="B8469" s="55">
        <v>43074.660578703704</v>
      </c>
      <c r="C8469" s="3">
        <v>1924778</v>
      </c>
      <c r="D8469" s="56">
        <f t="shared" si="274"/>
        <v>22.277523148148148</v>
      </c>
    </row>
    <row r="8470" spans="1:4" x14ac:dyDescent="0.75">
      <c r="A8470" s="55">
        <v>43052.40048611111</v>
      </c>
      <c r="B8470" s="55">
        <v>43060.712743055556</v>
      </c>
      <c r="C8470" s="3">
        <v>718179</v>
      </c>
      <c r="D8470" s="56">
        <f t="shared" si="274"/>
        <v>8.3122569444444441</v>
      </c>
    </row>
    <row r="8471" spans="1:4" x14ac:dyDescent="0.75">
      <c r="A8471" s="55">
        <v>43052.418738425928</v>
      </c>
      <c r="B8471" s="55">
        <v>43052.482615740737</v>
      </c>
      <c r="C8471" s="3">
        <v>5519</v>
      </c>
      <c r="D8471" s="56">
        <f t="shared" si="274"/>
        <v>6.3877314814814817E-2</v>
      </c>
    </row>
    <row r="8472" spans="1:4" x14ac:dyDescent="0.75">
      <c r="A8472" s="55">
        <v>43052.450925925921</v>
      </c>
      <c r="B8472" s="55">
        <v>43053.628761574073</v>
      </c>
      <c r="C8472" s="3">
        <v>101765</v>
      </c>
      <c r="D8472" s="56">
        <f t="shared" si="274"/>
        <v>1.1778356481481482</v>
      </c>
    </row>
    <row r="8473" spans="1:4" x14ac:dyDescent="0.75">
      <c r="A8473" s="55">
        <v>43052.467870370368</v>
      </c>
      <c r="B8473" s="55">
        <v>43053.660277777773</v>
      </c>
      <c r="C8473" s="3">
        <v>103024</v>
      </c>
      <c r="D8473" s="56">
        <f t="shared" si="274"/>
        <v>1.1924074074074074</v>
      </c>
    </row>
    <row r="8474" spans="1:4" x14ac:dyDescent="0.75">
      <c r="A8474" s="55">
        <v>43052.482615740737</v>
      </c>
      <c r="B8474" s="55">
        <v>43053.630393518513</v>
      </c>
      <c r="C8474" s="3">
        <v>99168</v>
      </c>
      <c r="D8474" s="56">
        <f t="shared" si="274"/>
        <v>1.1477777777777778</v>
      </c>
    </row>
    <row r="8475" spans="1:4" x14ac:dyDescent="0.75">
      <c r="A8475" s="55">
        <v>43052.551122685181</v>
      </c>
      <c r="B8475" s="55">
        <v>43052.726226851853</v>
      </c>
      <c r="C8475" s="3">
        <v>15129</v>
      </c>
      <c r="D8475" s="56">
        <f t="shared" si="274"/>
        <v>0.17510416666666667</v>
      </c>
    </row>
    <row r="8476" spans="1:4" x14ac:dyDescent="0.75">
      <c r="A8476" s="55">
        <v>43052.562662037039</v>
      </c>
      <c r="B8476" s="55">
        <v>43053.366747685184</v>
      </c>
      <c r="C8476" s="3">
        <v>69473</v>
      </c>
      <c r="D8476" s="56">
        <f t="shared" si="274"/>
        <v>0.8040856481481482</v>
      </c>
    </row>
    <row r="8477" spans="1:4" x14ac:dyDescent="0.75">
      <c r="A8477" s="55">
        <v>43052.563564814816</v>
      </c>
      <c r="B8477" s="55">
        <v>43053.596550925926</v>
      </c>
      <c r="C8477" s="3">
        <v>89250</v>
      </c>
      <c r="D8477" s="56">
        <f t="shared" si="274"/>
        <v>1.0329861111111112</v>
      </c>
    </row>
    <row r="8478" spans="1:4" x14ac:dyDescent="0.75">
      <c r="A8478" s="55">
        <v>43052.566157407404</v>
      </c>
      <c r="B8478" s="55">
        <v>43053.679814814815</v>
      </c>
      <c r="C8478" s="3">
        <v>96220</v>
      </c>
      <c r="D8478" s="56">
        <f t="shared" si="274"/>
        <v>1.1136574074074075</v>
      </c>
    </row>
    <row r="8479" spans="1:4" x14ac:dyDescent="0.75">
      <c r="A8479" s="55">
        <v>43052.573900462958</v>
      </c>
      <c r="B8479" s="55">
        <v>43052.727453703701</v>
      </c>
      <c r="C8479" s="3">
        <v>13267</v>
      </c>
      <c r="D8479" s="56">
        <f t="shared" si="274"/>
        <v>0.15355324074074075</v>
      </c>
    </row>
    <row r="8480" spans="1:4" x14ac:dyDescent="0.75">
      <c r="A8480" s="55">
        <v>43052.57508101852</v>
      </c>
      <c r="B8480" s="55">
        <v>43053.689525462964</v>
      </c>
      <c r="C8480" s="3">
        <v>96288</v>
      </c>
      <c r="D8480" s="56">
        <f t="shared" si="274"/>
        <v>1.1144444444444443</v>
      </c>
    </row>
    <row r="8481" spans="1:4" x14ac:dyDescent="0.75">
      <c r="A8481" s="55">
        <v>43052.591111111113</v>
      </c>
      <c r="B8481" s="55">
        <v>43052.728888888887</v>
      </c>
      <c r="C8481" s="3">
        <v>11904</v>
      </c>
      <c r="D8481" s="56">
        <f t="shared" si="274"/>
        <v>0.13777777777777778</v>
      </c>
    </row>
    <row r="8482" spans="1:4" x14ac:dyDescent="0.75">
      <c r="A8482" s="55">
        <v>43052.617129629631</v>
      </c>
      <c r="B8482" s="55">
        <v>43055.627638888887</v>
      </c>
      <c r="C8482" s="3">
        <v>260108</v>
      </c>
      <c r="D8482" s="56">
        <f t="shared" si="274"/>
        <v>3.0105092592592593</v>
      </c>
    </row>
    <row r="8483" spans="1:4" x14ac:dyDescent="0.75">
      <c r="A8483" s="55">
        <v>43052.626145833332</v>
      </c>
      <c r="B8483" s="55">
        <v>43053.700648148144</v>
      </c>
      <c r="C8483" s="3">
        <v>92837</v>
      </c>
      <c r="D8483" s="56">
        <f t="shared" si="274"/>
        <v>1.0745023148148147</v>
      </c>
    </row>
    <row r="8484" spans="1:4" x14ac:dyDescent="0.75">
      <c r="A8484" s="55">
        <v>43052.628321759257</v>
      </c>
      <c r="B8484" s="55">
        <v>43052.732974537037</v>
      </c>
      <c r="C8484" s="3">
        <v>9042</v>
      </c>
      <c r="D8484" s="56">
        <f t="shared" si="274"/>
        <v>0.10465277777777778</v>
      </c>
    </row>
    <row r="8485" spans="1:4" x14ac:dyDescent="0.75">
      <c r="A8485" s="55">
        <v>43052.656354166662</v>
      </c>
      <c r="B8485" s="55">
        <v>43060.706030092588</v>
      </c>
      <c r="C8485" s="3">
        <v>695492</v>
      </c>
      <c r="D8485" s="56">
        <f t="shared" si="274"/>
        <v>8.0496759259259267</v>
      </c>
    </row>
    <row r="8486" spans="1:4" x14ac:dyDescent="0.75">
      <c r="A8486" s="55">
        <v>43052.698831018519</v>
      </c>
      <c r="B8486" s="55">
        <v>43052.742233796293</v>
      </c>
      <c r="C8486" s="3">
        <v>3750</v>
      </c>
      <c r="D8486" s="56">
        <f t="shared" si="274"/>
        <v>4.3402777777777776E-2</v>
      </c>
    </row>
    <row r="8487" spans="1:4" x14ac:dyDescent="0.75">
      <c r="A8487" s="55">
        <v>43052.746273148143</v>
      </c>
      <c r="B8487" s="55">
        <v>43053.708726851852</v>
      </c>
      <c r="C8487" s="3">
        <v>83156</v>
      </c>
      <c r="D8487" s="56">
        <f t="shared" si="274"/>
        <v>0.96245370370370376</v>
      </c>
    </row>
    <row r="8488" spans="1:4" x14ac:dyDescent="0.75">
      <c r="A8488" s="55">
        <v>43052.78460648148</v>
      </c>
      <c r="B8488" s="55">
        <v>43053.408634259256</v>
      </c>
      <c r="C8488" s="3">
        <v>53916</v>
      </c>
      <c r="D8488" s="56">
        <f t="shared" si="274"/>
        <v>0.62402777777777774</v>
      </c>
    </row>
    <row r="8489" spans="1:4" x14ac:dyDescent="0.75">
      <c r="A8489" s="55">
        <v>43052.786122685182</v>
      </c>
      <c r="B8489" s="55">
        <v>43053.409097222218</v>
      </c>
      <c r="C8489" s="3">
        <v>53825</v>
      </c>
      <c r="D8489" s="56">
        <f t="shared" si="274"/>
        <v>0.62297453703703709</v>
      </c>
    </row>
    <row r="8490" spans="1:4" x14ac:dyDescent="0.75">
      <c r="A8490" s="55">
        <v>43052.788449074069</v>
      </c>
      <c r="B8490" s="55">
        <v>43053.409479166665</v>
      </c>
      <c r="C8490" s="3">
        <v>53657</v>
      </c>
      <c r="D8490" s="56">
        <f t="shared" si="274"/>
        <v>0.62103009259259256</v>
      </c>
    </row>
    <row r="8491" spans="1:4" x14ac:dyDescent="0.75">
      <c r="A8491" s="55">
        <v>43052.795451388884</v>
      </c>
      <c r="B8491" s="55">
        <v>43053.406122685185</v>
      </c>
      <c r="C8491" s="3">
        <v>52762</v>
      </c>
      <c r="D8491" s="56">
        <f t="shared" si="274"/>
        <v>0.61067129629629635</v>
      </c>
    </row>
    <row r="8492" spans="1:4" x14ac:dyDescent="0.75">
      <c r="A8492" s="55">
        <v>43052.951562499999</v>
      </c>
      <c r="B8492" s="55">
        <v>43053.647951388884</v>
      </c>
      <c r="C8492" s="3">
        <v>60168</v>
      </c>
      <c r="D8492" s="56">
        <f t="shared" si="274"/>
        <v>0.69638888888888884</v>
      </c>
    </row>
    <row r="8493" spans="1:4" x14ac:dyDescent="0.75">
      <c r="A8493" s="55">
        <v>43053.381828703699</v>
      </c>
      <c r="B8493" s="55">
        <v>43053.439293981479</v>
      </c>
      <c r="C8493" s="3">
        <v>4965</v>
      </c>
      <c r="D8493" s="56">
        <f t="shared" si="274"/>
        <v>5.7465277777777775E-2</v>
      </c>
    </row>
    <row r="8494" spans="1:4" x14ac:dyDescent="0.75">
      <c r="A8494" s="55">
        <v>43053.386041666665</v>
      </c>
      <c r="B8494" s="55">
        <v>43053.43950231481</v>
      </c>
      <c r="C8494" s="3">
        <v>4619</v>
      </c>
      <c r="D8494" s="56">
        <f t="shared" si="274"/>
        <v>5.3460648148148146E-2</v>
      </c>
    </row>
    <row r="8495" spans="1:4" x14ac:dyDescent="0.75">
      <c r="A8495" s="55">
        <v>43053.389224537037</v>
      </c>
      <c r="B8495" s="55">
        <v>43053.439618055556</v>
      </c>
      <c r="C8495" s="3">
        <v>4354</v>
      </c>
      <c r="D8495" s="56">
        <f t="shared" si="274"/>
        <v>5.0393518518518518E-2</v>
      </c>
    </row>
    <row r="8496" spans="1:4" x14ac:dyDescent="0.75">
      <c r="A8496" s="55">
        <v>43053.403738425921</v>
      </c>
      <c r="B8496" s="55">
        <v>43080.40353009259</v>
      </c>
      <c r="C8496" s="3">
        <v>2332782</v>
      </c>
      <c r="D8496" s="56">
        <f t="shared" si="274"/>
        <v>26.999791666666667</v>
      </c>
    </row>
    <row r="8497" spans="1:4" x14ac:dyDescent="0.75">
      <c r="A8497" s="55">
        <v>43053.411238425921</v>
      </c>
      <c r="B8497" s="55">
        <v>43054.404907407406</v>
      </c>
      <c r="C8497" s="3">
        <v>85853</v>
      </c>
      <c r="D8497" s="56">
        <f t="shared" si="274"/>
        <v>0.99366898148148153</v>
      </c>
    </row>
    <row r="8498" spans="1:4" x14ac:dyDescent="0.75">
      <c r="A8498" s="55">
        <v>43053.416874999995</v>
      </c>
      <c r="B8498" s="55">
        <v>43055.581666666665</v>
      </c>
      <c r="C8498" s="3">
        <v>187038</v>
      </c>
      <c r="D8498" s="56">
        <f t="shared" si="274"/>
        <v>2.1647916666666664</v>
      </c>
    </row>
    <row r="8499" spans="1:4" x14ac:dyDescent="0.75">
      <c r="A8499" s="55">
        <v>43053.420138888891</v>
      </c>
      <c r="B8499" s="55">
        <v>43054.417928240742</v>
      </c>
      <c r="C8499" s="3">
        <v>86209</v>
      </c>
      <c r="D8499" s="56">
        <f t="shared" si="274"/>
        <v>0.9977893518518518</v>
      </c>
    </row>
    <row r="8500" spans="1:4" x14ac:dyDescent="0.75">
      <c r="A8500" s="55">
        <v>43053.423009259255</v>
      </c>
      <c r="B8500" s="55">
        <v>43054.427476851852</v>
      </c>
      <c r="C8500" s="3">
        <v>86786</v>
      </c>
      <c r="D8500" s="56">
        <f t="shared" si="274"/>
        <v>1.0044675925925926</v>
      </c>
    </row>
    <row r="8501" spans="1:4" x14ac:dyDescent="0.75">
      <c r="A8501" s="55">
        <v>43053.45107638889</v>
      </c>
      <c r="B8501" s="55">
        <v>43053.467488425922</v>
      </c>
      <c r="C8501" s="3">
        <v>1418</v>
      </c>
      <c r="D8501" s="56">
        <f t="shared" si="274"/>
        <v>1.6412037037037037E-2</v>
      </c>
    </row>
    <row r="8502" spans="1:4" x14ac:dyDescent="0.75">
      <c r="A8502" s="55">
        <v>43053.518923611111</v>
      </c>
      <c r="B8502" s="55">
        <v>43053.529768518514</v>
      </c>
      <c r="C8502" s="3">
        <v>937</v>
      </c>
      <c r="D8502" s="56">
        <f t="shared" si="274"/>
        <v>1.0844907407407407E-2</v>
      </c>
    </row>
    <row r="8503" spans="1:4" x14ac:dyDescent="0.75">
      <c r="A8503" s="55">
        <v>43053.532638888886</v>
      </c>
      <c r="B8503" s="55">
        <v>43053.780590277776</v>
      </c>
      <c r="C8503" s="3">
        <v>21423</v>
      </c>
      <c r="D8503" s="56">
        <f t="shared" si="274"/>
        <v>0.2479513888888889</v>
      </c>
    </row>
    <row r="8504" spans="1:4" x14ac:dyDescent="0.75">
      <c r="A8504" s="55">
        <v>43053.533854166664</v>
      </c>
      <c r="B8504" s="55">
        <v>43053.659826388888</v>
      </c>
      <c r="C8504" s="3">
        <v>10884</v>
      </c>
      <c r="D8504" s="56">
        <f t="shared" si="274"/>
        <v>0.12597222222222224</v>
      </c>
    </row>
    <row r="8505" spans="1:4" x14ac:dyDescent="0.75">
      <c r="A8505" s="55">
        <v>43053.537499999999</v>
      </c>
      <c r="B8505" s="55">
        <v>43053.77616898148</v>
      </c>
      <c r="C8505" s="3">
        <v>20621</v>
      </c>
      <c r="D8505" s="56">
        <f t="shared" si="274"/>
        <v>0.23866898148148147</v>
      </c>
    </row>
    <row r="8506" spans="1:4" x14ac:dyDescent="0.75">
      <c r="A8506" s="55">
        <v>43053.602847222217</v>
      </c>
      <c r="B8506" s="55">
        <v>43054.429652777777</v>
      </c>
      <c r="C8506" s="3">
        <v>71436</v>
      </c>
      <c r="D8506" s="56">
        <f t="shared" si="274"/>
        <v>0.82680555555555557</v>
      </c>
    </row>
    <row r="8507" spans="1:4" x14ac:dyDescent="0.75">
      <c r="A8507" s="55">
        <v>43053.615347222221</v>
      </c>
      <c r="B8507" s="55">
        <v>43053.777256944442</v>
      </c>
      <c r="C8507" s="3">
        <v>13989</v>
      </c>
      <c r="D8507" s="56">
        <f t="shared" si="274"/>
        <v>0.16190972222222222</v>
      </c>
    </row>
    <row r="8508" spans="1:4" x14ac:dyDescent="0.75">
      <c r="A8508" s="55">
        <v>43053.616261574076</v>
      </c>
      <c r="B8508" s="55">
        <v>43053.779363425921</v>
      </c>
      <c r="C8508" s="3">
        <v>14092</v>
      </c>
      <c r="D8508" s="56">
        <f t="shared" si="274"/>
        <v>0.16310185185185186</v>
      </c>
    </row>
    <row r="8509" spans="1:4" x14ac:dyDescent="0.75">
      <c r="A8509" s="55">
        <v>43053.618900462963</v>
      </c>
      <c r="B8509" s="55">
        <v>43053.772152777776</v>
      </c>
      <c r="C8509" s="3">
        <v>13241</v>
      </c>
      <c r="D8509" s="56">
        <f t="shared" si="274"/>
        <v>0.15325231481481483</v>
      </c>
    </row>
    <row r="8510" spans="1:4" x14ac:dyDescent="0.75">
      <c r="A8510" s="55">
        <v>43053.685717592591</v>
      </c>
      <c r="B8510" s="55">
        <v>43054.747615740736</v>
      </c>
      <c r="C8510" s="3">
        <v>91748</v>
      </c>
      <c r="D8510" s="56">
        <f t="shared" si="274"/>
        <v>1.0618981481481482</v>
      </c>
    </row>
    <row r="8511" spans="1:4" x14ac:dyDescent="0.75">
      <c r="A8511" s="55">
        <v>43053.714074074072</v>
      </c>
      <c r="B8511" s="55">
        <v>43054.748425925922</v>
      </c>
      <c r="C8511" s="3">
        <v>89368</v>
      </c>
      <c r="D8511" s="56">
        <f t="shared" si="274"/>
        <v>1.0343518518518517</v>
      </c>
    </row>
    <row r="8512" spans="1:4" x14ac:dyDescent="0.75">
      <c r="A8512" s="55">
        <v>43053.755428240736</v>
      </c>
      <c r="B8512" s="55">
        <v>43060.409409722219</v>
      </c>
      <c r="C8512" s="3">
        <v>574904</v>
      </c>
      <c r="D8512" s="56">
        <f t="shared" si="274"/>
        <v>6.6539814814814813</v>
      </c>
    </row>
    <row r="8513" spans="1:4" x14ac:dyDescent="0.75">
      <c r="A8513" s="55">
        <v>43053.774942129625</v>
      </c>
      <c r="B8513" s="55">
        <v>43054.433958333335</v>
      </c>
      <c r="C8513" s="3">
        <v>56939</v>
      </c>
      <c r="D8513" s="56">
        <f t="shared" si="274"/>
        <v>0.65901620370370373</v>
      </c>
    </row>
    <row r="8514" spans="1:4" x14ac:dyDescent="0.75">
      <c r="A8514" s="55">
        <v>43053.798888888887</v>
      </c>
      <c r="B8514" s="55">
        <v>43054.747476851851</v>
      </c>
      <c r="C8514" s="3">
        <v>81958</v>
      </c>
      <c r="D8514" s="56">
        <f t="shared" si="274"/>
        <v>0.94858796296296299</v>
      </c>
    </row>
    <row r="8515" spans="1:4" x14ac:dyDescent="0.75">
      <c r="A8515" s="55">
        <v>43054.371412037035</v>
      </c>
      <c r="B8515" s="55">
        <v>43054.747384259259</v>
      </c>
      <c r="C8515" s="3">
        <v>32484</v>
      </c>
      <c r="D8515" s="56">
        <f t="shared" ref="D8515:D8578" si="275">C8515/(24*60*60)</f>
        <v>0.37597222222222221</v>
      </c>
    </row>
    <row r="8516" spans="1:4" x14ac:dyDescent="0.75">
      <c r="A8516" s="55">
        <v>43054.406168981477</v>
      </c>
      <c r="B8516" s="55">
        <v>43055.575046296297</v>
      </c>
      <c r="C8516" s="3">
        <v>100991</v>
      </c>
      <c r="D8516" s="56">
        <f t="shared" si="275"/>
        <v>1.1688773148148148</v>
      </c>
    </row>
    <row r="8517" spans="1:4" x14ac:dyDescent="0.75">
      <c r="A8517" s="55">
        <v>43054.506354166668</v>
      </c>
      <c r="B8517" s="55">
        <v>43054.747256944444</v>
      </c>
      <c r="C8517" s="3">
        <v>20814</v>
      </c>
      <c r="D8517" s="56">
        <f t="shared" si="275"/>
        <v>0.24090277777777777</v>
      </c>
    </row>
    <row r="8518" spans="1:4" x14ac:dyDescent="0.75">
      <c r="A8518" s="55">
        <v>43054.538842592592</v>
      </c>
      <c r="B8518" s="55">
        <v>43054.645312499997</v>
      </c>
      <c r="C8518" s="3">
        <v>9199</v>
      </c>
      <c r="D8518" s="56">
        <f t="shared" si="275"/>
        <v>0.1064699074074074</v>
      </c>
    </row>
    <row r="8519" spans="1:4" x14ac:dyDescent="0.75">
      <c r="A8519" s="55">
        <v>43054.553113425922</v>
      </c>
      <c r="B8519" s="55">
        <v>43055.413796296292</v>
      </c>
      <c r="C8519" s="3">
        <v>74363</v>
      </c>
      <c r="D8519" s="56">
        <f t="shared" si="275"/>
        <v>0.86068287037037039</v>
      </c>
    </row>
    <row r="8520" spans="1:4" x14ac:dyDescent="0.75">
      <c r="A8520" s="55">
        <v>43054.612337962964</v>
      </c>
      <c r="B8520" s="55">
        <v>43054.634224537032</v>
      </c>
      <c r="C8520" s="3">
        <v>1891</v>
      </c>
      <c r="D8520" s="56">
        <f t="shared" si="275"/>
        <v>2.1886574074074076E-2</v>
      </c>
    </row>
    <row r="8521" spans="1:4" x14ac:dyDescent="0.75">
      <c r="A8521" s="55">
        <v>43054.62259259259</v>
      </c>
      <c r="B8521" s="55">
        <v>43056.530856481477</v>
      </c>
      <c r="C8521" s="3">
        <v>164874</v>
      </c>
      <c r="D8521" s="56">
        <f t="shared" si="275"/>
        <v>1.908263888888889</v>
      </c>
    </row>
    <row r="8522" spans="1:4" x14ac:dyDescent="0.75">
      <c r="A8522" s="55">
        <v>43054.636516203704</v>
      </c>
      <c r="B8522" s="55">
        <v>43054.747094907405</v>
      </c>
      <c r="C8522" s="3">
        <v>9554</v>
      </c>
      <c r="D8522" s="56">
        <f t="shared" si="275"/>
        <v>0.11057870370370371</v>
      </c>
    </row>
    <row r="8523" spans="1:4" x14ac:dyDescent="0.75">
      <c r="A8523" s="55">
        <v>43054.638402777775</v>
      </c>
      <c r="B8523" s="55">
        <v>43054.684803240736</v>
      </c>
      <c r="C8523" s="3">
        <v>4009</v>
      </c>
      <c r="D8523" s="56">
        <f t="shared" si="275"/>
        <v>4.6400462962962963E-2</v>
      </c>
    </row>
    <row r="8524" spans="1:4" x14ac:dyDescent="0.75">
      <c r="A8524" s="55">
        <v>43054.640023148146</v>
      </c>
      <c r="B8524" s="55">
        <v>43054.691516203704</v>
      </c>
      <c r="C8524" s="3">
        <v>4449</v>
      </c>
      <c r="D8524" s="56">
        <f t="shared" si="275"/>
        <v>5.1493055555555556E-2</v>
      </c>
    </row>
    <row r="8525" spans="1:4" x14ac:dyDescent="0.75">
      <c r="A8525" s="55">
        <v>43054.679351851853</v>
      </c>
      <c r="B8525" s="55">
        <v>43054.747025462959</v>
      </c>
      <c r="C8525" s="3">
        <v>5847</v>
      </c>
      <c r="D8525" s="56">
        <f t="shared" si="275"/>
        <v>6.7673611111111115E-2</v>
      </c>
    </row>
    <row r="8526" spans="1:4" x14ac:dyDescent="0.75">
      <c r="A8526" s="55">
        <v>43054.752118055556</v>
      </c>
      <c r="B8526" s="55">
        <v>43055.435810185183</v>
      </c>
      <c r="C8526" s="3">
        <v>59071</v>
      </c>
      <c r="D8526" s="56">
        <f t="shared" si="275"/>
        <v>0.68369212962962966</v>
      </c>
    </row>
    <row r="8527" spans="1:4" x14ac:dyDescent="0.75">
      <c r="A8527" s="55">
        <v>43054.763032407405</v>
      </c>
      <c r="B8527" s="55">
        <v>43055.598043981481</v>
      </c>
      <c r="C8527" s="3">
        <v>72145</v>
      </c>
      <c r="D8527" s="56">
        <f t="shared" si="275"/>
        <v>0.83501157407407411</v>
      </c>
    </row>
    <row r="8528" spans="1:4" x14ac:dyDescent="0.75">
      <c r="A8528" s="55">
        <v>43054.969178240739</v>
      </c>
      <c r="B8528" s="55">
        <v>43055.435671296298</v>
      </c>
      <c r="C8528" s="3">
        <v>40305</v>
      </c>
      <c r="D8528" s="56">
        <f t="shared" si="275"/>
        <v>0.46649305555555554</v>
      </c>
    </row>
    <row r="8529" spans="1:4" x14ac:dyDescent="0.75">
      <c r="A8529" s="55">
        <v>43055.3752662037</v>
      </c>
      <c r="B8529" s="55">
        <v>43060.409085648149</v>
      </c>
      <c r="C8529" s="3">
        <v>434922</v>
      </c>
      <c r="D8529" s="56">
        <f t="shared" si="275"/>
        <v>5.0338194444444442</v>
      </c>
    </row>
    <row r="8530" spans="1:4" x14ac:dyDescent="0.75">
      <c r="A8530" s="55">
        <v>43055.380891203698</v>
      </c>
      <c r="B8530" s="55">
        <v>43060.40829861111</v>
      </c>
      <c r="C8530" s="3">
        <v>434368</v>
      </c>
      <c r="D8530" s="56">
        <f t="shared" si="275"/>
        <v>5.0274074074074075</v>
      </c>
    </row>
    <row r="8531" spans="1:4" x14ac:dyDescent="0.75">
      <c r="A8531" s="55">
        <v>43055.383356481478</v>
      </c>
      <c r="B8531" s="55">
        <v>43060.408067129625</v>
      </c>
      <c r="C8531" s="3">
        <v>434135</v>
      </c>
      <c r="D8531" s="56">
        <f t="shared" si="275"/>
        <v>5.0247106481481483</v>
      </c>
    </row>
    <row r="8532" spans="1:4" x14ac:dyDescent="0.75">
      <c r="A8532" s="55">
        <v>43055.431527777779</v>
      </c>
      <c r="B8532" s="55">
        <v>43055.436759259261</v>
      </c>
      <c r="C8532" s="3">
        <v>452</v>
      </c>
      <c r="D8532" s="56">
        <f t="shared" si="275"/>
        <v>5.2314814814814811E-3</v>
      </c>
    </row>
    <row r="8533" spans="1:4" x14ac:dyDescent="0.75">
      <c r="A8533" s="55">
        <v>43055.439849537033</v>
      </c>
      <c r="B8533" s="55">
        <v>43055.567939814813</v>
      </c>
      <c r="C8533" s="3">
        <v>11067</v>
      </c>
      <c r="D8533" s="56">
        <f t="shared" si="275"/>
        <v>0.12809027777777779</v>
      </c>
    </row>
    <row r="8534" spans="1:4" x14ac:dyDescent="0.75">
      <c r="A8534" s="55">
        <v>43055.535138888888</v>
      </c>
      <c r="B8534" s="55">
        <v>43055.566574074073</v>
      </c>
      <c r="C8534" s="3">
        <v>2716</v>
      </c>
      <c r="D8534" s="56">
        <f t="shared" si="275"/>
        <v>3.1435185185185184E-2</v>
      </c>
    </row>
    <row r="8535" spans="1:4" x14ac:dyDescent="0.75">
      <c r="A8535" s="55">
        <v>43055.562083333331</v>
      </c>
      <c r="B8535" s="55">
        <v>43103.354814814811</v>
      </c>
      <c r="C8535" s="3">
        <v>4129292</v>
      </c>
      <c r="D8535" s="56">
        <f t="shared" si="275"/>
        <v>47.792731481481482</v>
      </c>
    </row>
    <row r="8536" spans="1:4" x14ac:dyDescent="0.75">
      <c r="A8536" s="55">
        <v>43055.600868055553</v>
      </c>
      <c r="B8536" s="55">
        <v>43059.622060185182</v>
      </c>
      <c r="C8536" s="3">
        <v>347431</v>
      </c>
      <c r="D8536" s="56">
        <f t="shared" si="275"/>
        <v>4.0211921296296298</v>
      </c>
    </row>
    <row r="8537" spans="1:4" x14ac:dyDescent="0.75">
      <c r="A8537" s="55">
        <v>43055.633402777778</v>
      </c>
      <c r="B8537" s="55">
        <v>43056.406099537038</v>
      </c>
      <c r="C8537" s="3">
        <v>66761</v>
      </c>
      <c r="D8537" s="56">
        <f t="shared" si="275"/>
        <v>0.77269675925925929</v>
      </c>
    </row>
    <row r="8538" spans="1:4" x14ac:dyDescent="0.75">
      <c r="A8538" s="55">
        <v>43055.654421296298</v>
      </c>
      <c r="B8538" s="55">
        <v>43056.409502314811</v>
      </c>
      <c r="C8538" s="3">
        <v>65239</v>
      </c>
      <c r="D8538" s="56">
        <f t="shared" si="275"/>
        <v>0.7550810185185185</v>
      </c>
    </row>
    <row r="8539" spans="1:4" x14ac:dyDescent="0.75">
      <c r="A8539" s="55">
        <v>43055.780381944445</v>
      </c>
      <c r="B8539" s="55">
        <v>43056.410277777773</v>
      </c>
      <c r="C8539" s="3">
        <v>54423</v>
      </c>
      <c r="D8539" s="56">
        <f t="shared" si="275"/>
        <v>0.62989583333333332</v>
      </c>
    </row>
    <row r="8540" spans="1:4" x14ac:dyDescent="0.75">
      <c r="A8540" s="55">
        <v>43055.911944444444</v>
      </c>
      <c r="B8540" s="55">
        <v>43056.546284722222</v>
      </c>
      <c r="C8540" s="3">
        <v>54807</v>
      </c>
      <c r="D8540" s="56">
        <f t="shared" si="275"/>
        <v>0.63434027777777779</v>
      </c>
    </row>
    <row r="8541" spans="1:4" x14ac:dyDescent="0.75">
      <c r="A8541" s="55">
        <v>43056.382395833331</v>
      </c>
      <c r="B8541" s="55">
        <v>43056.401504629626</v>
      </c>
      <c r="C8541" s="3">
        <v>1651</v>
      </c>
      <c r="D8541" s="56">
        <f t="shared" si="275"/>
        <v>1.9108796296296297E-2</v>
      </c>
    </row>
    <row r="8542" spans="1:4" x14ac:dyDescent="0.75">
      <c r="A8542" s="55">
        <v>43056.387372685182</v>
      </c>
      <c r="B8542" s="55">
        <v>43056.475347222222</v>
      </c>
      <c r="C8542" s="3">
        <v>7601</v>
      </c>
      <c r="D8542" s="56">
        <f t="shared" si="275"/>
        <v>8.7974537037037032E-2</v>
      </c>
    </row>
    <row r="8543" spans="1:4" x14ac:dyDescent="0.75">
      <c r="A8543" s="55">
        <v>43056.400555555556</v>
      </c>
      <c r="B8543" s="55">
        <v>43056.503194444442</v>
      </c>
      <c r="C8543" s="3">
        <v>8868</v>
      </c>
      <c r="D8543" s="56">
        <f t="shared" si="275"/>
        <v>0.10263888888888889</v>
      </c>
    </row>
    <row r="8544" spans="1:4" x14ac:dyDescent="0.75">
      <c r="A8544" s="55">
        <v>43056.680648148147</v>
      </c>
      <c r="B8544" s="55">
        <v>43059.509386574071</v>
      </c>
      <c r="C8544" s="3">
        <v>244403</v>
      </c>
      <c r="D8544" s="56">
        <f t="shared" si="275"/>
        <v>2.8287384259259261</v>
      </c>
    </row>
    <row r="8545" spans="1:4" x14ac:dyDescent="0.75">
      <c r="A8545" s="55">
        <v>43056.73569444444</v>
      </c>
      <c r="B8545" s="55">
        <v>43059.404664351852</v>
      </c>
      <c r="C8545" s="3">
        <v>230599</v>
      </c>
      <c r="D8545" s="56">
        <f t="shared" si="275"/>
        <v>2.6689699074074076</v>
      </c>
    </row>
    <row r="8546" spans="1:4" x14ac:dyDescent="0.75">
      <c r="A8546" s="55">
        <v>43056.924826388888</v>
      </c>
      <c r="B8546" s="55">
        <v>43059.616446759261</v>
      </c>
      <c r="C8546" s="3">
        <v>232556</v>
      </c>
      <c r="D8546" s="56">
        <f t="shared" si="275"/>
        <v>2.6916203703703703</v>
      </c>
    </row>
    <row r="8547" spans="1:4" x14ac:dyDescent="0.75">
      <c r="A8547" s="55">
        <v>43056.932280092587</v>
      </c>
      <c r="B8547" s="55">
        <v>43060.495335648149</v>
      </c>
      <c r="C8547" s="3">
        <v>307848</v>
      </c>
      <c r="D8547" s="56">
        <f t="shared" si="275"/>
        <v>3.5630555555555556</v>
      </c>
    </row>
    <row r="8548" spans="1:4" x14ac:dyDescent="0.75">
      <c r="A8548" s="55">
        <v>43057.440717592588</v>
      </c>
      <c r="B8548" s="55">
        <v>43059.410335648143</v>
      </c>
      <c r="C8548" s="3">
        <v>170175</v>
      </c>
      <c r="D8548" s="56">
        <f t="shared" si="275"/>
        <v>1.9696180555555556</v>
      </c>
    </row>
    <row r="8549" spans="1:4" x14ac:dyDescent="0.75">
      <c r="A8549" s="55">
        <v>43057.589178240742</v>
      </c>
      <c r="B8549" s="55">
        <v>43059.414143518516</v>
      </c>
      <c r="C8549" s="3">
        <v>157677</v>
      </c>
      <c r="D8549" s="56">
        <f t="shared" si="275"/>
        <v>1.8249652777777778</v>
      </c>
    </row>
    <row r="8550" spans="1:4" x14ac:dyDescent="0.75">
      <c r="A8550" s="55">
        <v>43057.591863425921</v>
      </c>
      <c r="B8550" s="55">
        <v>43060.495243055557</v>
      </c>
      <c r="C8550" s="3">
        <v>250852</v>
      </c>
      <c r="D8550" s="56">
        <f t="shared" si="275"/>
        <v>2.9033796296296295</v>
      </c>
    </row>
    <row r="8551" spans="1:4" x14ac:dyDescent="0.75">
      <c r="A8551" s="55">
        <v>43057.619699074072</v>
      </c>
      <c r="B8551" s="55">
        <v>43060.720995370371</v>
      </c>
      <c r="C8551" s="3">
        <v>267952</v>
      </c>
      <c r="D8551" s="56">
        <f t="shared" si="275"/>
        <v>3.1012962962962964</v>
      </c>
    </row>
    <row r="8552" spans="1:4" x14ac:dyDescent="0.75">
      <c r="A8552" s="55">
        <v>43057.650925925926</v>
      </c>
      <c r="B8552" s="55">
        <v>43059.43001157407</v>
      </c>
      <c r="C8552" s="3">
        <v>153713</v>
      </c>
      <c r="D8552" s="56">
        <f t="shared" si="275"/>
        <v>1.7790856481481481</v>
      </c>
    </row>
    <row r="8553" spans="1:4" x14ac:dyDescent="0.75">
      <c r="A8553" s="55">
        <v>43057.661030092589</v>
      </c>
      <c r="B8553" s="55">
        <v>43059.432835648149</v>
      </c>
      <c r="C8553" s="3">
        <v>153084</v>
      </c>
      <c r="D8553" s="56">
        <f t="shared" si="275"/>
        <v>1.7718055555555556</v>
      </c>
    </row>
    <row r="8554" spans="1:4" x14ac:dyDescent="0.75">
      <c r="A8554" s="55">
        <v>43057.66606481481</v>
      </c>
      <c r="B8554" s="55">
        <v>43059.443032407406</v>
      </c>
      <c r="C8554" s="3">
        <v>153530</v>
      </c>
      <c r="D8554" s="56">
        <f t="shared" si="275"/>
        <v>1.7769675925925925</v>
      </c>
    </row>
    <row r="8555" spans="1:4" x14ac:dyDescent="0.75">
      <c r="A8555" s="55">
        <v>43058.499351851853</v>
      </c>
      <c r="B8555" s="55">
        <v>43059.454097222224</v>
      </c>
      <c r="C8555" s="3">
        <v>82490</v>
      </c>
      <c r="D8555" s="56">
        <f t="shared" si="275"/>
        <v>0.95474537037037033</v>
      </c>
    </row>
    <row r="8556" spans="1:4" x14ac:dyDescent="0.75">
      <c r="A8556" s="55">
        <v>43058.510115740741</v>
      </c>
      <c r="B8556" s="55">
        <v>43059.461157407408</v>
      </c>
      <c r="C8556" s="3">
        <v>82170</v>
      </c>
      <c r="D8556" s="56">
        <f t="shared" si="275"/>
        <v>0.95104166666666667</v>
      </c>
    </row>
    <row r="8557" spans="1:4" x14ac:dyDescent="0.75">
      <c r="A8557" s="55">
        <v>43058.725949074069</v>
      </c>
      <c r="B8557" s="55">
        <v>43060.495127314811</v>
      </c>
      <c r="C8557" s="3">
        <v>152857</v>
      </c>
      <c r="D8557" s="56">
        <f t="shared" si="275"/>
        <v>1.7691782407407408</v>
      </c>
    </row>
    <row r="8558" spans="1:4" x14ac:dyDescent="0.75">
      <c r="A8558" s="55">
        <v>43058.766423611109</v>
      </c>
      <c r="B8558" s="55">
        <v>43060.725694444445</v>
      </c>
      <c r="C8558" s="3">
        <v>169281</v>
      </c>
      <c r="D8558" s="56">
        <f t="shared" si="275"/>
        <v>1.9592708333333333</v>
      </c>
    </row>
    <row r="8559" spans="1:4" x14ac:dyDescent="0.75">
      <c r="A8559" s="55">
        <v>43058.789282407408</v>
      </c>
      <c r="B8559" s="55">
        <v>43059.478807870371</v>
      </c>
      <c r="C8559" s="3">
        <v>59575</v>
      </c>
      <c r="D8559" s="56">
        <f t="shared" si="275"/>
        <v>0.68952546296296291</v>
      </c>
    </row>
    <row r="8560" spans="1:4" x14ac:dyDescent="0.75">
      <c r="A8560" s="55">
        <v>43058.798344907409</v>
      </c>
      <c r="B8560" s="55">
        <v>43060.442430555551</v>
      </c>
      <c r="C8560" s="3">
        <v>142049</v>
      </c>
      <c r="D8560" s="56">
        <f t="shared" si="275"/>
        <v>1.6440856481481481</v>
      </c>
    </row>
    <row r="8561" spans="1:4" x14ac:dyDescent="0.75">
      <c r="A8561" s="55">
        <v>43058.800775462958</v>
      </c>
      <c r="B8561" s="55">
        <v>43060.467766203699</v>
      </c>
      <c r="C8561" s="3">
        <v>144028</v>
      </c>
      <c r="D8561" s="56">
        <f t="shared" si="275"/>
        <v>1.6669907407407407</v>
      </c>
    </row>
    <row r="8562" spans="1:4" x14ac:dyDescent="0.75">
      <c r="A8562" s="55">
        <v>43058.801840277774</v>
      </c>
      <c r="B8562" s="55">
        <v>43059.646053240736</v>
      </c>
      <c r="C8562" s="3">
        <v>72940</v>
      </c>
      <c r="D8562" s="56">
        <f t="shared" si="275"/>
        <v>0.844212962962963</v>
      </c>
    </row>
    <row r="8563" spans="1:4" x14ac:dyDescent="0.75">
      <c r="A8563" s="55">
        <v>43058.970625000002</v>
      </c>
      <c r="B8563" s="55">
        <v>43060.734606481477</v>
      </c>
      <c r="C8563" s="3">
        <v>152408</v>
      </c>
      <c r="D8563" s="56">
        <f t="shared" si="275"/>
        <v>1.7639814814814814</v>
      </c>
    </row>
    <row r="8564" spans="1:4" x14ac:dyDescent="0.75">
      <c r="A8564" s="55">
        <v>43059.034143518518</v>
      </c>
      <c r="B8564" s="55">
        <v>43059.481608796297</v>
      </c>
      <c r="C8564" s="3">
        <v>38661</v>
      </c>
      <c r="D8564" s="56">
        <f t="shared" si="275"/>
        <v>0.44746527777777778</v>
      </c>
    </row>
    <row r="8565" spans="1:4" x14ac:dyDescent="0.75">
      <c r="A8565" s="55">
        <v>43059.443460648145</v>
      </c>
      <c r="B8565" s="55">
        <v>43059.448969907404</v>
      </c>
      <c r="C8565" s="3">
        <v>476</v>
      </c>
      <c r="D8565" s="56">
        <f t="shared" si="275"/>
        <v>5.5092592592592589E-3</v>
      </c>
    </row>
    <row r="8566" spans="1:4" x14ac:dyDescent="0.75">
      <c r="A8566" s="55">
        <v>43059.478055555555</v>
      </c>
      <c r="B8566" s="55">
        <v>43060.406817129631</v>
      </c>
      <c r="C8566" s="3">
        <v>80245</v>
      </c>
      <c r="D8566" s="56">
        <f t="shared" si="275"/>
        <v>0.92876157407407411</v>
      </c>
    </row>
    <row r="8567" spans="1:4" x14ac:dyDescent="0.75">
      <c r="A8567" s="55">
        <v>43059.500381944439</v>
      </c>
      <c r="B8567" s="55">
        <v>43059.608958333331</v>
      </c>
      <c r="C8567" s="3">
        <v>9381</v>
      </c>
      <c r="D8567" s="56">
        <f t="shared" si="275"/>
        <v>0.10857638888888889</v>
      </c>
    </row>
    <row r="8568" spans="1:4" x14ac:dyDescent="0.75">
      <c r="A8568" s="55">
        <v>43059.59542824074</v>
      </c>
      <c r="B8568" s="55">
        <v>43060.494976851849</v>
      </c>
      <c r="C8568" s="3">
        <v>77721</v>
      </c>
      <c r="D8568" s="56">
        <f t="shared" si="275"/>
        <v>0.89954861111111106</v>
      </c>
    </row>
    <row r="8569" spans="1:4" x14ac:dyDescent="0.75">
      <c r="A8569" s="55">
        <v>43059.601689814815</v>
      </c>
      <c r="B8569" s="55">
        <v>43060.391759259255</v>
      </c>
      <c r="C8569" s="3">
        <v>68262</v>
      </c>
      <c r="D8569" s="56">
        <f t="shared" si="275"/>
        <v>0.79006944444444449</v>
      </c>
    </row>
    <row r="8570" spans="1:4" x14ac:dyDescent="0.75">
      <c r="A8570" s="55">
        <v>43059.63658564815</v>
      </c>
      <c r="B8570" s="55">
        <v>43060.447824074072</v>
      </c>
      <c r="C8570" s="3">
        <v>70091</v>
      </c>
      <c r="D8570" s="56">
        <f t="shared" si="275"/>
        <v>0.81123842592592588</v>
      </c>
    </row>
    <row r="8571" spans="1:4" x14ac:dyDescent="0.75">
      <c r="A8571" s="55">
        <v>43059.640601851854</v>
      </c>
      <c r="B8571" s="55">
        <v>43060.449131944442</v>
      </c>
      <c r="C8571" s="3">
        <v>69857</v>
      </c>
      <c r="D8571" s="56">
        <f t="shared" si="275"/>
        <v>0.80853009259259256</v>
      </c>
    </row>
    <row r="8572" spans="1:4" x14ac:dyDescent="0.75">
      <c r="A8572" s="55">
        <v>43059.670127314814</v>
      </c>
      <c r="B8572" s="55">
        <v>43060.454907407402</v>
      </c>
      <c r="C8572" s="3">
        <v>67805</v>
      </c>
      <c r="D8572" s="56">
        <f t="shared" si="275"/>
        <v>0.78478009259259263</v>
      </c>
    </row>
    <row r="8573" spans="1:4" x14ac:dyDescent="0.75">
      <c r="A8573" s="55">
        <v>43059.69332175926</v>
      </c>
      <c r="B8573" s="55">
        <v>43062.394826388889</v>
      </c>
      <c r="C8573" s="3">
        <v>233410</v>
      </c>
      <c r="D8573" s="56">
        <f t="shared" si="275"/>
        <v>2.7015046296296297</v>
      </c>
    </row>
    <row r="8574" spans="1:4" x14ac:dyDescent="0.75">
      <c r="A8574" s="55">
        <v>43059.710601851853</v>
      </c>
      <c r="B8574" s="55">
        <v>43060.383379629631</v>
      </c>
      <c r="C8574" s="3">
        <v>58128</v>
      </c>
      <c r="D8574" s="56">
        <f t="shared" si="275"/>
        <v>0.67277777777777781</v>
      </c>
    </row>
    <row r="8575" spans="1:4" x14ac:dyDescent="0.75">
      <c r="A8575" s="55">
        <v>43059.757743055554</v>
      </c>
      <c r="B8575" s="55">
        <v>43060.385879629626</v>
      </c>
      <c r="C8575" s="3">
        <v>54271</v>
      </c>
      <c r="D8575" s="56">
        <f t="shared" si="275"/>
        <v>0.62813657407407408</v>
      </c>
    </row>
    <row r="8576" spans="1:4" x14ac:dyDescent="0.75">
      <c r="A8576" s="55">
        <v>43059.779953703699</v>
      </c>
      <c r="B8576" s="55">
        <v>43060.494803240741</v>
      </c>
      <c r="C8576" s="3">
        <v>61763</v>
      </c>
      <c r="D8576" s="56">
        <f t="shared" si="275"/>
        <v>0.71484953703703702</v>
      </c>
    </row>
    <row r="8577" spans="1:4" x14ac:dyDescent="0.75">
      <c r="A8577" s="55">
        <v>43059.780729166661</v>
      </c>
      <c r="B8577" s="55">
        <v>43067.351307870369</v>
      </c>
      <c r="C8577" s="3">
        <v>654098</v>
      </c>
      <c r="D8577" s="56">
        <f t="shared" si="275"/>
        <v>7.5705787037037036</v>
      </c>
    </row>
    <row r="8578" spans="1:4" x14ac:dyDescent="0.75">
      <c r="A8578" s="55">
        <v>43060.41914351852</v>
      </c>
      <c r="B8578" s="55">
        <v>43060.494710648149</v>
      </c>
      <c r="C8578" s="3">
        <v>6529</v>
      </c>
      <c r="D8578" s="56">
        <f t="shared" si="275"/>
        <v>7.5567129629629623E-2</v>
      </c>
    </row>
    <row r="8579" spans="1:4" x14ac:dyDescent="0.75">
      <c r="A8579" s="55">
        <v>43060.703217592592</v>
      </c>
      <c r="B8579" s="55">
        <v>43061.417638888888</v>
      </c>
      <c r="C8579" s="3">
        <v>61726</v>
      </c>
      <c r="D8579" s="56">
        <f t="shared" ref="D8579:D8642" si="276">C8579/(24*60*60)</f>
        <v>0.71442129629629625</v>
      </c>
    </row>
    <row r="8580" spans="1:4" x14ac:dyDescent="0.75">
      <c r="A8580" s="55">
        <v>43060.710219907407</v>
      </c>
      <c r="B8580" s="55">
        <v>43061.417349537034</v>
      </c>
      <c r="C8580" s="3">
        <v>61096</v>
      </c>
      <c r="D8580" s="56">
        <f t="shared" si="276"/>
        <v>0.70712962962962966</v>
      </c>
    </row>
    <row r="8581" spans="1:4" x14ac:dyDescent="0.75">
      <c r="A8581" s="55">
        <v>43060.725173611107</v>
      </c>
      <c r="B8581" s="55">
        <v>43061.462106481478</v>
      </c>
      <c r="C8581" s="3">
        <v>63671</v>
      </c>
      <c r="D8581" s="56">
        <f t="shared" si="276"/>
        <v>0.73693287037037036</v>
      </c>
    </row>
    <row r="8582" spans="1:4" x14ac:dyDescent="0.75">
      <c r="A8582" s="55">
        <v>43060.731689814813</v>
      </c>
      <c r="B8582" s="55">
        <v>43063.631886574076</v>
      </c>
      <c r="C8582" s="3">
        <v>250577</v>
      </c>
      <c r="D8582" s="56">
        <f t="shared" si="276"/>
        <v>2.9001967592592592</v>
      </c>
    </row>
    <row r="8583" spans="1:4" x14ac:dyDescent="0.75">
      <c r="A8583" s="55">
        <v>43060.738483796296</v>
      </c>
      <c r="B8583" s="55">
        <v>43061.461967592593</v>
      </c>
      <c r="C8583" s="3">
        <v>62509</v>
      </c>
      <c r="D8583" s="56">
        <f t="shared" si="276"/>
        <v>0.72348379629629633</v>
      </c>
    </row>
    <row r="8584" spans="1:4" x14ac:dyDescent="0.75">
      <c r="A8584" s="55">
        <v>43060.753321759257</v>
      </c>
      <c r="B8584" s="55">
        <v>43062.46665509259</v>
      </c>
      <c r="C8584" s="3">
        <v>148032</v>
      </c>
      <c r="D8584" s="56">
        <f t="shared" si="276"/>
        <v>1.7133333333333334</v>
      </c>
    </row>
    <row r="8585" spans="1:4" x14ac:dyDescent="0.75">
      <c r="A8585" s="55">
        <v>43060.827905092592</v>
      </c>
      <c r="B8585" s="55">
        <v>43067.358182870368</v>
      </c>
      <c r="C8585" s="3">
        <v>564216</v>
      </c>
      <c r="D8585" s="56">
        <f t="shared" si="276"/>
        <v>6.5302777777777781</v>
      </c>
    </row>
    <row r="8586" spans="1:4" x14ac:dyDescent="0.75">
      <c r="A8586" s="55">
        <v>43061.441053240742</v>
      </c>
      <c r="B8586" s="55">
        <v>43066.498831018514</v>
      </c>
      <c r="C8586" s="3">
        <v>436992</v>
      </c>
      <c r="D8586" s="56">
        <f t="shared" si="276"/>
        <v>5.0577777777777779</v>
      </c>
    </row>
    <row r="8587" spans="1:4" x14ac:dyDescent="0.75">
      <c r="A8587" s="55">
        <v>43061.44326388889</v>
      </c>
      <c r="B8587" s="55">
        <v>43066.499305555553</v>
      </c>
      <c r="C8587" s="3">
        <v>436842</v>
      </c>
      <c r="D8587" s="56">
        <f t="shared" si="276"/>
        <v>5.0560416666666663</v>
      </c>
    </row>
    <row r="8588" spans="1:4" x14ac:dyDescent="0.75">
      <c r="A8588" s="55">
        <v>43061.532916666663</v>
      </c>
      <c r="B8588" s="55">
        <v>43067.36100694444</v>
      </c>
      <c r="C8588" s="3">
        <v>503547</v>
      </c>
      <c r="D8588" s="56">
        <f t="shared" si="276"/>
        <v>5.8280902777777781</v>
      </c>
    </row>
    <row r="8589" spans="1:4" x14ac:dyDescent="0.75">
      <c r="A8589" s="55">
        <v>43061.628287037034</v>
      </c>
      <c r="B8589" s="55">
        <v>43068.629837962959</v>
      </c>
      <c r="C8589" s="3">
        <v>604934</v>
      </c>
      <c r="D8589" s="56">
        <f t="shared" si="276"/>
        <v>7.0015509259259261</v>
      </c>
    </row>
    <row r="8590" spans="1:4" x14ac:dyDescent="0.75">
      <c r="A8590" s="55">
        <v>43061.63008101852</v>
      </c>
      <c r="B8590" s="55">
        <v>43061.657418981478</v>
      </c>
      <c r="C8590" s="3">
        <v>2362</v>
      </c>
      <c r="D8590" s="56">
        <f t="shared" si="276"/>
        <v>2.7337962962962963E-2</v>
      </c>
    </row>
    <row r="8591" spans="1:4" x14ac:dyDescent="0.75">
      <c r="A8591" s="55">
        <v>43061.631805555553</v>
      </c>
      <c r="B8591" s="55">
        <v>43062.454930555556</v>
      </c>
      <c r="C8591" s="3">
        <v>71118</v>
      </c>
      <c r="D8591" s="56">
        <f t="shared" si="276"/>
        <v>0.823125</v>
      </c>
    </row>
    <row r="8592" spans="1:4" x14ac:dyDescent="0.75">
      <c r="A8592" s="55">
        <v>43061.632060185184</v>
      </c>
      <c r="B8592" s="55">
        <v>43061.669791666667</v>
      </c>
      <c r="C8592" s="3">
        <v>3260</v>
      </c>
      <c r="D8592" s="56">
        <f t="shared" si="276"/>
        <v>3.7731481481481484E-2</v>
      </c>
    </row>
    <row r="8593" spans="1:4" x14ac:dyDescent="0.75">
      <c r="A8593" s="55">
        <v>43061.643067129626</v>
      </c>
      <c r="B8593" s="55">
        <v>43062.429583333331</v>
      </c>
      <c r="C8593" s="3">
        <v>67955</v>
      </c>
      <c r="D8593" s="56">
        <f t="shared" si="276"/>
        <v>0.78651620370370368</v>
      </c>
    </row>
    <row r="8594" spans="1:4" x14ac:dyDescent="0.75">
      <c r="A8594" s="55">
        <v>43061.662581018514</v>
      </c>
      <c r="B8594" s="55">
        <v>43081.648148148146</v>
      </c>
      <c r="C8594" s="3">
        <v>1726753</v>
      </c>
      <c r="D8594" s="56">
        <f t="shared" si="276"/>
        <v>19.985567129629629</v>
      </c>
    </row>
    <row r="8595" spans="1:4" x14ac:dyDescent="0.75">
      <c r="A8595" s="55">
        <v>43061.689641203702</v>
      </c>
      <c r="B8595" s="55">
        <v>43061.714953703704</v>
      </c>
      <c r="C8595" s="3">
        <v>2187</v>
      </c>
      <c r="D8595" s="56">
        <f t="shared" si="276"/>
        <v>2.5312500000000002E-2</v>
      </c>
    </row>
    <row r="8596" spans="1:4" x14ac:dyDescent="0.75">
      <c r="A8596" s="55">
        <v>43061.738275462958</v>
      </c>
      <c r="B8596" s="55">
        <v>43062.474282407406</v>
      </c>
      <c r="C8596" s="3">
        <v>63591</v>
      </c>
      <c r="D8596" s="56">
        <f t="shared" si="276"/>
        <v>0.73600694444444448</v>
      </c>
    </row>
    <row r="8597" spans="1:4" x14ac:dyDescent="0.75">
      <c r="A8597" s="55">
        <v>43061.812291666662</v>
      </c>
      <c r="B8597" s="55">
        <v>43067.365243055552</v>
      </c>
      <c r="C8597" s="3">
        <v>479775</v>
      </c>
      <c r="D8597" s="56">
        <f t="shared" si="276"/>
        <v>5.5529513888888893</v>
      </c>
    </row>
    <row r="8598" spans="1:4" x14ac:dyDescent="0.75">
      <c r="A8598" s="55">
        <v>43061.818391203698</v>
      </c>
      <c r="B8598" s="55">
        <v>43068.680335648147</v>
      </c>
      <c r="C8598" s="3">
        <v>592872</v>
      </c>
      <c r="D8598" s="56">
        <f t="shared" si="276"/>
        <v>6.8619444444444442</v>
      </c>
    </row>
    <row r="8599" spans="1:4" x14ac:dyDescent="0.75">
      <c r="A8599" s="55">
        <v>43061.818680555552</v>
      </c>
      <c r="B8599" s="55">
        <v>43062.518194444441</v>
      </c>
      <c r="C8599" s="3">
        <v>60438</v>
      </c>
      <c r="D8599" s="56">
        <f t="shared" si="276"/>
        <v>0.69951388888888888</v>
      </c>
    </row>
    <row r="8600" spans="1:4" x14ac:dyDescent="0.75">
      <c r="A8600" s="55">
        <v>43061.830891203703</v>
      </c>
      <c r="B8600" s="55">
        <v>43062.42931712963</v>
      </c>
      <c r="C8600" s="3">
        <v>51704</v>
      </c>
      <c r="D8600" s="56">
        <f t="shared" si="276"/>
        <v>0.59842592592592592</v>
      </c>
    </row>
    <row r="8601" spans="1:4" x14ac:dyDescent="0.75">
      <c r="A8601" s="55">
        <v>43061.938807870371</v>
      </c>
      <c r="B8601" s="55">
        <v>43069.782858796294</v>
      </c>
      <c r="C8601" s="3">
        <v>677726</v>
      </c>
      <c r="D8601" s="56">
        <f t="shared" si="276"/>
        <v>7.8440509259259263</v>
      </c>
    </row>
    <row r="8602" spans="1:4" x14ac:dyDescent="0.75">
      <c r="A8602" s="55">
        <v>43061.94081018518</v>
      </c>
      <c r="B8602" s="55">
        <v>43069.783078703702</v>
      </c>
      <c r="C8602" s="3">
        <v>677572</v>
      </c>
      <c r="D8602" s="56">
        <f t="shared" si="276"/>
        <v>7.8422685185185186</v>
      </c>
    </row>
    <row r="8603" spans="1:4" x14ac:dyDescent="0.75">
      <c r="A8603" s="55">
        <v>43061.941620370366</v>
      </c>
      <c r="B8603" s="55">
        <v>43069.782986111109</v>
      </c>
      <c r="C8603" s="3">
        <v>677494</v>
      </c>
      <c r="D8603" s="56">
        <f t="shared" si="276"/>
        <v>7.8413657407407404</v>
      </c>
    </row>
    <row r="8604" spans="1:4" x14ac:dyDescent="0.75">
      <c r="A8604" s="55">
        <v>43061.967523148145</v>
      </c>
      <c r="B8604" s="55">
        <v>43062.460972222223</v>
      </c>
      <c r="C8604" s="3">
        <v>42634</v>
      </c>
      <c r="D8604" s="56">
        <f t="shared" si="276"/>
        <v>0.49344907407407407</v>
      </c>
    </row>
    <row r="8605" spans="1:4" x14ac:dyDescent="0.75">
      <c r="A8605" s="55">
        <v>43061.969768518517</v>
      </c>
      <c r="B8605" s="55">
        <v>43062.460902777777</v>
      </c>
      <c r="C8605" s="3">
        <v>42434</v>
      </c>
      <c r="D8605" s="56">
        <f t="shared" si="276"/>
        <v>0.49113425925925924</v>
      </c>
    </row>
    <row r="8606" spans="1:4" x14ac:dyDescent="0.75">
      <c r="A8606" s="55">
        <v>43061.970821759256</v>
      </c>
      <c r="B8606" s="55">
        <v>43062.460787037038</v>
      </c>
      <c r="C8606" s="3">
        <v>42333</v>
      </c>
      <c r="D8606" s="56">
        <f t="shared" si="276"/>
        <v>0.48996527777777776</v>
      </c>
    </row>
    <row r="8607" spans="1:4" x14ac:dyDescent="0.75">
      <c r="A8607" s="55">
        <v>43061.995624999996</v>
      </c>
      <c r="B8607" s="55">
        <v>43062.460706018515</v>
      </c>
      <c r="C8607" s="3">
        <v>40183</v>
      </c>
      <c r="D8607" s="56">
        <f t="shared" si="276"/>
        <v>0.46508101851851852</v>
      </c>
    </row>
    <row r="8608" spans="1:4" x14ac:dyDescent="0.75">
      <c r="A8608" s="55">
        <v>43062.379872685182</v>
      </c>
      <c r="B8608" s="55">
        <v>43067.372025462959</v>
      </c>
      <c r="C8608" s="3">
        <v>431322</v>
      </c>
      <c r="D8608" s="56">
        <f t="shared" si="276"/>
        <v>4.9921527777777781</v>
      </c>
    </row>
    <row r="8609" spans="1:4" x14ac:dyDescent="0.75">
      <c r="A8609" s="55">
        <v>43062.420543981483</v>
      </c>
      <c r="B8609" s="55">
        <v>43067.44532407407</v>
      </c>
      <c r="C8609" s="3">
        <v>434141</v>
      </c>
      <c r="D8609" s="56">
        <f t="shared" si="276"/>
        <v>5.024780092592593</v>
      </c>
    </row>
    <row r="8610" spans="1:4" x14ac:dyDescent="0.75">
      <c r="A8610" s="55">
        <v>43062.492939814816</v>
      </c>
      <c r="B8610" s="55">
        <v>43069.783506944441</v>
      </c>
      <c r="C8610" s="3">
        <v>629905</v>
      </c>
      <c r="D8610" s="56">
        <f t="shared" si="276"/>
        <v>7.2905671296296299</v>
      </c>
    </row>
    <row r="8611" spans="1:4" x14ac:dyDescent="0.75">
      <c r="A8611" s="55">
        <v>43062.502175925925</v>
      </c>
      <c r="B8611" s="55">
        <v>43069.783182870371</v>
      </c>
      <c r="C8611" s="3">
        <v>629079</v>
      </c>
      <c r="D8611" s="56">
        <f t="shared" si="276"/>
        <v>7.2810069444444441</v>
      </c>
    </row>
    <row r="8612" spans="1:4" x14ac:dyDescent="0.75">
      <c r="A8612" s="55">
        <v>43062.502812499995</v>
      </c>
      <c r="B8612" s="55">
        <v>43069.783356481479</v>
      </c>
      <c r="C8612" s="3">
        <v>629039</v>
      </c>
      <c r="D8612" s="56">
        <f t="shared" si="276"/>
        <v>7.2805439814814816</v>
      </c>
    </row>
    <row r="8613" spans="1:4" x14ac:dyDescent="0.75">
      <c r="A8613" s="55">
        <v>43062.50341435185</v>
      </c>
      <c r="B8613" s="55">
        <v>43069.783587962964</v>
      </c>
      <c r="C8613" s="3">
        <v>629007</v>
      </c>
      <c r="D8613" s="56">
        <f t="shared" si="276"/>
        <v>7.2801736111111115</v>
      </c>
    </row>
    <row r="8614" spans="1:4" x14ac:dyDescent="0.75">
      <c r="A8614" s="55">
        <v>43062.505173611113</v>
      </c>
      <c r="B8614" s="55">
        <v>43069.783321759256</v>
      </c>
      <c r="C8614" s="3">
        <v>628832</v>
      </c>
      <c r="D8614" s="56">
        <f t="shared" si="276"/>
        <v>7.2781481481481478</v>
      </c>
    </row>
    <row r="8615" spans="1:4" x14ac:dyDescent="0.75">
      <c r="A8615" s="55">
        <v>43062.506539351853</v>
      </c>
      <c r="B8615" s="55">
        <v>43062.528136574074</v>
      </c>
      <c r="C8615" s="3">
        <v>1866</v>
      </c>
      <c r="D8615" s="56">
        <f t="shared" si="276"/>
        <v>2.1597222222222223E-2</v>
      </c>
    </row>
    <row r="8616" spans="1:4" x14ac:dyDescent="0.75">
      <c r="A8616" s="55">
        <v>43062.538923611108</v>
      </c>
      <c r="B8616" s="55">
        <v>43062.566111111111</v>
      </c>
      <c r="C8616" s="3">
        <v>2349</v>
      </c>
      <c r="D8616" s="56">
        <f t="shared" si="276"/>
        <v>2.71875E-2</v>
      </c>
    </row>
    <row r="8617" spans="1:4" x14ac:dyDescent="0.75">
      <c r="A8617" s="55">
        <v>43062.562465277777</v>
      </c>
      <c r="B8617" s="55">
        <v>43080.404363425921</v>
      </c>
      <c r="C8617" s="3">
        <v>1541540</v>
      </c>
      <c r="D8617" s="56">
        <f t="shared" si="276"/>
        <v>17.841898148148147</v>
      </c>
    </row>
    <row r="8618" spans="1:4" x14ac:dyDescent="0.75">
      <c r="A8618" s="55">
        <v>43062.659097222218</v>
      </c>
      <c r="B8618" s="55">
        <v>43062.69908564815</v>
      </c>
      <c r="C8618" s="3">
        <v>3455</v>
      </c>
      <c r="D8618" s="56">
        <f t="shared" si="276"/>
        <v>3.9988425925925927E-2</v>
      </c>
    </row>
    <row r="8619" spans="1:4" x14ac:dyDescent="0.75">
      <c r="A8619" s="55">
        <v>43062.661076388889</v>
      </c>
      <c r="B8619" s="55">
        <v>43062.676898148144</v>
      </c>
      <c r="C8619" s="3">
        <v>1367</v>
      </c>
      <c r="D8619" s="56">
        <f t="shared" si="276"/>
        <v>1.5821759259259258E-2</v>
      </c>
    </row>
    <row r="8620" spans="1:4" x14ac:dyDescent="0.75">
      <c r="A8620" s="55">
        <v>43062.681261574071</v>
      </c>
      <c r="B8620" s="55">
        <v>43062.729675925926</v>
      </c>
      <c r="C8620" s="3">
        <v>4183</v>
      </c>
      <c r="D8620" s="56">
        <f t="shared" si="276"/>
        <v>4.8414351851851854E-2</v>
      </c>
    </row>
    <row r="8621" spans="1:4" x14ac:dyDescent="0.75">
      <c r="A8621" s="55">
        <v>43062.68476851852</v>
      </c>
      <c r="B8621" s="55">
        <v>43062.713032407402</v>
      </c>
      <c r="C8621" s="3">
        <v>2442</v>
      </c>
      <c r="D8621" s="56">
        <f t="shared" si="276"/>
        <v>2.826388888888889E-2</v>
      </c>
    </row>
    <row r="8622" spans="1:4" x14ac:dyDescent="0.75">
      <c r="A8622" s="55">
        <v>43062.793368055551</v>
      </c>
      <c r="B8622" s="55">
        <v>43063.563564814816</v>
      </c>
      <c r="C8622" s="3">
        <v>66545</v>
      </c>
      <c r="D8622" s="56">
        <f t="shared" si="276"/>
        <v>0.77019675925925923</v>
      </c>
    </row>
    <row r="8623" spans="1:4" x14ac:dyDescent="0.75">
      <c r="A8623" s="55">
        <v>43062.83997685185</v>
      </c>
      <c r="B8623" s="55">
        <v>43083.498680555553</v>
      </c>
      <c r="C8623" s="3">
        <v>1784912</v>
      </c>
      <c r="D8623" s="56">
        <f t="shared" si="276"/>
        <v>20.658703703703704</v>
      </c>
    </row>
    <row r="8624" spans="1:4" x14ac:dyDescent="0.75">
      <c r="A8624" s="55">
        <v>43062.844108796293</v>
      </c>
      <c r="B8624" s="55">
        <v>43074.661527777775</v>
      </c>
      <c r="C8624" s="3">
        <v>1021025</v>
      </c>
      <c r="D8624" s="56">
        <f t="shared" si="276"/>
        <v>11.817418981481481</v>
      </c>
    </row>
    <row r="8625" spans="1:4" x14ac:dyDescent="0.75">
      <c r="A8625" s="55">
        <v>43062.847187499996</v>
      </c>
      <c r="B8625" s="55">
        <v>43080.404305555552</v>
      </c>
      <c r="C8625" s="3">
        <v>1516935</v>
      </c>
      <c r="D8625" s="56">
        <f t="shared" si="276"/>
        <v>17.557118055555556</v>
      </c>
    </row>
    <row r="8626" spans="1:4" x14ac:dyDescent="0.75">
      <c r="A8626" s="55">
        <v>43062.85387731481</v>
      </c>
      <c r="B8626" s="55">
        <v>43080.404247685183</v>
      </c>
      <c r="C8626" s="3">
        <v>1516352</v>
      </c>
      <c r="D8626" s="56">
        <f t="shared" si="276"/>
        <v>17.55037037037037</v>
      </c>
    </row>
    <row r="8627" spans="1:4" x14ac:dyDescent="0.75">
      <c r="A8627" s="55">
        <v>43063.314675925925</v>
      </c>
      <c r="B8627" s="55">
        <v>43067.447812499995</v>
      </c>
      <c r="C8627" s="3">
        <v>357103</v>
      </c>
      <c r="D8627" s="56">
        <f t="shared" si="276"/>
        <v>4.133136574074074</v>
      </c>
    </row>
    <row r="8628" spans="1:4" x14ac:dyDescent="0.75">
      <c r="A8628" s="55">
        <v>43063.449247685181</v>
      </c>
      <c r="B8628" s="55">
        <v>43063.559363425928</v>
      </c>
      <c r="C8628" s="3">
        <v>9514</v>
      </c>
      <c r="D8628" s="56">
        <f t="shared" si="276"/>
        <v>0.11011574074074074</v>
      </c>
    </row>
    <row r="8629" spans="1:4" x14ac:dyDescent="0.75">
      <c r="A8629" s="55">
        <v>43063.450821759259</v>
      </c>
      <c r="B8629" s="55">
        <v>43063.559004629627</v>
      </c>
      <c r="C8629" s="3">
        <v>9347</v>
      </c>
      <c r="D8629" s="56">
        <f t="shared" si="276"/>
        <v>0.10818287037037037</v>
      </c>
    </row>
    <row r="8630" spans="1:4" x14ac:dyDescent="0.75">
      <c r="A8630" s="55">
        <v>43063.451851851853</v>
      </c>
      <c r="B8630" s="55">
        <v>43063.558865740742</v>
      </c>
      <c r="C8630" s="3">
        <v>9246</v>
      </c>
      <c r="D8630" s="56">
        <f t="shared" si="276"/>
        <v>0.10701388888888889</v>
      </c>
    </row>
    <row r="8631" spans="1:4" x14ac:dyDescent="0.75">
      <c r="A8631" s="55">
        <v>43063.453888888886</v>
      </c>
      <c r="B8631" s="55">
        <v>43063.558749999997</v>
      </c>
      <c r="C8631" s="3">
        <v>9060</v>
      </c>
      <c r="D8631" s="56">
        <f t="shared" si="276"/>
        <v>0.10486111111111111</v>
      </c>
    </row>
    <row r="8632" spans="1:4" x14ac:dyDescent="0.75">
      <c r="A8632" s="55">
        <v>43063.456400462965</v>
      </c>
      <c r="B8632" s="55">
        <v>43063.558657407404</v>
      </c>
      <c r="C8632" s="3">
        <v>8835</v>
      </c>
      <c r="D8632" s="56">
        <f t="shared" si="276"/>
        <v>0.10225694444444444</v>
      </c>
    </row>
    <row r="8633" spans="1:4" x14ac:dyDescent="0.75">
      <c r="A8633" s="55">
        <v>43063.473321759258</v>
      </c>
      <c r="B8633" s="55">
        <v>43063.501539351848</v>
      </c>
      <c r="C8633" s="3">
        <v>2438</v>
      </c>
      <c r="D8633" s="56">
        <f t="shared" si="276"/>
        <v>2.8217592592592593E-2</v>
      </c>
    </row>
    <row r="8634" spans="1:4" x14ac:dyDescent="0.75">
      <c r="A8634" s="55">
        <v>43063.481064814812</v>
      </c>
      <c r="B8634" s="55">
        <v>43103.356782407405</v>
      </c>
      <c r="C8634" s="3">
        <v>3445262</v>
      </c>
      <c r="D8634" s="56">
        <f t="shared" si="276"/>
        <v>39.875717592592594</v>
      </c>
    </row>
    <row r="8635" spans="1:4" x14ac:dyDescent="0.75">
      <c r="A8635" s="55">
        <v>43063.505682870367</v>
      </c>
      <c r="B8635" s="55">
        <v>43063.586759259255</v>
      </c>
      <c r="C8635" s="3">
        <v>7005</v>
      </c>
      <c r="D8635" s="56">
        <f t="shared" si="276"/>
        <v>8.1076388888888892E-2</v>
      </c>
    </row>
    <row r="8636" spans="1:4" x14ac:dyDescent="0.75">
      <c r="A8636" s="55">
        <v>43063.528506944444</v>
      </c>
      <c r="B8636" s="55">
        <v>43063.686527777776</v>
      </c>
      <c r="C8636" s="3">
        <v>13653</v>
      </c>
      <c r="D8636" s="56">
        <f t="shared" si="276"/>
        <v>0.15802083333333333</v>
      </c>
    </row>
    <row r="8637" spans="1:4" x14ac:dyDescent="0.75">
      <c r="A8637" s="55">
        <v>43063.620624999996</v>
      </c>
      <c r="B8637" s="55">
        <v>43063.633969907409</v>
      </c>
      <c r="C8637" s="3">
        <v>1153</v>
      </c>
      <c r="D8637" s="56">
        <f t="shared" si="276"/>
        <v>1.3344907407407408E-2</v>
      </c>
    </row>
    <row r="8638" spans="1:4" x14ac:dyDescent="0.75">
      <c r="A8638" s="55">
        <v>43063.735358796293</v>
      </c>
      <c r="B8638" s="55">
        <v>43068.634780092594</v>
      </c>
      <c r="C8638" s="3">
        <v>423310</v>
      </c>
      <c r="D8638" s="56">
        <f t="shared" si="276"/>
        <v>4.8994212962962962</v>
      </c>
    </row>
    <row r="8639" spans="1:4" x14ac:dyDescent="0.75">
      <c r="A8639" s="55">
        <v>43063.741053240738</v>
      </c>
      <c r="B8639" s="55">
        <v>43068.6408912037</v>
      </c>
      <c r="C8639" s="3">
        <v>423346</v>
      </c>
      <c r="D8639" s="56">
        <f t="shared" si="276"/>
        <v>4.8998379629629634</v>
      </c>
    </row>
    <row r="8640" spans="1:4" x14ac:dyDescent="0.75">
      <c r="A8640" s="55">
        <v>43064.412418981483</v>
      </c>
      <c r="B8640" s="55">
        <v>43067.454259259255</v>
      </c>
      <c r="C8640" s="3">
        <v>262815</v>
      </c>
      <c r="D8640" s="56">
        <f t="shared" si="276"/>
        <v>3.0418402777777778</v>
      </c>
    </row>
    <row r="8641" spans="1:4" x14ac:dyDescent="0.75">
      <c r="A8641" s="55">
        <v>43064.414872685185</v>
      </c>
      <c r="B8641" s="55">
        <v>43067.467673611107</v>
      </c>
      <c r="C8641" s="3">
        <v>263762</v>
      </c>
      <c r="D8641" s="56">
        <f t="shared" si="276"/>
        <v>3.0528009259259261</v>
      </c>
    </row>
    <row r="8642" spans="1:4" x14ac:dyDescent="0.75">
      <c r="A8642" s="55">
        <v>43064.61105324074</v>
      </c>
      <c r="B8642" s="55">
        <v>43066.688298611109</v>
      </c>
      <c r="C8642" s="3">
        <v>179474</v>
      </c>
      <c r="D8642" s="56">
        <f t="shared" si="276"/>
        <v>2.0772453703703704</v>
      </c>
    </row>
    <row r="8643" spans="1:4" x14ac:dyDescent="0.75">
      <c r="A8643" s="55">
        <v>43064.768749999996</v>
      </c>
      <c r="B8643" s="55">
        <v>43066.517638888887</v>
      </c>
      <c r="C8643" s="3">
        <v>151104</v>
      </c>
      <c r="D8643" s="56">
        <f t="shared" ref="D8643:D8706" si="277">C8643/(24*60*60)</f>
        <v>1.7488888888888889</v>
      </c>
    </row>
    <row r="8644" spans="1:4" x14ac:dyDescent="0.75">
      <c r="A8644" s="55">
        <v>43065.349907407406</v>
      </c>
      <c r="B8644" s="55">
        <v>43066.416180555556</v>
      </c>
      <c r="C8644" s="3">
        <v>92126</v>
      </c>
      <c r="D8644" s="56">
        <f t="shared" si="277"/>
        <v>1.0662731481481482</v>
      </c>
    </row>
    <row r="8645" spans="1:4" x14ac:dyDescent="0.75">
      <c r="A8645" s="55">
        <v>43065.72179398148</v>
      </c>
      <c r="B8645" s="55">
        <v>43066.416099537033</v>
      </c>
      <c r="C8645" s="3">
        <v>59988</v>
      </c>
      <c r="D8645" s="56">
        <f t="shared" si="277"/>
        <v>0.69430555555555551</v>
      </c>
    </row>
    <row r="8646" spans="1:4" x14ac:dyDescent="0.75">
      <c r="A8646" s="55">
        <v>43065.754525462959</v>
      </c>
      <c r="B8646" s="55">
        <v>43066.35974537037</v>
      </c>
      <c r="C8646" s="3">
        <v>52291</v>
      </c>
      <c r="D8646" s="56">
        <f t="shared" si="277"/>
        <v>0.60521990740740739</v>
      </c>
    </row>
    <row r="8647" spans="1:4" x14ac:dyDescent="0.75">
      <c r="A8647" s="55">
        <v>43065.768576388888</v>
      </c>
      <c r="B8647" s="55">
        <v>43069.782604166663</v>
      </c>
      <c r="C8647" s="3">
        <v>346812</v>
      </c>
      <c r="D8647" s="56">
        <f t="shared" si="277"/>
        <v>4.0140277777777778</v>
      </c>
    </row>
    <row r="8648" spans="1:4" x14ac:dyDescent="0.75">
      <c r="A8648" s="55">
        <v>43065.793599537035</v>
      </c>
      <c r="B8648" s="55">
        <v>43066.415995370371</v>
      </c>
      <c r="C8648" s="3">
        <v>53775</v>
      </c>
      <c r="D8648" s="56">
        <f t="shared" si="277"/>
        <v>0.62239583333333337</v>
      </c>
    </row>
    <row r="8649" spans="1:4" x14ac:dyDescent="0.75">
      <c r="A8649" s="55">
        <v>43065.797384259255</v>
      </c>
      <c r="B8649" s="55">
        <v>43066.415902777779</v>
      </c>
      <c r="C8649" s="3">
        <v>53440</v>
      </c>
      <c r="D8649" s="56">
        <f t="shared" si="277"/>
        <v>0.61851851851851847</v>
      </c>
    </row>
    <row r="8650" spans="1:4" x14ac:dyDescent="0.75">
      <c r="A8650" s="55">
        <v>43066.391134259255</v>
      </c>
      <c r="B8650" s="55">
        <v>43066.42690972222</v>
      </c>
      <c r="C8650" s="3">
        <v>3091</v>
      </c>
      <c r="D8650" s="56">
        <f t="shared" si="277"/>
        <v>3.577546296296296E-2</v>
      </c>
    </row>
    <row r="8651" spans="1:4" x14ac:dyDescent="0.75">
      <c r="A8651" s="55">
        <v>43066.407592592594</v>
      </c>
      <c r="B8651" s="55">
        <v>43068.586238425924</v>
      </c>
      <c r="C8651" s="3">
        <v>188235</v>
      </c>
      <c r="D8651" s="56">
        <f t="shared" si="277"/>
        <v>2.1786458333333334</v>
      </c>
    </row>
    <row r="8652" spans="1:4" x14ac:dyDescent="0.75">
      <c r="A8652" s="55">
        <v>43066.4371412037</v>
      </c>
      <c r="B8652" s="55">
        <v>43066.517812499995</v>
      </c>
      <c r="C8652" s="3">
        <v>6970</v>
      </c>
      <c r="D8652" s="56">
        <f t="shared" si="277"/>
        <v>8.0671296296296297E-2</v>
      </c>
    </row>
    <row r="8653" spans="1:4" x14ac:dyDescent="0.75">
      <c r="A8653" s="55">
        <v>43066.472928240742</v>
      </c>
      <c r="B8653" s="55">
        <v>43067.472071759257</v>
      </c>
      <c r="C8653" s="3">
        <v>86326</v>
      </c>
      <c r="D8653" s="56">
        <f t="shared" si="277"/>
        <v>0.99914351851851857</v>
      </c>
    </row>
    <row r="8654" spans="1:4" x14ac:dyDescent="0.75">
      <c r="A8654" s="55">
        <v>43066.521053240736</v>
      </c>
      <c r="B8654" s="55">
        <v>43066.874664351853</v>
      </c>
      <c r="C8654" s="3">
        <v>30552</v>
      </c>
      <c r="D8654" s="56">
        <f t="shared" si="277"/>
        <v>0.3536111111111111</v>
      </c>
    </row>
    <row r="8655" spans="1:4" x14ac:dyDescent="0.75">
      <c r="A8655" s="55">
        <v>43066.524652777778</v>
      </c>
      <c r="B8655" s="55">
        <v>43066.529687499999</v>
      </c>
      <c r="C8655" s="3">
        <v>435</v>
      </c>
      <c r="D8655" s="56">
        <f t="shared" si="277"/>
        <v>5.0347222222222225E-3</v>
      </c>
    </row>
    <row r="8656" spans="1:4" x14ac:dyDescent="0.75">
      <c r="A8656" s="55">
        <v>43066.544189814813</v>
      </c>
      <c r="B8656" s="55">
        <v>43067.496481481481</v>
      </c>
      <c r="C8656" s="3">
        <v>82278</v>
      </c>
      <c r="D8656" s="56">
        <f t="shared" si="277"/>
        <v>0.95229166666666665</v>
      </c>
    </row>
    <row r="8657" spans="1:4" x14ac:dyDescent="0.75">
      <c r="A8657" s="55">
        <v>43066.582696759258</v>
      </c>
      <c r="B8657" s="55">
        <v>43067.498182870368</v>
      </c>
      <c r="C8657" s="3">
        <v>79098</v>
      </c>
      <c r="D8657" s="56">
        <f t="shared" si="277"/>
        <v>0.91548611111111111</v>
      </c>
    </row>
    <row r="8658" spans="1:4" x14ac:dyDescent="0.75">
      <c r="A8658" s="55">
        <v>43066.587962962964</v>
      </c>
      <c r="B8658" s="55">
        <v>43067.596979166665</v>
      </c>
      <c r="C8658" s="3">
        <v>87179</v>
      </c>
      <c r="D8658" s="56">
        <f t="shared" si="277"/>
        <v>1.0090162037037036</v>
      </c>
    </row>
    <row r="8659" spans="1:4" x14ac:dyDescent="0.75">
      <c r="A8659" s="55">
        <v>43066.676423611112</v>
      </c>
      <c r="B8659" s="55">
        <v>43081.64638888889</v>
      </c>
      <c r="C8659" s="3">
        <v>1293405</v>
      </c>
      <c r="D8659" s="56">
        <f t="shared" si="277"/>
        <v>14.969965277777778</v>
      </c>
    </row>
    <row r="8660" spans="1:4" x14ac:dyDescent="0.75">
      <c r="A8660" s="55">
        <v>43066.684131944443</v>
      </c>
      <c r="B8660" s="55">
        <v>43066.6952662037</v>
      </c>
      <c r="C8660" s="3">
        <v>962</v>
      </c>
      <c r="D8660" s="56">
        <f t="shared" si="277"/>
        <v>1.1134259259259259E-2</v>
      </c>
    </row>
    <row r="8661" spans="1:4" x14ac:dyDescent="0.75">
      <c r="A8661" s="55">
        <v>43066.735752314817</v>
      </c>
      <c r="B8661" s="55">
        <v>43068.627280092594</v>
      </c>
      <c r="C8661" s="3">
        <v>163428</v>
      </c>
      <c r="D8661" s="56">
        <f t="shared" si="277"/>
        <v>1.8915277777777777</v>
      </c>
    </row>
    <row r="8662" spans="1:4" x14ac:dyDescent="0.75">
      <c r="A8662" s="55">
        <v>43067.312118055554</v>
      </c>
      <c r="B8662" s="55">
        <v>43067.35288194444</v>
      </c>
      <c r="C8662" s="3">
        <v>3522</v>
      </c>
      <c r="D8662" s="56">
        <f t="shared" si="277"/>
        <v>4.0763888888888891E-2</v>
      </c>
    </row>
    <row r="8663" spans="1:4" x14ac:dyDescent="0.75">
      <c r="A8663" s="55">
        <v>43067.445775462962</v>
      </c>
      <c r="B8663" s="55">
        <v>43067.552407407406</v>
      </c>
      <c r="C8663" s="3">
        <v>9213</v>
      </c>
      <c r="D8663" s="56">
        <f t="shared" si="277"/>
        <v>0.10663194444444445</v>
      </c>
    </row>
    <row r="8664" spans="1:4" x14ac:dyDescent="0.75">
      <c r="A8664" s="55">
        <v>43067.455752314811</v>
      </c>
      <c r="B8664" s="55">
        <v>43067.556134259255</v>
      </c>
      <c r="C8664" s="3">
        <v>8673</v>
      </c>
      <c r="D8664" s="56">
        <f t="shared" si="277"/>
        <v>0.10038194444444444</v>
      </c>
    </row>
    <row r="8665" spans="1:4" x14ac:dyDescent="0.75">
      <c r="A8665" s="55">
        <v>43067.542465277773</v>
      </c>
      <c r="B8665" s="55">
        <v>43067.589826388888</v>
      </c>
      <c r="C8665" s="3">
        <v>4092</v>
      </c>
      <c r="D8665" s="56">
        <f t="shared" si="277"/>
        <v>4.7361111111111111E-2</v>
      </c>
    </row>
    <row r="8666" spans="1:4" x14ac:dyDescent="0.75">
      <c r="A8666" s="55">
        <v>43067.546990740739</v>
      </c>
      <c r="B8666" s="55">
        <v>43067.59270833333</v>
      </c>
      <c r="C8666" s="3">
        <v>3950</v>
      </c>
      <c r="D8666" s="56">
        <f t="shared" si="277"/>
        <v>4.5717592592592594E-2</v>
      </c>
    </row>
    <row r="8667" spans="1:4" x14ac:dyDescent="0.75">
      <c r="A8667" s="55">
        <v>43067.564224537033</v>
      </c>
      <c r="B8667" s="55">
        <v>43073.721493055556</v>
      </c>
      <c r="C8667" s="3">
        <v>531988</v>
      </c>
      <c r="D8667" s="56">
        <f t="shared" si="277"/>
        <v>6.1572685185185181</v>
      </c>
    </row>
    <row r="8668" spans="1:4" x14ac:dyDescent="0.75">
      <c r="A8668" s="55">
        <v>43067.589942129627</v>
      </c>
      <c r="B8668" s="55">
        <v>43081.646574074075</v>
      </c>
      <c r="C8668" s="3">
        <v>1214493</v>
      </c>
      <c r="D8668" s="56">
        <f t="shared" si="277"/>
        <v>14.056631944444444</v>
      </c>
    </row>
    <row r="8669" spans="1:4" x14ac:dyDescent="0.75">
      <c r="A8669" s="55">
        <v>43067.630798611106</v>
      </c>
      <c r="B8669" s="55">
        <v>43068.656296296293</v>
      </c>
      <c r="C8669" s="3">
        <v>88603</v>
      </c>
      <c r="D8669" s="56">
        <f t="shared" si="277"/>
        <v>1.0254976851851851</v>
      </c>
    </row>
    <row r="8670" spans="1:4" x14ac:dyDescent="0.75">
      <c r="A8670" s="55">
        <v>43067.641747685186</v>
      </c>
      <c r="B8670" s="55">
        <v>43068.507604166662</v>
      </c>
      <c r="C8670" s="3">
        <v>74810</v>
      </c>
      <c r="D8670" s="56">
        <f t="shared" si="277"/>
        <v>0.86585648148148153</v>
      </c>
    </row>
    <row r="8671" spans="1:4" x14ac:dyDescent="0.75">
      <c r="A8671" s="55">
        <v>43067.735717592594</v>
      </c>
      <c r="B8671" s="55">
        <v>43068.725312499999</v>
      </c>
      <c r="C8671" s="3">
        <v>85501</v>
      </c>
      <c r="D8671" s="56">
        <f t="shared" si="277"/>
        <v>0.98959490740740741</v>
      </c>
    </row>
    <row r="8672" spans="1:4" x14ac:dyDescent="0.75">
      <c r="A8672" s="55">
        <v>43067.892951388887</v>
      </c>
      <c r="B8672" s="55">
        <v>43068.366226851853</v>
      </c>
      <c r="C8672" s="3">
        <v>40891</v>
      </c>
      <c r="D8672" s="56">
        <f t="shared" si="277"/>
        <v>0.47327546296296297</v>
      </c>
    </row>
    <row r="8673" spans="1:4" x14ac:dyDescent="0.75">
      <c r="A8673" s="55">
        <v>43067.933668981481</v>
      </c>
      <c r="B8673" s="55">
        <v>43069.378865740742</v>
      </c>
      <c r="C8673" s="3">
        <v>124865</v>
      </c>
      <c r="D8673" s="56">
        <f t="shared" si="277"/>
        <v>1.4451967592592592</v>
      </c>
    </row>
    <row r="8674" spans="1:4" x14ac:dyDescent="0.75">
      <c r="A8674" s="55">
        <v>43068.07744212963</v>
      </c>
      <c r="B8674" s="55">
        <v>43068.681990740741</v>
      </c>
      <c r="C8674" s="3">
        <v>52233</v>
      </c>
      <c r="D8674" s="56">
        <f t="shared" si="277"/>
        <v>0.60454861111111113</v>
      </c>
    </row>
    <row r="8675" spans="1:4" x14ac:dyDescent="0.75">
      <c r="A8675" s="55">
        <v>43068.439710648148</v>
      </c>
      <c r="B8675" s="55">
        <v>43069.476793981477</v>
      </c>
      <c r="C8675" s="3">
        <v>89604</v>
      </c>
      <c r="D8675" s="56">
        <f t="shared" si="277"/>
        <v>1.0370833333333334</v>
      </c>
    </row>
    <row r="8676" spans="1:4" x14ac:dyDescent="0.75">
      <c r="A8676" s="55">
        <v>43068.444699074069</v>
      </c>
      <c r="B8676" s="55">
        <v>43069.384768518517</v>
      </c>
      <c r="C8676" s="3">
        <v>81222</v>
      </c>
      <c r="D8676" s="56">
        <f t="shared" si="277"/>
        <v>0.9400694444444444</v>
      </c>
    </row>
    <row r="8677" spans="1:4" x14ac:dyDescent="0.75">
      <c r="A8677" s="55">
        <v>43068.479629629626</v>
      </c>
      <c r="B8677" s="55">
        <v>43069.784108796295</v>
      </c>
      <c r="C8677" s="3">
        <v>112707</v>
      </c>
      <c r="D8677" s="56">
        <f t="shared" si="277"/>
        <v>1.3044791666666666</v>
      </c>
    </row>
    <row r="8678" spans="1:4" x14ac:dyDescent="0.75">
      <c r="A8678" s="55">
        <v>43068.614837962959</v>
      </c>
      <c r="B8678" s="55">
        <v>43068.714606481481</v>
      </c>
      <c r="C8678" s="3">
        <v>8620</v>
      </c>
      <c r="D8678" s="56">
        <f t="shared" si="277"/>
        <v>9.976851851851852E-2</v>
      </c>
    </row>
    <row r="8679" spans="1:4" x14ac:dyDescent="0.75">
      <c r="A8679" s="55">
        <v>43068.653541666667</v>
      </c>
      <c r="B8679" s="55">
        <v>43068.674780092588</v>
      </c>
      <c r="C8679" s="3">
        <v>1835</v>
      </c>
      <c r="D8679" s="56">
        <f t="shared" si="277"/>
        <v>2.1238425925925924E-2</v>
      </c>
    </row>
    <row r="8680" spans="1:4" x14ac:dyDescent="0.75">
      <c r="A8680" s="55">
        <v>43068.666192129625</v>
      </c>
      <c r="B8680" s="55">
        <v>43068.669918981483</v>
      </c>
      <c r="C8680" s="3">
        <v>322</v>
      </c>
      <c r="D8680" s="56">
        <f t="shared" si="277"/>
        <v>3.7268518518518519E-3</v>
      </c>
    </row>
    <row r="8681" spans="1:4" x14ac:dyDescent="0.75">
      <c r="A8681" s="55">
        <v>43068.704571759255</v>
      </c>
      <c r="B8681" s="55">
        <v>43069.382881944446</v>
      </c>
      <c r="C8681" s="3">
        <v>58606</v>
      </c>
      <c r="D8681" s="56">
        <f t="shared" si="277"/>
        <v>0.67831018518518515</v>
      </c>
    </row>
    <row r="8682" spans="1:4" x14ac:dyDescent="0.75">
      <c r="A8682" s="55">
        <v>43068.746203703704</v>
      </c>
      <c r="B8682" s="55">
        <v>43075.413206018515</v>
      </c>
      <c r="C8682" s="3">
        <v>576029</v>
      </c>
      <c r="D8682" s="56">
        <f t="shared" si="277"/>
        <v>6.6670023148148152</v>
      </c>
    </row>
    <row r="8683" spans="1:4" x14ac:dyDescent="0.75">
      <c r="A8683" s="55">
        <v>43068.772118055553</v>
      </c>
      <c r="B8683" s="55">
        <v>43069.415590277778</v>
      </c>
      <c r="C8683" s="3">
        <v>55596</v>
      </c>
      <c r="D8683" s="56">
        <f t="shared" si="277"/>
        <v>0.64347222222222222</v>
      </c>
    </row>
    <row r="8684" spans="1:4" x14ac:dyDescent="0.75">
      <c r="A8684" s="55">
        <v>43068.854259259257</v>
      </c>
      <c r="B8684" s="55">
        <v>43069.426944444444</v>
      </c>
      <c r="C8684" s="3">
        <v>49480</v>
      </c>
      <c r="D8684" s="56">
        <f t="shared" si="277"/>
        <v>0.57268518518518519</v>
      </c>
    </row>
    <row r="8685" spans="1:4" x14ac:dyDescent="0.75">
      <c r="A8685" s="55">
        <v>43068.970023148147</v>
      </c>
      <c r="B8685" s="55">
        <v>43069.423738425925</v>
      </c>
      <c r="C8685" s="3">
        <v>39201</v>
      </c>
      <c r="D8685" s="56">
        <f t="shared" si="277"/>
        <v>0.45371527777777776</v>
      </c>
    </row>
    <row r="8686" spans="1:4" x14ac:dyDescent="0.75">
      <c r="A8686" s="55">
        <v>43069.376446759255</v>
      </c>
      <c r="B8686" s="55">
        <v>43069.388506944444</v>
      </c>
      <c r="C8686" s="3">
        <v>1042</v>
      </c>
      <c r="D8686" s="56">
        <f t="shared" si="277"/>
        <v>1.2060185185185186E-2</v>
      </c>
    </row>
    <row r="8687" spans="1:4" x14ac:dyDescent="0.75">
      <c r="A8687" s="55">
        <v>43069.428773148145</v>
      </c>
      <c r="B8687" s="55">
        <v>43069.78193287037</v>
      </c>
      <c r="C8687" s="3">
        <v>30513</v>
      </c>
      <c r="D8687" s="56">
        <f t="shared" si="277"/>
        <v>0.35315972222222225</v>
      </c>
    </row>
    <row r="8688" spans="1:4" x14ac:dyDescent="0.75">
      <c r="A8688" s="55">
        <v>43069.442881944444</v>
      </c>
      <c r="B8688" s="55">
        <v>43070.413518518515</v>
      </c>
      <c r="C8688" s="3">
        <v>83863</v>
      </c>
      <c r="D8688" s="56">
        <f t="shared" si="277"/>
        <v>0.97063657407407411</v>
      </c>
    </row>
    <row r="8689" spans="1:4" x14ac:dyDescent="0.75">
      <c r="A8689" s="55">
        <v>43069.449502314812</v>
      </c>
      <c r="B8689" s="55">
        <v>43069.489976851852</v>
      </c>
      <c r="C8689" s="3">
        <v>3497</v>
      </c>
      <c r="D8689" s="56">
        <f t="shared" si="277"/>
        <v>4.0474537037037038E-2</v>
      </c>
    </row>
    <row r="8690" spans="1:4" x14ac:dyDescent="0.75">
      <c r="A8690" s="55">
        <v>43069.61414351852</v>
      </c>
      <c r="B8690" s="55">
        <v>43070.386215277773</v>
      </c>
      <c r="C8690" s="3">
        <v>66707</v>
      </c>
      <c r="D8690" s="56">
        <f t="shared" si="277"/>
        <v>0.7720717592592593</v>
      </c>
    </row>
    <row r="8691" spans="1:4" x14ac:dyDescent="0.75">
      <c r="A8691" s="55">
        <v>43069.618252314816</v>
      </c>
      <c r="B8691" s="55">
        <v>43070.388287037036</v>
      </c>
      <c r="C8691" s="3">
        <v>66531</v>
      </c>
      <c r="D8691" s="56">
        <f t="shared" si="277"/>
        <v>0.77003472222222225</v>
      </c>
    </row>
    <row r="8692" spans="1:4" x14ac:dyDescent="0.75">
      <c r="A8692" s="55">
        <v>43069.629305555551</v>
      </c>
      <c r="B8692" s="55">
        <v>43070.385972222219</v>
      </c>
      <c r="C8692" s="3">
        <v>65376</v>
      </c>
      <c r="D8692" s="56">
        <f t="shared" si="277"/>
        <v>0.75666666666666671</v>
      </c>
    </row>
    <row r="8693" spans="1:4" x14ac:dyDescent="0.75">
      <c r="A8693" s="55">
        <v>43069.629490740735</v>
      </c>
      <c r="B8693" s="55">
        <v>43070.388854166667</v>
      </c>
      <c r="C8693" s="3">
        <v>65609</v>
      </c>
      <c r="D8693" s="56">
        <f t="shared" si="277"/>
        <v>0.75936342592592587</v>
      </c>
    </row>
    <row r="8694" spans="1:4" x14ac:dyDescent="0.75">
      <c r="A8694" s="55">
        <v>43069.667152777773</v>
      </c>
      <c r="B8694" s="55">
        <v>43069.770057870366</v>
      </c>
      <c r="C8694" s="3">
        <v>8891</v>
      </c>
      <c r="D8694" s="56">
        <f t="shared" si="277"/>
        <v>0.10290509259259259</v>
      </c>
    </row>
    <row r="8695" spans="1:4" x14ac:dyDescent="0.75">
      <c r="A8695" s="55">
        <v>43069.669456018513</v>
      </c>
      <c r="B8695" s="55">
        <v>43069.771354166667</v>
      </c>
      <c r="C8695" s="3">
        <v>8804</v>
      </c>
      <c r="D8695" s="56">
        <f t="shared" si="277"/>
        <v>0.10189814814814815</v>
      </c>
    </row>
    <row r="8696" spans="1:4" x14ac:dyDescent="0.75">
      <c r="A8696" s="55">
        <v>43069.682071759256</v>
      </c>
      <c r="B8696" s="55">
        <v>43069.778564814813</v>
      </c>
      <c r="C8696" s="3">
        <v>8337</v>
      </c>
      <c r="D8696" s="56">
        <f t="shared" si="277"/>
        <v>9.6493055555555554E-2</v>
      </c>
    </row>
    <row r="8697" spans="1:4" x14ac:dyDescent="0.75">
      <c r="A8697" s="55">
        <v>43069.723935185182</v>
      </c>
      <c r="B8697" s="55">
        <v>43070.407604166663</v>
      </c>
      <c r="C8697" s="3">
        <v>59069</v>
      </c>
      <c r="D8697" s="56">
        <f t="shared" si="277"/>
        <v>0.68366898148148147</v>
      </c>
    </row>
    <row r="8698" spans="1:4" x14ac:dyDescent="0.75">
      <c r="A8698" s="55">
        <v>43069.729942129627</v>
      </c>
      <c r="B8698" s="55">
        <v>43070.40924768518</v>
      </c>
      <c r="C8698" s="3">
        <v>58692</v>
      </c>
      <c r="D8698" s="56">
        <f t="shared" si="277"/>
        <v>0.67930555555555561</v>
      </c>
    </row>
    <row r="8699" spans="1:4" x14ac:dyDescent="0.75">
      <c r="A8699" s="55">
        <v>43069.816145833334</v>
      </c>
      <c r="B8699" s="55">
        <v>43070.47038194444</v>
      </c>
      <c r="C8699" s="3">
        <v>56526</v>
      </c>
      <c r="D8699" s="56">
        <f t="shared" si="277"/>
        <v>0.65423611111111113</v>
      </c>
    </row>
    <row r="8700" spans="1:4" x14ac:dyDescent="0.75">
      <c r="A8700" s="55">
        <v>43069.840590277774</v>
      </c>
      <c r="B8700" s="55">
        <v>43070.492326388885</v>
      </c>
      <c r="C8700" s="3">
        <v>56310</v>
      </c>
      <c r="D8700" s="56">
        <f t="shared" si="277"/>
        <v>0.65173611111111107</v>
      </c>
    </row>
    <row r="8701" spans="1:4" x14ac:dyDescent="0.75">
      <c r="A8701" s="55">
        <v>43069.844444444439</v>
      </c>
      <c r="B8701" s="55">
        <v>43070.414687500001</v>
      </c>
      <c r="C8701" s="3">
        <v>49269</v>
      </c>
      <c r="D8701" s="56">
        <f t="shared" si="277"/>
        <v>0.57024305555555554</v>
      </c>
    </row>
    <row r="8702" spans="1:4" x14ac:dyDescent="0.75">
      <c r="A8702" s="55">
        <v>43069.891747685186</v>
      </c>
      <c r="B8702" s="55">
        <v>43075.413807870369</v>
      </c>
      <c r="C8702" s="3">
        <v>477106</v>
      </c>
      <c r="D8702" s="56">
        <f t="shared" si="277"/>
        <v>5.5220601851851852</v>
      </c>
    </row>
    <row r="8703" spans="1:4" x14ac:dyDescent="0.75">
      <c r="A8703" s="55">
        <v>43069.896354166667</v>
      </c>
      <c r="B8703" s="55">
        <v>43075.412951388884</v>
      </c>
      <c r="C8703" s="3">
        <v>476634</v>
      </c>
      <c r="D8703" s="56">
        <f t="shared" si="277"/>
        <v>5.5165972222222219</v>
      </c>
    </row>
    <row r="8704" spans="1:4" x14ac:dyDescent="0.75">
      <c r="A8704" s="55">
        <v>43070.3827662037</v>
      </c>
      <c r="B8704" s="55">
        <v>43075.414004629631</v>
      </c>
      <c r="C8704" s="3">
        <v>434699</v>
      </c>
      <c r="D8704" s="56">
        <f t="shared" si="277"/>
        <v>5.0312384259259257</v>
      </c>
    </row>
    <row r="8705" spans="1:4" x14ac:dyDescent="0.75">
      <c r="A8705" s="55">
        <v>43070.42046296296</v>
      </c>
      <c r="B8705" s="55">
        <v>43073.408425925925</v>
      </c>
      <c r="C8705" s="3">
        <v>258160</v>
      </c>
      <c r="D8705" s="56">
        <f t="shared" si="277"/>
        <v>2.9879629629629632</v>
      </c>
    </row>
    <row r="8706" spans="1:4" x14ac:dyDescent="0.75">
      <c r="A8706" s="55">
        <v>43070.421481481477</v>
      </c>
      <c r="B8706" s="55">
        <v>43073.514999999999</v>
      </c>
      <c r="C8706" s="3">
        <v>267280</v>
      </c>
      <c r="D8706" s="56">
        <f t="shared" si="277"/>
        <v>3.0935185185185183</v>
      </c>
    </row>
    <row r="8707" spans="1:4" x14ac:dyDescent="0.75">
      <c r="A8707" s="55">
        <v>43070.454699074071</v>
      </c>
      <c r="B8707" s="55">
        <v>43073.51898148148</v>
      </c>
      <c r="C8707" s="3">
        <v>264754</v>
      </c>
      <c r="D8707" s="56">
        <f t="shared" ref="D8707:D8770" si="278">C8707/(24*60*60)</f>
        <v>3.0642824074074073</v>
      </c>
    </row>
    <row r="8708" spans="1:4" x14ac:dyDescent="0.75">
      <c r="A8708" s="55">
        <v>43070.465833333328</v>
      </c>
      <c r="B8708" s="55">
        <v>43075.412627314814</v>
      </c>
      <c r="C8708" s="3">
        <v>427403</v>
      </c>
      <c r="D8708" s="56">
        <f t="shared" si="278"/>
        <v>4.9467939814814814</v>
      </c>
    </row>
    <row r="8709" spans="1:4" x14ac:dyDescent="0.75">
      <c r="A8709" s="55">
        <v>43070.467245370368</v>
      </c>
      <c r="B8709" s="55">
        <v>43075.412418981483</v>
      </c>
      <c r="C8709" s="3">
        <v>427263</v>
      </c>
      <c r="D8709" s="56">
        <f t="shared" si="278"/>
        <v>4.9451736111111115</v>
      </c>
    </row>
    <row r="8710" spans="1:4" x14ac:dyDescent="0.75">
      <c r="A8710" s="55">
        <v>43070.46769675926</v>
      </c>
      <c r="B8710" s="55">
        <v>43070.482256944444</v>
      </c>
      <c r="C8710" s="3">
        <v>1258</v>
      </c>
      <c r="D8710" s="56">
        <f t="shared" si="278"/>
        <v>1.4560185185185185E-2</v>
      </c>
    </row>
    <row r="8711" spans="1:4" x14ac:dyDescent="0.75">
      <c r="A8711" s="55">
        <v>43070.475416666668</v>
      </c>
      <c r="B8711" s="55">
        <v>43070.505486111106</v>
      </c>
      <c r="C8711" s="3">
        <v>2598</v>
      </c>
      <c r="D8711" s="56">
        <f t="shared" si="278"/>
        <v>3.0069444444444444E-2</v>
      </c>
    </row>
    <row r="8712" spans="1:4" x14ac:dyDescent="0.75">
      <c r="A8712" s="55">
        <v>43070.480092592588</v>
      </c>
      <c r="B8712" s="55">
        <v>43073.411909722221</v>
      </c>
      <c r="C8712" s="3">
        <v>253309</v>
      </c>
      <c r="D8712" s="56">
        <f t="shared" si="278"/>
        <v>2.9318171296296298</v>
      </c>
    </row>
    <row r="8713" spans="1:4" x14ac:dyDescent="0.75">
      <c r="A8713" s="55">
        <v>43070.532962962963</v>
      </c>
      <c r="B8713" s="55">
        <v>43070.577337962961</v>
      </c>
      <c r="C8713" s="3">
        <v>3834</v>
      </c>
      <c r="D8713" s="56">
        <f t="shared" si="278"/>
        <v>4.4374999999999998E-2</v>
      </c>
    </row>
    <row r="8714" spans="1:4" x14ac:dyDescent="0.75">
      <c r="A8714" s="55">
        <v>43070.549583333333</v>
      </c>
      <c r="B8714" s="55">
        <v>43070.588923611111</v>
      </c>
      <c r="C8714" s="3">
        <v>3399</v>
      </c>
      <c r="D8714" s="56">
        <f t="shared" si="278"/>
        <v>3.934027777777778E-2</v>
      </c>
    </row>
    <row r="8715" spans="1:4" x14ac:dyDescent="0.75">
      <c r="A8715" s="55">
        <v>43070.61142361111</v>
      </c>
      <c r="B8715" s="55">
        <v>43070.6484375</v>
      </c>
      <c r="C8715" s="3">
        <v>3198</v>
      </c>
      <c r="D8715" s="56">
        <f t="shared" si="278"/>
        <v>3.7013888888888888E-2</v>
      </c>
    </row>
    <row r="8716" spans="1:4" x14ac:dyDescent="0.75">
      <c r="A8716" s="55">
        <v>43070.611782407403</v>
      </c>
      <c r="B8716" s="55">
        <v>43070.650763888887</v>
      </c>
      <c r="C8716" s="3">
        <v>3368</v>
      </c>
      <c r="D8716" s="56">
        <f t="shared" si="278"/>
        <v>3.8981481481481478E-2</v>
      </c>
    </row>
    <row r="8717" spans="1:4" x14ac:dyDescent="0.75">
      <c r="A8717" s="55">
        <v>43070.64403935185</v>
      </c>
      <c r="B8717" s="55">
        <v>43070.653194444443</v>
      </c>
      <c r="C8717" s="3">
        <v>791</v>
      </c>
      <c r="D8717" s="56">
        <f t="shared" si="278"/>
        <v>9.1550925925925931E-3</v>
      </c>
    </row>
    <row r="8718" spans="1:4" x14ac:dyDescent="0.75">
      <c r="A8718" s="55">
        <v>43070.648634259254</v>
      </c>
      <c r="B8718" s="55">
        <v>43073.360543981478</v>
      </c>
      <c r="C8718" s="3">
        <v>234309</v>
      </c>
      <c r="D8718" s="56">
        <f t="shared" si="278"/>
        <v>2.7119097222222224</v>
      </c>
    </row>
    <row r="8719" spans="1:4" x14ac:dyDescent="0.75">
      <c r="A8719" s="55">
        <v>43070.650949074072</v>
      </c>
      <c r="B8719" s="55">
        <v>43073.545949074076</v>
      </c>
      <c r="C8719" s="3">
        <v>250128</v>
      </c>
      <c r="D8719" s="56">
        <f t="shared" si="278"/>
        <v>2.895</v>
      </c>
    </row>
    <row r="8720" spans="1:4" x14ac:dyDescent="0.75">
      <c r="A8720" s="55">
        <v>43071.708622685182</v>
      </c>
      <c r="B8720" s="55">
        <v>43073.406064814815</v>
      </c>
      <c r="C8720" s="3">
        <v>146659</v>
      </c>
      <c r="D8720" s="56">
        <f t="shared" si="278"/>
        <v>1.6974421296296296</v>
      </c>
    </row>
    <row r="8721" spans="1:4" x14ac:dyDescent="0.75">
      <c r="A8721" s="55">
        <v>43071.729907407404</v>
      </c>
      <c r="B8721" s="55">
        <v>43073.497395833328</v>
      </c>
      <c r="C8721" s="3">
        <v>152711</v>
      </c>
      <c r="D8721" s="56">
        <f t="shared" si="278"/>
        <v>1.767488425925926</v>
      </c>
    </row>
    <row r="8722" spans="1:4" x14ac:dyDescent="0.75">
      <c r="A8722" s="55">
        <v>43071.983796296292</v>
      </c>
      <c r="B8722" s="55">
        <v>43074.458668981482</v>
      </c>
      <c r="C8722" s="3">
        <v>213829</v>
      </c>
      <c r="D8722" s="56">
        <f t="shared" si="278"/>
        <v>2.474872685185185</v>
      </c>
    </row>
    <row r="8723" spans="1:4" x14ac:dyDescent="0.75">
      <c r="A8723" s="55">
        <v>43072.58966435185</v>
      </c>
      <c r="B8723" s="55">
        <v>43075.411620370367</v>
      </c>
      <c r="C8723" s="3">
        <v>243817</v>
      </c>
      <c r="D8723" s="56">
        <f t="shared" si="278"/>
        <v>2.8219560185185184</v>
      </c>
    </row>
    <row r="8724" spans="1:4" x14ac:dyDescent="0.75">
      <c r="A8724" s="55">
        <v>43072.592777777776</v>
      </c>
      <c r="B8724" s="55">
        <v>43073.416365740741</v>
      </c>
      <c r="C8724" s="3">
        <v>71158</v>
      </c>
      <c r="D8724" s="56">
        <f t="shared" si="278"/>
        <v>0.82358796296296299</v>
      </c>
    </row>
    <row r="8725" spans="1:4" x14ac:dyDescent="0.75">
      <c r="A8725" s="55">
        <v>43072.595127314817</v>
      </c>
      <c r="B8725" s="55">
        <v>43075.411273148144</v>
      </c>
      <c r="C8725" s="3">
        <v>243315</v>
      </c>
      <c r="D8725" s="56">
        <f t="shared" si="278"/>
        <v>2.8161458333333331</v>
      </c>
    </row>
    <row r="8726" spans="1:4" x14ac:dyDescent="0.75">
      <c r="A8726" s="55">
        <v>43072.613298611112</v>
      </c>
      <c r="B8726" s="55">
        <v>43073.421979166662</v>
      </c>
      <c r="C8726" s="3">
        <v>69870</v>
      </c>
      <c r="D8726" s="56">
        <f t="shared" si="278"/>
        <v>0.80868055555555551</v>
      </c>
    </row>
    <row r="8727" spans="1:4" x14ac:dyDescent="0.75">
      <c r="A8727" s="55">
        <v>43072.776319444441</v>
      </c>
      <c r="B8727" s="55">
        <v>43073.473773148144</v>
      </c>
      <c r="C8727" s="3">
        <v>60260</v>
      </c>
      <c r="D8727" s="56">
        <f t="shared" si="278"/>
        <v>0.69745370370370374</v>
      </c>
    </row>
    <row r="8728" spans="1:4" x14ac:dyDescent="0.75">
      <c r="A8728" s="55">
        <v>43072.988599537035</v>
      </c>
      <c r="B8728" s="55">
        <v>43073.43105324074</v>
      </c>
      <c r="C8728" s="3">
        <v>38228</v>
      </c>
      <c r="D8728" s="56">
        <f t="shared" si="278"/>
        <v>0.44245370370370368</v>
      </c>
    </row>
    <row r="8729" spans="1:4" x14ac:dyDescent="0.75">
      <c r="A8729" s="55">
        <v>43072.994039351848</v>
      </c>
      <c r="B8729" s="55">
        <v>43073.471782407403</v>
      </c>
      <c r="C8729" s="3">
        <v>41277</v>
      </c>
      <c r="D8729" s="56">
        <f t="shared" si="278"/>
        <v>0.47774305555555557</v>
      </c>
    </row>
    <row r="8730" spans="1:4" x14ac:dyDescent="0.75">
      <c r="A8730" s="55">
        <v>43072.995219907403</v>
      </c>
      <c r="B8730" s="55">
        <v>43073.472210648149</v>
      </c>
      <c r="C8730" s="3">
        <v>41212</v>
      </c>
      <c r="D8730" s="56">
        <f t="shared" si="278"/>
        <v>0.47699074074074072</v>
      </c>
    </row>
    <row r="8731" spans="1:4" x14ac:dyDescent="0.75">
      <c r="A8731" s="55">
        <v>43073.309398148143</v>
      </c>
      <c r="B8731" s="55">
        <v>43073.427546296298</v>
      </c>
      <c r="C8731" s="3">
        <v>10208</v>
      </c>
      <c r="D8731" s="56">
        <f t="shared" si="278"/>
        <v>0.11814814814814815</v>
      </c>
    </row>
    <row r="8732" spans="1:4" x14ac:dyDescent="0.75">
      <c r="A8732" s="55">
        <v>43073.529351851852</v>
      </c>
      <c r="B8732" s="55">
        <v>43075.337523148148</v>
      </c>
      <c r="C8732" s="3">
        <v>156226</v>
      </c>
      <c r="D8732" s="56">
        <f t="shared" si="278"/>
        <v>1.8081712962962964</v>
      </c>
    </row>
    <row r="8733" spans="1:4" x14ac:dyDescent="0.75">
      <c r="A8733" s="55">
        <v>43073.569722222222</v>
      </c>
      <c r="B8733" s="55">
        <v>43073.700844907406</v>
      </c>
      <c r="C8733" s="3">
        <v>11329</v>
      </c>
      <c r="D8733" s="56">
        <f t="shared" si="278"/>
        <v>0.13112268518518519</v>
      </c>
    </row>
    <row r="8734" spans="1:4" x14ac:dyDescent="0.75">
      <c r="A8734" s="55">
        <v>43073.578321759254</v>
      </c>
      <c r="B8734" s="55">
        <v>43073.707303240742</v>
      </c>
      <c r="C8734" s="3">
        <v>11144</v>
      </c>
      <c r="D8734" s="56">
        <f t="shared" si="278"/>
        <v>0.12898148148148147</v>
      </c>
    </row>
    <row r="8735" spans="1:4" x14ac:dyDescent="0.75">
      <c r="A8735" s="55">
        <v>43073.600925925923</v>
      </c>
      <c r="B8735" s="55">
        <v>43073.634282407409</v>
      </c>
      <c r="C8735" s="3">
        <v>2882</v>
      </c>
      <c r="D8735" s="56">
        <f t="shared" si="278"/>
        <v>3.335648148148148E-2</v>
      </c>
    </row>
    <row r="8736" spans="1:4" x14ac:dyDescent="0.75">
      <c r="A8736" s="55">
        <v>43073.601793981477</v>
      </c>
      <c r="B8736" s="55">
        <v>43073.697835648149</v>
      </c>
      <c r="C8736" s="3">
        <v>8298</v>
      </c>
      <c r="D8736" s="56">
        <f t="shared" si="278"/>
        <v>9.6041666666666664E-2</v>
      </c>
    </row>
    <row r="8737" spans="1:4" x14ac:dyDescent="0.75">
      <c r="A8737" s="55">
        <v>43073.602870370371</v>
      </c>
      <c r="B8737" s="55">
        <v>43074.458425925921</v>
      </c>
      <c r="C8737" s="3">
        <v>73920</v>
      </c>
      <c r="D8737" s="56">
        <f t="shared" si="278"/>
        <v>0.85555555555555551</v>
      </c>
    </row>
    <row r="8738" spans="1:4" x14ac:dyDescent="0.75">
      <c r="A8738" s="55">
        <v>43073.60900462963</v>
      </c>
      <c r="B8738" s="55">
        <v>43074.453611111108</v>
      </c>
      <c r="C8738" s="3">
        <v>72974</v>
      </c>
      <c r="D8738" s="56">
        <f t="shared" si="278"/>
        <v>0.84460648148148143</v>
      </c>
    </row>
    <row r="8739" spans="1:4" x14ac:dyDescent="0.75">
      <c r="A8739" s="55">
        <v>43073.637696759259</v>
      </c>
      <c r="B8739" s="55">
        <v>43073.715474537035</v>
      </c>
      <c r="C8739" s="3">
        <v>6720</v>
      </c>
      <c r="D8739" s="56">
        <f t="shared" si="278"/>
        <v>7.7777777777777779E-2</v>
      </c>
    </row>
    <row r="8740" spans="1:4" x14ac:dyDescent="0.75">
      <c r="A8740" s="55">
        <v>43073.679525462961</v>
      </c>
      <c r="B8740" s="55">
        <v>43073.724988425922</v>
      </c>
      <c r="C8740" s="3">
        <v>3928</v>
      </c>
      <c r="D8740" s="56">
        <f t="shared" si="278"/>
        <v>4.5462962962962962E-2</v>
      </c>
    </row>
    <row r="8741" spans="1:4" x14ac:dyDescent="0.75">
      <c r="A8741" s="55">
        <v>43073.778414351851</v>
      </c>
      <c r="B8741" s="55">
        <v>43075.360717592594</v>
      </c>
      <c r="C8741" s="3">
        <v>136711</v>
      </c>
      <c r="D8741" s="56">
        <f t="shared" si="278"/>
        <v>1.5823032407407407</v>
      </c>
    </row>
    <row r="8742" spans="1:4" x14ac:dyDescent="0.75">
      <c r="A8742" s="55">
        <v>43073.808842592589</v>
      </c>
      <c r="B8742" s="55">
        <v>43075.414270833331</v>
      </c>
      <c r="C8742" s="3">
        <v>138709</v>
      </c>
      <c r="D8742" s="56">
        <f t="shared" si="278"/>
        <v>1.6054282407407408</v>
      </c>
    </row>
    <row r="8743" spans="1:4" x14ac:dyDescent="0.75">
      <c r="A8743" s="55">
        <v>43073.85050925926</v>
      </c>
      <c r="B8743" s="55">
        <v>43074.440879629627</v>
      </c>
      <c r="C8743" s="3">
        <v>51008</v>
      </c>
      <c r="D8743" s="56">
        <f t="shared" si="278"/>
        <v>0.59037037037037032</v>
      </c>
    </row>
    <row r="8744" spans="1:4" x14ac:dyDescent="0.75">
      <c r="A8744" s="55">
        <v>43073.957430555551</v>
      </c>
      <c r="B8744" s="55">
        <v>43074.447743055556</v>
      </c>
      <c r="C8744" s="3">
        <v>42363</v>
      </c>
      <c r="D8744" s="56">
        <f t="shared" si="278"/>
        <v>0.49031249999999998</v>
      </c>
    </row>
    <row r="8745" spans="1:4" x14ac:dyDescent="0.75">
      <c r="A8745" s="55">
        <v>43074.266076388885</v>
      </c>
      <c r="B8745" s="55">
        <v>43076.35864583333</v>
      </c>
      <c r="C8745" s="3">
        <v>180798</v>
      </c>
      <c r="D8745" s="56">
        <f t="shared" si="278"/>
        <v>2.0925694444444445</v>
      </c>
    </row>
    <row r="8746" spans="1:4" x14ac:dyDescent="0.75">
      <c r="A8746" s="55">
        <v>43074.37704861111</v>
      </c>
      <c r="B8746" s="55">
        <v>43076.346516203703</v>
      </c>
      <c r="C8746" s="3">
        <v>170162</v>
      </c>
      <c r="D8746" s="56">
        <f t="shared" si="278"/>
        <v>1.9694675925925926</v>
      </c>
    </row>
    <row r="8747" spans="1:4" x14ac:dyDescent="0.75">
      <c r="A8747" s="55">
        <v>43074.447164351848</v>
      </c>
      <c r="B8747" s="55">
        <v>43074.728171296294</v>
      </c>
      <c r="C8747" s="3">
        <v>24279</v>
      </c>
      <c r="D8747" s="56">
        <f t="shared" si="278"/>
        <v>0.28100694444444446</v>
      </c>
    </row>
    <row r="8748" spans="1:4" x14ac:dyDescent="0.75">
      <c r="A8748" s="55">
        <v>43074.473229166666</v>
      </c>
      <c r="B8748" s="55">
        <v>43075.36619212963</v>
      </c>
      <c r="C8748" s="3">
        <v>77152</v>
      </c>
      <c r="D8748" s="56">
        <f t="shared" si="278"/>
        <v>0.89296296296296296</v>
      </c>
    </row>
    <row r="8749" spans="1:4" x14ac:dyDescent="0.75">
      <c r="A8749" s="55">
        <v>43074.507233796292</v>
      </c>
      <c r="B8749" s="55">
        <v>43074.622743055552</v>
      </c>
      <c r="C8749" s="3">
        <v>9980</v>
      </c>
      <c r="D8749" s="56">
        <f t="shared" si="278"/>
        <v>0.11550925925925926</v>
      </c>
    </row>
    <row r="8750" spans="1:4" x14ac:dyDescent="0.75">
      <c r="A8750" s="55">
        <v>43074.508506944439</v>
      </c>
      <c r="B8750" s="55">
        <v>43074.627199074072</v>
      </c>
      <c r="C8750" s="3">
        <v>10255</v>
      </c>
      <c r="D8750" s="56">
        <f t="shared" si="278"/>
        <v>0.11869212962962963</v>
      </c>
    </row>
    <row r="8751" spans="1:4" x14ac:dyDescent="0.75">
      <c r="A8751" s="55">
        <v>43074.510891203703</v>
      </c>
      <c r="B8751" s="55">
        <v>43074.617650462962</v>
      </c>
      <c r="C8751" s="3">
        <v>9224</v>
      </c>
      <c r="D8751" s="56">
        <f t="shared" si="278"/>
        <v>0.10675925925925926</v>
      </c>
    </row>
    <row r="8752" spans="1:4" x14ac:dyDescent="0.75">
      <c r="A8752" s="55">
        <v>43074.599421296298</v>
      </c>
      <c r="B8752" s="55">
        <v>43074.621701388889</v>
      </c>
      <c r="C8752" s="3">
        <v>1925</v>
      </c>
      <c r="D8752" s="56">
        <f t="shared" si="278"/>
        <v>2.2280092592592591E-2</v>
      </c>
    </row>
    <row r="8753" spans="1:4" x14ac:dyDescent="0.75">
      <c r="A8753" s="55">
        <v>43074.638321759259</v>
      </c>
      <c r="B8753" s="55">
        <v>43075.376504629625</v>
      </c>
      <c r="C8753" s="3">
        <v>63779</v>
      </c>
      <c r="D8753" s="56">
        <f t="shared" si="278"/>
        <v>0.73818287037037034</v>
      </c>
    </row>
    <row r="8754" spans="1:4" x14ac:dyDescent="0.75">
      <c r="A8754" s="55">
        <v>43074.682349537034</v>
      </c>
      <c r="B8754" s="55">
        <v>43074.704675925925</v>
      </c>
      <c r="C8754" s="3">
        <v>1929</v>
      </c>
      <c r="D8754" s="56">
        <f t="shared" si="278"/>
        <v>2.2326388888888889E-2</v>
      </c>
    </row>
    <row r="8755" spans="1:4" x14ac:dyDescent="0.75">
      <c r="A8755" s="55">
        <v>43074.707986111112</v>
      </c>
      <c r="B8755" s="55">
        <v>43080.404085648144</v>
      </c>
      <c r="C8755" s="3">
        <v>492143</v>
      </c>
      <c r="D8755" s="56">
        <f t="shared" si="278"/>
        <v>5.6960995370370373</v>
      </c>
    </row>
    <row r="8756" spans="1:4" x14ac:dyDescent="0.75">
      <c r="A8756" s="55">
        <v>43074.713356481479</v>
      </c>
      <c r="B8756" s="55">
        <v>43075.357060185182</v>
      </c>
      <c r="C8756" s="3">
        <v>55616</v>
      </c>
      <c r="D8756" s="56">
        <f t="shared" si="278"/>
        <v>0.64370370370370367</v>
      </c>
    </row>
    <row r="8757" spans="1:4" x14ac:dyDescent="0.75">
      <c r="A8757" s="55">
        <v>43074.798981481479</v>
      </c>
      <c r="B8757" s="55">
        <v>43075.41474537037</v>
      </c>
      <c r="C8757" s="3">
        <v>53202</v>
      </c>
      <c r="D8757" s="56">
        <f t="shared" si="278"/>
        <v>0.61576388888888889</v>
      </c>
    </row>
    <row r="8758" spans="1:4" x14ac:dyDescent="0.75">
      <c r="A8758" s="55">
        <v>43074.917442129627</v>
      </c>
      <c r="B8758" s="55">
        <v>43075.48233796296</v>
      </c>
      <c r="C8758" s="3">
        <v>48807</v>
      </c>
      <c r="D8758" s="56">
        <f t="shared" si="278"/>
        <v>0.56489583333333337</v>
      </c>
    </row>
    <row r="8759" spans="1:4" x14ac:dyDescent="0.75">
      <c r="A8759" s="55">
        <v>43074.933495370366</v>
      </c>
      <c r="B8759" s="55">
        <v>43075.420949074076</v>
      </c>
      <c r="C8759" s="3">
        <v>42116</v>
      </c>
      <c r="D8759" s="56">
        <f t="shared" si="278"/>
        <v>0.48745370370370372</v>
      </c>
    </row>
    <row r="8760" spans="1:4" x14ac:dyDescent="0.75">
      <c r="A8760" s="55">
        <v>43074.977997685186</v>
      </c>
      <c r="B8760" s="55">
        <v>43075.425277777773</v>
      </c>
      <c r="C8760" s="3">
        <v>38645</v>
      </c>
      <c r="D8760" s="56">
        <f t="shared" si="278"/>
        <v>0.4472800925925926</v>
      </c>
    </row>
    <row r="8761" spans="1:4" x14ac:dyDescent="0.75">
      <c r="A8761" s="55">
        <v>43075.401087962964</v>
      </c>
      <c r="B8761" s="55">
        <v>43080.40415509259</v>
      </c>
      <c r="C8761" s="3">
        <v>432265</v>
      </c>
      <c r="D8761" s="56">
        <f t="shared" si="278"/>
        <v>5.0030671296296294</v>
      </c>
    </row>
    <row r="8762" spans="1:4" x14ac:dyDescent="0.75">
      <c r="A8762" s="55">
        <v>43075.432916666665</v>
      </c>
      <c r="B8762" s="55">
        <v>43075.447789351849</v>
      </c>
      <c r="C8762" s="3">
        <v>1285</v>
      </c>
      <c r="D8762" s="56">
        <f t="shared" si="278"/>
        <v>1.4872685185185185E-2</v>
      </c>
    </row>
    <row r="8763" spans="1:4" x14ac:dyDescent="0.75">
      <c r="A8763" s="55">
        <v>43075.47923611111</v>
      </c>
      <c r="B8763" s="55">
        <v>43075.612465277773</v>
      </c>
      <c r="C8763" s="3">
        <v>11511</v>
      </c>
      <c r="D8763" s="56">
        <f t="shared" si="278"/>
        <v>0.13322916666666668</v>
      </c>
    </row>
    <row r="8764" spans="1:4" x14ac:dyDescent="0.75">
      <c r="A8764" s="55">
        <v>43075.480706018519</v>
      </c>
      <c r="B8764" s="55">
        <v>43075.507905092592</v>
      </c>
      <c r="C8764" s="3">
        <v>2350</v>
      </c>
      <c r="D8764" s="56">
        <f t="shared" si="278"/>
        <v>2.7199074074074073E-2</v>
      </c>
    </row>
    <row r="8765" spans="1:4" x14ac:dyDescent="0.75">
      <c r="A8765" s="55">
        <v>43075.525937499995</v>
      </c>
      <c r="B8765" s="55">
        <v>43075.777337962958</v>
      </c>
      <c r="C8765" s="3">
        <v>21721</v>
      </c>
      <c r="D8765" s="56">
        <f t="shared" si="278"/>
        <v>0.25140046296296298</v>
      </c>
    </row>
    <row r="8766" spans="1:4" x14ac:dyDescent="0.75">
      <c r="A8766" s="55">
        <v>43075.541157407402</v>
      </c>
      <c r="B8766" s="55">
        <v>43076.350428240738</v>
      </c>
      <c r="C8766" s="3">
        <v>69921</v>
      </c>
      <c r="D8766" s="56">
        <f t="shared" si="278"/>
        <v>0.80927083333333338</v>
      </c>
    </row>
    <row r="8767" spans="1:4" x14ac:dyDescent="0.75">
      <c r="A8767" s="55">
        <v>43075.606840277775</v>
      </c>
      <c r="B8767" s="55">
        <v>43075.624409722222</v>
      </c>
      <c r="C8767" s="3">
        <v>1518</v>
      </c>
      <c r="D8767" s="56">
        <f t="shared" si="278"/>
        <v>1.7569444444444443E-2</v>
      </c>
    </row>
    <row r="8768" spans="1:4" x14ac:dyDescent="0.75">
      <c r="A8768" s="55">
        <v>43075.608726851853</v>
      </c>
      <c r="B8768" s="55">
        <v>43075.619062500002</v>
      </c>
      <c r="C8768" s="3">
        <v>893</v>
      </c>
      <c r="D8768" s="56">
        <f t="shared" si="278"/>
        <v>1.0335648148148148E-2</v>
      </c>
    </row>
    <row r="8769" spans="1:4" x14ac:dyDescent="0.75">
      <c r="A8769" s="55">
        <v>43075.650729166664</v>
      </c>
      <c r="B8769" s="55">
        <v>43075.652835648143</v>
      </c>
      <c r="C8769" s="3">
        <v>182</v>
      </c>
      <c r="D8769" s="56">
        <f t="shared" si="278"/>
        <v>2.1064814814814813E-3</v>
      </c>
    </row>
    <row r="8770" spans="1:4" x14ac:dyDescent="0.75">
      <c r="A8770" s="55">
        <v>43075.657546296294</v>
      </c>
      <c r="B8770" s="55">
        <v>43083.635694444441</v>
      </c>
      <c r="C8770" s="3">
        <v>689312</v>
      </c>
      <c r="D8770" s="56">
        <f t="shared" si="278"/>
        <v>7.978148148148148</v>
      </c>
    </row>
    <row r="8771" spans="1:4" x14ac:dyDescent="0.75">
      <c r="A8771" s="55">
        <v>43075.709826388884</v>
      </c>
      <c r="B8771" s="55">
        <v>43076.623807870368</v>
      </c>
      <c r="C8771" s="3">
        <v>78968</v>
      </c>
      <c r="D8771" s="56">
        <f t="shared" ref="D8771:D8834" si="279">C8771/(24*60*60)</f>
        <v>0.91398148148148151</v>
      </c>
    </row>
    <row r="8772" spans="1:4" x14ac:dyDescent="0.75">
      <c r="A8772" s="55">
        <v>43075.726365740738</v>
      </c>
      <c r="B8772" s="55">
        <v>43075.769490740742</v>
      </c>
      <c r="C8772" s="3">
        <v>3726</v>
      </c>
      <c r="D8772" s="56">
        <f t="shared" si="279"/>
        <v>4.3124999999999997E-2</v>
      </c>
    </row>
    <row r="8773" spans="1:4" x14ac:dyDescent="0.75">
      <c r="A8773" s="55">
        <v>43075.727858796294</v>
      </c>
      <c r="B8773" s="55">
        <v>43075.771597222221</v>
      </c>
      <c r="C8773" s="3">
        <v>3779</v>
      </c>
      <c r="D8773" s="56">
        <f t="shared" si="279"/>
        <v>4.3738425925925924E-2</v>
      </c>
    </row>
    <row r="8774" spans="1:4" x14ac:dyDescent="0.75">
      <c r="A8774" s="55">
        <v>43075.953668981478</v>
      </c>
      <c r="B8774" s="55">
        <v>43081.649513888886</v>
      </c>
      <c r="C8774" s="3">
        <v>492121</v>
      </c>
      <c r="D8774" s="56">
        <f t="shared" si="279"/>
        <v>5.6958449074074071</v>
      </c>
    </row>
    <row r="8775" spans="1:4" x14ac:dyDescent="0.75">
      <c r="A8775" s="55">
        <v>43076.075856481482</v>
      </c>
      <c r="B8775" s="55">
        <v>43076.396157407406</v>
      </c>
      <c r="C8775" s="3">
        <v>27674</v>
      </c>
      <c r="D8775" s="56">
        <f t="shared" si="279"/>
        <v>0.32030092592592591</v>
      </c>
    </row>
    <row r="8776" spans="1:4" x14ac:dyDescent="0.75">
      <c r="A8776" s="55">
        <v>43076.099444444444</v>
      </c>
      <c r="B8776" s="55">
        <v>43083.635937499996</v>
      </c>
      <c r="C8776" s="3">
        <v>651153</v>
      </c>
      <c r="D8776" s="56">
        <f t="shared" si="279"/>
        <v>7.5364930555555558</v>
      </c>
    </row>
    <row r="8777" spans="1:4" x14ac:dyDescent="0.75">
      <c r="A8777" s="55">
        <v>43076.365381944444</v>
      </c>
      <c r="B8777" s="55">
        <v>43080.667997685181</v>
      </c>
      <c r="C8777" s="3">
        <v>371746</v>
      </c>
      <c r="D8777" s="56">
        <f t="shared" si="279"/>
        <v>4.302615740740741</v>
      </c>
    </row>
    <row r="8778" spans="1:4" x14ac:dyDescent="0.75">
      <c r="A8778" s="55">
        <v>43076.444050925922</v>
      </c>
      <c r="B8778" s="55">
        <v>43076.613738425927</v>
      </c>
      <c r="C8778" s="3">
        <v>14661</v>
      </c>
      <c r="D8778" s="56">
        <f t="shared" si="279"/>
        <v>0.16968749999999999</v>
      </c>
    </row>
    <row r="8779" spans="1:4" x14ac:dyDescent="0.75">
      <c r="A8779" s="55">
        <v>43076.449745370366</v>
      </c>
      <c r="B8779" s="55">
        <v>43076.454502314817</v>
      </c>
      <c r="C8779" s="3">
        <v>411</v>
      </c>
      <c r="D8779" s="56">
        <f t="shared" si="279"/>
        <v>4.7569444444444447E-3</v>
      </c>
    </row>
    <row r="8780" spans="1:4" x14ac:dyDescent="0.75">
      <c r="A8780" s="55">
        <v>43076.467928240738</v>
      </c>
      <c r="B8780" s="55">
        <v>43076.688935185186</v>
      </c>
      <c r="C8780" s="3">
        <v>19095</v>
      </c>
      <c r="D8780" s="56">
        <f t="shared" si="279"/>
        <v>0.22100694444444444</v>
      </c>
    </row>
    <row r="8781" spans="1:4" x14ac:dyDescent="0.75">
      <c r="A8781" s="55">
        <v>43076.546979166662</v>
      </c>
      <c r="B8781" s="55">
        <v>43076.656701388885</v>
      </c>
      <c r="C8781" s="3">
        <v>9480</v>
      </c>
      <c r="D8781" s="56">
        <f t="shared" si="279"/>
        <v>0.10972222222222222</v>
      </c>
    </row>
    <row r="8782" spans="1:4" x14ac:dyDescent="0.75">
      <c r="A8782" s="55">
        <v>43076.589502314811</v>
      </c>
      <c r="B8782" s="55">
        <v>43076.639120370368</v>
      </c>
      <c r="C8782" s="3">
        <v>4287</v>
      </c>
      <c r="D8782" s="56">
        <f t="shared" si="279"/>
        <v>4.9618055555555554E-2</v>
      </c>
    </row>
    <row r="8783" spans="1:4" x14ac:dyDescent="0.75">
      <c r="A8783" s="55">
        <v>43076.590370370366</v>
      </c>
      <c r="B8783" s="55">
        <v>43080.415138888886</v>
      </c>
      <c r="C8783" s="3">
        <v>330460</v>
      </c>
      <c r="D8783" s="56">
        <f t="shared" si="279"/>
        <v>3.8247685185185185</v>
      </c>
    </row>
    <row r="8784" spans="1:4" x14ac:dyDescent="0.75">
      <c r="A8784" s="55">
        <v>43076.596319444441</v>
      </c>
      <c r="B8784" s="55">
        <v>43080.403854166667</v>
      </c>
      <c r="C8784" s="3">
        <v>328971</v>
      </c>
      <c r="D8784" s="56">
        <f t="shared" si="279"/>
        <v>3.807534722222222</v>
      </c>
    </row>
    <row r="8785" spans="1:4" x14ac:dyDescent="0.75">
      <c r="A8785" s="55">
        <v>43076.600752314815</v>
      </c>
      <c r="B8785" s="55">
        <v>43076.650462962964</v>
      </c>
      <c r="C8785" s="3">
        <v>4295</v>
      </c>
      <c r="D8785" s="56">
        <f t="shared" si="279"/>
        <v>4.971064814814815E-2</v>
      </c>
    </row>
    <row r="8786" spans="1:4" x14ac:dyDescent="0.75">
      <c r="A8786" s="55">
        <v>43076.613935185182</v>
      </c>
      <c r="B8786" s="55">
        <v>43076.646655092591</v>
      </c>
      <c r="C8786" s="3">
        <v>2827</v>
      </c>
      <c r="D8786" s="56">
        <f t="shared" si="279"/>
        <v>3.2719907407407406E-2</v>
      </c>
    </row>
    <row r="8787" spans="1:4" x14ac:dyDescent="0.75">
      <c r="A8787" s="55">
        <v>43076.633854166663</v>
      </c>
      <c r="B8787" s="55">
        <v>43076.652557870366</v>
      </c>
      <c r="C8787" s="3">
        <v>1616</v>
      </c>
      <c r="D8787" s="56">
        <f t="shared" si="279"/>
        <v>1.8703703703703705E-2</v>
      </c>
    </row>
    <row r="8788" spans="1:4" x14ac:dyDescent="0.75">
      <c r="A8788" s="55">
        <v>43076.654131944444</v>
      </c>
      <c r="B8788" s="55">
        <v>43077.756840277776</v>
      </c>
      <c r="C8788" s="3">
        <v>95274</v>
      </c>
      <c r="D8788" s="56">
        <f t="shared" si="279"/>
        <v>1.1027083333333334</v>
      </c>
    </row>
    <row r="8789" spans="1:4" x14ac:dyDescent="0.75">
      <c r="A8789" s="55">
        <v>43076.661006944443</v>
      </c>
      <c r="B8789" s="55">
        <v>43080.390370370369</v>
      </c>
      <c r="C8789" s="3">
        <v>322217</v>
      </c>
      <c r="D8789" s="56">
        <f t="shared" si="279"/>
        <v>3.7293634259259258</v>
      </c>
    </row>
    <row r="8790" spans="1:4" x14ac:dyDescent="0.75">
      <c r="A8790" s="55">
        <v>43076.671423611107</v>
      </c>
      <c r="B8790" s="55">
        <v>43081.674340277779</v>
      </c>
      <c r="C8790" s="3">
        <v>432252</v>
      </c>
      <c r="D8790" s="56">
        <f t="shared" si="279"/>
        <v>5.0029166666666667</v>
      </c>
    </row>
    <row r="8791" spans="1:4" x14ac:dyDescent="0.75">
      <c r="A8791" s="55">
        <v>43076.732523148145</v>
      </c>
      <c r="B8791" s="55">
        <v>43077.414467592593</v>
      </c>
      <c r="C8791" s="3">
        <v>58920</v>
      </c>
      <c r="D8791" s="56">
        <f t="shared" si="279"/>
        <v>0.68194444444444446</v>
      </c>
    </row>
    <row r="8792" spans="1:4" x14ac:dyDescent="0.75">
      <c r="A8792" s="55">
        <v>43076.753252314811</v>
      </c>
      <c r="B8792" s="55">
        <v>43077.412812499999</v>
      </c>
      <c r="C8792" s="3">
        <v>56986</v>
      </c>
      <c r="D8792" s="56">
        <f t="shared" si="279"/>
        <v>0.65956018518518522</v>
      </c>
    </row>
    <row r="8793" spans="1:4" x14ac:dyDescent="0.75">
      <c r="A8793" s="55">
        <v>43077.535138888888</v>
      </c>
      <c r="B8793" s="55">
        <v>43077.703935185185</v>
      </c>
      <c r="C8793" s="3">
        <v>14584</v>
      </c>
      <c r="D8793" s="56">
        <f t="shared" si="279"/>
        <v>0.16879629629629631</v>
      </c>
    </row>
    <row r="8794" spans="1:4" x14ac:dyDescent="0.75">
      <c r="A8794" s="55">
        <v>43077.606064814812</v>
      </c>
      <c r="B8794" s="55">
        <v>43080.392743055556</v>
      </c>
      <c r="C8794" s="3">
        <v>240769</v>
      </c>
      <c r="D8794" s="56">
        <f t="shared" si="279"/>
        <v>2.7866782407407409</v>
      </c>
    </row>
    <row r="8795" spans="1:4" x14ac:dyDescent="0.75">
      <c r="A8795" s="55">
        <v>43077.682916666665</v>
      </c>
      <c r="B8795" s="55">
        <v>43080.400254629625</v>
      </c>
      <c r="C8795" s="3">
        <v>234778</v>
      </c>
      <c r="D8795" s="56">
        <f t="shared" si="279"/>
        <v>2.7173379629629628</v>
      </c>
    </row>
    <row r="8796" spans="1:4" x14ac:dyDescent="0.75">
      <c r="A8796" s="55">
        <v>43077.72625</v>
      </c>
      <c r="B8796" s="55">
        <v>43081.644884259258</v>
      </c>
      <c r="C8796" s="3">
        <v>338570</v>
      </c>
      <c r="D8796" s="56">
        <f t="shared" si="279"/>
        <v>3.9186342592592593</v>
      </c>
    </row>
    <row r="8797" spans="1:4" x14ac:dyDescent="0.75">
      <c r="A8797" s="55">
        <v>43077.749143518515</v>
      </c>
      <c r="B8797" s="55">
        <v>43077.769328703704</v>
      </c>
      <c r="C8797" s="3">
        <v>1744</v>
      </c>
      <c r="D8797" s="56">
        <f t="shared" si="279"/>
        <v>2.0185185185185184E-2</v>
      </c>
    </row>
    <row r="8798" spans="1:4" x14ac:dyDescent="0.75">
      <c r="A8798" s="55">
        <v>43077.904618055552</v>
      </c>
      <c r="B8798" s="55">
        <v>43081.641435185185</v>
      </c>
      <c r="C8798" s="3">
        <v>322861</v>
      </c>
      <c r="D8798" s="56">
        <f t="shared" si="279"/>
        <v>3.7368171296296295</v>
      </c>
    </row>
    <row r="8799" spans="1:4" x14ac:dyDescent="0.75">
      <c r="A8799" s="55">
        <v>43078.475787037038</v>
      </c>
      <c r="B8799" s="55">
        <v>43080.401759259257</v>
      </c>
      <c r="C8799" s="3">
        <v>166404</v>
      </c>
      <c r="D8799" s="56">
        <f t="shared" si="279"/>
        <v>1.9259722222222222</v>
      </c>
    </row>
    <row r="8800" spans="1:4" x14ac:dyDescent="0.75">
      <c r="A8800" s="55">
        <v>43078.543923611112</v>
      </c>
      <c r="B8800" s="55">
        <v>43081.643831018519</v>
      </c>
      <c r="C8800" s="3">
        <v>267832</v>
      </c>
      <c r="D8800" s="56">
        <f t="shared" si="279"/>
        <v>3.0999074074074073</v>
      </c>
    </row>
    <row r="8801" spans="1:4" x14ac:dyDescent="0.75">
      <c r="A8801" s="55">
        <v>43078.627766203703</v>
      </c>
      <c r="B8801" s="55">
        <v>43080.428506944445</v>
      </c>
      <c r="C8801" s="3">
        <v>155584</v>
      </c>
      <c r="D8801" s="56">
        <f t="shared" si="279"/>
        <v>1.8007407407407408</v>
      </c>
    </row>
    <row r="8802" spans="1:4" x14ac:dyDescent="0.75">
      <c r="A8802" s="55">
        <v>43079.496840277774</v>
      </c>
      <c r="B8802" s="55">
        <v>43081.479953703703</v>
      </c>
      <c r="C8802" s="3">
        <v>171341</v>
      </c>
      <c r="D8802" s="56">
        <f t="shared" si="279"/>
        <v>1.983113425925926</v>
      </c>
    </row>
    <row r="8803" spans="1:4" x14ac:dyDescent="0.75">
      <c r="A8803" s="55">
        <v>43079.659537037034</v>
      </c>
      <c r="B8803" s="55">
        <v>43081.651678240742</v>
      </c>
      <c r="C8803" s="3">
        <v>172121</v>
      </c>
      <c r="D8803" s="56">
        <f t="shared" si="279"/>
        <v>1.9921412037037036</v>
      </c>
    </row>
    <row r="8804" spans="1:4" x14ac:dyDescent="0.75">
      <c r="A8804" s="55">
        <v>43079.750821759255</v>
      </c>
      <c r="B8804" s="55">
        <v>43080.418483796297</v>
      </c>
      <c r="C8804" s="3">
        <v>57686</v>
      </c>
      <c r="D8804" s="56">
        <f t="shared" si="279"/>
        <v>0.66766203703703708</v>
      </c>
    </row>
    <row r="8805" spans="1:4" x14ac:dyDescent="0.75">
      <c r="A8805" s="55">
        <v>43079.7577662037</v>
      </c>
      <c r="B8805" s="55">
        <v>43081.641053240739</v>
      </c>
      <c r="C8805" s="3">
        <v>162716</v>
      </c>
      <c r="D8805" s="56">
        <f t="shared" si="279"/>
        <v>1.8832870370370369</v>
      </c>
    </row>
    <row r="8806" spans="1:4" x14ac:dyDescent="0.75">
      <c r="A8806" s="55">
        <v>43079.913321759261</v>
      </c>
      <c r="B8806" s="55">
        <v>43081.428935185184</v>
      </c>
      <c r="C8806" s="3">
        <v>130949</v>
      </c>
      <c r="D8806" s="56">
        <f t="shared" si="279"/>
        <v>1.515613425925926</v>
      </c>
    </row>
    <row r="8807" spans="1:4" x14ac:dyDescent="0.75">
      <c r="A8807" s="55">
        <v>43080.381273148145</v>
      </c>
      <c r="B8807" s="55">
        <v>43080.667708333334</v>
      </c>
      <c r="C8807" s="3">
        <v>24748</v>
      </c>
      <c r="D8807" s="56">
        <f t="shared" si="279"/>
        <v>0.28643518518518518</v>
      </c>
    </row>
    <row r="8808" spans="1:4" x14ac:dyDescent="0.75">
      <c r="A8808" s="55">
        <v>43080.385659722218</v>
      </c>
      <c r="B8808" s="55">
        <v>43080.66741898148</v>
      </c>
      <c r="C8808" s="3">
        <v>24344</v>
      </c>
      <c r="D8808" s="56">
        <f t="shared" si="279"/>
        <v>0.28175925925925926</v>
      </c>
    </row>
    <row r="8809" spans="1:4" x14ac:dyDescent="0.75">
      <c r="A8809" s="55">
        <v>43080.387071759258</v>
      </c>
      <c r="B8809" s="55">
        <v>43080.667141203703</v>
      </c>
      <c r="C8809" s="3">
        <v>24198</v>
      </c>
      <c r="D8809" s="56">
        <f t="shared" si="279"/>
        <v>0.28006944444444443</v>
      </c>
    </row>
    <row r="8810" spans="1:4" x14ac:dyDescent="0.75">
      <c r="A8810" s="55">
        <v>43080.394525462958</v>
      </c>
      <c r="B8810" s="55">
        <v>43080.501759259256</v>
      </c>
      <c r="C8810" s="3">
        <v>9265</v>
      </c>
      <c r="D8810" s="56">
        <f t="shared" si="279"/>
        <v>0.1072337962962963</v>
      </c>
    </row>
    <row r="8811" spans="1:4" x14ac:dyDescent="0.75">
      <c r="A8811" s="55">
        <v>43080.471574074072</v>
      </c>
      <c r="B8811" s="55">
        <v>43081.640868055554</v>
      </c>
      <c r="C8811" s="3">
        <v>101027</v>
      </c>
      <c r="D8811" s="56">
        <f t="shared" si="279"/>
        <v>1.1692939814814816</v>
      </c>
    </row>
    <row r="8812" spans="1:4" x14ac:dyDescent="0.75">
      <c r="A8812" s="55">
        <v>43080.498784722222</v>
      </c>
      <c r="B8812" s="55">
        <v>43081.640601851854</v>
      </c>
      <c r="C8812" s="3">
        <v>98653</v>
      </c>
      <c r="D8812" s="56">
        <f t="shared" si="279"/>
        <v>1.1418171296296296</v>
      </c>
    </row>
    <row r="8813" spans="1:4" x14ac:dyDescent="0.75">
      <c r="A8813" s="55">
        <v>43080.578726851847</v>
      </c>
      <c r="B8813" s="55">
        <v>43081.363356481481</v>
      </c>
      <c r="C8813" s="3">
        <v>67792</v>
      </c>
      <c r="D8813" s="56">
        <f t="shared" si="279"/>
        <v>0.78462962962962968</v>
      </c>
    </row>
    <row r="8814" spans="1:4" x14ac:dyDescent="0.75">
      <c r="A8814" s="55">
        <v>43080.582557870366</v>
      </c>
      <c r="B8814" s="55">
        <v>43081.362824074073</v>
      </c>
      <c r="C8814" s="3">
        <v>67415</v>
      </c>
      <c r="D8814" s="56">
        <f t="shared" si="279"/>
        <v>0.7802662037037037</v>
      </c>
    </row>
    <row r="8815" spans="1:4" x14ac:dyDescent="0.75">
      <c r="A8815" s="55">
        <v>43080.596828703703</v>
      </c>
      <c r="B8815" s="55">
        <v>43081.417754629627</v>
      </c>
      <c r="C8815" s="3">
        <v>70928</v>
      </c>
      <c r="D8815" s="56">
        <f t="shared" si="279"/>
        <v>0.82092592592592595</v>
      </c>
    </row>
    <row r="8816" spans="1:4" x14ac:dyDescent="0.75">
      <c r="A8816" s="55">
        <v>43080.679108796292</v>
      </c>
      <c r="B8816" s="55">
        <v>43083.635277777779</v>
      </c>
      <c r="C8816" s="3">
        <v>255413</v>
      </c>
      <c r="D8816" s="56">
        <f t="shared" si="279"/>
        <v>2.9561689814814813</v>
      </c>
    </row>
    <row r="8817" spans="1:4" x14ac:dyDescent="0.75">
      <c r="A8817" s="55">
        <v>43080.734594907408</v>
      </c>
      <c r="B8817" s="55">
        <v>43080.826504629629</v>
      </c>
      <c r="C8817" s="3">
        <v>7941</v>
      </c>
      <c r="D8817" s="56">
        <f t="shared" si="279"/>
        <v>9.1909722222222226E-2</v>
      </c>
    </row>
    <row r="8818" spans="1:4" x14ac:dyDescent="0.75">
      <c r="A8818" s="55">
        <v>43080.871446759258</v>
      </c>
      <c r="B8818" s="55">
        <v>43081.370439814811</v>
      </c>
      <c r="C8818" s="3">
        <v>43113</v>
      </c>
      <c r="D8818" s="56">
        <f t="shared" si="279"/>
        <v>0.49899305555555556</v>
      </c>
    </row>
    <row r="8819" spans="1:4" x14ac:dyDescent="0.75">
      <c r="A8819" s="55">
        <v>43081.169166666667</v>
      </c>
      <c r="B8819" s="55">
        <v>43081.432604166665</v>
      </c>
      <c r="C8819" s="3">
        <v>22761</v>
      </c>
      <c r="D8819" s="56">
        <f t="shared" si="279"/>
        <v>0.26343749999999999</v>
      </c>
    </row>
    <row r="8820" spans="1:4" x14ac:dyDescent="0.75">
      <c r="A8820" s="55">
        <v>43081.38008101852</v>
      </c>
      <c r="B8820" s="55">
        <v>43081.640416666662</v>
      </c>
      <c r="C8820" s="3">
        <v>22493</v>
      </c>
      <c r="D8820" s="56">
        <f t="shared" si="279"/>
        <v>0.26033564814814814</v>
      </c>
    </row>
    <row r="8821" spans="1:4" x14ac:dyDescent="0.75">
      <c r="A8821" s="55">
        <v>43081.406851851847</v>
      </c>
      <c r="B8821" s="55">
        <v>43084.583749999998</v>
      </c>
      <c r="C8821" s="3">
        <v>274484</v>
      </c>
      <c r="D8821" s="56">
        <f t="shared" si="279"/>
        <v>3.176898148148148</v>
      </c>
    </row>
    <row r="8822" spans="1:4" x14ac:dyDescent="0.75">
      <c r="A8822" s="55">
        <v>43081.456620370365</v>
      </c>
      <c r="B8822" s="55">
        <v>43081.596504629626</v>
      </c>
      <c r="C8822" s="3">
        <v>12086</v>
      </c>
      <c r="D8822" s="56">
        <f t="shared" si="279"/>
        <v>0.13988425925925926</v>
      </c>
    </row>
    <row r="8823" spans="1:4" x14ac:dyDescent="0.75">
      <c r="A8823" s="55">
        <v>43081.502453703702</v>
      </c>
      <c r="B8823" s="55">
        <v>43081.523090277777</v>
      </c>
      <c r="C8823" s="3">
        <v>1783</v>
      </c>
      <c r="D8823" s="56">
        <f t="shared" si="279"/>
        <v>2.0636574074074075E-2</v>
      </c>
    </row>
    <row r="8824" spans="1:4" x14ac:dyDescent="0.75">
      <c r="A8824" s="55">
        <v>43081.519050925926</v>
      </c>
      <c r="B8824" s="55">
        <v>43081.570474537039</v>
      </c>
      <c r="C8824" s="3">
        <v>4443</v>
      </c>
      <c r="D8824" s="56">
        <f t="shared" si="279"/>
        <v>5.1423611111111114E-2</v>
      </c>
    </row>
    <row r="8825" spans="1:4" x14ac:dyDescent="0.75">
      <c r="A8825" s="55">
        <v>43081.528923611106</v>
      </c>
      <c r="B8825" s="55">
        <v>43081.640196759261</v>
      </c>
      <c r="C8825" s="3">
        <v>9614</v>
      </c>
      <c r="D8825" s="56">
        <f t="shared" si="279"/>
        <v>0.11127314814814815</v>
      </c>
    </row>
    <row r="8826" spans="1:4" x14ac:dyDescent="0.75">
      <c r="A8826" s="55">
        <v>43081.535196759258</v>
      </c>
      <c r="B8826" s="55">
        <v>43081.640046296292</v>
      </c>
      <c r="C8826" s="3">
        <v>9059</v>
      </c>
      <c r="D8826" s="56">
        <f t="shared" si="279"/>
        <v>0.10484953703703703</v>
      </c>
    </row>
    <row r="8827" spans="1:4" x14ac:dyDescent="0.75">
      <c r="A8827" s="55">
        <v>43081.597881944443</v>
      </c>
      <c r="B8827" s="55">
        <v>43081.663912037038</v>
      </c>
      <c r="C8827" s="3">
        <v>5705</v>
      </c>
      <c r="D8827" s="56">
        <f t="shared" si="279"/>
        <v>6.6030092592592599E-2</v>
      </c>
    </row>
    <row r="8828" spans="1:4" x14ac:dyDescent="0.75">
      <c r="A8828" s="55">
        <v>43081.6325</v>
      </c>
      <c r="B8828" s="55">
        <v>43089.672488425924</v>
      </c>
      <c r="C8828" s="3">
        <v>694655</v>
      </c>
      <c r="D8828" s="56">
        <f t="shared" si="279"/>
        <v>8.0399884259259267</v>
      </c>
    </row>
    <row r="8829" spans="1:4" x14ac:dyDescent="0.75">
      <c r="A8829" s="55">
        <v>43081.660925925928</v>
      </c>
      <c r="B8829" s="55">
        <v>43082.506828703699</v>
      </c>
      <c r="C8829" s="3">
        <v>73086</v>
      </c>
      <c r="D8829" s="56">
        <f t="shared" si="279"/>
        <v>0.84590277777777778</v>
      </c>
    </row>
    <row r="8830" spans="1:4" x14ac:dyDescent="0.75">
      <c r="A8830" s="55">
        <v>43081.714826388888</v>
      </c>
      <c r="B8830" s="55">
        <v>43082.417534722219</v>
      </c>
      <c r="C8830" s="3">
        <v>60714</v>
      </c>
      <c r="D8830" s="56">
        <f t="shared" si="279"/>
        <v>0.70270833333333338</v>
      </c>
    </row>
    <row r="8831" spans="1:4" x14ac:dyDescent="0.75">
      <c r="A8831" s="55">
        <v>43081.905706018515</v>
      </c>
      <c r="B8831" s="55">
        <v>43082.480138888888</v>
      </c>
      <c r="C8831" s="3">
        <v>49631</v>
      </c>
      <c r="D8831" s="56">
        <f t="shared" si="279"/>
        <v>0.57443287037037039</v>
      </c>
    </row>
    <row r="8832" spans="1:4" x14ac:dyDescent="0.75">
      <c r="A8832" s="55">
        <v>43082.44835648148</v>
      </c>
      <c r="B8832" s="55">
        <v>43083.609849537039</v>
      </c>
      <c r="C8832" s="3">
        <v>100353</v>
      </c>
      <c r="D8832" s="56">
        <f t="shared" si="279"/>
        <v>1.1614930555555556</v>
      </c>
    </row>
    <row r="8833" spans="1:4" x14ac:dyDescent="0.75">
      <c r="A8833" s="55">
        <v>43082.453842592593</v>
      </c>
      <c r="B8833" s="55">
        <v>43083.498784722222</v>
      </c>
      <c r="C8833" s="3">
        <v>90283</v>
      </c>
      <c r="D8833" s="56">
        <f t="shared" si="279"/>
        <v>1.0449421296296297</v>
      </c>
    </row>
    <row r="8834" spans="1:4" x14ac:dyDescent="0.75">
      <c r="A8834" s="55">
        <v>43082.464872685181</v>
      </c>
      <c r="B8834" s="55">
        <v>43082.525162037033</v>
      </c>
      <c r="C8834" s="3">
        <v>5209</v>
      </c>
      <c r="D8834" s="56">
        <f t="shared" si="279"/>
        <v>6.0289351851851851E-2</v>
      </c>
    </row>
    <row r="8835" spans="1:4" x14ac:dyDescent="0.75">
      <c r="A8835" s="55">
        <v>43082.472812499997</v>
      </c>
      <c r="B8835" s="55">
        <v>43082.643148148149</v>
      </c>
      <c r="C8835" s="3">
        <v>14717</v>
      </c>
      <c r="D8835" s="56">
        <f t="shared" ref="D8835:D8898" si="280">C8835/(24*60*60)</f>
        <v>0.17033564814814814</v>
      </c>
    </row>
    <row r="8836" spans="1:4" x14ac:dyDescent="0.75">
      <c r="A8836" s="55">
        <v>43082.480185185181</v>
      </c>
      <c r="B8836" s="55">
        <v>43082.494745370372</v>
      </c>
      <c r="C8836" s="3">
        <v>1258</v>
      </c>
      <c r="D8836" s="56">
        <f t="shared" si="280"/>
        <v>1.4560185185185185E-2</v>
      </c>
    </row>
    <row r="8837" spans="1:4" x14ac:dyDescent="0.75">
      <c r="A8837" s="55">
        <v>43082.487465277773</v>
      </c>
      <c r="B8837" s="55">
        <v>43083.357164351852</v>
      </c>
      <c r="C8837" s="3">
        <v>75142</v>
      </c>
      <c r="D8837" s="56">
        <f t="shared" si="280"/>
        <v>0.8696990740740741</v>
      </c>
    </row>
    <row r="8838" spans="1:4" x14ac:dyDescent="0.75">
      <c r="A8838" s="55">
        <v>43082.576273148145</v>
      </c>
      <c r="B8838" s="55">
        <v>43083.589525462958</v>
      </c>
      <c r="C8838" s="3">
        <v>87545</v>
      </c>
      <c r="D8838" s="56">
        <f t="shared" si="280"/>
        <v>1.0132523148148149</v>
      </c>
    </row>
    <row r="8839" spans="1:4" x14ac:dyDescent="0.75">
      <c r="A8839" s="55">
        <v>43082.578298611108</v>
      </c>
      <c r="B8839" s="55">
        <v>43083.590567129628</v>
      </c>
      <c r="C8839" s="3">
        <v>87460</v>
      </c>
      <c r="D8839" s="56">
        <f t="shared" si="280"/>
        <v>1.0122685185185185</v>
      </c>
    </row>
    <row r="8840" spans="1:4" x14ac:dyDescent="0.75">
      <c r="A8840" s="55">
        <v>43082.581932870366</v>
      </c>
      <c r="B8840" s="55">
        <v>43083.592743055553</v>
      </c>
      <c r="C8840" s="3">
        <v>87334</v>
      </c>
      <c r="D8840" s="56">
        <f t="shared" si="280"/>
        <v>1.0108101851851852</v>
      </c>
    </row>
    <row r="8841" spans="1:4" x14ac:dyDescent="0.75">
      <c r="A8841" s="55">
        <v>43082.590949074074</v>
      </c>
      <c r="B8841" s="55">
        <v>43083.635601851849</v>
      </c>
      <c r="C8841" s="3">
        <v>90258</v>
      </c>
      <c r="D8841" s="56">
        <f t="shared" si="280"/>
        <v>1.0446527777777779</v>
      </c>
    </row>
    <row r="8842" spans="1:4" x14ac:dyDescent="0.75">
      <c r="A8842" s="55">
        <v>43082.59957175926</v>
      </c>
      <c r="B8842" s="55">
        <v>43083.637476851851</v>
      </c>
      <c r="C8842" s="3">
        <v>89675</v>
      </c>
      <c r="D8842" s="56">
        <f t="shared" si="280"/>
        <v>1.0379050925925926</v>
      </c>
    </row>
    <row r="8843" spans="1:4" x14ac:dyDescent="0.75">
      <c r="A8843" s="55">
        <v>43082.620104166665</v>
      </c>
      <c r="B8843" s="55">
        <v>43083.639432870368</v>
      </c>
      <c r="C8843" s="3">
        <v>88070</v>
      </c>
      <c r="D8843" s="56">
        <f t="shared" si="280"/>
        <v>1.0193287037037038</v>
      </c>
    </row>
    <row r="8844" spans="1:4" x14ac:dyDescent="0.75">
      <c r="A8844" s="55">
        <v>43082.629594907405</v>
      </c>
      <c r="B8844" s="55">
        <v>43087.450752314813</v>
      </c>
      <c r="C8844" s="3">
        <v>416548</v>
      </c>
      <c r="D8844" s="56">
        <f t="shared" si="280"/>
        <v>4.8211574074074077</v>
      </c>
    </row>
    <row r="8845" spans="1:4" x14ac:dyDescent="0.75">
      <c r="A8845" s="55">
        <v>43082.650833333333</v>
      </c>
      <c r="B8845" s="55">
        <v>43083.609722222223</v>
      </c>
      <c r="C8845" s="3">
        <v>82848</v>
      </c>
      <c r="D8845" s="56">
        <f t="shared" si="280"/>
        <v>0.9588888888888889</v>
      </c>
    </row>
    <row r="8846" spans="1:4" x14ac:dyDescent="0.75">
      <c r="A8846" s="55">
        <v>43082.657719907409</v>
      </c>
      <c r="B8846" s="55">
        <v>43087.519652777773</v>
      </c>
      <c r="C8846" s="3">
        <v>420071</v>
      </c>
      <c r="D8846" s="56">
        <f t="shared" si="280"/>
        <v>4.8619328703703708</v>
      </c>
    </row>
    <row r="8847" spans="1:4" x14ac:dyDescent="0.75">
      <c r="A8847" s="55">
        <v>43082.673136574071</v>
      </c>
      <c r="B8847" s="55">
        <v>43082.729548611111</v>
      </c>
      <c r="C8847" s="3">
        <v>4874</v>
      </c>
      <c r="D8847" s="56">
        <f t="shared" si="280"/>
        <v>5.6412037037037038E-2</v>
      </c>
    </row>
    <row r="8848" spans="1:4" x14ac:dyDescent="0.75">
      <c r="A8848" s="55">
        <v>43082.673657407402</v>
      </c>
      <c r="B8848" s="55">
        <v>43082.731562499997</v>
      </c>
      <c r="C8848" s="3">
        <v>5003</v>
      </c>
      <c r="D8848" s="56">
        <f t="shared" si="280"/>
        <v>5.7905092592592591E-2</v>
      </c>
    </row>
    <row r="8849" spans="1:4" x14ac:dyDescent="0.75">
      <c r="A8849" s="55">
        <v>43082.687800925924</v>
      </c>
      <c r="B8849" s="55">
        <v>43082.734953703701</v>
      </c>
      <c r="C8849" s="3">
        <v>4074</v>
      </c>
      <c r="D8849" s="56">
        <f t="shared" si="280"/>
        <v>4.715277777777778E-2</v>
      </c>
    </row>
    <row r="8850" spans="1:4" x14ac:dyDescent="0.75">
      <c r="A8850" s="55">
        <v>43082.697499999995</v>
      </c>
      <c r="B8850" s="55">
        <v>43082.738009259258</v>
      </c>
      <c r="C8850" s="3">
        <v>3500</v>
      </c>
      <c r="D8850" s="56">
        <f t="shared" si="280"/>
        <v>4.0509259259259259E-2</v>
      </c>
    </row>
    <row r="8851" spans="1:4" x14ac:dyDescent="0.75">
      <c r="A8851" s="55">
        <v>43082.725289351853</v>
      </c>
      <c r="B8851" s="55">
        <v>43083.609548611108</v>
      </c>
      <c r="C8851" s="3">
        <v>76400</v>
      </c>
      <c r="D8851" s="56">
        <f t="shared" si="280"/>
        <v>0.8842592592592593</v>
      </c>
    </row>
    <row r="8852" spans="1:4" x14ac:dyDescent="0.75">
      <c r="A8852" s="55">
        <v>43082.800439814811</v>
      </c>
      <c r="B8852" s="55">
        <v>43083.359918981478</v>
      </c>
      <c r="C8852" s="3">
        <v>48339</v>
      </c>
      <c r="D8852" s="56">
        <f t="shared" si="280"/>
        <v>0.55947916666666664</v>
      </c>
    </row>
    <row r="8853" spans="1:4" x14ac:dyDescent="0.75">
      <c r="A8853" s="55">
        <v>43083.330243055556</v>
      </c>
      <c r="B8853" s="55">
        <v>43087.442511574074</v>
      </c>
      <c r="C8853" s="3">
        <v>355300</v>
      </c>
      <c r="D8853" s="56">
        <f t="shared" si="280"/>
        <v>4.1122685185185182</v>
      </c>
    </row>
    <row r="8854" spans="1:4" x14ac:dyDescent="0.75">
      <c r="A8854" s="55">
        <v>43083.365937499999</v>
      </c>
      <c r="B8854" s="55">
        <v>43087.446851851848</v>
      </c>
      <c r="C8854" s="3">
        <v>352591</v>
      </c>
      <c r="D8854" s="56">
        <f t="shared" si="280"/>
        <v>4.0809143518518516</v>
      </c>
    </row>
    <row r="8855" spans="1:4" x14ac:dyDescent="0.75">
      <c r="A8855" s="55">
        <v>43083.432303240741</v>
      </c>
      <c r="B8855" s="55">
        <v>43083.498379629629</v>
      </c>
      <c r="C8855" s="3">
        <v>5709</v>
      </c>
      <c r="D8855" s="56">
        <f t="shared" si="280"/>
        <v>6.6076388888888893E-2</v>
      </c>
    </row>
    <row r="8856" spans="1:4" x14ac:dyDescent="0.75">
      <c r="A8856" s="55">
        <v>43083.436226851853</v>
      </c>
      <c r="B8856" s="55">
        <v>43083.498888888884</v>
      </c>
      <c r="C8856" s="3">
        <v>5414</v>
      </c>
      <c r="D8856" s="56">
        <f t="shared" si="280"/>
        <v>6.2662037037037044E-2</v>
      </c>
    </row>
    <row r="8857" spans="1:4" x14ac:dyDescent="0.75">
      <c r="A8857" s="55">
        <v>43083.453750000001</v>
      </c>
      <c r="B8857" s="55">
        <v>43083.467893518515</v>
      </c>
      <c r="C8857" s="3">
        <v>1222</v>
      </c>
      <c r="D8857" s="56">
        <f t="shared" si="280"/>
        <v>1.4143518518518519E-2</v>
      </c>
    </row>
    <row r="8858" spans="1:4" x14ac:dyDescent="0.75">
      <c r="A8858" s="55">
        <v>43083.462465277778</v>
      </c>
      <c r="B8858" s="55">
        <v>43083.470347222217</v>
      </c>
      <c r="C8858" s="3">
        <v>681</v>
      </c>
      <c r="D8858" s="56">
        <f t="shared" si="280"/>
        <v>7.8819444444444449E-3</v>
      </c>
    </row>
    <row r="8859" spans="1:4" x14ac:dyDescent="0.75">
      <c r="A8859" s="55">
        <v>43083.530844907407</v>
      </c>
      <c r="B8859" s="55">
        <v>43083.631574074076</v>
      </c>
      <c r="C8859" s="3">
        <v>8703</v>
      </c>
      <c r="D8859" s="56">
        <f t="shared" si="280"/>
        <v>0.10072916666666666</v>
      </c>
    </row>
    <row r="8860" spans="1:4" x14ac:dyDescent="0.75">
      <c r="A8860" s="55">
        <v>43083.556655092594</v>
      </c>
      <c r="B8860" s="55">
        <v>43087.524710648147</v>
      </c>
      <c r="C8860" s="3">
        <v>342840</v>
      </c>
      <c r="D8860" s="56">
        <f t="shared" si="280"/>
        <v>3.9680555555555554</v>
      </c>
    </row>
    <row r="8861" spans="1:4" x14ac:dyDescent="0.75">
      <c r="A8861" s="55">
        <v>43083.584178240737</v>
      </c>
      <c r="B8861" s="55">
        <v>43087.470405092594</v>
      </c>
      <c r="C8861" s="3">
        <v>335770</v>
      </c>
      <c r="D8861" s="56">
        <f t="shared" si="280"/>
        <v>3.8862268518518519</v>
      </c>
    </row>
    <row r="8862" spans="1:4" x14ac:dyDescent="0.75">
      <c r="A8862" s="55">
        <v>43083.621712962959</v>
      </c>
      <c r="B8862" s="55">
        <v>43102.391828703701</v>
      </c>
      <c r="C8862" s="3">
        <v>1621738</v>
      </c>
      <c r="D8862" s="56">
        <f t="shared" si="280"/>
        <v>18.770115740740742</v>
      </c>
    </row>
    <row r="8863" spans="1:4" x14ac:dyDescent="0.75">
      <c r="A8863" s="55">
        <v>43083.696527777778</v>
      </c>
      <c r="B8863" s="55">
        <v>43083.720266203702</v>
      </c>
      <c r="C8863" s="3">
        <v>2051</v>
      </c>
      <c r="D8863" s="56">
        <f t="shared" si="280"/>
        <v>2.3738425925925927E-2</v>
      </c>
    </row>
    <row r="8864" spans="1:4" x14ac:dyDescent="0.75">
      <c r="A8864" s="55">
        <v>43083.718287037038</v>
      </c>
      <c r="B8864" s="55">
        <v>43084.371701388889</v>
      </c>
      <c r="C8864" s="3">
        <v>56455</v>
      </c>
      <c r="D8864" s="56">
        <f t="shared" si="280"/>
        <v>0.65341435185185182</v>
      </c>
    </row>
    <row r="8865" spans="1:4" x14ac:dyDescent="0.75">
      <c r="A8865" s="55">
        <v>43083.72451388889</v>
      </c>
      <c r="B8865" s="55">
        <v>43084.371608796297</v>
      </c>
      <c r="C8865" s="3">
        <v>55909</v>
      </c>
      <c r="D8865" s="56">
        <f t="shared" si="280"/>
        <v>0.64709490740740738</v>
      </c>
    </row>
    <row r="8866" spans="1:4" x14ac:dyDescent="0.75">
      <c r="A8866" s="55">
        <v>43083.79918981481</v>
      </c>
      <c r="B8866" s="55">
        <v>43087.454606481479</v>
      </c>
      <c r="C8866" s="3">
        <v>315828</v>
      </c>
      <c r="D8866" s="56">
        <f t="shared" si="280"/>
        <v>3.6554166666666665</v>
      </c>
    </row>
    <row r="8867" spans="1:4" x14ac:dyDescent="0.75">
      <c r="A8867" s="55">
        <v>43084.396435185183</v>
      </c>
      <c r="B8867" s="55">
        <v>43087.525983796295</v>
      </c>
      <c r="C8867" s="3">
        <v>270393</v>
      </c>
      <c r="D8867" s="56">
        <f t="shared" si="280"/>
        <v>3.1295486111111113</v>
      </c>
    </row>
    <row r="8868" spans="1:4" x14ac:dyDescent="0.75">
      <c r="A8868" s="55">
        <v>43084.41851851852</v>
      </c>
      <c r="B8868" s="55">
        <v>43084.641712962963</v>
      </c>
      <c r="C8868" s="3">
        <v>19284</v>
      </c>
      <c r="D8868" s="56">
        <f t="shared" si="280"/>
        <v>0.22319444444444445</v>
      </c>
    </row>
    <row r="8869" spans="1:4" x14ac:dyDescent="0.75">
      <c r="A8869" s="55">
        <v>43084.479837962965</v>
      </c>
      <c r="B8869" s="55">
        <v>43084.523715277777</v>
      </c>
      <c r="C8869" s="3">
        <v>3791</v>
      </c>
      <c r="D8869" s="56">
        <f t="shared" si="280"/>
        <v>4.3877314814814813E-2</v>
      </c>
    </row>
    <row r="8870" spans="1:4" x14ac:dyDescent="0.75">
      <c r="A8870" s="55">
        <v>43084.520254629628</v>
      </c>
      <c r="B8870" s="55">
        <v>43087.623784722222</v>
      </c>
      <c r="C8870" s="3">
        <v>268145</v>
      </c>
      <c r="D8870" s="56">
        <f t="shared" si="280"/>
        <v>3.1035300925925924</v>
      </c>
    </row>
    <row r="8871" spans="1:4" x14ac:dyDescent="0.75">
      <c r="A8871" s="55">
        <v>43084.524282407408</v>
      </c>
      <c r="B8871" s="55">
        <v>43087.623680555553</v>
      </c>
      <c r="C8871" s="3">
        <v>267788</v>
      </c>
      <c r="D8871" s="56">
        <f t="shared" si="280"/>
        <v>3.0993981481481483</v>
      </c>
    </row>
    <row r="8872" spans="1:4" x14ac:dyDescent="0.75">
      <c r="A8872" s="55">
        <v>43084.603275462963</v>
      </c>
      <c r="B8872" s="55">
        <v>43087.62358796296</v>
      </c>
      <c r="C8872" s="3">
        <v>260955</v>
      </c>
      <c r="D8872" s="56">
        <f t="shared" si="280"/>
        <v>3.0203125000000002</v>
      </c>
    </row>
    <row r="8873" spans="1:4" x14ac:dyDescent="0.75">
      <c r="A8873" s="55">
        <v>43084.615555555552</v>
      </c>
      <c r="B8873" s="55">
        <v>43087.389525462961</v>
      </c>
      <c r="C8873" s="3">
        <v>239671</v>
      </c>
      <c r="D8873" s="56">
        <f t="shared" si="280"/>
        <v>2.7739699074074076</v>
      </c>
    </row>
    <row r="8874" spans="1:4" x14ac:dyDescent="0.75">
      <c r="A8874" s="55">
        <v>43084.674085648148</v>
      </c>
      <c r="B8874" s="55">
        <v>43087.473009259258</v>
      </c>
      <c r="C8874" s="3">
        <v>241827</v>
      </c>
      <c r="D8874" s="56">
        <f t="shared" si="280"/>
        <v>2.7989236111111113</v>
      </c>
    </row>
    <row r="8875" spans="1:4" x14ac:dyDescent="0.75">
      <c r="A8875" s="55">
        <v>43084.674687499995</v>
      </c>
      <c r="B8875" s="55">
        <v>43087.484236111108</v>
      </c>
      <c r="C8875" s="3">
        <v>242745</v>
      </c>
      <c r="D8875" s="56">
        <f t="shared" si="280"/>
        <v>2.809548611111111</v>
      </c>
    </row>
    <row r="8876" spans="1:4" x14ac:dyDescent="0.75">
      <c r="A8876" s="55">
        <v>43084.675358796296</v>
      </c>
      <c r="B8876" s="55">
        <v>43087.491979166662</v>
      </c>
      <c r="C8876" s="3">
        <v>243356</v>
      </c>
      <c r="D8876" s="56">
        <f t="shared" si="280"/>
        <v>2.8166203703703703</v>
      </c>
    </row>
    <row r="8877" spans="1:4" x14ac:dyDescent="0.75">
      <c r="A8877" s="55">
        <v>43084.675891203704</v>
      </c>
      <c r="B8877" s="55">
        <v>43087.489548611113</v>
      </c>
      <c r="C8877" s="3">
        <v>243100</v>
      </c>
      <c r="D8877" s="56">
        <f t="shared" si="280"/>
        <v>2.8136574074074074</v>
      </c>
    </row>
    <row r="8878" spans="1:4" x14ac:dyDescent="0.75">
      <c r="A8878" s="55">
        <v>43084.676354166666</v>
      </c>
      <c r="B8878" s="55">
        <v>43087.493356481478</v>
      </c>
      <c r="C8878" s="3">
        <v>243389</v>
      </c>
      <c r="D8878" s="56">
        <f t="shared" si="280"/>
        <v>2.8170023148148147</v>
      </c>
    </row>
    <row r="8879" spans="1:4" x14ac:dyDescent="0.75">
      <c r="A8879" s="55">
        <v>43084.744513888887</v>
      </c>
      <c r="B8879" s="55">
        <v>43087.6246412037</v>
      </c>
      <c r="C8879" s="3">
        <v>248843</v>
      </c>
      <c r="D8879" s="56">
        <f t="shared" si="280"/>
        <v>2.880127314814815</v>
      </c>
    </row>
    <row r="8880" spans="1:4" x14ac:dyDescent="0.75">
      <c r="A8880" s="55">
        <v>43084.820567129631</v>
      </c>
      <c r="B8880" s="55">
        <v>43087.396967592591</v>
      </c>
      <c r="C8880" s="3">
        <v>222601</v>
      </c>
      <c r="D8880" s="56">
        <f t="shared" si="280"/>
        <v>2.5764004629629631</v>
      </c>
    </row>
    <row r="8881" spans="1:4" x14ac:dyDescent="0.75">
      <c r="A8881" s="55">
        <v>43084.822615740741</v>
      </c>
      <c r="B8881" s="55">
        <v>43087.531192129631</v>
      </c>
      <c r="C8881" s="3">
        <v>234021</v>
      </c>
      <c r="D8881" s="56">
        <f t="shared" si="280"/>
        <v>2.708576388888889</v>
      </c>
    </row>
    <row r="8882" spans="1:4" x14ac:dyDescent="0.75">
      <c r="A8882" s="55">
        <v>43085.111111111109</v>
      </c>
      <c r="B8882" s="55">
        <v>43087.534641203703</v>
      </c>
      <c r="C8882" s="3">
        <v>209393</v>
      </c>
      <c r="D8882" s="56">
        <f t="shared" si="280"/>
        <v>2.4235300925925927</v>
      </c>
    </row>
    <row r="8883" spans="1:4" x14ac:dyDescent="0.75">
      <c r="A8883" s="55">
        <v>43085.484548611108</v>
      </c>
      <c r="B8883" s="55">
        <v>43087.496203703704</v>
      </c>
      <c r="C8883" s="3">
        <v>173807</v>
      </c>
      <c r="D8883" s="56">
        <f t="shared" si="280"/>
        <v>2.0116550925925925</v>
      </c>
    </row>
    <row r="8884" spans="1:4" x14ac:dyDescent="0.75">
      <c r="A8884" s="55">
        <v>43085.488460648143</v>
      </c>
      <c r="B8884" s="55">
        <v>43087.498518518514</v>
      </c>
      <c r="C8884" s="3">
        <v>173669</v>
      </c>
      <c r="D8884" s="56">
        <f t="shared" si="280"/>
        <v>2.0100578703703702</v>
      </c>
    </row>
    <row r="8885" spans="1:4" x14ac:dyDescent="0.75">
      <c r="A8885" s="55">
        <v>43085.593645833331</v>
      </c>
      <c r="B8885" s="55">
        <v>43103.355081018519</v>
      </c>
      <c r="C8885" s="3">
        <v>1534588</v>
      </c>
      <c r="D8885" s="56">
        <f t="shared" si="280"/>
        <v>17.761435185185185</v>
      </c>
    </row>
    <row r="8886" spans="1:4" x14ac:dyDescent="0.75">
      <c r="A8886" s="55">
        <v>43085.600590277776</v>
      </c>
      <c r="B8886" s="55">
        <v>43087.623078703698</v>
      </c>
      <c r="C8886" s="3">
        <v>174743</v>
      </c>
      <c r="D8886" s="56">
        <f t="shared" si="280"/>
        <v>2.0224884259259261</v>
      </c>
    </row>
    <row r="8887" spans="1:4" x14ac:dyDescent="0.75">
      <c r="A8887" s="55">
        <v>43085.735312500001</v>
      </c>
      <c r="B8887" s="55">
        <v>43087.506655092591</v>
      </c>
      <c r="C8887" s="3">
        <v>153044</v>
      </c>
      <c r="D8887" s="56">
        <f t="shared" si="280"/>
        <v>1.7713425925925925</v>
      </c>
    </row>
    <row r="8888" spans="1:4" x14ac:dyDescent="0.75">
      <c r="A8888" s="55">
        <v>43085.7503125</v>
      </c>
      <c r="B8888" s="55">
        <v>43087.458356481482</v>
      </c>
      <c r="C8888" s="3">
        <v>147575</v>
      </c>
      <c r="D8888" s="56">
        <f t="shared" si="280"/>
        <v>1.7080439814814814</v>
      </c>
    </row>
    <row r="8889" spans="1:4" x14ac:dyDescent="0.75">
      <c r="A8889" s="55">
        <v>43085.809236111112</v>
      </c>
      <c r="B8889" s="55">
        <v>43087.509317129625</v>
      </c>
      <c r="C8889" s="3">
        <v>146887</v>
      </c>
      <c r="D8889" s="56">
        <f t="shared" si="280"/>
        <v>1.7000810185185184</v>
      </c>
    </row>
    <row r="8890" spans="1:4" x14ac:dyDescent="0.75">
      <c r="A8890" s="55">
        <v>43085.810601851852</v>
      </c>
      <c r="B8890" s="55">
        <v>43087.622858796298</v>
      </c>
      <c r="C8890" s="3">
        <v>156579</v>
      </c>
      <c r="D8890" s="56">
        <f t="shared" si="280"/>
        <v>1.8122569444444445</v>
      </c>
    </row>
    <row r="8891" spans="1:4" x14ac:dyDescent="0.75">
      <c r="A8891" s="55">
        <v>43085.997372685182</v>
      </c>
      <c r="B8891" s="55">
        <v>43103.355324074073</v>
      </c>
      <c r="C8891" s="3">
        <v>1499727</v>
      </c>
      <c r="D8891" s="56">
        <f t="shared" si="280"/>
        <v>17.357951388888889</v>
      </c>
    </row>
    <row r="8892" spans="1:4" x14ac:dyDescent="0.75">
      <c r="A8892" s="55">
        <v>43086.001307870371</v>
      </c>
      <c r="B8892" s="55">
        <v>43087.615300925921</v>
      </c>
      <c r="C8892" s="3">
        <v>139449</v>
      </c>
      <c r="D8892" s="56">
        <f t="shared" si="280"/>
        <v>1.6139930555555555</v>
      </c>
    </row>
    <row r="8893" spans="1:4" x14ac:dyDescent="0.75">
      <c r="A8893" s="55">
        <v>43086.00708333333</v>
      </c>
      <c r="B8893" s="55">
        <v>43087.491273148145</v>
      </c>
      <c r="C8893" s="3">
        <v>128234</v>
      </c>
      <c r="D8893" s="56">
        <f t="shared" si="280"/>
        <v>1.4841898148148147</v>
      </c>
    </row>
    <row r="8894" spans="1:4" x14ac:dyDescent="0.75">
      <c r="A8894" s="55">
        <v>43086.388981481483</v>
      </c>
      <c r="B8894" s="55">
        <v>43087.41847222222</v>
      </c>
      <c r="C8894" s="3">
        <v>88948</v>
      </c>
      <c r="D8894" s="56">
        <f t="shared" si="280"/>
        <v>1.0294907407407408</v>
      </c>
    </row>
    <row r="8895" spans="1:4" x14ac:dyDescent="0.75">
      <c r="A8895" s="55">
        <v>43086.400567129625</v>
      </c>
      <c r="B8895" s="55">
        <v>43087.622604166667</v>
      </c>
      <c r="C8895" s="3">
        <v>105584</v>
      </c>
      <c r="D8895" s="56">
        <f t="shared" si="280"/>
        <v>1.222037037037037</v>
      </c>
    </row>
    <row r="8896" spans="1:4" x14ac:dyDescent="0.75">
      <c r="A8896" s="55">
        <v>43086.537858796291</v>
      </c>
      <c r="B8896" s="55">
        <v>43103.355451388888</v>
      </c>
      <c r="C8896" s="3">
        <v>1453040</v>
      </c>
      <c r="D8896" s="56">
        <f t="shared" si="280"/>
        <v>16.817592592592593</v>
      </c>
    </row>
    <row r="8897" spans="1:4" x14ac:dyDescent="0.75">
      <c r="A8897" s="55">
        <v>43086.547847222224</v>
      </c>
      <c r="B8897" s="55">
        <v>43087.519305555557</v>
      </c>
      <c r="C8897" s="3">
        <v>83934</v>
      </c>
      <c r="D8897" s="56">
        <f t="shared" si="280"/>
        <v>0.97145833333333331</v>
      </c>
    </row>
    <row r="8898" spans="1:4" x14ac:dyDescent="0.75">
      <c r="A8898" s="55">
        <v>43086.552222222221</v>
      </c>
      <c r="B8898" s="55">
        <v>43087.622395833328</v>
      </c>
      <c r="C8898" s="3">
        <v>92463</v>
      </c>
      <c r="D8898" s="56">
        <f t="shared" si="280"/>
        <v>1.0701736111111111</v>
      </c>
    </row>
    <row r="8899" spans="1:4" x14ac:dyDescent="0.75">
      <c r="A8899" s="55">
        <v>43086.553900462961</v>
      </c>
      <c r="B8899" s="55">
        <v>43087.517268518517</v>
      </c>
      <c r="C8899" s="3">
        <v>83235</v>
      </c>
      <c r="D8899" s="56">
        <f t="shared" ref="D8899:D8962" si="281">C8899/(24*60*60)</f>
        <v>0.9633680555555556</v>
      </c>
    </row>
    <row r="8900" spans="1:4" x14ac:dyDescent="0.75">
      <c r="A8900" s="55">
        <v>43086.570497685185</v>
      </c>
      <c r="B8900" s="55">
        <v>43087.643749999996</v>
      </c>
      <c r="C8900" s="3">
        <v>92729</v>
      </c>
      <c r="D8900" s="56">
        <f t="shared" si="281"/>
        <v>1.0732523148148148</v>
      </c>
    </row>
    <row r="8901" spans="1:4" x14ac:dyDescent="0.75">
      <c r="A8901" s="55">
        <v>43086.571666666663</v>
      </c>
      <c r="B8901" s="55">
        <v>43087.510451388887</v>
      </c>
      <c r="C8901" s="3">
        <v>81111</v>
      </c>
      <c r="D8901" s="56">
        <f t="shared" si="281"/>
        <v>0.9387847222222222</v>
      </c>
    </row>
    <row r="8902" spans="1:4" x14ac:dyDescent="0.75">
      <c r="A8902" s="55">
        <v>43086.623344907406</v>
      </c>
      <c r="B8902" s="55">
        <v>43087.427789351852</v>
      </c>
      <c r="C8902" s="3">
        <v>69504</v>
      </c>
      <c r="D8902" s="56">
        <f t="shared" si="281"/>
        <v>0.80444444444444441</v>
      </c>
    </row>
    <row r="8903" spans="1:4" x14ac:dyDescent="0.75">
      <c r="A8903" s="55">
        <v>43087.368831018517</v>
      </c>
      <c r="B8903" s="55">
        <v>43087.64640046296</v>
      </c>
      <c r="C8903" s="3">
        <v>23982</v>
      </c>
      <c r="D8903" s="56">
        <f t="shared" si="281"/>
        <v>0.27756944444444442</v>
      </c>
    </row>
    <row r="8904" spans="1:4" x14ac:dyDescent="0.75">
      <c r="A8904" s="55">
        <v>43087.462905092594</v>
      </c>
      <c r="B8904" s="55">
        <v>43087.491608796292</v>
      </c>
      <c r="C8904" s="3">
        <v>2480</v>
      </c>
      <c r="D8904" s="56">
        <f t="shared" si="281"/>
        <v>2.8703703703703703E-2</v>
      </c>
    </row>
    <row r="8905" spans="1:4" x14ac:dyDescent="0.75">
      <c r="A8905" s="55">
        <v>43087.471458333333</v>
      </c>
      <c r="B8905" s="55">
        <v>43087.516886574071</v>
      </c>
      <c r="C8905" s="3">
        <v>3925</v>
      </c>
      <c r="D8905" s="56">
        <f t="shared" si="281"/>
        <v>4.5428240740740741E-2</v>
      </c>
    </row>
    <row r="8906" spans="1:4" x14ac:dyDescent="0.75">
      <c r="A8906" s="55">
        <v>43087.48704861111</v>
      </c>
      <c r="B8906" s="55">
        <v>43087.6712037037</v>
      </c>
      <c r="C8906" s="3">
        <v>15911</v>
      </c>
      <c r="D8906" s="56">
        <f t="shared" si="281"/>
        <v>0.18415509259259261</v>
      </c>
    </row>
    <row r="8907" spans="1:4" x14ac:dyDescent="0.75">
      <c r="A8907" s="55">
        <v>43087.56925925926</v>
      </c>
      <c r="B8907" s="55">
        <v>43088.479421296295</v>
      </c>
      <c r="C8907" s="3">
        <v>78638</v>
      </c>
      <c r="D8907" s="56">
        <f t="shared" si="281"/>
        <v>0.91016203703703702</v>
      </c>
    </row>
    <row r="8908" spans="1:4" x14ac:dyDescent="0.75">
      <c r="A8908" s="55">
        <v>43087.660636574074</v>
      </c>
      <c r="B8908" s="55">
        <v>43087.742060185185</v>
      </c>
      <c r="C8908" s="3">
        <v>7035</v>
      </c>
      <c r="D8908" s="56">
        <f t="shared" si="281"/>
        <v>8.1423611111111113E-2</v>
      </c>
    </row>
    <row r="8909" spans="1:4" x14ac:dyDescent="0.75">
      <c r="A8909" s="55">
        <v>43087.803460648145</v>
      </c>
      <c r="B8909" s="55">
        <v>43090.691388888888</v>
      </c>
      <c r="C8909" s="3">
        <v>249517</v>
      </c>
      <c r="D8909" s="56">
        <f t="shared" si="281"/>
        <v>2.8879282407407407</v>
      </c>
    </row>
    <row r="8910" spans="1:4" x14ac:dyDescent="0.75">
      <c r="A8910" s="55">
        <v>43087.971458333333</v>
      </c>
      <c r="B8910" s="55">
        <v>43088.584988425922</v>
      </c>
      <c r="C8910" s="3">
        <v>53009</v>
      </c>
      <c r="D8910" s="56">
        <f t="shared" si="281"/>
        <v>0.61353009259259261</v>
      </c>
    </row>
    <row r="8911" spans="1:4" x14ac:dyDescent="0.75">
      <c r="A8911" s="55">
        <v>43088.179467592592</v>
      </c>
      <c r="B8911" s="55">
        <v>43088.348587962959</v>
      </c>
      <c r="C8911" s="3">
        <v>14612</v>
      </c>
      <c r="D8911" s="56">
        <f t="shared" si="281"/>
        <v>0.16912037037037037</v>
      </c>
    </row>
    <row r="8912" spans="1:4" x14ac:dyDescent="0.75">
      <c r="A8912" s="55">
        <v>43088.466585648144</v>
      </c>
      <c r="B8912" s="55">
        <v>43089.357291666667</v>
      </c>
      <c r="C8912" s="3">
        <v>76957</v>
      </c>
      <c r="D8912" s="56">
        <f t="shared" si="281"/>
        <v>0.89070601851851849</v>
      </c>
    </row>
    <row r="8913" spans="1:4" x14ac:dyDescent="0.75">
      <c r="A8913" s="55">
        <v>43088.531319444446</v>
      </c>
      <c r="B8913" s="55">
        <v>43089.494050925925</v>
      </c>
      <c r="C8913" s="3">
        <v>83180</v>
      </c>
      <c r="D8913" s="56">
        <f t="shared" si="281"/>
        <v>0.96273148148148147</v>
      </c>
    </row>
    <row r="8914" spans="1:4" x14ac:dyDescent="0.75">
      <c r="A8914" s="55">
        <v>43088.620787037034</v>
      </c>
      <c r="B8914" s="55">
        <v>43090.405324074076</v>
      </c>
      <c r="C8914" s="3">
        <v>154184</v>
      </c>
      <c r="D8914" s="56">
        <f t="shared" si="281"/>
        <v>1.784537037037037</v>
      </c>
    </row>
    <row r="8915" spans="1:4" x14ac:dyDescent="0.75">
      <c r="A8915" s="55">
        <v>43088.638819444444</v>
      </c>
      <c r="B8915" s="55">
        <v>43088.759560185186</v>
      </c>
      <c r="C8915" s="3">
        <v>10432</v>
      </c>
      <c r="D8915" s="56">
        <f t="shared" si="281"/>
        <v>0.12074074074074075</v>
      </c>
    </row>
    <row r="8916" spans="1:4" x14ac:dyDescent="0.75">
      <c r="A8916" s="55">
        <v>43088.648101851853</v>
      </c>
      <c r="B8916" s="55">
        <v>43089.374143518515</v>
      </c>
      <c r="C8916" s="3">
        <v>62730</v>
      </c>
      <c r="D8916" s="56">
        <f t="shared" si="281"/>
        <v>0.7260416666666667</v>
      </c>
    </row>
    <row r="8917" spans="1:4" x14ac:dyDescent="0.75">
      <c r="A8917" s="55">
        <v>43088.650624999995</v>
      </c>
      <c r="B8917" s="55">
        <v>43089.579189814816</v>
      </c>
      <c r="C8917" s="3">
        <v>80228</v>
      </c>
      <c r="D8917" s="56">
        <f t="shared" si="281"/>
        <v>0.92856481481481479</v>
      </c>
    </row>
    <row r="8918" spans="1:4" x14ac:dyDescent="0.75">
      <c r="A8918" s="55">
        <v>43088.695173611108</v>
      </c>
      <c r="B8918" s="55">
        <v>43089.371261574073</v>
      </c>
      <c r="C8918" s="3">
        <v>58414</v>
      </c>
      <c r="D8918" s="56">
        <f t="shared" si="281"/>
        <v>0.67608796296296292</v>
      </c>
    </row>
    <row r="8919" spans="1:4" x14ac:dyDescent="0.75">
      <c r="A8919" s="55">
        <v>43088.707326388889</v>
      </c>
      <c r="B8919" s="55">
        <v>43090.691249999996</v>
      </c>
      <c r="C8919" s="3">
        <v>171411</v>
      </c>
      <c r="D8919" s="56">
        <f t="shared" si="281"/>
        <v>1.9839236111111112</v>
      </c>
    </row>
    <row r="8920" spans="1:4" x14ac:dyDescent="0.75">
      <c r="A8920" s="55">
        <v>43088.863344907404</v>
      </c>
      <c r="B8920" s="55">
        <v>43090.691122685181</v>
      </c>
      <c r="C8920" s="3">
        <v>157920</v>
      </c>
      <c r="D8920" s="56">
        <f t="shared" si="281"/>
        <v>1.8277777777777777</v>
      </c>
    </row>
    <row r="8921" spans="1:4" x14ac:dyDescent="0.75">
      <c r="A8921" s="55">
        <v>43088.871099537035</v>
      </c>
      <c r="B8921" s="55">
        <v>43090.691018518519</v>
      </c>
      <c r="C8921" s="3">
        <v>157241</v>
      </c>
      <c r="D8921" s="56">
        <f t="shared" si="281"/>
        <v>1.8199189814814816</v>
      </c>
    </row>
    <row r="8922" spans="1:4" x14ac:dyDescent="0.75">
      <c r="A8922" s="55">
        <v>43088.909733796296</v>
      </c>
      <c r="B8922" s="55">
        <v>43103.355578703704</v>
      </c>
      <c r="C8922" s="3">
        <v>1248121</v>
      </c>
      <c r="D8922" s="56">
        <f t="shared" si="281"/>
        <v>14.445844907407407</v>
      </c>
    </row>
    <row r="8923" spans="1:4" x14ac:dyDescent="0.75">
      <c r="A8923" s="55">
        <v>43088.915914351848</v>
      </c>
      <c r="B8923" s="55">
        <v>43110.540706018517</v>
      </c>
      <c r="C8923" s="3">
        <v>1868382</v>
      </c>
      <c r="D8923" s="56">
        <f t="shared" si="281"/>
        <v>21.624791666666667</v>
      </c>
    </row>
    <row r="8924" spans="1:4" x14ac:dyDescent="0.75">
      <c r="A8924" s="55">
        <v>43088.970729166664</v>
      </c>
      <c r="B8924" s="55">
        <v>43089.368680555555</v>
      </c>
      <c r="C8924" s="3">
        <v>34383</v>
      </c>
      <c r="D8924" s="56">
        <f t="shared" si="281"/>
        <v>0.39795138888888887</v>
      </c>
    </row>
    <row r="8925" spans="1:4" x14ac:dyDescent="0.75">
      <c r="A8925" s="55">
        <v>43089.390625</v>
      </c>
      <c r="B8925" s="55">
        <v>43090.690821759257</v>
      </c>
      <c r="C8925" s="3">
        <v>112337</v>
      </c>
      <c r="D8925" s="56">
        <f t="shared" si="281"/>
        <v>1.3001967592592591</v>
      </c>
    </row>
    <row r="8926" spans="1:4" x14ac:dyDescent="0.75">
      <c r="A8926" s="55">
        <v>43089.4221412037</v>
      </c>
      <c r="B8926" s="55">
        <v>43089.62263888889</v>
      </c>
      <c r="C8926" s="3">
        <v>17323</v>
      </c>
      <c r="D8926" s="56">
        <f t="shared" si="281"/>
        <v>0.20049768518518518</v>
      </c>
    </row>
    <row r="8927" spans="1:4" x14ac:dyDescent="0.75">
      <c r="A8927" s="55">
        <v>43089.428055555552</v>
      </c>
      <c r="B8927" s="55">
        <v>43089.62532407407</v>
      </c>
      <c r="C8927" s="3">
        <v>17044</v>
      </c>
      <c r="D8927" s="56">
        <f t="shared" si="281"/>
        <v>0.19726851851851851</v>
      </c>
    </row>
    <row r="8928" spans="1:4" x14ac:dyDescent="0.75">
      <c r="A8928" s="55">
        <v>43089.490393518514</v>
      </c>
      <c r="B8928" s="55">
        <v>43090.690729166665</v>
      </c>
      <c r="C8928" s="3">
        <v>103709</v>
      </c>
      <c r="D8928" s="56">
        <f t="shared" si="281"/>
        <v>1.2003356481481482</v>
      </c>
    </row>
    <row r="8929" spans="1:4" x14ac:dyDescent="0.75">
      <c r="A8929" s="55">
        <v>43089.906631944439</v>
      </c>
      <c r="B8929" s="55">
        <v>43103.352314814816</v>
      </c>
      <c r="C8929" s="3">
        <v>1161707</v>
      </c>
      <c r="D8929" s="56">
        <f t="shared" si="281"/>
        <v>13.445682870370371</v>
      </c>
    </row>
    <row r="8930" spans="1:4" x14ac:dyDescent="0.75">
      <c r="A8930" s="55">
        <v>43089.944386574076</v>
      </c>
      <c r="B8930" s="55">
        <v>43091.641342592593</v>
      </c>
      <c r="C8930" s="3">
        <v>146617</v>
      </c>
      <c r="D8930" s="56">
        <f t="shared" si="281"/>
        <v>1.6969560185185186</v>
      </c>
    </row>
    <row r="8931" spans="1:4" x14ac:dyDescent="0.75">
      <c r="A8931" s="55">
        <v>43090.529513888891</v>
      </c>
      <c r="B8931" s="55">
        <v>43110.552858796298</v>
      </c>
      <c r="C8931" s="3">
        <v>1730017</v>
      </c>
      <c r="D8931" s="56">
        <f t="shared" si="281"/>
        <v>20.023344907407406</v>
      </c>
    </row>
    <row r="8932" spans="1:4" x14ac:dyDescent="0.75">
      <c r="A8932" s="55">
        <v>43090.531018518515</v>
      </c>
      <c r="B8932" s="55">
        <v>43110.555266203701</v>
      </c>
      <c r="C8932" s="3">
        <v>1730095</v>
      </c>
      <c r="D8932" s="56">
        <f t="shared" si="281"/>
        <v>20.024247685185184</v>
      </c>
    </row>
    <row r="8933" spans="1:4" x14ac:dyDescent="0.75">
      <c r="A8933" s="55">
        <v>43090.642164351848</v>
      </c>
      <c r="B8933" s="55">
        <v>43090.690555555557</v>
      </c>
      <c r="C8933" s="3">
        <v>4181</v>
      </c>
      <c r="D8933" s="56">
        <f t="shared" si="281"/>
        <v>4.8391203703703707E-2</v>
      </c>
    </row>
    <row r="8934" spans="1:4" x14ac:dyDescent="0.75">
      <c r="A8934" s="55">
        <v>43090.678136574075</v>
      </c>
      <c r="B8934" s="55">
        <v>43103.645358796297</v>
      </c>
      <c r="C8934" s="3">
        <v>1120368</v>
      </c>
      <c r="D8934" s="56">
        <f t="shared" si="281"/>
        <v>12.967222222222222</v>
      </c>
    </row>
    <row r="8935" spans="1:4" x14ac:dyDescent="0.75">
      <c r="A8935" s="55">
        <v>43090.757928240739</v>
      </c>
      <c r="B8935" s="55">
        <v>43102.427916666667</v>
      </c>
      <c r="C8935" s="3">
        <v>1008287</v>
      </c>
      <c r="D8935" s="56">
        <f t="shared" si="281"/>
        <v>11.669988425925926</v>
      </c>
    </row>
    <row r="8936" spans="1:4" x14ac:dyDescent="0.75">
      <c r="A8936" s="55">
        <v>43090.886342592588</v>
      </c>
      <c r="B8936" s="55">
        <v>43091.638344907406</v>
      </c>
      <c r="C8936" s="3">
        <v>64973</v>
      </c>
      <c r="D8936" s="56">
        <f t="shared" si="281"/>
        <v>0.75200231481481483</v>
      </c>
    </row>
    <row r="8937" spans="1:4" x14ac:dyDescent="0.75">
      <c r="A8937" s="55">
        <v>43090.88653935185</v>
      </c>
      <c r="B8937" s="55">
        <v>43103.355798611112</v>
      </c>
      <c r="C8937" s="3">
        <v>1077344</v>
      </c>
      <c r="D8937" s="56">
        <f t="shared" si="281"/>
        <v>12.469259259259259</v>
      </c>
    </row>
    <row r="8938" spans="1:4" x14ac:dyDescent="0.75">
      <c r="A8938" s="55">
        <v>43091.433703703704</v>
      </c>
      <c r="B8938" s="55">
        <v>43091.532465277778</v>
      </c>
      <c r="C8938" s="3">
        <v>8533</v>
      </c>
      <c r="D8938" s="56">
        <f t="shared" si="281"/>
        <v>9.8761574074074071E-2</v>
      </c>
    </row>
    <row r="8939" spans="1:4" x14ac:dyDescent="0.75">
      <c r="A8939" s="55">
        <v>43091.446331018517</v>
      </c>
      <c r="B8939" s="55">
        <v>43091.539849537032</v>
      </c>
      <c r="C8939" s="3">
        <v>8080</v>
      </c>
      <c r="D8939" s="56">
        <f t="shared" si="281"/>
        <v>9.3518518518518515E-2</v>
      </c>
    </row>
    <row r="8940" spans="1:4" x14ac:dyDescent="0.75">
      <c r="A8940" s="55">
        <v>43091.448611111111</v>
      </c>
      <c r="B8940" s="55">
        <v>43091.493437500001</v>
      </c>
      <c r="C8940" s="3">
        <v>3873</v>
      </c>
      <c r="D8940" s="56">
        <f t="shared" si="281"/>
        <v>4.4826388888888888E-2</v>
      </c>
    </row>
    <row r="8941" spans="1:4" x14ac:dyDescent="0.75">
      <c r="A8941" s="55">
        <v>43091.502754629626</v>
      </c>
      <c r="B8941" s="55">
        <v>43091.546944444446</v>
      </c>
      <c r="C8941" s="3">
        <v>3818</v>
      </c>
      <c r="D8941" s="56">
        <f t="shared" si="281"/>
        <v>4.4189814814814814E-2</v>
      </c>
    </row>
    <row r="8942" spans="1:4" x14ac:dyDescent="0.75">
      <c r="A8942" s="55">
        <v>43091.549733796295</v>
      </c>
      <c r="B8942" s="55">
        <v>43091.638460648144</v>
      </c>
      <c r="C8942" s="3">
        <v>7666</v>
      </c>
      <c r="D8942" s="56">
        <f t="shared" si="281"/>
        <v>8.8726851851851848E-2</v>
      </c>
    </row>
    <row r="8943" spans="1:4" x14ac:dyDescent="0.75">
      <c r="A8943" s="55">
        <v>43092.513391203705</v>
      </c>
      <c r="B8943" s="55">
        <v>43103.355902777774</v>
      </c>
      <c r="C8943" s="3">
        <v>936793</v>
      </c>
      <c r="D8943" s="56">
        <f t="shared" si="281"/>
        <v>10.842511574074074</v>
      </c>
    </row>
    <row r="8944" spans="1:4" x14ac:dyDescent="0.75">
      <c r="A8944" s="55">
        <v>43092.620671296296</v>
      </c>
      <c r="B8944" s="55">
        <v>43102.394513888888</v>
      </c>
      <c r="C8944" s="3">
        <v>844460</v>
      </c>
      <c r="D8944" s="56">
        <f t="shared" si="281"/>
        <v>9.773842592592592</v>
      </c>
    </row>
    <row r="8945" spans="1:4" x14ac:dyDescent="0.75">
      <c r="A8945" s="55">
        <v>43093.518460648149</v>
      </c>
      <c r="B8945" s="55">
        <v>43102.363067129627</v>
      </c>
      <c r="C8945" s="3">
        <v>764174</v>
      </c>
      <c r="D8945" s="56">
        <f t="shared" si="281"/>
        <v>8.8446064814814811</v>
      </c>
    </row>
    <row r="8946" spans="1:4" x14ac:dyDescent="0.75">
      <c r="A8946" s="55">
        <v>43095.544305555552</v>
      </c>
      <c r="B8946" s="55">
        <v>43102.414143518516</v>
      </c>
      <c r="C8946" s="3">
        <v>593554</v>
      </c>
      <c r="D8946" s="56">
        <f t="shared" si="281"/>
        <v>6.8698379629629631</v>
      </c>
    </row>
    <row r="8947" spans="1:4" x14ac:dyDescent="0.75">
      <c r="A8947" s="55">
        <v>43095.563750000001</v>
      </c>
      <c r="B8947" s="55">
        <v>43102.438634259255</v>
      </c>
      <c r="C8947" s="3">
        <v>593990</v>
      </c>
      <c r="D8947" s="56">
        <f t="shared" si="281"/>
        <v>6.8748842592592592</v>
      </c>
    </row>
    <row r="8948" spans="1:4" x14ac:dyDescent="0.75">
      <c r="A8948" s="55">
        <v>43095.596273148149</v>
      </c>
      <c r="B8948" s="55">
        <v>43102.444212962961</v>
      </c>
      <c r="C8948" s="3">
        <v>591662</v>
      </c>
      <c r="D8948" s="56">
        <f t="shared" si="281"/>
        <v>6.847939814814815</v>
      </c>
    </row>
    <row r="8949" spans="1:4" x14ac:dyDescent="0.75">
      <c r="A8949" s="55">
        <v>43095.619363425925</v>
      </c>
      <c r="B8949" s="55">
        <v>43102.451388888891</v>
      </c>
      <c r="C8949" s="3">
        <v>590287</v>
      </c>
      <c r="D8949" s="56">
        <f t="shared" si="281"/>
        <v>6.8320254629629629</v>
      </c>
    </row>
    <row r="8950" spans="1:4" x14ac:dyDescent="0.75">
      <c r="A8950" s="55">
        <v>43095.884826388887</v>
      </c>
      <c r="B8950" s="55">
        <v>43103.497534722221</v>
      </c>
      <c r="C8950" s="3">
        <v>657738</v>
      </c>
      <c r="D8950" s="56">
        <f t="shared" si="281"/>
        <v>7.612708333333333</v>
      </c>
    </row>
    <row r="8951" spans="1:4" x14ac:dyDescent="0.75">
      <c r="A8951" s="55">
        <v>43096.444687499999</v>
      </c>
      <c r="B8951" s="55">
        <v>43103.498379629629</v>
      </c>
      <c r="C8951" s="3">
        <v>609439</v>
      </c>
      <c r="D8951" s="56">
        <f t="shared" si="281"/>
        <v>7.0536921296296295</v>
      </c>
    </row>
    <row r="8952" spans="1:4" x14ac:dyDescent="0.75">
      <c r="A8952" s="55">
        <v>43096.559224537035</v>
      </c>
      <c r="B8952" s="55">
        <v>43102.43032407407</v>
      </c>
      <c r="C8952" s="3">
        <v>507263</v>
      </c>
      <c r="D8952" s="56">
        <f t="shared" si="281"/>
        <v>5.8710995370370371</v>
      </c>
    </row>
    <row r="8953" spans="1:4" x14ac:dyDescent="0.75">
      <c r="A8953" s="55">
        <v>43096.64162037037</v>
      </c>
      <c r="B8953" s="55">
        <v>43102.445509259254</v>
      </c>
      <c r="C8953" s="3">
        <v>501456</v>
      </c>
      <c r="D8953" s="56">
        <f t="shared" si="281"/>
        <v>5.8038888888888893</v>
      </c>
    </row>
    <row r="8954" spans="1:4" x14ac:dyDescent="0.75">
      <c r="A8954" s="55">
        <v>43096.832743055551</v>
      </c>
      <c r="B8954" s="55">
        <v>43102.508726851847</v>
      </c>
      <c r="C8954" s="3">
        <v>490405</v>
      </c>
      <c r="D8954" s="56">
        <f t="shared" si="281"/>
        <v>5.675983796296296</v>
      </c>
    </row>
    <row r="8955" spans="1:4" x14ac:dyDescent="0.75">
      <c r="A8955" s="55">
        <v>43097.603483796294</v>
      </c>
      <c r="B8955" s="55">
        <v>43102.445358796293</v>
      </c>
      <c r="C8955" s="3">
        <v>418338</v>
      </c>
      <c r="D8955" s="56">
        <f t="shared" si="281"/>
        <v>4.8418749999999999</v>
      </c>
    </row>
    <row r="8956" spans="1:4" x14ac:dyDescent="0.75">
      <c r="A8956" s="55">
        <v>43097.669166666667</v>
      </c>
      <c r="B8956" s="55">
        <v>43103.609525462962</v>
      </c>
      <c r="C8956" s="3">
        <v>513247</v>
      </c>
      <c r="D8956" s="56">
        <f t="shared" si="281"/>
        <v>5.9403587962962963</v>
      </c>
    </row>
    <row r="8957" spans="1:4" x14ac:dyDescent="0.75">
      <c r="A8957" s="55">
        <v>43097.718287037038</v>
      </c>
      <c r="B8957" s="55">
        <v>43102.446250000001</v>
      </c>
      <c r="C8957" s="3">
        <v>408496</v>
      </c>
      <c r="D8957" s="56">
        <f t="shared" si="281"/>
        <v>4.7279629629629634</v>
      </c>
    </row>
    <row r="8958" spans="1:4" x14ac:dyDescent="0.75">
      <c r="A8958" s="55">
        <v>43097.864027777774</v>
      </c>
      <c r="B8958" s="55">
        <v>43103.356064814812</v>
      </c>
      <c r="C8958" s="3">
        <v>474512</v>
      </c>
      <c r="D8958" s="56">
        <f t="shared" si="281"/>
        <v>5.4920370370370373</v>
      </c>
    </row>
    <row r="8959" spans="1:4" x14ac:dyDescent="0.75">
      <c r="A8959" s="55">
        <v>43098.009537037033</v>
      </c>
      <c r="B8959" s="55">
        <v>43103.519317129627</v>
      </c>
      <c r="C8959" s="3">
        <v>476045</v>
      </c>
      <c r="D8959" s="56">
        <f t="shared" si="281"/>
        <v>5.5097800925925924</v>
      </c>
    </row>
    <row r="8960" spans="1:4" x14ac:dyDescent="0.75">
      <c r="A8960" s="55">
        <v>43099.388483796298</v>
      </c>
      <c r="B8960" s="55">
        <v>43102.434236111112</v>
      </c>
      <c r="C8960" s="3">
        <v>263153</v>
      </c>
      <c r="D8960" s="56">
        <f t="shared" si="281"/>
        <v>3.0457523148148149</v>
      </c>
    </row>
    <row r="8961" spans="1:4" x14ac:dyDescent="0.75">
      <c r="A8961" s="55">
        <v>43099.78670138889</v>
      </c>
      <c r="B8961" s="55">
        <v>43102.445173611108</v>
      </c>
      <c r="C8961" s="3">
        <v>229692</v>
      </c>
      <c r="D8961" s="56">
        <f t="shared" si="281"/>
        <v>2.6584722222222221</v>
      </c>
    </row>
    <row r="8962" spans="1:4" x14ac:dyDescent="0.75">
      <c r="A8962" s="55">
        <v>43099.870069444441</v>
      </c>
      <c r="B8962" s="55">
        <v>43103.356134259258</v>
      </c>
      <c r="C8962" s="3">
        <v>301196</v>
      </c>
      <c r="D8962" s="56">
        <f t="shared" si="281"/>
        <v>3.486064814814815</v>
      </c>
    </row>
    <row r="8963" spans="1:4" x14ac:dyDescent="0.75">
      <c r="A8963" s="55">
        <v>43100.712685185186</v>
      </c>
      <c r="B8963" s="55">
        <v>43103.57975694444</v>
      </c>
      <c r="C8963" s="3">
        <v>247715</v>
      </c>
      <c r="D8963" s="56">
        <f t="shared" ref="D8963" si="282">C8963/(24*60*60)</f>
        <v>2.8670717592592592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</sheetPr>
  <dimension ref="A1:O38"/>
  <sheetViews>
    <sheetView workbookViewId="0">
      <selection activeCell="B10" sqref="B10"/>
    </sheetView>
  </sheetViews>
  <sheetFormatPr baseColWidth="10" defaultRowHeight="14.75" x14ac:dyDescent="0.75"/>
  <cols>
    <col min="2" max="2" width="55.7265625" bestFit="1" customWidth="1"/>
    <col min="3" max="3" width="6.40625" style="29" bestFit="1" customWidth="1"/>
    <col min="4" max="4" width="11.40625" style="24"/>
    <col min="6" max="6" width="38.1328125" bestFit="1" customWidth="1"/>
  </cols>
  <sheetData>
    <row r="1" spans="1:6" x14ac:dyDescent="0.75">
      <c r="A1" t="s">
        <v>85</v>
      </c>
    </row>
    <row r="2" spans="1:6" x14ac:dyDescent="0.75">
      <c r="A2" s="2" t="s">
        <v>14</v>
      </c>
      <c r="B2" s="2" t="s">
        <v>86</v>
      </c>
      <c r="C2" s="29" t="s">
        <v>70</v>
      </c>
      <c r="E2" s="2" t="s">
        <v>14</v>
      </c>
      <c r="F2" s="2" t="s">
        <v>86</v>
      </c>
    </row>
    <row r="3" spans="1:6" x14ac:dyDescent="0.75">
      <c r="A3" s="3">
        <v>7261</v>
      </c>
      <c r="B3" s="4" t="s">
        <v>87</v>
      </c>
      <c r="C3" s="24">
        <f>A3/SUM(A$3:A$12)</f>
        <v>0.79703622392974749</v>
      </c>
      <c r="D3" s="24">
        <f>E3/SUM(E$3:E$11)</f>
        <v>0.80839456691160094</v>
      </c>
      <c r="E3" s="3">
        <v>7261</v>
      </c>
      <c r="F3" s="4" t="s">
        <v>87</v>
      </c>
    </row>
    <row r="4" spans="1:6" x14ac:dyDescent="0.75">
      <c r="A4" s="3">
        <v>561</v>
      </c>
      <c r="B4" s="4" t="s">
        <v>88</v>
      </c>
      <c r="C4" s="24">
        <f t="shared" ref="C4:C12" si="0">A4/SUM(A$3:A$12)</f>
        <v>6.1580680570801315E-2</v>
      </c>
      <c r="D4" s="24">
        <f t="shared" ref="D4:D11" si="1">E4/SUM(E$3:E$11)</f>
        <v>6.245824983299933E-2</v>
      </c>
      <c r="E4" s="3">
        <v>561</v>
      </c>
      <c r="F4" s="4" t="s">
        <v>88</v>
      </c>
    </row>
    <row r="5" spans="1:6" x14ac:dyDescent="0.75">
      <c r="A5" s="3">
        <v>467</v>
      </c>
      <c r="B5" s="4" t="s">
        <v>89</v>
      </c>
      <c r="C5" s="24">
        <f t="shared" si="0"/>
        <v>5.1262349066959388E-2</v>
      </c>
      <c r="D5" s="24">
        <f t="shared" si="1"/>
        <v>5.1992874638165217E-2</v>
      </c>
      <c r="E5" s="3">
        <v>467</v>
      </c>
      <c r="F5" s="4" t="s">
        <v>97</v>
      </c>
    </row>
    <row r="6" spans="1:6" x14ac:dyDescent="0.75">
      <c r="A6" s="3">
        <v>267</v>
      </c>
      <c r="B6" s="4" t="s">
        <v>90</v>
      </c>
      <c r="C6" s="24">
        <f t="shared" si="0"/>
        <v>2.9308452250274425E-2</v>
      </c>
      <c r="D6" s="24">
        <f t="shared" si="1"/>
        <v>2.9726118904475619E-2</v>
      </c>
      <c r="E6" s="3">
        <v>267</v>
      </c>
      <c r="F6" s="4" t="s">
        <v>90</v>
      </c>
    </row>
    <row r="7" spans="1:6" x14ac:dyDescent="0.75">
      <c r="A7" s="3">
        <v>208</v>
      </c>
      <c r="B7" s="4" t="s">
        <v>82</v>
      </c>
      <c r="C7" s="24">
        <f t="shared" si="0"/>
        <v>2.2832052689352358E-2</v>
      </c>
      <c r="D7" s="24">
        <f t="shared" si="1"/>
        <v>2.3157425963037187E-2</v>
      </c>
      <c r="E7" s="3">
        <v>208</v>
      </c>
      <c r="F7" s="4" t="s">
        <v>82</v>
      </c>
    </row>
    <row r="8" spans="1:6" x14ac:dyDescent="0.75">
      <c r="A8" s="3">
        <v>128</v>
      </c>
      <c r="B8" s="60" t="s">
        <v>91</v>
      </c>
      <c r="C8" s="24">
        <f t="shared" si="0"/>
        <v>1.4050493962678375E-2</v>
      </c>
      <c r="D8" s="24">
        <f t="shared" si="1"/>
        <v>1.1467379202850144E-2</v>
      </c>
      <c r="E8" s="3">
        <v>103</v>
      </c>
      <c r="F8" s="4" t="s">
        <v>98</v>
      </c>
    </row>
    <row r="9" spans="1:6" x14ac:dyDescent="0.75">
      <c r="A9" s="3">
        <v>103</v>
      </c>
      <c r="B9" s="4" t="s">
        <v>92</v>
      </c>
      <c r="C9" s="24">
        <f t="shared" si="0"/>
        <v>1.1306256860592756E-2</v>
      </c>
      <c r="D9" s="24">
        <f t="shared" si="1"/>
        <v>4.5646849254063681E-3</v>
      </c>
      <c r="E9" s="3">
        <v>41</v>
      </c>
      <c r="F9" s="4" t="s">
        <v>93</v>
      </c>
    </row>
    <row r="10" spans="1:6" x14ac:dyDescent="0.75">
      <c r="A10" s="3">
        <v>41</v>
      </c>
      <c r="B10" s="4" t="s">
        <v>93</v>
      </c>
      <c r="C10" s="24">
        <f t="shared" si="0"/>
        <v>4.5005488474204169E-3</v>
      </c>
      <c r="D10" s="24">
        <f t="shared" si="1"/>
        <v>4.4533511467379199E-3</v>
      </c>
      <c r="E10" s="3">
        <v>40</v>
      </c>
      <c r="F10" s="4" t="s">
        <v>94</v>
      </c>
    </row>
    <row r="11" spans="1:6" x14ac:dyDescent="0.75">
      <c r="A11" s="3">
        <v>40</v>
      </c>
      <c r="B11" s="4" t="s">
        <v>94</v>
      </c>
      <c r="C11" s="24">
        <f t="shared" si="0"/>
        <v>4.3907793633369925E-3</v>
      </c>
      <c r="D11" s="24">
        <f t="shared" si="1"/>
        <v>3.7853484747272324E-3</v>
      </c>
      <c r="E11" s="3">
        <v>34</v>
      </c>
      <c r="F11" s="4" t="s">
        <v>95</v>
      </c>
    </row>
    <row r="12" spans="1:6" x14ac:dyDescent="0.75">
      <c r="A12" s="3">
        <v>34</v>
      </c>
      <c r="B12" s="4" t="s">
        <v>95</v>
      </c>
      <c r="C12" s="39">
        <f t="shared" si="0"/>
        <v>3.7321624588364435E-3</v>
      </c>
      <c r="E12" s="23">
        <f>SUM(E3:E11)</f>
        <v>8982</v>
      </c>
    </row>
    <row r="13" spans="1:6" x14ac:dyDescent="0.75">
      <c r="C13" s="29">
        <f>SUM(C3:C12)</f>
        <v>1</v>
      </c>
      <c r="D13" s="24">
        <f>SUM(D3:D11)</f>
        <v>1</v>
      </c>
    </row>
    <row r="14" spans="1:6" x14ac:dyDescent="0.75">
      <c r="B14" s="11" t="s">
        <v>96</v>
      </c>
      <c r="C14" s="24">
        <f>SUM(C4:C7)+SUM(C9:C12)</f>
        <v>0.18891328210757408</v>
      </c>
      <c r="D14" s="24">
        <f>SUM(D4:D11)</f>
        <v>0.19160543308839903</v>
      </c>
    </row>
    <row r="16" spans="1:6" x14ac:dyDescent="0.75">
      <c r="A16" t="s">
        <v>99</v>
      </c>
    </row>
    <row r="17" spans="1:15" x14ac:dyDescent="0.75">
      <c r="A17" s="2" t="s">
        <v>12</v>
      </c>
      <c r="B17" s="2" t="s">
        <v>14</v>
      </c>
      <c r="C17" s="2"/>
      <c r="D17" s="2" t="s">
        <v>0</v>
      </c>
      <c r="E17" s="2"/>
      <c r="F17" s="2" t="s">
        <v>288</v>
      </c>
      <c r="G17" s="2"/>
    </row>
    <row r="18" spans="1:15" x14ac:dyDescent="0.75">
      <c r="A18" s="3">
        <v>2015</v>
      </c>
      <c r="B18" s="3">
        <v>535</v>
      </c>
      <c r="C18" s="32">
        <f>B18/'Anzahl Typ Jahr'!C3</f>
        <v>0.20288206295032232</v>
      </c>
      <c r="D18" s="3">
        <v>41</v>
      </c>
      <c r="E18" s="32">
        <f>D18/'Anzahl Typ Jahr'!C3</f>
        <v>1.5547971179370497E-2</v>
      </c>
      <c r="F18" s="3">
        <v>494</v>
      </c>
      <c r="G18" s="24">
        <f>F18/'Anzahl Typ Jahr'!C3</f>
        <v>0.18733409177095184</v>
      </c>
    </row>
    <row r="19" spans="1:15" x14ac:dyDescent="0.75">
      <c r="A19" s="3">
        <v>2016</v>
      </c>
      <c r="B19" s="3">
        <v>569</v>
      </c>
      <c r="C19" s="32">
        <f>B19/'Anzahl Typ Jahr'!C4</f>
        <v>0.19262017603249831</v>
      </c>
      <c r="D19" s="3">
        <v>72</v>
      </c>
      <c r="E19" s="32">
        <f>D19/'Anzahl Typ Jahr'!C4</f>
        <v>2.4373730534867976E-2</v>
      </c>
      <c r="F19" s="3">
        <v>497</v>
      </c>
      <c r="G19" s="24">
        <f>F19/'Anzahl Typ Jahr'!C4</f>
        <v>0.16824644549763032</v>
      </c>
    </row>
    <row r="20" spans="1:15" x14ac:dyDescent="0.75">
      <c r="A20" s="50">
        <v>2017</v>
      </c>
      <c r="B20" s="3">
        <v>617</v>
      </c>
      <c r="C20" s="32">
        <f>B20/('Anzahl Typ Jahr'!C5)</f>
        <v>0.18195222648186377</v>
      </c>
      <c r="D20" s="3">
        <v>63</v>
      </c>
      <c r="E20" s="32">
        <f>D20/'Anzahl Typ Jahr'!C5</f>
        <v>1.8578590386316721E-2</v>
      </c>
      <c r="F20" s="3">
        <v>554</v>
      </c>
      <c r="G20" s="24">
        <f>F20/'Anzahl Typ Jahr'!C5</f>
        <v>0.16337363609554703</v>
      </c>
    </row>
    <row r="22" spans="1:15" x14ac:dyDescent="0.75">
      <c r="F22" t="s">
        <v>100</v>
      </c>
    </row>
    <row r="23" spans="1:15" x14ac:dyDescent="0.75">
      <c r="F23" t="s">
        <v>0</v>
      </c>
      <c r="G23" t="s">
        <v>1</v>
      </c>
    </row>
    <row r="24" spans="1:15" x14ac:dyDescent="0.75">
      <c r="F24" s="32">
        <f>D18/'Anzahl Typ Jahr'!E3</f>
        <v>7.3741007194244604E-2</v>
      </c>
      <c r="G24" s="24">
        <f>F18/'Anzahl Typ Jahr'!D3</f>
        <v>0.23738587217683807</v>
      </c>
    </row>
    <row r="25" spans="1:15" x14ac:dyDescent="0.75">
      <c r="F25" s="32">
        <f>D19/'Anzahl Typ Jahr'!E4</f>
        <v>7.6677316293929709E-2</v>
      </c>
      <c r="G25" s="24">
        <f>F19/'Anzahl Typ Jahr'!D4</f>
        <v>0.24665012406947892</v>
      </c>
    </row>
    <row r="26" spans="1:15" x14ac:dyDescent="0.75">
      <c r="F26" s="32">
        <f>D20/'Anzahl Typ Jahr'!E5</f>
        <v>5.8823529411764705E-2</v>
      </c>
      <c r="G26" s="24">
        <f>F20/'Anzahl Typ Jahr'!D5</f>
        <v>0.23879310344827587</v>
      </c>
    </row>
    <row r="28" spans="1:15" x14ac:dyDescent="0.75">
      <c r="F28" s="2" t="s">
        <v>14</v>
      </c>
      <c r="G28" s="2" t="s">
        <v>86</v>
      </c>
      <c r="N28" s="2" t="s">
        <v>14</v>
      </c>
      <c r="O28" s="2" t="s">
        <v>86</v>
      </c>
    </row>
    <row r="29" spans="1:15" x14ac:dyDescent="0.75">
      <c r="F29" s="3">
        <v>2390</v>
      </c>
      <c r="G29" s="4" t="s">
        <v>87</v>
      </c>
      <c r="N29" s="3">
        <v>4871</v>
      </c>
      <c r="O29" s="4" t="s">
        <v>87</v>
      </c>
    </row>
    <row r="30" spans="1:15" x14ac:dyDescent="0.75">
      <c r="F30" s="3">
        <v>74</v>
      </c>
      <c r="G30" s="4" t="s">
        <v>88</v>
      </c>
      <c r="K30" s="24">
        <f>F30/SUM($F$30:$F$36)</f>
        <v>0.42045454545454547</v>
      </c>
      <c r="N30" s="3">
        <v>487</v>
      </c>
      <c r="O30" s="4" t="s">
        <v>88</v>
      </c>
    </row>
    <row r="31" spans="1:15" x14ac:dyDescent="0.75">
      <c r="F31" s="3">
        <v>39</v>
      </c>
      <c r="G31" s="4" t="s">
        <v>89</v>
      </c>
      <c r="K31" s="24">
        <f t="shared" ref="K31:K36" si="2">F31/SUM($F$30:$F$36)</f>
        <v>0.22159090909090909</v>
      </c>
      <c r="N31" s="3">
        <v>428</v>
      </c>
      <c r="O31" s="4" t="s">
        <v>89</v>
      </c>
    </row>
    <row r="32" spans="1:15" x14ac:dyDescent="0.75">
      <c r="F32" s="3">
        <v>29</v>
      </c>
      <c r="G32" s="4" t="s">
        <v>82</v>
      </c>
      <c r="K32" s="24">
        <f t="shared" si="2"/>
        <v>0.16477272727272727</v>
      </c>
      <c r="N32" s="3">
        <v>243</v>
      </c>
      <c r="O32" s="4" t="s">
        <v>90</v>
      </c>
    </row>
    <row r="33" spans="6:15" x14ac:dyDescent="0.75">
      <c r="F33" s="3">
        <v>24</v>
      </c>
      <c r="G33" s="4" t="s">
        <v>90</v>
      </c>
      <c r="K33" s="24">
        <f t="shared" si="2"/>
        <v>0.13636363636363635</v>
      </c>
      <c r="N33" s="3">
        <v>179</v>
      </c>
      <c r="O33" s="4" t="s">
        <v>82</v>
      </c>
    </row>
    <row r="34" spans="6:15" x14ac:dyDescent="0.75">
      <c r="F34" s="3">
        <v>6</v>
      </c>
      <c r="G34" s="4" t="s">
        <v>92</v>
      </c>
      <c r="K34" s="24">
        <f t="shared" si="2"/>
        <v>3.4090909090909088E-2</v>
      </c>
      <c r="N34" s="3">
        <v>97</v>
      </c>
      <c r="O34" s="4" t="s">
        <v>92</v>
      </c>
    </row>
    <row r="35" spans="6:15" x14ac:dyDescent="0.75">
      <c r="F35" s="3">
        <v>2</v>
      </c>
      <c r="G35" s="4" t="s">
        <v>94</v>
      </c>
      <c r="K35" s="24">
        <f t="shared" si="2"/>
        <v>1.1363636363636364E-2</v>
      </c>
      <c r="N35" s="3">
        <v>39</v>
      </c>
      <c r="O35" s="4" t="s">
        <v>93</v>
      </c>
    </row>
    <row r="36" spans="6:15" x14ac:dyDescent="0.75">
      <c r="F36" s="3">
        <v>2</v>
      </c>
      <c r="G36" s="4" t="s">
        <v>93</v>
      </c>
      <c r="K36" s="24">
        <f t="shared" si="2"/>
        <v>1.1363636363636364E-2</v>
      </c>
      <c r="N36" s="3">
        <v>38</v>
      </c>
      <c r="O36" s="4" t="s">
        <v>94</v>
      </c>
    </row>
    <row r="37" spans="6:15" x14ac:dyDescent="0.75">
      <c r="N37" s="3">
        <v>34</v>
      </c>
      <c r="O37" s="4" t="s">
        <v>95</v>
      </c>
    </row>
    <row r="38" spans="6:15" x14ac:dyDescent="0.75">
      <c r="F38" s="23"/>
    </row>
  </sheetData>
  <sortState xmlns:xlrd2="http://schemas.microsoft.com/office/spreadsheetml/2017/richdata2" ref="A18:G20">
    <sortCondition ref="A18:A20"/>
  </sortState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"/>
  <sheetViews>
    <sheetView workbookViewId="0">
      <selection activeCell="B1" sqref="B1"/>
    </sheetView>
  </sheetViews>
  <sheetFormatPr baseColWidth="10" defaultRowHeight="14.75" x14ac:dyDescent="0.75"/>
  <cols>
    <col min="1" max="1" width="34" bestFit="1" customWidth="1"/>
    <col min="8" max="8" width="23.1328125" customWidth="1"/>
    <col min="10" max="10" width="6.1328125" bestFit="1" customWidth="1"/>
  </cols>
  <sheetData>
    <row r="1" spans="1:10" x14ac:dyDescent="0.75">
      <c r="A1" s="34" t="s">
        <v>357</v>
      </c>
      <c r="B1" t="s">
        <v>407</v>
      </c>
      <c r="D1" t="s">
        <v>408</v>
      </c>
      <c r="H1" s="34" t="s">
        <v>374</v>
      </c>
    </row>
    <row r="2" spans="1:10" x14ac:dyDescent="0.75">
      <c r="A2" t="s">
        <v>358</v>
      </c>
      <c r="B2">
        <v>252</v>
      </c>
      <c r="D2">
        <v>505</v>
      </c>
      <c r="H2" t="s">
        <v>359</v>
      </c>
      <c r="I2">
        <v>190</v>
      </c>
      <c r="J2" s="24">
        <v>0.45346062052505964</v>
      </c>
    </row>
    <row r="3" spans="1:10" x14ac:dyDescent="0.75">
      <c r="A3" t="s">
        <v>365</v>
      </c>
      <c r="B3">
        <v>170</v>
      </c>
      <c r="C3" s="24">
        <f t="shared" ref="C3:C9" si="0">B3/$B$2</f>
        <v>0.67460317460317465</v>
      </c>
      <c r="D3">
        <v>349</v>
      </c>
      <c r="E3" s="24">
        <f t="shared" ref="E3:E9" si="1">D3/$D$2</f>
        <v>0.69108910891089104</v>
      </c>
      <c r="H3" t="s">
        <v>375</v>
      </c>
      <c r="I3">
        <v>116</v>
      </c>
      <c r="J3" s="24">
        <v>0.27684964200477324</v>
      </c>
    </row>
    <row r="4" spans="1:10" x14ac:dyDescent="0.75">
      <c r="A4" t="s">
        <v>359</v>
      </c>
      <c r="B4">
        <v>69</v>
      </c>
      <c r="C4" s="24">
        <f t="shared" si="0"/>
        <v>0.27380952380952384</v>
      </c>
      <c r="D4">
        <v>150</v>
      </c>
      <c r="E4" s="24">
        <f t="shared" si="1"/>
        <v>0.29702970297029702</v>
      </c>
      <c r="H4" t="s">
        <v>360</v>
      </c>
      <c r="I4">
        <v>58</v>
      </c>
      <c r="J4" s="24">
        <v>0.13842482100238662</v>
      </c>
    </row>
    <row r="5" spans="1:10" x14ac:dyDescent="0.75">
      <c r="A5" t="s">
        <v>360</v>
      </c>
      <c r="B5">
        <v>23</v>
      </c>
      <c r="C5" s="24">
        <f t="shared" si="0"/>
        <v>9.1269841269841265E-2</v>
      </c>
      <c r="D5">
        <v>49</v>
      </c>
      <c r="E5" s="24">
        <f t="shared" si="1"/>
        <v>9.7029702970297033E-2</v>
      </c>
      <c r="H5" t="s">
        <v>376</v>
      </c>
      <c r="I5">
        <v>57</v>
      </c>
      <c r="J5" s="24">
        <v>0.13603818615751789</v>
      </c>
    </row>
    <row r="6" spans="1:10" x14ac:dyDescent="0.75">
      <c r="A6" t="s">
        <v>361</v>
      </c>
      <c r="B6">
        <v>8</v>
      </c>
      <c r="C6" s="24">
        <f t="shared" si="0"/>
        <v>3.1746031746031744E-2</v>
      </c>
      <c r="D6">
        <v>15</v>
      </c>
      <c r="E6" s="24">
        <f t="shared" si="1"/>
        <v>2.9702970297029702E-2</v>
      </c>
      <c r="H6" t="s">
        <v>361</v>
      </c>
      <c r="I6">
        <v>18</v>
      </c>
      <c r="J6" s="24">
        <v>4.2959427207637228E-2</v>
      </c>
    </row>
    <row r="7" spans="1:10" x14ac:dyDescent="0.75">
      <c r="A7" t="s">
        <v>364</v>
      </c>
      <c r="B7">
        <v>16</v>
      </c>
      <c r="C7" s="24">
        <f t="shared" si="0"/>
        <v>6.3492063492063489E-2</v>
      </c>
      <c r="D7">
        <v>13</v>
      </c>
      <c r="E7" s="24">
        <f t="shared" si="1"/>
        <v>2.5742574257425741E-2</v>
      </c>
      <c r="H7" t="s">
        <v>377</v>
      </c>
      <c r="I7">
        <v>4</v>
      </c>
      <c r="J7" s="24">
        <v>9.5465393794749408E-3</v>
      </c>
    </row>
    <row r="8" spans="1:10" x14ac:dyDescent="0.75">
      <c r="A8" t="s">
        <v>362</v>
      </c>
      <c r="B8">
        <v>33</v>
      </c>
      <c r="C8" s="24">
        <f t="shared" si="0"/>
        <v>0.13095238095238096</v>
      </c>
      <c r="D8">
        <v>70</v>
      </c>
      <c r="E8" s="24">
        <f t="shared" si="1"/>
        <v>0.13861386138613863</v>
      </c>
      <c r="H8" t="s">
        <v>378</v>
      </c>
      <c r="I8">
        <v>2</v>
      </c>
      <c r="J8" s="24">
        <v>4.7732696897374704E-3</v>
      </c>
    </row>
    <row r="9" spans="1:10" x14ac:dyDescent="0.75">
      <c r="A9" t="s">
        <v>363</v>
      </c>
      <c r="B9">
        <v>5</v>
      </c>
      <c r="C9" s="24">
        <f t="shared" si="0"/>
        <v>1.984126984126984E-2</v>
      </c>
      <c r="D9">
        <v>7</v>
      </c>
      <c r="E9" s="24">
        <f t="shared" si="1"/>
        <v>1.3861386138613862E-2</v>
      </c>
      <c r="H9" t="s">
        <v>362</v>
      </c>
      <c r="I9">
        <v>47</v>
      </c>
      <c r="J9" s="24">
        <v>0.11217183770883055</v>
      </c>
    </row>
    <row r="10" spans="1:10" x14ac:dyDescent="0.75">
      <c r="H10" t="s">
        <v>379</v>
      </c>
      <c r="I10">
        <v>3</v>
      </c>
      <c r="J10" s="24">
        <v>7.1599045346062056E-3</v>
      </c>
    </row>
    <row r="11" spans="1:10" x14ac:dyDescent="0.75">
      <c r="H11" t="s">
        <v>363</v>
      </c>
      <c r="I11">
        <v>2</v>
      </c>
      <c r="J11" s="24">
        <v>4.7732696897374704E-3</v>
      </c>
    </row>
    <row r="12" spans="1:10" x14ac:dyDescent="0.75">
      <c r="H12" t="s">
        <v>380</v>
      </c>
      <c r="I12">
        <v>17</v>
      </c>
      <c r="J12" s="24">
        <v>4.0572792362768499E-2</v>
      </c>
    </row>
  </sheetData>
  <sortState xmlns:xlrd2="http://schemas.microsoft.com/office/spreadsheetml/2017/richdata2" ref="A3:E9">
    <sortCondition descending="1" ref="D3:D9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20"/>
  <sheetViews>
    <sheetView workbookViewId="0">
      <selection activeCell="A67" sqref="A67"/>
    </sheetView>
  </sheetViews>
  <sheetFormatPr baseColWidth="10" defaultRowHeight="14.75" x14ac:dyDescent="0.75"/>
  <cols>
    <col min="1" max="1" width="36.26953125" bestFit="1" customWidth="1"/>
    <col min="2" max="2" width="5.1328125" bestFit="1" customWidth="1"/>
    <col min="3" max="3" width="15.86328125" bestFit="1" customWidth="1"/>
    <col min="4" max="4" width="12.7265625" bestFit="1" customWidth="1"/>
    <col min="5" max="5" width="7.1328125" bestFit="1" customWidth="1"/>
    <col min="6" max="6" width="11.1328125" bestFit="1" customWidth="1"/>
    <col min="7" max="7" width="5" customWidth="1"/>
    <col min="8" max="8" width="36.26953125" bestFit="1" customWidth="1"/>
    <col min="9" max="9" width="5.1328125" bestFit="1" customWidth="1"/>
    <col min="10" max="10" width="15.86328125" bestFit="1" customWidth="1"/>
    <col min="11" max="11" width="12.7265625" bestFit="1" customWidth="1"/>
    <col min="12" max="12" width="7.1328125" bestFit="1" customWidth="1"/>
    <col min="13" max="13" width="6.86328125" customWidth="1"/>
    <col min="14" max="14" width="7.7265625" customWidth="1"/>
    <col min="16" max="16" width="13.7265625" customWidth="1"/>
  </cols>
  <sheetData>
    <row r="1" spans="1:21" x14ac:dyDescent="0.75">
      <c r="A1" t="s">
        <v>0</v>
      </c>
      <c r="H1" t="s">
        <v>288</v>
      </c>
    </row>
    <row r="2" spans="1:21" x14ac:dyDescent="0.75">
      <c r="A2" s="34" t="s">
        <v>366</v>
      </c>
      <c r="B2" s="74" t="s">
        <v>14</v>
      </c>
      <c r="C2" s="74" t="s">
        <v>367</v>
      </c>
      <c r="D2" s="74" t="s">
        <v>394</v>
      </c>
      <c r="E2" s="74" t="s">
        <v>368</v>
      </c>
      <c r="F2" s="74" t="s">
        <v>369</v>
      </c>
      <c r="G2" s="34"/>
      <c r="H2" s="34" t="s">
        <v>366</v>
      </c>
      <c r="I2" s="74" t="s">
        <v>14</v>
      </c>
      <c r="J2" s="74" t="s">
        <v>367</v>
      </c>
      <c r="K2" s="74" t="s">
        <v>394</v>
      </c>
      <c r="L2" s="74" t="s">
        <v>368</v>
      </c>
      <c r="M2" s="74" t="s">
        <v>369</v>
      </c>
      <c r="P2" s="74" t="s">
        <v>399</v>
      </c>
      <c r="Q2" s="75" t="s">
        <v>398</v>
      </c>
      <c r="R2" s="74" t="s">
        <v>396</v>
      </c>
      <c r="S2" s="75" t="s">
        <v>397</v>
      </c>
      <c r="T2" s="75" t="s">
        <v>398</v>
      </c>
      <c r="U2" s="75" t="s">
        <v>400</v>
      </c>
    </row>
    <row r="3" spans="1:21" ht="29.5" x14ac:dyDescent="0.75">
      <c r="A3" s="18" t="s">
        <v>385</v>
      </c>
      <c r="B3" s="18">
        <v>146</v>
      </c>
      <c r="C3" s="72">
        <f t="shared" ref="C3:C14" si="0">B3/$B$17</f>
        <v>0.46794871794871795</v>
      </c>
      <c r="D3" s="72">
        <f>_xlfn.T.INV(0.975,$B$17-1)*SQRT(C3*(1-C3)/$B$17)*SQRT(($B$20-$B$17)/($B$20-1))</f>
        <v>4.9742567669545767E-2</v>
      </c>
      <c r="E3" s="61">
        <v>131</v>
      </c>
      <c r="F3" s="24">
        <v>0.89726027397260277</v>
      </c>
      <c r="H3" t="s">
        <v>385</v>
      </c>
      <c r="I3">
        <v>250</v>
      </c>
      <c r="J3" s="24">
        <f t="shared" ref="J3:J14" si="1">I3/$I$17</f>
        <v>0.50709939148073024</v>
      </c>
      <c r="K3" s="72">
        <f>_xlfn.T.INV(0.975,$I$17-1)*SQRT(J3*(1-J3)/$I$17)*SQRT(($I$20-$I$17)/($I$20-1))</f>
        <v>4.1975472975724896E-2</v>
      </c>
      <c r="L3" s="61">
        <v>184</v>
      </c>
      <c r="M3" s="24">
        <v>0.73599999999999999</v>
      </c>
      <c r="P3" s="5" t="s">
        <v>402</v>
      </c>
      <c r="Q3" s="72">
        <v>0.12576064908722109</v>
      </c>
      <c r="R3" s="59">
        <f>T3-U3</f>
        <v>9.7921437158513022E-2</v>
      </c>
      <c r="S3" s="76">
        <f>T3+U3</f>
        <v>0.15359986101592915</v>
      </c>
      <c r="T3" s="72">
        <v>0.12576064908722109</v>
      </c>
      <c r="U3" s="72">
        <v>2.7839211928708071E-2</v>
      </c>
    </row>
    <row r="4" spans="1:21" ht="29.5" x14ac:dyDescent="0.75">
      <c r="A4" s="18" t="s">
        <v>384</v>
      </c>
      <c r="B4" s="18">
        <v>124</v>
      </c>
      <c r="C4" s="72">
        <f t="shared" si="0"/>
        <v>0.39743589743589741</v>
      </c>
      <c r="D4" s="72">
        <f t="shared" ref="D4:D14" si="2">_xlfn.T.INV(0.975,$B$17-1)*SQRT(C4*(1-C4)/$B$17)*SQRT(($B$20-$B$17)/($B$20-1))</f>
        <v>4.8785133158470419E-2</v>
      </c>
      <c r="E4" s="61">
        <v>119</v>
      </c>
      <c r="F4" s="24">
        <v>0.95967741935483875</v>
      </c>
      <c r="H4" t="s">
        <v>384</v>
      </c>
      <c r="I4">
        <v>161</v>
      </c>
      <c r="J4" s="24">
        <f t="shared" si="1"/>
        <v>0.32657200811359027</v>
      </c>
      <c r="K4" s="72">
        <f t="shared" ref="K4:K14" si="3">_xlfn.T.INV(0.975,$I$17-1)*SQRT(J4*(1-J4)/$I$17)*SQRT(($I$20-$I$17)/($I$20-1))</f>
        <v>3.9373537645064086E-2</v>
      </c>
      <c r="L4" s="61">
        <v>120</v>
      </c>
      <c r="M4" s="24">
        <v>0.74534161490683226</v>
      </c>
      <c r="P4" s="5" t="s">
        <v>401</v>
      </c>
      <c r="Q4" s="72">
        <v>0.16346153846153846</v>
      </c>
      <c r="R4" s="59">
        <f>T4-U4</f>
        <v>0.12659748652805369</v>
      </c>
      <c r="S4" s="76">
        <f>T4+U4</f>
        <v>0.20032559039502323</v>
      </c>
      <c r="T4" s="72">
        <v>0.16346153846153846</v>
      </c>
      <c r="U4" s="72">
        <v>3.6864051933484764E-2</v>
      </c>
    </row>
    <row r="5" spans="1:21" ht="29.5" x14ac:dyDescent="0.75">
      <c r="A5" s="18" t="s">
        <v>393</v>
      </c>
      <c r="B5" s="18">
        <v>0</v>
      </c>
      <c r="C5" s="72">
        <f t="shared" si="0"/>
        <v>0</v>
      </c>
      <c r="D5" s="72">
        <f t="shared" si="2"/>
        <v>0</v>
      </c>
      <c r="E5" s="61">
        <v>0</v>
      </c>
      <c r="F5" s="24">
        <v>0</v>
      </c>
      <c r="H5" t="s">
        <v>393</v>
      </c>
      <c r="I5">
        <v>89</v>
      </c>
      <c r="J5" s="24">
        <f t="shared" si="1"/>
        <v>0.18052738336713997</v>
      </c>
      <c r="K5" s="72">
        <f t="shared" si="3"/>
        <v>3.2292981454256672E-2</v>
      </c>
      <c r="L5" s="61">
        <v>63</v>
      </c>
      <c r="M5" s="24">
        <v>0.7078651685393258</v>
      </c>
      <c r="P5" s="5" t="s">
        <v>404</v>
      </c>
      <c r="Q5" s="72">
        <v>6.2880324543610547E-2</v>
      </c>
      <c r="R5" s="59">
        <f>T5-U5</f>
        <v>4.2499380717403418E-2</v>
      </c>
      <c r="S5" s="76">
        <f>T5+U5</f>
        <v>8.3261268369817676E-2</v>
      </c>
      <c r="T5" s="72">
        <v>6.2880324543610547E-2</v>
      </c>
      <c r="U5" s="72">
        <v>2.0380943826207129E-2</v>
      </c>
    </row>
    <row r="6" spans="1:21" ht="29.5" x14ac:dyDescent="0.75">
      <c r="A6" s="52" t="s">
        <v>383</v>
      </c>
      <c r="B6" s="52">
        <v>51</v>
      </c>
      <c r="C6" s="51">
        <f t="shared" si="0"/>
        <v>0.16346153846153846</v>
      </c>
      <c r="D6" s="51">
        <f t="shared" si="2"/>
        <v>3.6864051933484764E-2</v>
      </c>
      <c r="E6" s="61">
        <v>47</v>
      </c>
      <c r="F6" s="24">
        <v>0.92156862745098034</v>
      </c>
      <c r="H6" s="52" t="s">
        <v>383</v>
      </c>
      <c r="I6" s="52">
        <v>62</v>
      </c>
      <c r="J6" s="51">
        <f t="shared" si="1"/>
        <v>0.12576064908722109</v>
      </c>
      <c r="K6" s="51">
        <f t="shared" si="3"/>
        <v>2.7839211928708071E-2</v>
      </c>
      <c r="L6" s="61">
        <v>52</v>
      </c>
      <c r="M6" s="24">
        <v>0.83870967741935487</v>
      </c>
      <c r="P6" s="5" t="s">
        <v>403</v>
      </c>
      <c r="Q6" s="72">
        <v>9.9358974358974353E-2</v>
      </c>
      <c r="R6" s="59">
        <f t="shared" ref="R6:R8" si="4">T6-U6</f>
        <v>6.953731985749971E-2</v>
      </c>
      <c r="S6" s="76">
        <f t="shared" ref="S6:S8" si="5">T6+U6</f>
        <v>0.12918062886044901</v>
      </c>
      <c r="T6" s="72">
        <v>9.9358974358974353E-2</v>
      </c>
      <c r="U6" s="72">
        <v>2.9821654501474646E-2</v>
      </c>
    </row>
    <row r="7" spans="1:21" ht="44.25" x14ac:dyDescent="0.75">
      <c r="A7" s="18" t="s">
        <v>359</v>
      </c>
      <c r="B7" s="18">
        <v>21</v>
      </c>
      <c r="C7" s="72">
        <f t="shared" si="0"/>
        <v>6.7307692307692304E-2</v>
      </c>
      <c r="D7" s="72">
        <f t="shared" si="2"/>
        <v>2.4977781914073183E-2</v>
      </c>
      <c r="E7" s="61">
        <v>20</v>
      </c>
      <c r="F7" s="24">
        <v>0.95238095238095233</v>
      </c>
      <c r="H7" t="s">
        <v>359</v>
      </c>
      <c r="I7">
        <v>35</v>
      </c>
      <c r="J7" s="24">
        <f t="shared" si="1"/>
        <v>7.099391480730223E-2</v>
      </c>
      <c r="K7" s="24">
        <f t="shared" si="3"/>
        <v>2.1562008776114038E-2</v>
      </c>
      <c r="L7" s="61">
        <v>33</v>
      </c>
      <c r="M7" s="24">
        <v>0.94285714285714284</v>
      </c>
      <c r="P7" s="5" t="s">
        <v>406</v>
      </c>
      <c r="Q7" s="72">
        <v>5.6795131845841784E-2</v>
      </c>
      <c r="R7" s="59">
        <f>T7-U7</f>
        <v>3.736266437403736E-2</v>
      </c>
      <c r="S7" s="76">
        <f>T7+U7</f>
        <v>7.6227599317646208E-2</v>
      </c>
      <c r="T7" s="72">
        <v>5.6795131845841784E-2</v>
      </c>
      <c r="U7" s="72">
        <v>1.943246747180442E-2</v>
      </c>
    </row>
    <row r="8" spans="1:21" ht="44.25" x14ac:dyDescent="0.75">
      <c r="A8" s="64" t="s">
        <v>389</v>
      </c>
      <c r="B8" s="64">
        <v>31</v>
      </c>
      <c r="C8" s="65">
        <f t="shared" si="0"/>
        <v>9.9358974358974353E-2</v>
      </c>
      <c r="D8" s="65">
        <f t="shared" si="2"/>
        <v>2.9821654501474646E-2</v>
      </c>
      <c r="E8" s="61">
        <v>30</v>
      </c>
      <c r="F8" s="24">
        <v>0.967741935483871</v>
      </c>
      <c r="H8" s="64" t="s">
        <v>389</v>
      </c>
      <c r="I8" s="64">
        <v>31</v>
      </c>
      <c r="J8" s="65">
        <f t="shared" si="1"/>
        <v>6.2880324543610547E-2</v>
      </c>
      <c r="K8" s="65">
        <f t="shared" si="3"/>
        <v>2.0380943826207129E-2</v>
      </c>
      <c r="L8" s="61">
        <v>23</v>
      </c>
      <c r="M8" s="24">
        <v>0.74193548387096775</v>
      </c>
      <c r="P8" s="5" t="s">
        <v>405</v>
      </c>
      <c r="Q8" s="72">
        <v>9.2948717948717952E-2</v>
      </c>
      <c r="R8" s="59">
        <f t="shared" si="4"/>
        <v>6.4002625540367092E-2</v>
      </c>
      <c r="S8" s="76">
        <f t="shared" si="5"/>
        <v>0.12189481035706881</v>
      </c>
      <c r="T8" s="72">
        <v>9.2948717948717952E-2</v>
      </c>
      <c r="U8" s="72">
        <v>2.8946092408350853E-2</v>
      </c>
    </row>
    <row r="9" spans="1:21" x14ac:dyDescent="0.75">
      <c r="A9" s="18" t="s">
        <v>391</v>
      </c>
      <c r="B9" s="18">
        <v>15</v>
      </c>
      <c r="C9" s="72">
        <f t="shared" si="0"/>
        <v>4.807692307692308E-2</v>
      </c>
      <c r="D9" s="72">
        <f t="shared" si="2"/>
        <v>2.1326597950850942E-2</v>
      </c>
      <c r="E9" s="61">
        <v>14</v>
      </c>
      <c r="F9" s="24">
        <v>0.93333333333333335</v>
      </c>
      <c r="H9" t="s">
        <v>391</v>
      </c>
      <c r="I9">
        <v>29</v>
      </c>
      <c r="J9" s="24">
        <f t="shared" si="1"/>
        <v>5.8823529411764705E-2</v>
      </c>
      <c r="K9" s="24">
        <f t="shared" si="3"/>
        <v>1.9755155227017415E-2</v>
      </c>
      <c r="L9" s="61">
        <v>20</v>
      </c>
      <c r="M9" s="24">
        <v>0.68965517241379315</v>
      </c>
      <c r="R9" s="18"/>
      <c r="S9" s="18"/>
    </row>
    <row r="10" spans="1:21" x14ac:dyDescent="0.75">
      <c r="A10" s="62" t="s">
        <v>386</v>
      </c>
      <c r="B10" s="62">
        <v>29</v>
      </c>
      <c r="C10" s="63">
        <f t="shared" si="0"/>
        <v>9.2948717948717952E-2</v>
      </c>
      <c r="D10" s="63">
        <f t="shared" si="2"/>
        <v>2.8946092408350853E-2</v>
      </c>
      <c r="E10" s="61">
        <v>27</v>
      </c>
      <c r="F10" s="24">
        <v>0.93103448275862066</v>
      </c>
      <c r="H10" s="62" t="s">
        <v>386</v>
      </c>
      <c r="I10" s="62">
        <v>28</v>
      </c>
      <c r="J10" s="63">
        <f t="shared" si="1"/>
        <v>5.6795131845841784E-2</v>
      </c>
      <c r="K10" s="63">
        <f t="shared" si="3"/>
        <v>1.943246747180442E-2</v>
      </c>
      <c r="L10" s="61">
        <v>24</v>
      </c>
      <c r="M10" s="24">
        <v>0.8571428571428571</v>
      </c>
    </row>
    <row r="11" spans="1:21" x14ac:dyDescent="0.75">
      <c r="A11" s="18" t="s">
        <v>392</v>
      </c>
      <c r="B11" s="18">
        <v>11</v>
      </c>
      <c r="C11" s="72">
        <f t="shared" si="0"/>
        <v>3.5256410256410256E-2</v>
      </c>
      <c r="D11" s="72">
        <f t="shared" si="2"/>
        <v>1.8385579281044648E-2</v>
      </c>
      <c r="E11" s="61">
        <v>9</v>
      </c>
      <c r="F11" s="24">
        <v>0.81818181818181823</v>
      </c>
      <c r="H11" t="s">
        <v>392</v>
      </c>
      <c r="I11">
        <v>20</v>
      </c>
      <c r="J11" s="24">
        <f t="shared" si="1"/>
        <v>4.0567951318458417E-2</v>
      </c>
      <c r="K11" s="72">
        <f t="shared" si="3"/>
        <v>1.6564106932101311E-2</v>
      </c>
      <c r="L11" s="61">
        <v>16</v>
      </c>
      <c r="M11" s="24">
        <v>0.8</v>
      </c>
    </row>
    <row r="12" spans="1:21" x14ac:dyDescent="0.75">
      <c r="A12" s="18" t="s">
        <v>388</v>
      </c>
      <c r="B12" s="18">
        <v>5</v>
      </c>
      <c r="C12" s="72">
        <f t="shared" si="0"/>
        <v>1.6025641025641024E-2</v>
      </c>
      <c r="D12" s="72">
        <f t="shared" si="2"/>
        <v>1.2518489154700552E-2</v>
      </c>
      <c r="E12" s="73">
        <v>4</v>
      </c>
      <c r="F12" s="72">
        <v>0.8</v>
      </c>
      <c r="G12" s="18"/>
      <c r="H12" s="18" t="s">
        <v>388</v>
      </c>
      <c r="I12" s="18">
        <v>18</v>
      </c>
      <c r="J12" s="72">
        <f t="shared" si="1"/>
        <v>3.6511156186612576E-2</v>
      </c>
      <c r="K12" s="72">
        <f t="shared" si="3"/>
        <v>1.5747278730032576E-2</v>
      </c>
      <c r="L12" s="61">
        <v>15</v>
      </c>
      <c r="M12" s="24">
        <v>0.83333333333333337</v>
      </c>
    </row>
    <row r="13" spans="1:21" x14ac:dyDescent="0.75">
      <c r="A13" s="18" t="s">
        <v>390</v>
      </c>
      <c r="B13" s="18">
        <v>6</v>
      </c>
      <c r="C13" s="72">
        <f t="shared" si="0"/>
        <v>1.9230769230769232E-2</v>
      </c>
      <c r="D13" s="72">
        <f t="shared" si="2"/>
        <v>1.3690965180729712E-2</v>
      </c>
      <c r="E13" s="61">
        <v>6</v>
      </c>
      <c r="F13" s="24">
        <v>1</v>
      </c>
      <c r="H13" t="s">
        <v>390</v>
      </c>
      <c r="I13">
        <v>9</v>
      </c>
      <c r="J13" s="24">
        <f t="shared" si="1"/>
        <v>1.8255578093306288E-2</v>
      </c>
      <c r="K13" s="72">
        <f t="shared" si="3"/>
        <v>1.1240002111923702E-2</v>
      </c>
      <c r="L13" s="61">
        <v>8</v>
      </c>
      <c r="M13" s="24">
        <v>0.88888888888888884</v>
      </c>
    </row>
    <row r="14" spans="1:21" x14ac:dyDescent="0.75">
      <c r="A14" s="18" t="s">
        <v>387</v>
      </c>
      <c r="B14" s="18">
        <v>1</v>
      </c>
      <c r="C14" s="72">
        <f t="shared" si="0"/>
        <v>3.205128205128205E-3</v>
      </c>
      <c r="D14" s="72">
        <f t="shared" si="2"/>
        <v>5.6347924241317978E-3</v>
      </c>
      <c r="E14" s="61">
        <v>0</v>
      </c>
      <c r="F14" s="24">
        <v>0</v>
      </c>
      <c r="H14" t="s">
        <v>387</v>
      </c>
      <c r="I14">
        <v>6</v>
      </c>
      <c r="J14" s="24">
        <f t="shared" si="1"/>
        <v>1.2170385395537525E-2</v>
      </c>
      <c r="K14" s="72">
        <f t="shared" si="3"/>
        <v>9.2058217836266699E-3</v>
      </c>
      <c r="L14" s="61">
        <v>6</v>
      </c>
      <c r="M14" s="24">
        <v>1</v>
      </c>
    </row>
    <row r="15" spans="1:21" x14ac:dyDescent="0.75">
      <c r="C15" s="24"/>
      <c r="D15" s="24"/>
      <c r="E15" s="61"/>
      <c r="F15" s="24"/>
    </row>
    <row r="16" spans="1:21" x14ac:dyDescent="0.75">
      <c r="A16" t="s">
        <v>370</v>
      </c>
      <c r="B16">
        <f>SUM(B3:B14)</f>
        <v>440</v>
      </c>
      <c r="C16" s="24"/>
      <c r="D16" s="24"/>
      <c r="H16" t="s">
        <v>370</v>
      </c>
      <c r="I16">
        <f>SUM(I3:I13)</f>
        <v>732</v>
      </c>
    </row>
    <row r="17" spans="1:13" x14ac:dyDescent="0.75">
      <c r="A17" t="s">
        <v>371</v>
      </c>
      <c r="B17">
        <v>312</v>
      </c>
      <c r="H17" t="s">
        <v>371</v>
      </c>
      <c r="I17">
        <v>493</v>
      </c>
    </row>
    <row r="18" spans="1:13" x14ac:dyDescent="0.75">
      <c r="A18" t="s">
        <v>372</v>
      </c>
      <c r="B18">
        <v>287</v>
      </c>
      <c r="F18" s="24">
        <f>B18/B17</f>
        <v>0.91987179487179482</v>
      </c>
      <c r="H18" t="s">
        <v>372</v>
      </c>
      <c r="I18">
        <v>372</v>
      </c>
      <c r="M18" s="24">
        <f>I18/I17</f>
        <v>0.75456389452332662</v>
      </c>
    </row>
    <row r="19" spans="1:13" x14ac:dyDescent="0.75">
      <c r="A19" t="s">
        <v>373</v>
      </c>
      <c r="B19" s="54">
        <f>B16/B17</f>
        <v>1.4102564102564104</v>
      </c>
      <c r="H19" t="s">
        <v>373</v>
      </c>
      <c r="I19" s="54">
        <f>I16/I17</f>
        <v>1.484787018255578</v>
      </c>
    </row>
    <row r="20" spans="1:13" x14ac:dyDescent="0.75">
      <c r="A20" t="s">
        <v>395</v>
      </c>
      <c r="B20">
        <v>1563</v>
      </c>
      <c r="H20" t="s">
        <v>395</v>
      </c>
      <c r="I20">
        <v>4932</v>
      </c>
    </row>
  </sheetData>
  <sortState xmlns:xlrd2="http://schemas.microsoft.com/office/spreadsheetml/2017/richdata2" ref="A4:F13">
    <sortCondition descending="1" ref="B4:B13"/>
  </sortState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L7"/>
  <sheetViews>
    <sheetView tabSelected="1" workbookViewId="0">
      <selection activeCell="J6" sqref="J6"/>
    </sheetView>
  </sheetViews>
  <sheetFormatPr baseColWidth="10" defaultRowHeight="14.75" x14ac:dyDescent="0.75"/>
  <cols>
    <col min="1" max="1" width="45.7265625" bestFit="1" customWidth="1"/>
    <col min="2" max="2" width="9.7265625" bestFit="1" customWidth="1"/>
    <col min="3" max="3" width="7.86328125" bestFit="1" customWidth="1"/>
    <col min="4" max="4" width="6.40625" bestFit="1" customWidth="1"/>
    <col min="5" max="5" width="6.1328125" bestFit="1" customWidth="1"/>
    <col min="6" max="6" width="12" bestFit="1" customWidth="1"/>
    <col min="7" max="7" width="15.40625" bestFit="1" customWidth="1"/>
    <col min="8" max="8" width="17.86328125" bestFit="1" customWidth="1"/>
    <col min="9" max="9" width="13.86328125" bestFit="1" customWidth="1"/>
    <col min="10" max="10" width="16.26953125" bestFit="1" customWidth="1"/>
    <col min="11" max="11" width="13.7265625" bestFit="1" customWidth="1"/>
    <col min="12" max="12" width="16.1328125" bestFit="1" customWidth="1"/>
  </cols>
  <sheetData>
    <row r="1" spans="1:12" x14ac:dyDescent="0.75">
      <c r="A1" s="1" t="s">
        <v>4</v>
      </c>
      <c r="B1" s="1" t="s">
        <v>3</v>
      </c>
      <c r="C1" s="1" t="s">
        <v>2</v>
      </c>
      <c r="D1" s="1" t="s">
        <v>1</v>
      </c>
      <c r="E1" s="1" t="s">
        <v>0</v>
      </c>
      <c r="F1" s="1" t="s">
        <v>381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75">
      <c r="B2" t="s">
        <v>382</v>
      </c>
      <c r="C2">
        <f>SUM(C3:C5)</f>
        <v>8982</v>
      </c>
      <c r="D2">
        <f t="shared" ref="D2:E2" si="0">SUM(D3:D5)</f>
        <v>6416</v>
      </c>
      <c r="E2">
        <f t="shared" si="0"/>
        <v>2566</v>
      </c>
      <c r="F2" s="24">
        <f>E2/C2</f>
        <v>0.2856824760632376</v>
      </c>
      <c r="G2">
        <v>7261</v>
      </c>
      <c r="H2">
        <v>1721</v>
      </c>
      <c r="I2">
        <v>4871</v>
      </c>
      <c r="J2">
        <v>1545</v>
      </c>
      <c r="K2">
        <v>2390</v>
      </c>
      <c r="L2">
        <v>176</v>
      </c>
    </row>
    <row r="3" spans="1:12" x14ac:dyDescent="0.75">
      <c r="B3">
        <v>2015</v>
      </c>
      <c r="C3">
        <v>2637</v>
      </c>
      <c r="D3">
        <v>2081</v>
      </c>
      <c r="E3">
        <v>556</v>
      </c>
      <c r="F3" s="24">
        <f t="shared" ref="F3:F5" si="1">E3/C3</f>
        <v>0.21084565794463406</v>
      </c>
      <c r="G3">
        <v>2102</v>
      </c>
      <c r="H3">
        <v>535</v>
      </c>
      <c r="I3">
        <v>1587</v>
      </c>
      <c r="J3">
        <v>494</v>
      </c>
      <c r="K3">
        <v>515</v>
      </c>
      <c r="L3">
        <v>41</v>
      </c>
    </row>
    <row r="4" spans="1:12" x14ac:dyDescent="0.75">
      <c r="B4">
        <v>2016</v>
      </c>
      <c r="C4">
        <v>2954</v>
      </c>
      <c r="D4">
        <v>2015</v>
      </c>
      <c r="E4">
        <v>939</v>
      </c>
      <c r="F4" s="24">
        <f t="shared" si="1"/>
        <v>0.3178740690589032</v>
      </c>
      <c r="G4">
        <v>2385</v>
      </c>
      <c r="H4">
        <v>569</v>
      </c>
      <c r="I4">
        <v>1518</v>
      </c>
      <c r="J4">
        <v>497</v>
      </c>
      <c r="K4">
        <v>867</v>
      </c>
      <c r="L4">
        <v>72</v>
      </c>
    </row>
    <row r="5" spans="1:12" x14ac:dyDescent="0.75">
      <c r="B5">
        <v>2017</v>
      </c>
      <c r="C5">
        <v>3391</v>
      </c>
      <c r="D5">
        <v>2320</v>
      </c>
      <c r="E5">
        <v>1071</v>
      </c>
      <c r="F5" s="24">
        <f t="shared" si="1"/>
        <v>0.31583603656738424</v>
      </c>
      <c r="G5">
        <v>2774</v>
      </c>
      <c r="H5">
        <v>617</v>
      </c>
      <c r="I5">
        <v>1766</v>
      </c>
      <c r="J5">
        <v>554</v>
      </c>
      <c r="K5">
        <v>1008</v>
      </c>
      <c r="L5">
        <v>63</v>
      </c>
    </row>
    <row r="7" spans="1:12" x14ac:dyDescent="0.75">
      <c r="D7" s="2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L9"/>
  <sheetViews>
    <sheetView zoomScale="70" zoomScaleNormal="70" workbookViewId="0">
      <selection activeCell="C12" sqref="C12"/>
    </sheetView>
  </sheetViews>
  <sheetFormatPr baseColWidth="10" defaultColWidth="9.1328125" defaultRowHeight="14.75" x14ac:dyDescent="0.75"/>
  <cols>
    <col min="1" max="1" width="2.40625" bestFit="1" customWidth="1"/>
    <col min="2" max="2" width="6" bestFit="1" customWidth="1"/>
    <col min="3" max="3" width="5.7265625" customWidth="1"/>
    <col min="4" max="4" width="6.7265625" bestFit="1" customWidth="1"/>
    <col min="6" max="6" width="11.86328125" customWidth="1"/>
    <col min="7" max="7" width="6.1328125" bestFit="1" customWidth="1"/>
    <col min="8" max="8" width="5.86328125" bestFit="1" customWidth="1"/>
  </cols>
  <sheetData>
    <row r="1" spans="1:12" x14ac:dyDescent="0.75">
      <c r="A1" s="2" t="s">
        <v>11</v>
      </c>
      <c r="B1" s="2" t="s">
        <v>12</v>
      </c>
      <c r="C1" s="2" t="s">
        <v>13</v>
      </c>
      <c r="D1" s="2" t="s">
        <v>14</v>
      </c>
      <c r="G1" s="2" t="s">
        <v>0</v>
      </c>
      <c r="H1" s="2" t="s">
        <v>288</v>
      </c>
      <c r="L1" s="24"/>
    </row>
    <row r="2" spans="1:12" x14ac:dyDescent="0.75">
      <c r="A2" s="3">
        <v>1</v>
      </c>
      <c r="B2" s="4" t="s">
        <v>15</v>
      </c>
      <c r="C2" s="4" t="s">
        <v>0</v>
      </c>
      <c r="D2" s="3">
        <v>1071</v>
      </c>
      <c r="F2">
        <v>2015</v>
      </c>
      <c r="G2">
        <v>556</v>
      </c>
      <c r="H2">
        <v>2081</v>
      </c>
      <c r="L2" s="24"/>
    </row>
    <row r="3" spans="1:12" x14ac:dyDescent="0.75">
      <c r="A3" s="3">
        <v>2</v>
      </c>
      <c r="B3" s="4" t="s">
        <v>15</v>
      </c>
      <c r="C3" s="4" t="s">
        <v>1</v>
      </c>
      <c r="D3" s="3">
        <v>2320</v>
      </c>
      <c r="F3">
        <v>2016</v>
      </c>
      <c r="G3">
        <v>939</v>
      </c>
      <c r="H3">
        <v>2015</v>
      </c>
    </row>
    <row r="4" spans="1:12" x14ac:dyDescent="0.75">
      <c r="A4" s="3">
        <v>3</v>
      </c>
      <c r="B4" s="4" t="s">
        <v>16</v>
      </c>
      <c r="C4" s="4" t="s">
        <v>0</v>
      </c>
      <c r="D4" s="3">
        <v>939</v>
      </c>
      <c r="F4" s="5">
        <v>2017</v>
      </c>
      <c r="G4">
        <v>1071</v>
      </c>
      <c r="H4">
        <v>2320</v>
      </c>
    </row>
    <row r="5" spans="1:12" x14ac:dyDescent="0.75">
      <c r="A5" s="3">
        <v>4</v>
      </c>
      <c r="B5" s="4" t="s">
        <v>16</v>
      </c>
      <c r="C5" s="4" t="s">
        <v>1</v>
      </c>
      <c r="D5" s="3">
        <v>2015</v>
      </c>
    </row>
    <row r="6" spans="1:12" x14ac:dyDescent="0.75">
      <c r="A6" s="3">
        <v>5</v>
      </c>
      <c r="B6" s="4" t="s">
        <v>17</v>
      </c>
      <c r="C6" s="4" t="s">
        <v>0</v>
      </c>
      <c r="D6" s="3">
        <v>556</v>
      </c>
    </row>
    <row r="7" spans="1:12" x14ac:dyDescent="0.75">
      <c r="A7" s="3">
        <v>6</v>
      </c>
      <c r="B7" s="4" t="s">
        <v>17</v>
      </c>
      <c r="C7" s="4" t="s">
        <v>1</v>
      </c>
      <c r="D7" s="3">
        <v>2081</v>
      </c>
    </row>
    <row r="8" spans="1:12" x14ac:dyDescent="0.75">
      <c r="A8" s="3"/>
      <c r="B8" s="4"/>
      <c r="C8" s="4"/>
      <c r="D8" s="3"/>
    </row>
    <row r="9" spans="1:12" x14ac:dyDescent="0.75">
      <c r="A9" s="3"/>
      <c r="B9" s="4"/>
      <c r="C9" s="4"/>
      <c r="D9" s="3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D33"/>
  <sheetViews>
    <sheetView zoomScale="70" zoomScaleNormal="70" workbookViewId="0">
      <selection activeCell="B8" sqref="B8"/>
    </sheetView>
  </sheetViews>
  <sheetFormatPr baseColWidth="10" defaultRowHeight="14.75" x14ac:dyDescent="0.75"/>
  <cols>
    <col min="1" max="1" width="12.7265625" customWidth="1"/>
    <col min="2" max="2" width="18" bestFit="1" customWidth="1"/>
  </cols>
  <sheetData>
    <row r="1" spans="1:4" x14ac:dyDescent="0.75">
      <c r="C1" s="34" t="s">
        <v>289</v>
      </c>
    </row>
    <row r="2" spans="1:4" x14ac:dyDescent="0.75">
      <c r="A2" t="s">
        <v>2</v>
      </c>
      <c r="B2">
        <v>2813</v>
      </c>
    </row>
    <row r="3" spans="1:4" x14ac:dyDescent="0.75">
      <c r="A3" t="s">
        <v>224</v>
      </c>
      <c r="B3">
        <v>2413</v>
      </c>
      <c r="C3">
        <f>B3-B5</f>
        <v>1856</v>
      </c>
    </row>
    <row r="4" spans="1:4" x14ac:dyDescent="0.75">
      <c r="A4" t="s">
        <v>0</v>
      </c>
      <c r="B4">
        <v>957</v>
      </c>
      <c r="C4">
        <f>B4-B5</f>
        <v>400</v>
      </c>
    </row>
    <row r="5" spans="1:4" x14ac:dyDescent="0.75">
      <c r="A5" t="s">
        <v>290</v>
      </c>
      <c r="B5">
        <f>(B4+B3)-B2</f>
        <v>557</v>
      </c>
      <c r="C5">
        <f>B5</f>
        <v>557</v>
      </c>
    </row>
    <row r="7" spans="1:4" x14ac:dyDescent="0.75">
      <c r="A7" t="s">
        <v>291</v>
      </c>
      <c r="B7">
        <v>291</v>
      </c>
    </row>
    <row r="8" spans="1:4" x14ac:dyDescent="0.75">
      <c r="A8" t="s">
        <v>292</v>
      </c>
      <c r="B8">
        <v>390</v>
      </c>
      <c r="C8">
        <f>602-B7</f>
        <v>311</v>
      </c>
      <c r="D8" t="s">
        <v>297</v>
      </c>
    </row>
    <row r="9" spans="1:4" x14ac:dyDescent="0.75">
      <c r="A9" t="s">
        <v>293</v>
      </c>
      <c r="B9">
        <v>475</v>
      </c>
      <c r="C9">
        <f>B9-120</f>
        <v>355</v>
      </c>
      <c r="D9" t="s">
        <v>297</v>
      </c>
    </row>
    <row r="10" spans="1:4" x14ac:dyDescent="0.75">
      <c r="A10" t="s">
        <v>294</v>
      </c>
      <c r="B10">
        <v>949</v>
      </c>
    </row>
    <row r="11" spans="1:4" x14ac:dyDescent="0.75">
      <c r="A11" t="s">
        <v>295</v>
      </c>
      <c r="B11">
        <v>970</v>
      </c>
      <c r="C11">
        <f>1637-B10</f>
        <v>688</v>
      </c>
      <c r="D11" t="s">
        <v>297</v>
      </c>
    </row>
    <row r="12" spans="1:4" x14ac:dyDescent="0.75">
      <c r="A12" t="s">
        <v>296</v>
      </c>
      <c r="B12">
        <v>1115</v>
      </c>
      <c r="C12">
        <f>B12-339</f>
        <v>776</v>
      </c>
      <c r="D12" t="s">
        <v>297</v>
      </c>
    </row>
    <row r="14" spans="1:4" x14ac:dyDescent="0.75">
      <c r="A14" s="34" t="s">
        <v>298</v>
      </c>
      <c r="B14" s="34" t="s">
        <v>224</v>
      </c>
      <c r="C14" s="34" t="s">
        <v>0</v>
      </c>
    </row>
    <row r="15" spans="1:4" x14ac:dyDescent="0.75">
      <c r="A15">
        <v>2015</v>
      </c>
      <c r="B15">
        <v>949</v>
      </c>
      <c r="C15">
        <v>291</v>
      </c>
    </row>
    <row r="16" spans="1:4" x14ac:dyDescent="0.75">
      <c r="A16">
        <v>2016</v>
      </c>
      <c r="B16">
        <v>688</v>
      </c>
      <c r="C16">
        <v>311</v>
      </c>
    </row>
    <row r="17" spans="1:3" x14ac:dyDescent="0.75">
      <c r="A17" s="5">
        <v>2017</v>
      </c>
      <c r="B17">
        <v>776</v>
      </c>
      <c r="C17">
        <v>355</v>
      </c>
    </row>
    <row r="20" spans="1:3" x14ac:dyDescent="0.75">
      <c r="B20" s="34" t="s">
        <v>299</v>
      </c>
    </row>
    <row r="21" spans="1:3" x14ac:dyDescent="0.75">
      <c r="A21" s="53" t="s">
        <v>300</v>
      </c>
      <c r="B21">
        <v>27</v>
      </c>
      <c r="C21">
        <v>27</v>
      </c>
    </row>
    <row r="22" spans="1:3" x14ac:dyDescent="0.75">
      <c r="A22" s="53" t="s">
        <v>301</v>
      </c>
      <c r="B22">
        <v>36</v>
      </c>
      <c r="C22">
        <f>B22-B21</f>
        <v>9</v>
      </c>
    </row>
    <row r="23" spans="1:3" x14ac:dyDescent="0.75">
      <c r="A23" s="53" t="s">
        <v>302</v>
      </c>
      <c r="B23">
        <v>58</v>
      </c>
      <c r="C23">
        <f>B23-B22</f>
        <v>22</v>
      </c>
    </row>
    <row r="24" spans="1:3" x14ac:dyDescent="0.75">
      <c r="A24" s="53" t="s">
        <v>303</v>
      </c>
      <c r="B24">
        <v>95</v>
      </c>
      <c r="C24">
        <f t="shared" ref="C24:C32" si="0">B24-B23</f>
        <v>37</v>
      </c>
    </row>
    <row r="25" spans="1:3" x14ac:dyDescent="0.75">
      <c r="A25" s="53" t="s">
        <v>304</v>
      </c>
      <c r="B25">
        <v>125</v>
      </c>
      <c r="C25">
        <f t="shared" si="0"/>
        <v>30</v>
      </c>
    </row>
    <row r="26" spans="1:3" x14ac:dyDescent="0.75">
      <c r="A26" s="53" t="s">
        <v>305</v>
      </c>
      <c r="B26">
        <v>140</v>
      </c>
      <c r="C26">
        <f t="shared" si="0"/>
        <v>15</v>
      </c>
    </row>
    <row r="27" spans="1:3" x14ac:dyDescent="0.75">
      <c r="A27" s="53" t="s">
        <v>306</v>
      </c>
      <c r="B27">
        <v>162</v>
      </c>
      <c r="C27">
        <f t="shared" si="0"/>
        <v>22</v>
      </c>
    </row>
    <row r="28" spans="1:3" x14ac:dyDescent="0.75">
      <c r="A28" s="53" t="s">
        <v>307</v>
      </c>
      <c r="B28">
        <v>184</v>
      </c>
      <c r="C28">
        <f t="shared" si="0"/>
        <v>22</v>
      </c>
    </row>
    <row r="29" spans="1:3" x14ac:dyDescent="0.75">
      <c r="A29" s="53" t="s">
        <v>308</v>
      </c>
      <c r="B29">
        <v>206</v>
      </c>
      <c r="C29">
        <f t="shared" si="0"/>
        <v>22</v>
      </c>
    </row>
    <row r="30" spans="1:3" x14ac:dyDescent="0.75">
      <c r="A30" s="53" t="s">
        <v>309</v>
      </c>
      <c r="B30">
        <v>247</v>
      </c>
      <c r="C30">
        <f t="shared" si="0"/>
        <v>41</v>
      </c>
    </row>
    <row r="31" spans="1:3" x14ac:dyDescent="0.75">
      <c r="A31" s="53" t="s">
        <v>310</v>
      </c>
      <c r="B31">
        <v>275</v>
      </c>
      <c r="C31">
        <f t="shared" si="0"/>
        <v>28</v>
      </c>
    </row>
    <row r="32" spans="1:3" x14ac:dyDescent="0.75">
      <c r="A32" s="53" t="s">
        <v>311</v>
      </c>
      <c r="B32">
        <v>291</v>
      </c>
      <c r="C32">
        <f t="shared" si="0"/>
        <v>16</v>
      </c>
    </row>
    <row r="33" spans="3:3" x14ac:dyDescent="0.75">
      <c r="C33">
        <f>AVERAGE(C21:C32)</f>
        <v>24.25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K2815"/>
  <sheetViews>
    <sheetView zoomScale="70" zoomScaleNormal="70" workbookViewId="0">
      <selection activeCell="P22" sqref="P22"/>
    </sheetView>
  </sheetViews>
  <sheetFormatPr baseColWidth="10" defaultRowHeight="14.75" x14ac:dyDescent="0.75"/>
  <cols>
    <col min="1" max="3" width="7.7265625" customWidth="1"/>
    <col min="5" max="5" width="14.7265625" bestFit="1" customWidth="1"/>
  </cols>
  <sheetData>
    <row r="1" spans="1:11" x14ac:dyDescent="0.75">
      <c r="A1" t="s">
        <v>2</v>
      </c>
      <c r="B1" t="s">
        <v>288</v>
      </c>
      <c r="C1" t="s">
        <v>0</v>
      </c>
      <c r="F1" t="s">
        <v>2</v>
      </c>
      <c r="H1" t="s">
        <v>288</v>
      </c>
      <c r="J1" t="s">
        <v>0</v>
      </c>
    </row>
    <row r="2" spans="1:11" x14ac:dyDescent="0.75">
      <c r="A2" t="s">
        <v>265</v>
      </c>
      <c r="B2" s="11" t="s">
        <v>265</v>
      </c>
      <c r="C2" s="11" t="s">
        <v>265</v>
      </c>
      <c r="E2" t="s">
        <v>312</v>
      </c>
      <c r="F2" s="54">
        <f>AVERAGE(A3:A2815)</f>
        <v>3.1930323498044793</v>
      </c>
      <c r="G2" s="54"/>
      <c r="H2" s="54">
        <f>AVERAGE(B3:B2415)</f>
        <v>2.6589307915457936</v>
      </c>
      <c r="I2" s="54"/>
      <c r="J2" s="54">
        <f>AVERAGE(C3:C959)</f>
        <v>2.6812957157784743</v>
      </c>
    </row>
    <row r="3" spans="1:11" x14ac:dyDescent="0.75">
      <c r="A3" s="11">
        <v>166</v>
      </c>
      <c r="B3" s="3">
        <v>95</v>
      </c>
      <c r="C3" s="3">
        <v>134</v>
      </c>
      <c r="D3" s="23"/>
      <c r="E3" t="s">
        <v>314</v>
      </c>
      <c r="F3" s="23">
        <f>SUM(A:A)</f>
        <v>8982</v>
      </c>
      <c r="G3" s="23"/>
      <c r="H3" s="23">
        <f>SUM(B:B)</f>
        <v>6416</v>
      </c>
      <c r="I3" s="23"/>
      <c r="J3" s="23">
        <f>SUM(C:C)</f>
        <v>2566</v>
      </c>
    </row>
    <row r="4" spans="1:11" x14ac:dyDescent="0.75">
      <c r="A4" s="3">
        <v>114</v>
      </c>
      <c r="B4" s="3">
        <v>78</v>
      </c>
      <c r="C4" s="3">
        <v>74</v>
      </c>
      <c r="E4" t="s">
        <v>315</v>
      </c>
      <c r="F4" s="23">
        <v>2813</v>
      </c>
      <c r="G4" s="23"/>
      <c r="H4" s="23">
        <v>2413</v>
      </c>
      <c r="I4" s="23"/>
      <c r="J4" s="23">
        <v>957</v>
      </c>
    </row>
    <row r="5" spans="1:11" x14ac:dyDescent="0.75">
      <c r="A5" s="3">
        <v>104</v>
      </c>
      <c r="B5" s="3">
        <v>66</v>
      </c>
      <c r="C5" s="3">
        <v>51</v>
      </c>
      <c r="E5" t="s">
        <v>101</v>
      </c>
      <c r="F5" s="23">
        <f>SUM(F7:F11)</f>
        <v>2813</v>
      </c>
      <c r="G5" s="23"/>
      <c r="H5" s="23">
        <f>SUM(H7:H11)</f>
        <v>2413</v>
      </c>
      <c r="I5" s="23"/>
      <c r="J5" s="23">
        <f>SUM(J7:J11)</f>
        <v>957</v>
      </c>
    </row>
    <row r="6" spans="1:11" x14ac:dyDescent="0.75">
      <c r="A6" s="3">
        <v>80</v>
      </c>
      <c r="B6" s="3">
        <v>59</v>
      </c>
      <c r="C6" s="3">
        <v>40</v>
      </c>
      <c r="E6" t="s">
        <v>313</v>
      </c>
      <c r="F6">
        <f>COUNTIF(A:A,1)</f>
        <v>1470</v>
      </c>
      <c r="G6" s="24">
        <f>F6/$F$4</f>
        <v>0.52257376466405969</v>
      </c>
      <c r="H6">
        <f>COUNTIF(B:B,1)</f>
        <v>1359</v>
      </c>
      <c r="I6" s="24">
        <f>H6/$H$4</f>
        <v>0.56319933692498969</v>
      </c>
      <c r="J6">
        <f>COUNTIF(C:C,1)</f>
        <v>578</v>
      </c>
      <c r="K6" s="24">
        <f>J6/$J$4</f>
        <v>0.60397074190177635</v>
      </c>
    </row>
    <row r="7" spans="1:11" x14ac:dyDescent="0.75">
      <c r="A7" s="3">
        <v>78</v>
      </c>
      <c r="B7" s="3">
        <v>50</v>
      </c>
      <c r="C7" s="3">
        <v>36</v>
      </c>
      <c r="E7" s="37" t="s">
        <v>316</v>
      </c>
      <c r="F7">
        <f>COUNTIF(A:A,"&lt;=2")</f>
        <v>1986</v>
      </c>
      <c r="G7" s="24">
        <f>F7/$F$4</f>
        <v>0.7060078208318521</v>
      </c>
      <c r="H7">
        <f>COUNTIF(B:B,"&lt;=2")</f>
        <v>1789</v>
      </c>
      <c r="I7" s="24">
        <f>H7/$H$4</f>
        <v>0.74140074595938665</v>
      </c>
      <c r="J7">
        <f>COUNTIF(C:C,"&lt;=2")</f>
        <v>750</v>
      </c>
      <c r="K7" s="24">
        <f>J7/$J$4</f>
        <v>0.78369905956112851</v>
      </c>
    </row>
    <row r="8" spans="1:11" x14ac:dyDescent="0.75">
      <c r="A8" s="3">
        <v>74</v>
      </c>
      <c r="B8" s="3">
        <v>42</v>
      </c>
      <c r="C8" s="3">
        <v>30</v>
      </c>
      <c r="E8" s="37" t="s">
        <v>317</v>
      </c>
      <c r="F8">
        <f>COUNTIF(A:A,"&lt;=5")-COUNTIF(A:A,"&lt;=2")</f>
        <v>501</v>
      </c>
      <c r="G8" s="24">
        <f>F8/$F$4</f>
        <v>0.17810167081407749</v>
      </c>
      <c r="H8">
        <f>COUNTIF(B:B,"&lt;=5")-COUNTIF(B:B,"&lt;=2")</f>
        <v>411</v>
      </c>
      <c r="I8" s="24">
        <f t="shared" ref="I8:I11" si="0">H8/$H$4</f>
        <v>0.17032739328636551</v>
      </c>
      <c r="J8">
        <f>COUNTIF(C:C,"&lt;=5")-COUNTIF(C:C,"&lt;=2")</f>
        <v>128</v>
      </c>
      <c r="K8" s="24">
        <f t="shared" ref="K8:K11" si="1">J8/$J$4</f>
        <v>0.13375130616509928</v>
      </c>
    </row>
    <row r="9" spans="1:11" x14ac:dyDescent="0.75">
      <c r="A9" s="3">
        <v>59</v>
      </c>
      <c r="B9" s="3">
        <v>36</v>
      </c>
      <c r="C9" s="3">
        <v>30</v>
      </c>
      <c r="E9" s="37" t="s">
        <v>318</v>
      </c>
      <c r="F9">
        <f>COUNTIF(A:A,"&lt;=10")-COUNTIF(A:A,"&lt;=5")</f>
        <v>185</v>
      </c>
      <c r="G9" s="24">
        <f t="shared" ref="G9:G11" si="2">F9/$F$4</f>
        <v>6.5766086029150378E-2</v>
      </c>
      <c r="H9">
        <f>COUNTIF(B:B,"&lt;=10")-COUNTIF(B:B,"&lt;=5")</f>
        <v>127</v>
      </c>
      <c r="I9" s="24">
        <f t="shared" si="0"/>
        <v>5.2631578947368418E-2</v>
      </c>
      <c r="J9">
        <f>COUNTIF(C:C,"&lt;=10")-COUNTIF(C:C,"&lt;=5")</f>
        <v>45</v>
      </c>
      <c r="K9" s="24">
        <f t="shared" si="1"/>
        <v>4.7021943573667714E-2</v>
      </c>
    </row>
    <row r="10" spans="1:11" x14ac:dyDescent="0.75">
      <c r="A10" s="3">
        <v>51</v>
      </c>
      <c r="B10" s="3">
        <v>34</v>
      </c>
      <c r="C10" s="3">
        <v>29</v>
      </c>
      <c r="E10" s="37" t="s">
        <v>319</v>
      </c>
      <c r="F10">
        <f>COUNTIF(A:A,"&lt;=50")-COUNTIF(A:A,"&lt;=10")</f>
        <v>133</v>
      </c>
      <c r="G10" s="24">
        <f t="shared" si="2"/>
        <v>4.7280483469605401E-2</v>
      </c>
      <c r="H10">
        <f>COUNTIF(B:B,"&lt;=50")-COUNTIF(B:B,"&lt;=10")</f>
        <v>82</v>
      </c>
      <c r="I10" s="24">
        <f t="shared" si="0"/>
        <v>3.3982594280978037E-2</v>
      </c>
      <c r="J10">
        <f>COUNTIF(C:C,"&lt;=50")-COUNTIF(C:C,"&lt;=10")</f>
        <v>31</v>
      </c>
      <c r="K10" s="24">
        <f t="shared" si="1"/>
        <v>3.2392894461859979E-2</v>
      </c>
    </row>
    <row r="11" spans="1:11" x14ac:dyDescent="0.75">
      <c r="A11" s="3">
        <v>50</v>
      </c>
      <c r="B11" s="3">
        <v>32</v>
      </c>
      <c r="C11" s="3">
        <v>28</v>
      </c>
      <c r="E11" t="s">
        <v>320</v>
      </c>
      <c r="F11">
        <f>COUNTIF(A:A,"&gt;50")</f>
        <v>8</v>
      </c>
      <c r="G11" s="24">
        <f t="shared" si="2"/>
        <v>2.8439388553146107E-3</v>
      </c>
      <c r="H11">
        <f>COUNTIF(B:B,"&gt;50")</f>
        <v>4</v>
      </c>
      <c r="I11" s="24">
        <f t="shared" si="0"/>
        <v>1.6576875259013675E-3</v>
      </c>
      <c r="J11">
        <f>COUNTIF(C:C,"&gt;50")</f>
        <v>3</v>
      </c>
      <c r="K11" s="24">
        <f t="shared" si="1"/>
        <v>3.134796238244514E-3</v>
      </c>
    </row>
    <row r="12" spans="1:11" x14ac:dyDescent="0.75">
      <c r="A12" s="3">
        <v>46</v>
      </c>
      <c r="B12" s="3">
        <v>30</v>
      </c>
      <c r="C12" s="3">
        <v>25</v>
      </c>
    </row>
    <row r="13" spans="1:11" x14ac:dyDescent="0.75">
      <c r="A13" s="3">
        <v>45</v>
      </c>
      <c r="B13" s="3">
        <v>30</v>
      </c>
      <c r="C13" s="3">
        <v>21</v>
      </c>
    </row>
    <row r="14" spans="1:11" x14ac:dyDescent="0.75">
      <c r="A14" s="3">
        <v>45</v>
      </c>
      <c r="B14" s="3">
        <v>29</v>
      </c>
      <c r="C14" s="3">
        <v>20</v>
      </c>
    </row>
    <row r="15" spans="1:11" x14ac:dyDescent="0.75">
      <c r="A15" s="3">
        <v>42</v>
      </c>
      <c r="B15" s="3">
        <v>25</v>
      </c>
      <c r="C15" s="3">
        <v>19</v>
      </c>
    </row>
    <row r="16" spans="1:11" x14ac:dyDescent="0.75">
      <c r="A16" s="3">
        <v>38</v>
      </c>
      <c r="B16" s="3">
        <v>25</v>
      </c>
      <c r="C16" s="3">
        <v>19</v>
      </c>
    </row>
    <row r="17" spans="1:3" x14ac:dyDescent="0.75">
      <c r="A17" s="3">
        <v>36</v>
      </c>
      <c r="B17" s="3">
        <v>25</v>
      </c>
      <c r="C17" s="3">
        <v>19</v>
      </c>
    </row>
    <row r="18" spans="1:3" x14ac:dyDescent="0.75">
      <c r="A18" s="3">
        <v>32</v>
      </c>
      <c r="B18" s="3">
        <v>24</v>
      </c>
      <c r="C18" s="3">
        <v>18</v>
      </c>
    </row>
    <row r="19" spans="1:3" x14ac:dyDescent="0.75">
      <c r="A19" s="3">
        <v>31</v>
      </c>
      <c r="B19" s="3">
        <v>24</v>
      </c>
      <c r="C19" s="3">
        <v>17</v>
      </c>
    </row>
    <row r="20" spans="1:3" x14ac:dyDescent="0.75">
      <c r="A20" s="3">
        <v>31</v>
      </c>
      <c r="B20" s="3">
        <v>24</v>
      </c>
      <c r="C20" s="3">
        <v>17</v>
      </c>
    </row>
    <row r="21" spans="1:3" x14ac:dyDescent="0.75">
      <c r="A21" s="3">
        <v>31</v>
      </c>
      <c r="B21" s="3">
        <v>24</v>
      </c>
      <c r="C21" s="3">
        <v>16</v>
      </c>
    </row>
    <row r="22" spans="1:3" x14ac:dyDescent="0.75">
      <c r="A22" s="3">
        <v>31</v>
      </c>
      <c r="B22" s="3">
        <v>23</v>
      </c>
      <c r="C22" s="3">
        <v>14</v>
      </c>
    </row>
    <row r="23" spans="1:3" x14ac:dyDescent="0.75">
      <c r="A23" s="3">
        <v>31</v>
      </c>
      <c r="B23" s="3">
        <v>23</v>
      </c>
      <c r="C23" s="3">
        <v>14</v>
      </c>
    </row>
    <row r="24" spans="1:3" x14ac:dyDescent="0.75">
      <c r="A24" s="3">
        <v>30</v>
      </c>
      <c r="B24" s="3">
        <v>22</v>
      </c>
      <c r="C24" s="3">
        <v>14</v>
      </c>
    </row>
    <row r="25" spans="1:3" x14ac:dyDescent="0.75">
      <c r="A25" s="3">
        <v>30</v>
      </c>
      <c r="B25" s="3">
        <v>22</v>
      </c>
      <c r="C25" s="3">
        <v>13</v>
      </c>
    </row>
    <row r="26" spans="1:3" x14ac:dyDescent="0.75">
      <c r="A26" s="3">
        <v>29</v>
      </c>
      <c r="B26" s="3">
        <v>22</v>
      </c>
      <c r="C26" s="3">
        <v>13</v>
      </c>
    </row>
    <row r="27" spans="1:3" x14ac:dyDescent="0.75">
      <c r="A27" s="3">
        <v>29</v>
      </c>
      <c r="B27" s="3">
        <v>21</v>
      </c>
      <c r="C27" s="3">
        <v>12</v>
      </c>
    </row>
    <row r="28" spans="1:3" x14ac:dyDescent="0.75">
      <c r="A28" s="3">
        <v>29</v>
      </c>
      <c r="B28" s="3">
        <v>21</v>
      </c>
      <c r="C28" s="3">
        <v>12</v>
      </c>
    </row>
    <row r="29" spans="1:3" x14ac:dyDescent="0.75">
      <c r="A29" s="3">
        <v>29</v>
      </c>
      <c r="B29" s="3">
        <v>20</v>
      </c>
      <c r="C29" s="3">
        <v>12</v>
      </c>
    </row>
    <row r="30" spans="1:3" x14ac:dyDescent="0.75">
      <c r="A30" s="3">
        <v>28</v>
      </c>
      <c r="B30" s="3">
        <v>20</v>
      </c>
      <c r="C30" s="3">
        <v>12</v>
      </c>
    </row>
    <row r="31" spans="1:3" x14ac:dyDescent="0.75">
      <c r="A31" s="3">
        <v>27</v>
      </c>
      <c r="B31" s="3">
        <v>19</v>
      </c>
      <c r="C31" s="3">
        <v>12</v>
      </c>
    </row>
    <row r="32" spans="1:3" x14ac:dyDescent="0.75">
      <c r="A32" s="3">
        <v>26</v>
      </c>
      <c r="B32" s="3">
        <v>19</v>
      </c>
      <c r="C32" s="3">
        <v>11</v>
      </c>
    </row>
    <row r="33" spans="1:3" x14ac:dyDescent="0.75">
      <c r="A33" s="3">
        <v>26</v>
      </c>
      <c r="B33" s="3">
        <v>19</v>
      </c>
      <c r="C33" s="3">
        <v>11</v>
      </c>
    </row>
    <row r="34" spans="1:3" x14ac:dyDescent="0.75">
      <c r="A34" s="3">
        <v>26</v>
      </c>
      <c r="B34" s="3">
        <v>19</v>
      </c>
      <c r="C34" s="3">
        <v>11</v>
      </c>
    </row>
    <row r="35" spans="1:3" x14ac:dyDescent="0.75">
      <c r="A35" s="3">
        <v>26</v>
      </c>
      <c r="B35" s="3">
        <v>18</v>
      </c>
      <c r="C35" s="3">
        <v>11</v>
      </c>
    </row>
    <row r="36" spans="1:3" x14ac:dyDescent="0.75">
      <c r="A36" s="3">
        <v>25</v>
      </c>
      <c r="B36" s="3">
        <v>18</v>
      </c>
      <c r="C36" s="3">
        <v>11</v>
      </c>
    </row>
    <row r="37" spans="1:3" x14ac:dyDescent="0.75">
      <c r="A37" s="3">
        <v>25</v>
      </c>
      <c r="B37" s="3">
        <v>18</v>
      </c>
      <c r="C37" s="3">
        <v>10</v>
      </c>
    </row>
    <row r="38" spans="1:3" x14ac:dyDescent="0.75">
      <c r="A38" s="3">
        <v>25</v>
      </c>
      <c r="B38" s="3">
        <v>17</v>
      </c>
      <c r="C38" s="3">
        <v>10</v>
      </c>
    </row>
    <row r="39" spans="1:3" x14ac:dyDescent="0.75">
      <c r="A39" s="3">
        <v>25</v>
      </c>
      <c r="B39" s="3">
        <v>17</v>
      </c>
      <c r="C39" s="3">
        <v>10</v>
      </c>
    </row>
    <row r="40" spans="1:3" x14ac:dyDescent="0.75">
      <c r="A40" s="3">
        <v>25</v>
      </c>
      <c r="B40" s="3">
        <v>17</v>
      </c>
      <c r="C40" s="3">
        <v>10</v>
      </c>
    </row>
    <row r="41" spans="1:3" x14ac:dyDescent="0.75">
      <c r="A41" s="3">
        <v>24</v>
      </c>
      <c r="B41" s="3">
        <v>17</v>
      </c>
      <c r="C41" s="3">
        <v>10</v>
      </c>
    </row>
    <row r="42" spans="1:3" x14ac:dyDescent="0.75">
      <c r="A42" s="3">
        <v>24</v>
      </c>
      <c r="B42" s="3">
        <v>17</v>
      </c>
      <c r="C42" s="3">
        <v>10</v>
      </c>
    </row>
    <row r="43" spans="1:3" x14ac:dyDescent="0.75">
      <c r="A43" s="3">
        <v>24</v>
      </c>
      <c r="B43" s="3">
        <v>17</v>
      </c>
      <c r="C43" s="3">
        <v>10</v>
      </c>
    </row>
    <row r="44" spans="1:3" x14ac:dyDescent="0.75">
      <c r="A44" s="3">
        <v>24</v>
      </c>
      <c r="B44" s="3">
        <v>16</v>
      </c>
      <c r="C44" s="3">
        <v>9</v>
      </c>
    </row>
    <row r="45" spans="1:3" x14ac:dyDescent="0.75">
      <c r="A45" s="3">
        <v>24</v>
      </c>
      <c r="B45" s="3">
        <v>16</v>
      </c>
      <c r="C45" s="3">
        <v>9</v>
      </c>
    </row>
    <row r="46" spans="1:3" x14ac:dyDescent="0.75">
      <c r="A46" s="3">
        <v>23</v>
      </c>
      <c r="B46" s="3">
        <v>16</v>
      </c>
      <c r="C46" s="3">
        <v>9</v>
      </c>
    </row>
    <row r="47" spans="1:3" x14ac:dyDescent="0.75">
      <c r="A47" s="3">
        <v>23</v>
      </c>
      <c r="B47" s="3">
        <v>16</v>
      </c>
      <c r="C47" s="3">
        <v>9</v>
      </c>
    </row>
    <row r="48" spans="1:3" x14ac:dyDescent="0.75">
      <c r="A48" s="3">
        <v>22</v>
      </c>
      <c r="B48" s="3">
        <v>15</v>
      </c>
      <c r="C48" s="3">
        <v>9</v>
      </c>
    </row>
    <row r="49" spans="1:3" x14ac:dyDescent="0.75">
      <c r="A49" s="3">
        <v>22</v>
      </c>
      <c r="B49" s="3">
        <v>15</v>
      </c>
      <c r="C49" s="3">
        <v>9</v>
      </c>
    </row>
    <row r="50" spans="1:3" x14ac:dyDescent="0.75">
      <c r="A50" s="3">
        <v>21</v>
      </c>
      <c r="B50" s="3">
        <v>15</v>
      </c>
      <c r="C50" s="3">
        <v>9</v>
      </c>
    </row>
    <row r="51" spans="1:3" x14ac:dyDescent="0.75">
      <c r="A51" s="3">
        <v>21</v>
      </c>
      <c r="B51" s="3">
        <v>15</v>
      </c>
      <c r="C51" s="3">
        <v>9</v>
      </c>
    </row>
    <row r="52" spans="1:3" x14ac:dyDescent="0.75">
      <c r="A52" s="3">
        <v>20</v>
      </c>
      <c r="B52" s="3">
        <v>15</v>
      </c>
      <c r="C52" s="3">
        <v>9</v>
      </c>
    </row>
    <row r="53" spans="1:3" x14ac:dyDescent="0.75">
      <c r="A53" s="3">
        <v>20</v>
      </c>
      <c r="B53" s="3">
        <v>14</v>
      </c>
      <c r="C53" s="3">
        <v>8</v>
      </c>
    </row>
    <row r="54" spans="1:3" x14ac:dyDescent="0.75">
      <c r="A54" s="3">
        <v>20</v>
      </c>
      <c r="B54" s="3">
        <v>14</v>
      </c>
      <c r="C54" s="3">
        <v>8</v>
      </c>
    </row>
    <row r="55" spans="1:3" x14ac:dyDescent="0.75">
      <c r="A55" s="3">
        <v>20</v>
      </c>
      <c r="B55" s="3">
        <v>14</v>
      </c>
      <c r="C55" s="3">
        <v>8</v>
      </c>
    </row>
    <row r="56" spans="1:3" x14ac:dyDescent="0.75">
      <c r="A56" s="3">
        <v>20</v>
      </c>
      <c r="B56" s="3">
        <v>14</v>
      </c>
      <c r="C56" s="3">
        <v>8</v>
      </c>
    </row>
    <row r="57" spans="1:3" x14ac:dyDescent="0.75">
      <c r="A57" s="3">
        <v>20</v>
      </c>
      <c r="B57" s="3">
        <v>13</v>
      </c>
      <c r="C57" s="3">
        <v>8</v>
      </c>
    </row>
    <row r="58" spans="1:3" x14ac:dyDescent="0.75">
      <c r="A58" s="3">
        <v>19</v>
      </c>
      <c r="B58" s="3">
        <v>13</v>
      </c>
      <c r="C58" s="3">
        <v>8</v>
      </c>
    </row>
    <row r="59" spans="1:3" x14ac:dyDescent="0.75">
      <c r="A59" s="3">
        <v>19</v>
      </c>
      <c r="B59" s="3">
        <v>13</v>
      </c>
      <c r="C59" s="3">
        <v>7</v>
      </c>
    </row>
    <row r="60" spans="1:3" x14ac:dyDescent="0.75">
      <c r="A60" s="3">
        <v>19</v>
      </c>
      <c r="B60" s="3">
        <v>13</v>
      </c>
      <c r="C60" s="3">
        <v>7</v>
      </c>
    </row>
    <row r="61" spans="1:3" x14ac:dyDescent="0.75">
      <c r="A61" s="3">
        <v>19</v>
      </c>
      <c r="B61" s="3">
        <v>13</v>
      </c>
      <c r="C61" s="3">
        <v>7</v>
      </c>
    </row>
    <row r="62" spans="1:3" x14ac:dyDescent="0.75">
      <c r="A62" s="3">
        <v>19</v>
      </c>
      <c r="B62" s="3">
        <v>13</v>
      </c>
      <c r="C62" s="3">
        <v>7</v>
      </c>
    </row>
    <row r="63" spans="1:3" x14ac:dyDescent="0.75">
      <c r="A63" s="3">
        <v>19</v>
      </c>
      <c r="B63" s="3">
        <v>13</v>
      </c>
      <c r="C63" s="3">
        <v>7</v>
      </c>
    </row>
    <row r="64" spans="1:3" x14ac:dyDescent="0.75">
      <c r="A64" s="3">
        <v>18</v>
      </c>
      <c r="B64" s="3">
        <v>13</v>
      </c>
      <c r="C64" s="3">
        <v>7</v>
      </c>
    </row>
    <row r="65" spans="1:3" x14ac:dyDescent="0.75">
      <c r="A65" s="3">
        <v>18</v>
      </c>
      <c r="B65" s="3">
        <v>13</v>
      </c>
      <c r="C65" s="3">
        <v>7</v>
      </c>
    </row>
    <row r="66" spans="1:3" x14ac:dyDescent="0.75">
      <c r="A66" s="3">
        <v>18</v>
      </c>
      <c r="B66" s="3">
        <v>13</v>
      </c>
      <c r="C66" s="3">
        <v>7</v>
      </c>
    </row>
    <row r="67" spans="1:3" x14ac:dyDescent="0.75">
      <c r="A67" s="3">
        <v>18</v>
      </c>
      <c r="B67" s="3">
        <v>13</v>
      </c>
      <c r="C67" s="3">
        <v>7</v>
      </c>
    </row>
    <row r="68" spans="1:3" x14ac:dyDescent="0.75">
      <c r="A68" s="3">
        <v>18</v>
      </c>
      <c r="B68" s="3">
        <v>12</v>
      </c>
      <c r="C68" s="3">
        <v>6</v>
      </c>
    </row>
    <row r="69" spans="1:3" x14ac:dyDescent="0.75">
      <c r="A69" s="3">
        <v>17</v>
      </c>
      <c r="B69" s="3">
        <v>12</v>
      </c>
      <c r="C69" s="3">
        <v>6</v>
      </c>
    </row>
    <row r="70" spans="1:3" x14ac:dyDescent="0.75">
      <c r="A70" s="3">
        <v>17</v>
      </c>
      <c r="B70" s="3">
        <v>12</v>
      </c>
      <c r="C70" s="3">
        <v>6</v>
      </c>
    </row>
    <row r="71" spans="1:3" x14ac:dyDescent="0.75">
      <c r="A71" s="3">
        <v>17</v>
      </c>
      <c r="B71" s="3">
        <v>12</v>
      </c>
      <c r="C71" s="3">
        <v>6</v>
      </c>
    </row>
    <row r="72" spans="1:3" x14ac:dyDescent="0.75">
      <c r="A72" s="3">
        <v>17</v>
      </c>
      <c r="B72" s="3">
        <v>12</v>
      </c>
      <c r="C72" s="3">
        <v>6</v>
      </c>
    </row>
    <row r="73" spans="1:3" x14ac:dyDescent="0.75">
      <c r="A73" s="3">
        <v>17</v>
      </c>
      <c r="B73" s="3">
        <v>12</v>
      </c>
      <c r="C73" s="3">
        <v>6</v>
      </c>
    </row>
    <row r="74" spans="1:3" x14ac:dyDescent="0.75">
      <c r="A74" s="3">
        <v>17</v>
      </c>
      <c r="B74" s="3">
        <v>12</v>
      </c>
      <c r="C74" s="3">
        <v>6</v>
      </c>
    </row>
    <row r="75" spans="1:3" x14ac:dyDescent="0.75">
      <c r="A75" s="3">
        <v>17</v>
      </c>
      <c r="B75" s="3">
        <v>12</v>
      </c>
      <c r="C75" s="3">
        <v>6</v>
      </c>
    </row>
    <row r="76" spans="1:3" x14ac:dyDescent="0.75">
      <c r="A76" s="3">
        <v>17</v>
      </c>
      <c r="B76" s="3">
        <v>12</v>
      </c>
      <c r="C76" s="3">
        <v>6</v>
      </c>
    </row>
    <row r="77" spans="1:3" x14ac:dyDescent="0.75">
      <c r="A77" s="3">
        <v>16</v>
      </c>
      <c r="B77" s="3">
        <v>11</v>
      </c>
      <c r="C77" s="3">
        <v>6</v>
      </c>
    </row>
    <row r="78" spans="1:3" x14ac:dyDescent="0.75">
      <c r="A78" s="3">
        <v>16</v>
      </c>
      <c r="B78" s="3">
        <v>11</v>
      </c>
      <c r="C78" s="3">
        <v>6</v>
      </c>
    </row>
    <row r="79" spans="1:3" x14ac:dyDescent="0.75">
      <c r="A79" s="3">
        <v>16</v>
      </c>
      <c r="B79" s="3">
        <v>11</v>
      </c>
      <c r="C79" s="3">
        <v>6</v>
      </c>
    </row>
    <row r="80" spans="1:3" x14ac:dyDescent="0.75">
      <c r="A80" s="3">
        <v>16</v>
      </c>
      <c r="B80" s="3">
        <v>11</v>
      </c>
      <c r="C80" s="3">
        <v>6</v>
      </c>
    </row>
    <row r="81" spans="1:3" x14ac:dyDescent="0.75">
      <c r="A81" s="3">
        <v>16</v>
      </c>
      <c r="B81" s="3">
        <v>11</v>
      </c>
      <c r="C81" s="3">
        <v>6</v>
      </c>
    </row>
    <row r="82" spans="1:3" x14ac:dyDescent="0.75">
      <c r="A82" s="3">
        <v>16</v>
      </c>
      <c r="B82" s="3">
        <v>11</v>
      </c>
      <c r="C82" s="3">
        <v>5</v>
      </c>
    </row>
    <row r="83" spans="1:3" x14ac:dyDescent="0.75">
      <c r="A83" s="3">
        <v>15</v>
      </c>
      <c r="B83" s="3">
        <v>11</v>
      </c>
      <c r="C83" s="3">
        <v>5</v>
      </c>
    </row>
    <row r="84" spans="1:3" x14ac:dyDescent="0.75">
      <c r="A84" s="3">
        <v>15</v>
      </c>
      <c r="B84" s="3">
        <v>11</v>
      </c>
      <c r="C84" s="3">
        <v>5</v>
      </c>
    </row>
    <row r="85" spans="1:3" x14ac:dyDescent="0.75">
      <c r="A85" s="3">
        <v>15</v>
      </c>
      <c r="B85" s="3">
        <v>11</v>
      </c>
      <c r="C85" s="3">
        <v>5</v>
      </c>
    </row>
    <row r="86" spans="1:3" x14ac:dyDescent="0.75">
      <c r="A86" s="3">
        <v>15</v>
      </c>
      <c r="B86" s="3">
        <v>11</v>
      </c>
      <c r="C86" s="3">
        <v>5</v>
      </c>
    </row>
    <row r="87" spans="1:3" x14ac:dyDescent="0.75">
      <c r="A87" s="3">
        <v>15</v>
      </c>
      <c r="B87" s="3">
        <v>11</v>
      </c>
      <c r="C87" s="3">
        <v>5</v>
      </c>
    </row>
    <row r="88" spans="1:3" x14ac:dyDescent="0.75">
      <c r="A88" s="3">
        <v>15</v>
      </c>
      <c r="B88" s="3">
        <v>11</v>
      </c>
      <c r="C88" s="3">
        <v>5</v>
      </c>
    </row>
    <row r="89" spans="1:3" x14ac:dyDescent="0.75">
      <c r="A89" s="3">
        <v>15</v>
      </c>
      <c r="B89" s="3">
        <v>10</v>
      </c>
      <c r="C89" s="3">
        <v>5</v>
      </c>
    </row>
    <row r="90" spans="1:3" x14ac:dyDescent="0.75">
      <c r="A90" s="3">
        <v>15</v>
      </c>
      <c r="B90" s="3">
        <v>10</v>
      </c>
      <c r="C90" s="3">
        <v>5</v>
      </c>
    </row>
    <row r="91" spans="1:3" x14ac:dyDescent="0.75">
      <c r="A91" s="3">
        <v>15</v>
      </c>
      <c r="B91" s="3">
        <v>10</v>
      </c>
      <c r="C91" s="3">
        <v>5</v>
      </c>
    </row>
    <row r="92" spans="1:3" x14ac:dyDescent="0.75">
      <c r="A92" s="3">
        <v>14</v>
      </c>
      <c r="B92" s="3">
        <v>10</v>
      </c>
      <c r="C92" s="3">
        <v>5</v>
      </c>
    </row>
    <row r="93" spans="1:3" x14ac:dyDescent="0.75">
      <c r="A93" s="3">
        <v>14</v>
      </c>
      <c r="B93" s="3">
        <v>10</v>
      </c>
      <c r="C93" s="3">
        <v>5</v>
      </c>
    </row>
    <row r="94" spans="1:3" x14ac:dyDescent="0.75">
      <c r="A94" s="3">
        <v>14</v>
      </c>
      <c r="B94" s="3">
        <v>10</v>
      </c>
      <c r="C94" s="3">
        <v>5</v>
      </c>
    </row>
    <row r="95" spans="1:3" x14ac:dyDescent="0.75">
      <c r="A95" s="3">
        <v>14</v>
      </c>
      <c r="B95" s="3">
        <v>10</v>
      </c>
      <c r="C95" s="3">
        <v>5</v>
      </c>
    </row>
    <row r="96" spans="1:3" x14ac:dyDescent="0.75">
      <c r="A96" s="3">
        <v>14</v>
      </c>
      <c r="B96" s="3">
        <v>10</v>
      </c>
      <c r="C96" s="3">
        <v>5</v>
      </c>
    </row>
    <row r="97" spans="1:3" x14ac:dyDescent="0.75">
      <c r="A97" s="3">
        <v>14</v>
      </c>
      <c r="B97" s="3">
        <v>10</v>
      </c>
      <c r="C97" s="3">
        <v>5</v>
      </c>
    </row>
    <row r="98" spans="1:3" x14ac:dyDescent="0.75">
      <c r="A98" s="3">
        <v>14</v>
      </c>
      <c r="B98" s="3">
        <v>10</v>
      </c>
      <c r="C98" s="3">
        <v>5</v>
      </c>
    </row>
    <row r="99" spans="1:3" x14ac:dyDescent="0.75">
      <c r="A99" s="3">
        <v>14</v>
      </c>
      <c r="B99" s="3">
        <v>10</v>
      </c>
      <c r="C99" s="3">
        <v>5</v>
      </c>
    </row>
    <row r="100" spans="1:3" x14ac:dyDescent="0.75">
      <c r="A100" s="3">
        <v>13</v>
      </c>
      <c r="B100" s="3">
        <v>10</v>
      </c>
      <c r="C100" s="3">
        <v>5</v>
      </c>
    </row>
    <row r="101" spans="1:3" x14ac:dyDescent="0.75">
      <c r="A101" s="3">
        <v>13</v>
      </c>
      <c r="B101" s="3">
        <v>10</v>
      </c>
      <c r="C101" s="3">
        <v>5</v>
      </c>
    </row>
    <row r="102" spans="1:3" x14ac:dyDescent="0.75">
      <c r="A102" s="3">
        <v>13</v>
      </c>
      <c r="B102" s="3">
        <v>10</v>
      </c>
      <c r="C102" s="3">
        <v>5</v>
      </c>
    </row>
    <row r="103" spans="1:3" x14ac:dyDescent="0.75">
      <c r="A103" s="3">
        <v>13</v>
      </c>
      <c r="B103" s="3">
        <v>10</v>
      </c>
      <c r="C103" s="3">
        <v>5</v>
      </c>
    </row>
    <row r="104" spans="1:3" x14ac:dyDescent="0.75">
      <c r="A104" s="3">
        <v>13</v>
      </c>
      <c r="B104" s="3">
        <v>10</v>
      </c>
      <c r="C104" s="3">
        <v>5</v>
      </c>
    </row>
    <row r="105" spans="1:3" x14ac:dyDescent="0.75">
      <c r="A105" s="3">
        <v>13</v>
      </c>
      <c r="B105" s="3">
        <v>9</v>
      </c>
      <c r="C105" s="3">
        <v>5</v>
      </c>
    </row>
    <row r="106" spans="1:3" x14ac:dyDescent="0.75">
      <c r="A106" s="3">
        <v>13</v>
      </c>
      <c r="B106" s="3">
        <v>9</v>
      </c>
      <c r="C106" s="3">
        <v>4</v>
      </c>
    </row>
    <row r="107" spans="1:3" x14ac:dyDescent="0.75">
      <c r="A107" s="3">
        <v>13</v>
      </c>
      <c r="B107" s="3">
        <v>9</v>
      </c>
      <c r="C107" s="3">
        <v>4</v>
      </c>
    </row>
    <row r="108" spans="1:3" x14ac:dyDescent="0.75">
      <c r="A108" s="3">
        <v>13</v>
      </c>
      <c r="B108" s="3">
        <v>9</v>
      </c>
      <c r="C108" s="3">
        <v>4</v>
      </c>
    </row>
    <row r="109" spans="1:3" x14ac:dyDescent="0.75">
      <c r="A109" s="3">
        <v>13</v>
      </c>
      <c r="B109" s="3">
        <v>9</v>
      </c>
      <c r="C109" s="3">
        <v>4</v>
      </c>
    </row>
    <row r="110" spans="1:3" x14ac:dyDescent="0.75">
      <c r="A110" s="3">
        <v>13</v>
      </c>
      <c r="B110" s="3">
        <v>9</v>
      </c>
      <c r="C110" s="3">
        <v>4</v>
      </c>
    </row>
    <row r="111" spans="1:3" x14ac:dyDescent="0.75">
      <c r="A111" s="3">
        <v>13</v>
      </c>
      <c r="B111" s="3">
        <v>9</v>
      </c>
      <c r="C111" s="3">
        <v>4</v>
      </c>
    </row>
    <row r="112" spans="1:3" x14ac:dyDescent="0.75">
      <c r="A112" s="3">
        <v>13</v>
      </c>
      <c r="B112" s="3">
        <v>9</v>
      </c>
      <c r="C112" s="3">
        <v>4</v>
      </c>
    </row>
    <row r="113" spans="1:3" x14ac:dyDescent="0.75">
      <c r="A113" s="3">
        <v>13</v>
      </c>
      <c r="B113" s="3">
        <v>9</v>
      </c>
      <c r="C113" s="3">
        <v>4</v>
      </c>
    </row>
    <row r="114" spans="1:3" x14ac:dyDescent="0.75">
      <c r="A114" s="3">
        <v>13</v>
      </c>
      <c r="B114" s="3">
        <v>9</v>
      </c>
      <c r="C114" s="3">
        <v>4</v>
      </c>
    </row>
    <row r="115" spans="1:3" x14ac:dyDescent="0.75">
      <c r="A115" s="3">
        <v>12</v>
      </c>
      <c r="B115" s="3">
        <v>9</v>
      </c>
      <c r="C115" s="3">
        <v>4</v>
      </c>
    </row>
    <row r="116" spans="1:3" x14ac:dyDescent="0.75">
      <c r="A116" s="3">
        <v>12</v>
      </c>
      <c r="B116" s="3">
        <v>9</v>
      </c>
      <c r="C116" s="3">
        <v>4</v>
      </c>
    </row>
    <row r="117" spans="1:3" x14ac:dyDescent="0.75">
      <c r="A117" s="3">
        <v>12</v>
      </c>
      <c r="B117" s="3">
        <v>9</v>
      </c>
      <c r="C117" s="3">
        <v>4</v>
      </c>
    </row>
    <row r="118" spans="1:3" x14ac:dyDescent="0.75">
      <c r="A118" s="3">
        <v>12</v>
      </c>
      <c r="B118" s="3">
        <v>9</v>
      </c>
      <c r="C118" s="3">
        <v>4</v>
      </c>
    </row>
    <row r="119" spans="1:3" x14ac:dyDescent="0.75">
      <c r="A119" s="3">
        <v>12</v>
      </c>
      <c r="B119" s="3">
        <v>9</v>
      </c>
      <c r="C119" s="3">
        <v>4</v>
      </c>
    </row>
    <row r="120" spans="1:3" x14ac:dyDescent="0.75">
      <c r="A120" s="3">
        <v>12</v>
      </c>
      <c r="B120" s="3">
        <v>9</v>
      </c>
      <c r="C120" s="3">
        <v>4</v>
      </c>
    </row>
    <row r="121" spans="1:3" x14ac:dyDescent="0.75">
      <c r="A121" s="3">
        <v>12</v>
      </c>
      <c r="B121" s="3">
        <v>8</v>
      </c>
      <c r="C121" s="3">
        <v>4</v>
      </c>
    </row>
    <row r="122" spans="1:3" x14ac:dyDescent="0.75">
      <c r="A122" s="3">
        <v>12</v>
      </c>
      <c r="B122" s="3">
        <v>8</v>
      </c>
      <c r="C122" s="3">
        <v>4</v>
      </c>
    </row>
    <row r="123" spans="1:3" x14ac:dyDescent="0.75">
      <c r="A123" s="3">
        <v>12</v>
      </c>
      <c r="B123" s="3">
        <v>8</v>
      </c>
      <c r="C123" s="3">
        <v>4</v>
      </c>
    </row>
    <row r="124" spans="1:3" x14ac:dyDescent="0.75">
      <c r="A124" s="3">
        <v>12</v>
      </c>
      <c r="B124" s="3">
        <v>8</v>
      </c>
      <c r="C124" s="3">
        <v>4</v>
      </c>
    </row>
    <row r="125" spans="1:3" x14ac:dyDescent="0.75">
      <c r="A125" s="3">
        <v>12</v>
      </c>
      <c r="B125" s="3">
        <v>8</v>
      </c>
      <c r="C125" s="3">
        <v>4</v>
      </c>
    </row>
    <row r="126" spans="1:3" x14ac:dyDescent="0.75">
      <c r="A126" s="3">
        <v>11</v>
      </c>
      <c r="B126" s="3">
        <v>8</v>
      </c>
      <c r="C126" s="3">
        <v>4</v>
      </c>
    </row>
    <row r="127" spans="1:3" x14ac:dyDescent="0.75">
      <c r="A127" s="3">
        <v>11</v>
      </c>
      <c r="B127" s="3">
        <v>8</v>
      </c>
      <c r="C127" s="3">
        <v>4</v>
      </c>
    </row>
    <row r="128" spans="1:3" x14ac:dyDescent="0.75">
      <c r="A128" s="3">
        <v>11</v>
      </c>
      <c r="B128" s="3">
        <v>8</v>
      </c>
      <c r="C128" s="3">
        <v>4</v>
      </c>
    </row>
    <row r="129" spans="1:3" x14ac:dyDescent="0.75">
      <c r="A129" s="3">
        <v>11</v>
      </c>
      <c r="B129" s="3">
        <v>8</v>
      </c>
      <c r="C129" s="3">
        <v>4</v>
      </c>
    </row>
    <row r="130" spans="1:3" x14ac:dyDescent="0.75">
      <c r="A130" s="3">
        <v>11</v>
      </c>
      <c r="B130" s="3">
        <v>8</v>
      </c>
      <c r="C130" s="3">
        <v>4</v>
      </c>
    </row>
    <row r="131" spans="1:3" x14ac:dyDescent="0.75">
      <c r="A131" s="3">
        <v>11</v>
      </c>
      <c r="B131" s="3">
        <v>8</v>
      </c>
      <c r="C131" s="3">
        <v>4</v>
      </c>
    </row>
    <row r="132" spans="1:3" x14ac:dyDescent="0.75">
      <c r="A132" s="3">
        <v>11</v>
      </c>
      <c r="B132" s="3">
        <v>8</v>
      </c>
      <c r="C132" s="3">
        <v>4</v>
      </c>
    </row>
    <row r="133" spans="1:3" x14ac:dyDescent="0.75">
      <c r="A133" s="3">
        <v>11</v>
      </c>
      <c r="B133" s="3">
        <v>8</v>
      </c>
      <c r="C133" s="3">
        <v>4</v>
      </c>
    </row>
    <row r="134" spans="1:3" x14ac:dyDescent="0.75">
      <c r="A134" s="3">
        <v>11</v>
      </c>
      <c r="B134" s="3">
        <v>8</v>
      </c>
      <c r="C134" s="3">
        <v>4</v>
      </c>
    </row>
    <row r="135" spans="1:3" x14ac:dyDescent="0.75">
      <c r="A135" s="3">
        <v>11</v>
      </c>
      <c r="B135" s="3">
        <v>8</v>
      </c>
      <c r="C135" s="3">
        <v>4</v>
      </c>
    </row>
    <row r="136" spans="1:3" x14ac:dyDescent="0.75">
      <c r="A136" s="3">
        <v>11</v>
      </c>
      <c r="B136" s="3">
        <v>8</v>
      </c>
      <c r="C136" s="3">
        <v>4</v>
      </c>
    </row>
    <row r="137" spans="1:3" x14ac:dyDescent="0.75">
      <c r="A137" s="3">
        <v>11</v>
      </c>
      <c r="B137" s="3">
        <v>8</v>
      </c>
      <c r="C137" s="3">
        <v>4</v>
      </c>
    </row>
    <row r="138" spans="1:3" x14ac:dyDescent="0.75">
      <c r="A138" s="3">
        <v>11</v>
      </c>
      <c r="B138" s="3">
        <v>8</v>
      </c>
      <c r="C138" s="3">
        <v>4</v>
      </c>
    </row>
    <row r="139" spans="1:3" x14ac:dyDescent="0.75">
      <c r="A139" s="3">
        <v>11</v>
      </c>
      <c r="B139" s="3">
        <v>8</v>
      </c>
      <c r="C139" s="3">
        <v>4</v>
      </c>
    </row>
    <row r="140" spans="1:3" x14ac:dyDescent="0.75">
      <c r="A140" s="3">
        <v>11</v>
      </c>
      <c r="B140" s="3">
        <v>8</v>
      </c>
      <c r="C140" s="3">
        <v>4</v>
      </c>
    </row>
    <row r="141" spans="1:3" x14ac:dyDescent="0.75">
      <c r="A141" s="3">
        <v>11</v>
      </c>
      <c r="B141" s="3">
        <v>8</v>
      </c>
      <c r="C141" s="3">
        <v>4</v>
      </c>
    </row>
    <row r="142" spans="1:3" x14ac:dyDescent="0.75">
      <c r="A142" s="3">
        <v>11</v>
      </c>
      <c r="B142" s="3">
        <v>8</v>
      </c>
      <c r="C142" s="3">
        <v>4</v>
      </c>
    </row>
    <row r="143" spans="1:3" x14ac:dyDescent="0.75">
      <c r="A143" s="3">
        <v>11</v>
      </c>
      <c r="B143" s="3">
        <v>8</v>
      </c>
      <c r="C143" s="3">
        <v>4</v>
      </c>
    </row>
    <row r="144" spans="1:3" x14ac:dyDescent="0.75">
      <c r="A144" s="3">
        <v>10</v>
      </c>
      <c r="B144" s="3">
        <v>8</v>
      </c>
      <c r="C144" s="3">
        <v>4</v>
      </c>
    </row>
    <row r="145" spans="1:3" x14ac:dyDescent="0.75">
      <c r="A145" s="3">
        <v>10</v>
      </c>
      <c r="B145" s="3">
        <v>7</v>
      </c>
      <c r="C145" s="3">
        <v>4</v>
      </c>
    </row>
    <row r="146" spans="1:3" x14ac:dyDescent="0.75">
      <c r="A146" s="3">
        <v>10</v>
      </c>
      <c r="B146" s="3">
        <v>7</v>
      </c>
      <c r="C146" s="3">
        <v>3</v>
      </c>
    </row>
    <row r="147" spans="1:3" x14ac:dyDescent="0.75">
      <c r="A147" s="3">
        <v>10</v>
      </c>
      <c r="B147" s="3">
        <v>7</v>
      </c>
      <c r="C147" s="3">
        <v>3</v>
      </c>
    </row>
    <row r="148" spans="1:3" x14ac:dyDescent="0.75">
      <c r="A148" s="3">
        <v>10</v>
      </c>
      <c r="B148" s="3">
        <v>7</v>
      </c>
      <c r="C148" s="3">
        <v>3</v>
      </c>
    </row>
    <row r="149" spans="1:3" x14ac:dyDescent="0.75">
      <c r="A149" s="3">
        <v>10</v>
      </c>
      <c r="B149" s="3">
        <v>7</v>
      </c>
      <c r="C149" s="3">
        <v>3</v>
      </c>
    </row>
    <row r="150" spans="1:3" x14ac:dyDescent="0.75">
      <c r="A150" s="3">
        <v>10</v>
      </c>
      <c r="B150" s="3">
        <v>7</v>
      </c>
      <c r="C150" s="3">
        <v>3</v>
      </c>
    </row>
    <row r="151" spans="1:3" x14ac:dyDescent="0.75">
      <c r="A151" s="3">
        <v>10</v>
      </c>
      <c r="B151" s="3">
        <v>7</v>
      </c>
      <c r="C151" s="3">
        <v>3</v>
      </c>
    </row>
    <row r="152" spans="1:3" x14ac:dyDescent="0.75">
      <c r="A152" s="3">
        <v>10</v>
      </c>
      <c r="B152" s="3">
        <v>7</v>
      </c>
      <c r="C152" s="3">
        <v>3</v>
      </c>
    </row>
    <row r="153" spans="1:3" x14ac:dyDescent="0.75">
      <c r="A153" s="3">
        <v>10</v>
      </c>
      <c r="B153" s="3">
        <v>7</v>
      </c>
      <c r="C153" s="3">
        <v>3</v>
      </c>
    </row>
    <row r="154" spans="1:3" x14ac:dyDescent="0.75">
      <c r="A154" s="3">
        <v>10</v>
      </c>
      <c r="B154" s="3">
        <v>7</v>
      </c>
      <c r="C154" s="3">
        <v>3</v>
      </c>
    </row>
    <row r="155" spans="1:3" x14ac:dyDescent="0.75">
      <c r="A155" s="3">
        <v>10</v>
      </c>
      <c r="B155" s="3">
        <v>7</v>
      </c>
      <c r="C155" s="3">
        <v>3</v>
      </c>
    </row>
    <row r="156" spans="1:3" x14ac:dyDescent="0.75">
      <c r="A156" s="3">
        <v>10</v>
      </c>
      <c r="B156" s="3">
        <v>7</v>
      </c>
      <c r="C156" s="3">
        <v>3</v>
      </c>
    </row>
    <row r="157" spans="1:3" x14ac:dyDescent="0.75">
      <c r="A157" s="3">
        <v>10</v>
      </c>
      <c r="B157" s="3">
        <v>7</v>
      </c>
      <c r="C157" s="3">
        <v>3</v>
      </c>
    </row>
    <row r="158" spans="1:3" x14ac:dyDescent="0.75">
      <c r="A158" s="3">
        <v>10</v>
      </c>
      <c r="B158" s="3">
        <v>7</v>
      </c>
      <c r="C158" s="3">
        <v>3</v>
      </c>
    </row>
    <row r="159" spans="1:3" x14ac:dyDescent="0.75">
      <c r="A159" s="3">
        <v>10</v>
      </c>
      <c r="B159" s="3">
        <v>7</v>
      </c>
      <c r="C159" s="3">
        <v>3</v>
      </c>
    </row>
    <row r="160" spans="1:3" x14ac:dyDescent="0.75">
      <c r="A160" s="3">
        <v>10</v>
      </c>
      <c r="B160" s="3">
        <v>7</v>
      </c>
      <c r="C160" s="3">
        <v>3</v>
      </c>
    </row>
    <row r="161" spans="1:3" x14ac:dyDescent="0.75">
      <c r="A161" s="3">
        <v>10</v>
      </c>
      <c r="B161" s="3">
        <v>7</v>
      </c>
      <c r="C161" s="3">
        <v>3</v>
      </c>
    </row>
    <row r="162" spans="1:3" x14ac:dyDescent="0.75">
      <c r="A162" s="3">
        <v>10</v>
      </c>
      <c r="B162" s="3">
        <v>7</v>
      </c>
      <c r="C162" s="3">
        <v>3</v>
      </c>
    </row>
    <row r="163" spans="1:3" x14ac:dyDescent="0.75">
      <c r="A163" s="3">
        <v>10</v>
      </c>
      <c r="B163" s="3">
        <v>7</v>
      </c>
      <c r="C163" s="3">
        <v>3</v>
      </c>
    </row>
    <row r="164" spans="1:3" x14ac:dyDescent="0.75">
      <c r="A164" s="3">
        <v>10</v>
      </c>
      <c r="B164" s="3">
        <v>7</v>
      </c>
      <c r="C164" s="3">
        <v>3</v>
      </c>
    </row>
    <row r="165" spans="1:3" x14ac:dyDescent="0.75">
      <c r="A165" s="3">
        <v>10</v>
      </c>
      <c r="B165" s="3">
        <v>7</v>
      </c>
      <c r="C165" s="3">
        <v>3</v>
      </c>
    </row>
    <row r="166" spans="1:3" x14ac:dyDescent="0.75">
      <c r="A166" s="3">
        <v>9</v>
      </c>
      <c r="B166" s="3">
        <v>7</v>
      </c>
      <c r="C166" s="3">
        <v>3</v>
      </c>
    </row>
    <row r="167" spans="1:3" x14ac:dyDescent="0.75">
      <c r="A167" s="3">
        <v>9</v>
      </c>
      <c r="B167" s="3">
        <v>7</v>
      </c>
      <c r="C167" s="3">
        <v>3</v>
      </c>
    </row>
    <row r="168" spans="1:3" x14ac:dyDescent="0.75">
      <c r="A168" s="3">
        <v>9</v>
      </c>
      <c r="B168" s="3">
        <v>7</v>
      </c>
      <c r="C168" s="3">
        <v>3</v>
      </c>
    </row>
    <row r="169" spans="1:3" x14ac:dyDescent="0.75">
      <c r="A169" s="3">
        <v>9</v>
      </c>
      <c r="B169" s="3">
        <v>7</v>
      </c>
      <c r="C169" s="3">
        <v>3</v>
      </c>
    </row>
    <row r="170" spans="1:3" x14ac:dyDescent="0.75">
      <c r="A170" s="3">
        <v>9</v>
      </c>
      <c r="B170" s="3">
        <v>6</v>
      </c>
      <c r="C170" s="3">
        <v>3</v>
      </c>
    </row>
    <row r="171" spans="1:3" x14ac:dyDescent="0.75">
      <c r="A171" s="3">
        <v>9</v>
      </c>
      <c r="B171" s="3">
        <v>6</v>
      </c>
      <c r="C171" s="3">
        <v>3</v>
      </c>
    </row>
    <row r="172" spans="1:3" x14ac:dyDescent="0.75">
      <c r="A172" s="3">
        <v>9</v>
      </c>
      <c r="B172" s="3">
        <v>6</v>
      </c>
      <c r="C172" s="3">
        <v>3</v>
      </c>
    </row>
    <row r="173" spans="1:3" x14ac:dyDescent="0.75">
      <c r="A173" s="3">
        <v>9</v>
      </c>
      <c r="B173" s="3">
        <v>6</v>
      </c>
      <c r="C173" s="3">
        <v>3</v>
      </c>
    </row>
    <row r="174" spans="1:3" x14ac:dyDescent="0.75">
      <c r="A174" s="3">
        <v>9</v>
      </c>
      <c r="B174" s="3">
        <v>6</v>
      </c>
      <c r="C174" s="3">
        <v>3</v>
      </c>
    </row>
    <row r="175" spans="1:3" x14ac:dyDescent="0.75">
      <c r="A175" s="3">
        <v>9</v>
      </c>
      <c r="B175" s="3">
        <v>6</v>
      </c>
      <c r="C175" s="3">
        <v>3</v>
      </c>
    </row>
    <row r="176" spans="1:3" x14ac:dyDescent="0.75">
      <c r="A176" s="3">
        <v>9</v>
      </c>
      <c r="B176" s="3">
        <v>6</v>
      </c>
      <c r="C176" s="3">
        <v>3</v>
      </c>
    </row>
    <row r="177" spans="1:3" x14ac:dyDescent="0.75">
      <c r="A177" s="3">
        <v>9</v>
      </c>
      <c r="B177" s="3">
        <v>6</v>
      </c>
      <c r="C177" s="3">
        <v>3</v>
      </c>
    </row>
    <row r="178" spans="1:3" x14ac:dyDescent="0.75">
      <c r="A178" s="3">
        <v>9</v>
      </c>
      <c r="B178" s="3">
        <v>6</v>
      </c>
      <c r="C178" s="3">
        <v>3</v>
      </c>
    </row>
    <row r="179" spans="1:3" x14ac:dyDescent="0.75">
      <c r="A179" s="3">
        <v>9</v>
      </c>
      <c r="B179" s="3">
        <v>6</v>
      </c>
      <c r="C179" s="3">
        <v>3</v>
      </c>
    </row>
    <row r="180" spans="1:3" x14ac:dyDescent="0.75">
      <c r="A180" s="3">
        <v>9</v>
      </c>
      <c r="B180" s="3">
        <v>6</v>
      </c>
      <c r="C180" s="3">
        <v>3</v>
      </c>
    </row>
    <row r="181" spans="1:3" x14ac:dyDescent="0.75">
      <c r="A181" s="3">
        <v>9</v>
      </c>
      <c r="B181" s="3">
        <v>6</v>
      </c>
      <c r="C181" s="3">
        <v>3</v>
      </c>
    </row>
    <row r="182" spans="1:3" x14ac:dyDescent="0.75">
      <c r="A182" s="3">
        <v>9</v>
      </c>
      <c r="B182" s="3">
        <v>6</v>
      </c>
      <c r="C182" s="3">
        <v>3</v>
      </c>
    </row>
    <row r="183" spans="1:3" x14ac:dyDescent="0.75">
      <c r="A183" s="3">
        <v>9</v>
      </c>
      <c r="B183" s="3">
        <v>6</v>
      </c>
      <c r="C183" s="3">
        <v>3</v>
      </c>
    </row>
    <row r="184" spans="1:3" x14ac:dyDescent="0.75">
      <c r="A184" s="3">
        <v>9</v>
      </c>
      <c r="B184" s="3">
        <v>6</v>
      </c>
      <c r="C184" s="3">
        <v>3</v>
      </c>
    </row>
    <row r="185" spans="1:3" x14ac:dyDescent="0.75">
      <c r="A185" s="3">
        <v>9</v>
      </c>
      <c r="B185" s="3">
        <v>6</v>
      </c>
      <c r="C185" s="3">
        <v>3</v>
      </c>
    </row>
    <row r="186" spans="1:3" x14ac:dyDescent="0.75">
      <c r="A186" s="3">
        <v>9</v>
      </c>
      <c r="B186" s="3">
        <v>6</v>
      </c>
      <c r="C186" s="3">
        <v>3</v>
      </c>
    </row>
    <row r="187" spans="1:3" x14ac:dyDescent="0.75">
      <c r="A187" s="3">
        <v>9</v>
      </c>
      <c r="B187" s="3">
        <v>6</v>
      </c>
      <c r="C187" s="3">
        <v>3</v>
      </c>
    </row>
    <row r="188" spans="1:3" x14ac:dyDescent="0.75">
      <c r="A188" s="3">
        <v>9</v>
      </c>
      <c r="B188" s="3">
        <v>6</v>
      </c>
      <c r="C188" s="3">
        <v>3</v>
      </c>
    </row>
    <row r="189" spans="1:3" x14ac:dyDescent="0.75">
      <c r="A189" s="3">
        <v>8</v>
      </c>
      <c r="B189" s="3">
        <v>6</v>
      </c>
      <c r="C189" s="3">
        <v>3</v>
      </c>
    </row>
    <row r="190" spans="1:3" x14ac:dyDescent="0.75">
      <c r="A190" s="3">
        <v>8</v>
      </c>
      <c r="B190" s="3">
        <v>6</v>
      </c>
      <c r="C190" s="3">
        <v>3</v>
      </c>
    </row>
    <row r="191" spans="1:3" x14ac:dyDescent="0.75">
      <c r="A191" s="3">
        <v>8</v>
      </c>
      <c r="B191" s="3">
        <v>6</v>
      </c>
      <c r="C191" s="3">
        <v>3</v>
      </c>
    </row>
    <row r="192" spans="1:3" x14ac:dyDescent="0.75">
      <c r="A192" s="3">
        <v>8</v>
      </c>
      <c r="B192" s="3">
        <v>6</v>
      </c>
      <c r="C192" s="3">
        <v>3</v>
      </c>
    </row>
    <row r="193" spans="1:3" x14ac:dyDescent="0.75">
      <c r="A193" s="3">
        <v>8</v>
      </c>
      <c r="B193" s="3">
        <v>6</v>
      </c>
      <c r="C193" s="3">
        <v>3</v>
      </c>
    </row>
    <row r="194" spans="1:3" x14ac:dyDescent="0.75">
      <c r="A194" s="3">
        <v>8</v>
      </c>
      <c r="B194" s="3">
        <v>6</v>
      </c>
      <c r="C194" s="3">
        <v>3</v>
      </c>
    </row>
    <row r="195" spans="1:3" x14ac:dyDescent="0.75">
      <c r="A195" s="3">
        <v>8</v>
      </c>
      <c r="B195" s="3">
        <v>6</v>
      </c>
      <c r="C195" s="3">
        <v>3</v>
      </c>
    </row>
    <row r="196" spans="1:3" x14ac:dyDescent="0.75">
      <c r="A196" s="3">
        <v>8</v>
      </c>
      <c r="B196" s="3">
        <v>6</v>
      </c>
      <c r="C196" s="3">
        <v>3</v>
      </c>
    </row>
    <row r="197" spans="1:3" x14ac:dyDescent="0.75">
      <c r="A197" s="3">
        <v>8</v>
      </c>
      <c r="B197" s="3">
        <v>6</v>
      </c>
      <c r="C197" s="3">
        <v>3</v>
      </c>
    </row>
    <row r="198" spans="1:3" x14ac:dyDescent="0.75">
      <c r="A198" s="3">
        <v>8</v>
      </c>
      <c r="B198" s="3">
        <v>6</v>
      </c>
      <c r="C198" s="3">
        <v>3</v>
      </c>
    </row>
    <row r="199" spans="1:3" x14ac:dyDescent="0.75">
      <c r="A199" s="3">
        <v>8</v>
      </c>
      <c r="B199" s="3">
        <v>6</v>
      </c>
      <c r="C199" s="3">
        <v>3</v>
      </c>
    </row>
    <row r="200" spans="1:3" x14ac:dyDescent="0.75">
      <c r="A200" s="3">
        <v>8</v>
      </c>
      <c r="B200" s="3">
        <v>6</v>
      </c>
      <c r="C200" s="3">
        <v>3</v>
      </c>
    </row>
    <row r="201" spans="1:3" x14ac:dyDescent="0.75">
      <c r="A201" s="3">
        <v>8</v>
      </c>
      <c r="B201" s="3">
        <v>6</v>
      </c>
      <c r="C201" s="3">
        <v>3</v>
      </c>
    </row>
    <row r="202" spans="1:3" x14ac:dyDescent="0.75">
      <c r="A202" s="3">
        <v>8</v>
      </c>
      <c r="B202" s="3">
        <v>6</v>
      </c>
      <c r="C202" s="3">
        <v>3</v>
      </c>
    </row>
    <row r="203" spans="1:3" x14ac:dyDescent="0.75">
      <c r="A203" s="3">
        <v>8</v>
      </c>
      <c r="B203" s="3">
        <v>6</v>
      </c>
      <c r="C203" s="3">
        <v>3</v>
      </c>
    </row>
    <row r="204" spans="1:3" x14ac:dyDescent="0.75">
      <c r="A204" s="3">
        <v>8</v>
      </c>
      <c r="B204" s="3">
        <v>6</v>
      </c>
      <c r="C204" s="3">
        <v>3</v>
      </c>
    </row>
    <row r="205" spans="1:3" x14ac:dyDescent="0.75">
      <c r="A205" s="3">
        <v>8</v>
      </c>
      <c r="B205" s="3">
        <v>6</v>
      </c>
      <c r="C205" s="3">
        <v>3</v>
      </c>
    </row>
    <row r="206" spans="1:3" x14ac:dyDescent="0.75">
      <c r="A206" s="3">
        <v>8</v>
      </c>
      <c r="B206" s="3">
        <v>6</v>
      </c>
      <c r="C206" s="3">
        <v>3</v>
      </c>
    </row>
    <row r="207" spans="1:3" x14ac:dyDescent="0.75">
      <c r="A207" s="3">
        <v>8</v>
      </c>
      <c r="B207" s="3">
        <v>6</v>
      </c>
      <c r="C207" s="3">
        <v>3</v>
      </c>
    </row>
    <row r="208" spans="1:3" x14ac:dyDescent="0.75">
      <c r="A208" s="3">
        <v>8</v>
      </c>
      <c r="B208" s="3">
        <v>6</v>
      </c>
      <c r="C208" s="3">
        <v>3</v>
      </c>
    </row>
    <row r="209" spans="1:3" x14ac:dyDescent="0.75">
      <c r="A209" s="3">
        <v>8</v>
      </c>
      <c r="B209" s="3">
        <v>6</v>
      </c>
      <c r="C209" s="3">
        <v>3</v>
      </c>
    </row>
    <row r="210" spans="1:3" x14ac:dyDescent="0.75">
      <c r="A210" s="3">
        <v>8</v>
      </c>
      <c r="B210" s="3">
        <v>6</v>
      </c>
      <c r="C210" s="3">
        <v>2</v>
      </c>
    </row>
    <row r="211" spans="1:3" x14ac:dyDescent="0.75">
      <c r="A211" s="3">
        <v>8</v>
      </c>
      <c r="B211" s="3">
        <v>6</v>
      </c>
      <c r="C211" s="3">
        <v>2</v>
      </c>
    </row>
    <row r="212" spans="1:3" x14ac:dyDescent="0.75">
      <c r="A212" s="3">
        <v>8</v>
      </c>
      <c r="B212" s="3">
        <v>6</v>
      </c>
      <c r="C212" s="3">
        <v>2</v>
      </c>
    </row>
    <row r="213" spans="1:3" x14ac:dyDescent="0.75">
      <c r="A213" s="3">
        <v>8</v>
      </c>
      <c r="B213" s="3">
        <v>6</v>
      </c>
      <c r="C213" s="3">
        <v>2</v>
      </c>
    </row>
    <row r="214" spans="1:3" x14ac:dyDescent="0.75">
      <c r="A214" s="3">
        <v>8</v>
      </c>
      <c r="B214" s="3">
        <v>6</v>
      </c>
      <c r="C214" s="3">
        <v>2</v>
      </c>
    </row>
    <row r="215" spans="1:3" x14ac:dyDescent="0.75">
      <c r="A215" s="3">
        <v>8</v>
      </c>
      <c r="B215" s="3">
        <v>6</v>
      </c>
      <c r="C215" s="3">
        <v>2</v>
      </c>
    </row>
    <row r="216" spans="1:3" x14ac:dyDescent="0.75">
      <c r="A216" s="3">
        <v>8</v>
      </c>
      <c r="B216" s="3">
        <v>5</v>
      </c>
      <c r="C216" s="3">
        <v>2</v>
      </c>
    </row>
    <row r="217" spans="1:3" x14ac:dyDescent="0.75">
      <c r="A217" s="3">
        <v>8</v>
      </c>
      <c r="B217" s="3">
        <v>5</v>
      </c>
      <c r="C217" s="3">
        <v>2</v>
      </c>
    </row>
    <row r="218" spans="1:3" x14ac:dyDescent="0.75">
      <c r="A218" s="3">
        <v>7</v>
      </c>
      <c r="B218" s="3">
        <v>5</v>
      </c>
      <c r="C218" s="3">
        <v>2</v>
      </c>
    </row>
    <row r="219" spans="1:3" x14ac:dyDescent="0.75">
      <c r="A219" s="3">
        <v>7</v>
      </c>
      <c r="B219" s="3">
        <v>5</v>
      </c>
      <c r="C219" s="3">
        <v>2</v>
      </c>
    </row>
    <row r="220" spans="1:3" x14ac:dyDescent="0.75">
      <c r="A220" s="3">
        <v>7</v>
      </c>
      <c r="B220" s="3">
        <v>5</v>
      </c>
      <c r="C220" s="3">
        <v>2</v>
      </c>
    </row>
    <row r="221" spans="1:3" x14ac:dyDescent="0.75">
      <c r="A221" s="3">
        <v>7</v>
      </c>
      <c r="B221" s="3">
        <v>5</v>
      </c>
      <c r="C221" s="3">
        <v>2</v>
      </c>
    </row>
    <row r="222" spans="1:3" x14ac:dyDescent="0.75">
      <c r="A222" s="3">
        <v>7</v>
      </c>
      <c r="B222" s="3">
        <v>5</v>
      </c>
      <c r="C222" s="3">
        <v>2</v>
      </c>
    </row>
    <row r="223" spans="1:3" x14ac:dyDescent="0.75">
      <c r="A223" s="3">
        <v>7</v>
      </c>
      <c r="B223" s="3">
        <v>5</v>
      </c>
      <c r="C223" s="3">
        <v>2</v>
      </c>
    </row>
    <row r="224" spans="1:3" x14ac:dyDescent="0.75">
      <c r="A224" s="3">
        <v>7</v>
      </c>
      <c r="B224" s="3">
        <v>5</v>
      </c>
      <c r="C224" s="3">
        <v>2</v>
      </c>
    </row>
    <row r="225" spans="1:3" x14ac:dyDescent="0.75">
      <c r="A225" s="3">
        <v>7</v>
      </c>
      <c r="B225" s="3">
        <v>5</v>
      </c>
      <c r="C225" s="3">
        <v>2</v>
      </c>
    </row>
    <row r="226" spans="1:3" x14ac:dyDescent="0.75">
      <c r="A226" s="3">
        <v>7</v>
      </c>
      <c r="B226" s="3">
        <v>5</v>
      </c>
      <c r="C226" s="3">
        <v>2</v>
      </c>
    </row>
    <row r="227" spans="1:3" x14ac:dyDescent="0.75">
      <c r="A227" s="3">
        <v>7</v>
      </c>
      <c r="B227" s="3">
        <v>5</v>
      </c>
      <c r="C227" s="3">
        <v>2</v>
      </c>
    </row>
    <row r="228" spans="1:3" x14ac:dyDescent="0.75">
      <c r="A228" s="3">
        <v>7</v>
      </c>
      <c r="B228" s="3">
        <v>5</v>
      </c>
      <c r="C228" s="3">
        <v>2</v>
      </c>
    </row>
    <row r="229" spans="1:3" x14ac:dyDescent="0.75">
      <c r="A229" s="3">
        <v>7</v>
      </c>
      <c r="B229" s="3">
        <v>5</v>
      </c>
      <c r="C229" s="3">
        <v>2</v>
      </c>
    </row>
    <row r="230" spans="1:3" x14ac:dyDescent="0.75">
      <c r="A230" s="3">
        <v>7</v>
      </c>
      <c r="B230" s="3">
        <v>5</v>
      </c>
      <c r="C230" s="3">
        <v>2</v>
      </c>
    </row>
    <row r="231" spans="1:3" x14ac:dyDescent="0.75">
      <c r="A231" s="3">
        <v>7</v>
      </c>
      <c r="B231" s="3">
        <v>5</v>
      </c>
      <c r="C231" s="3">
        <v>2</v>
      </c>
    </row>
    <row r="232" spans="1:3" x14ac:dyDescent="0.75">
      <c r="A232" s="3">
        <v>7</v>
      </c>
      <c r="B232" s="3">
        <v>5</v>
      </c>
      <c r="C232" s="3">
        <v>2</v>
      </c>
    </row>
    <row r="233" spans="1:3" x14ac:dyDescent="0.75">
      <c r="A233" s="3">
        <v>7</v>
      </c>
      <c r="B233" s="3">
        <v>5</v>
      </c>
      <c r="C233" s="3">
        <v>2</v>
      </c>
    </row>
    <row r="234" spans="1:3" x14ac:dyDescent="0.75">
      <c r="A234" s="3">
        <v>7</v>
      </c>
      <c r="B234" s="3">
        <v>5</v>
      </c>
      <c r="C234" s="3">
        <v>2</v>
      </c>
    </row>
    <row r="235" spans="1:3" x14ac:dyDescent="0.75">
      <c r="A235" s="3">
        <v>7</v>
      </c>
      <c r="B235" s="3">
        <v>5</v>
      </c>
      <c r="C235" s="3">
        <v>2</v>
      </c>
    </row>
    <row r="236" spans="1:3" x14ac:dyDescent="0.75">
      <c r="A236" s="3">
        <v>7</v>
      </c>
      <c r="B236" s="3">
        <v>5</v>
      </c>
      <c r="C236" s="3">
        <v>2</v>
      </c>
    </row>
    <row r="237" spans="1:3" x14ac:dyDescent="0.75">
      <c r="A237" s="3">
        <v>7</v>
      </c>
      <c r="B237" s="3">
        <v>5</v>
      </c>
      <c r="C237" s="3">
        <v>2</v>
      </c>
    </row>
    <row r="238" spans="1:3" x14ac:dyDescent="0.75">
      <c r="A238" s="3">
        <v>7</v>
      </c>
      <c r="B238" s="3">
        <v>5</v>
      </c>
      <c r="C238" s="3">
        <v>2</v>
      </c>
    </row>
    <row r="239" spans="1:3" x14ac:dyDescent="0.75">
      <c r="A239" s="3">
        <v>7</v>
      </c>
      <c r="B239" s="3">
        <v>5</v>
      </c>
      <c r="C239" s="3">
        <v>2</v>
      </c>
    </row>
    <row r="240" spans="1:3" x14ac:dyDescent="0.75">
      <c r="A240" s="3">
        <v>7</v>
      </c>
      <c r="B240" s="3">
        <v>5</v>
      </c>
      <c r="C240" s="3">
        <v>2</v>
      </c>
    </row>
    <row r="241" spans="1:3" x14ac:dyDescent="0.75">
      <c r="A241" s="3">
        <v>7</v>
      </c>
      <c r="B241" s="3">
        <v>5</v>
      </c>
      <c r="C241" s="3">
        <v>2</v>
      </c>
    </row>
    <row r="242" spans="1:3" x14ac:dyDescent="0.75">
      <c r="A242" s="3">
        <v>7</v>
      </c>
      <c r="B242" s="3">
        <v>5</v>
      </c>
      <c r="C242" s="3">
        <v>2</v>
      </c>
    </row>
    <row r="243" spans="1:3" x14ac:dyDescent="0.75">
      <c r="A243" s="3">
        <v>7</v>
      </c>
      <c r="B243" s="3">
        <v>5</v>
      </c>
      <c r="C243" s="3">
        <v>2</v>
      </c>
    </row>
    <row r="244" spans="1:3" x14ac:dyDescent="0.75">
      <c r="A244" s="3">
        <v>7</v>
      </c>
      <c r="B244" s="3">
        <v>5</v>
      </c>
      <c r="C244" s="3">
        <v>2</v>
      </c>
    </row>
    <row r="245" spans="1:3" x14ac:dyDescent="0.75">
      <c r="A245" s="3">
        <v>7</v>
      </c>
      <c r="B245" s="3">
        <v>5</v>
      </c>
      <c r="C245" s="3">
        <v>2</v>
      </c>
    </row>
    <row r="246" spans="1:3" x14ac:dyDescent="0.75">
      <c r="A246" s="3">
        <v>7</v>
      </c>
      <c r="B246" s="3">
        <v>5</v>
      </c>
      <c r="C246" s="3">
        <v>2</v>
      </c>
    </row>
    <row r="247" spans="1:3" x14ac:dyDescent="0.75">
      <c r="A247" s="3">
        <v>7</v>
      </c>
      <c r="B247" s="3">
        <v>5</v>
      </c>
      <c r="C247" s="3">
        <v>2</v>
      </c>
    </row>
    <row r="248" spans="1:3" x14ac:dyDescent="0.75">
      <c r="A248" s="3">
        <v>7</v>
      </c>
      <c r="B248" s="3">
        <v>5</v>
      </c>
      <c r="C248" s="3">
        <v>2</v>
      </c>
    </row>
    <row r="249" spans="1:3" x14ac:dyDescent="0.75">
      <c r="A249" s="3">
        <v>7</v>
      </c>
      <c r="B249" s="3">
        <v>5</v>
      </c>
      <c r="C249" s="3">
        <v>2</v>
      </c>
    </row>
    <row r="250" spans="1:3" x14ac:dyDescent="0.75">
      <c r="A250" s="3">
        <v>7</v>
      </c>
      <c r="B250" s="3">
        <v>5</v>
      </c>
      <c r="C250" s="3">
        <v>2</v>
      </c>
    </row>
    <row r="251" spans="1:3" x14ac:dyDescent="0.75">
      <c r="A251" s="3">
        <v>7</v>
      </c>
      <c r="B251" s="3">
        <v>5</v>
      </c>
      <c r="C251" s="3">
        <v>2</v>
      </c>
    </row>
    <row r="252" spans="1:3" x14ac:dyDescent="0.75">
      <c r="A252" s="3">
        <v>7</v>
      </c>
      <c r="B252" s="3">
        <v>5</v>
      </c>
      <c r="C252" s="3">
        <v>2</v>
      </c>
    </row>
    <row r="253" spans="1:3" x14ac:dyDescent="0.75">
      <c r="A253" s="3">
        <v>7</v>
      </c>
      <c r="B253" s="3">
        <v>5</v>
      </c>
      <c r="C253" s="3">
        <v>2</v>
      </c>
    </row>
    <row r="254" spans="1:3" x14ac:dyDescent="0.75">
      <c r="A254" s="3">
        <v>7</v>
      </c>
      <c r="B254" s="3">
        <v>5</v>
      </c>
      <c r="C254" s="3">
        <v>2</v>
      </c>
    </row>
    <row r="255" spans="1:3" x14ac:dyDescent="0.75">
      <c r="A255" s="3">
        <v>7</v>
      </c>
      <c r="B255" s="3">
        <v>5</v>
      </c>
      <c r="C255" s="3">
        <v>2</v>
      </c>
    </row>
    <row r="256" spans="1:3" x14ac:dyDescent="0.75">
      <c r="A256" s="3">
        <v>7</v>
      </c>
      <c r="B256" s="3">
        <v>5</v>
      </c>
      <c r="C256" s="3">
        <v>2</v>
      </c>
    </row>
    <row r="257" spans="1:3" x14ac:dyDescent="0.75">
      <c r="A257" s="3">
        <v>7</v>
      </c>
      <c r="B257" s="3">
        <v>5</v>
      </c>
      <c r="C257" s="3">
        <v>2</v>
      </c>
    </row>
    <row r="258" spans="1:3" x14ac:dyDescent="0.75">
      <c r="A258" s="3">
        <v>7</v>
      </c>
      <c r="B258" s="3">
        <v>5</v>
      </c>
      <c r="C258" s="3">
        <v>2</v>
      </c>
    </row>
    <row r="259" spans="1:3" x14ac:dyDescent="0.75">
      <c r="A259" s="3">
        <v>7</v>
      </c>
      <c r="B259" s="3">
        <v>5</v>
      </c>
      <c r="C259" s="3">
        <v>2</v>
      </c>
    </row>
    <row r="260" spans="1:3" x14ac:dyDescent="0.75">
      <c r="A260" s="3">
        <v>7</v>
      </c>
      <c r="B260" s="3">
        <v>5</v>
      </c>
      <c r="C260" s="3">
        <v>2</v>
      </c>
    </row>
    <row r="261" spans="1:3" x14ac:dyDescent="0.75">
      <c r="A261" s="3">
        <v>7</v>
      </c>
      <c r="B261" s="3">
        <v>5</v>
      </c>
      <c r="C261" s="3">
        <v>2</v>
      </c>
    </row>
    <row r="262" spans="1:3" x14ac:dyDescent="0.75">
      <c r="A262" s="3">
        <v>7</v>
      </c>
      <c r="B262" s="3">
        <v>5</v>
      </c>
      <c r="C262" s="3">
        <v>2</v>
      </c>
    </row>
    <row r="263" spans="1:3" x14ac:dyDescent="0.75">
      <c r="A263" s="3">
        <v>7</v>
      </c>
      <c r="B263" s="3">
        <v>5</v>
      </c>
      <c r="C263" s="3">
        <v>2</v>
      </c>
    </row>
    <row r="264" spans="1:3" x14ac:dyDescent="0.75">
      <c r="A264" s="3">
        <v>7</v>
      </c>
      <c r="B264" s="3">
        <v>5</v>
      </c>
      <c r="C264" s="3">
        <v>2</v>
      </c>
    </row>
    <row r="265" spans="1:3" x14ac:dyDescent="0.75">
      <c r="A265" s="3">
        <v>7</v>
      </c>
      <c r="B265" s="3">
        <v>5</v>
      </c>
      <c r="C265" s="3">
        <v>2</v>
      </c>
    </row>
    <row r="266" spans="1:3" x14ac:dyDescent="0.75">
      <c r="A266" s="3">
        <v>7</v>
      </c>
      <c r="B266" s="3">
        <v>5</v>
      </c>
      <c r="C266" s="3">
        <v>2</v>
      </c>
    </row>
    <row r="267" spans="1:3" x14ac:dyDescent="0.75">
      <c r="A267" s="3">
        <v>6</v>
      </c>
      <c r="B267" s="3">
        <v>5</v>
      </c>
      <c r="C267" s="3">
        <v>2</v>
      </c>
    </row>
    <row r="268" spans="1:3" x14ac:dyDescent="0.75">
      <c r="A268" s="3">
        <v>6</v>
      </c>
      <c r="B268" s="3">
        <v>5</v>
      </c>
      <c r="C268" s="3">
        <v>2</v>
      </c>
    </row>
    <row r="269" spans="1:3" x14ac:dyDescent="0.75">
      <c r="A269" s="3">
        <v>6</v>
      </c>
      <c r="B269" s="3">
        <v>5</v>
      </c>
      <c r="C269" s="3">
        <v>2</v>
      </c>
    </row>
    <row r="270" spans="1:3" x14ac:dyDescent="0.75">
      <c r="A270" s="3">
        <v>6</v>
      </c>
      <c r="B270" s="3">
        <v>5</v>
      </c>
      <c r="C270" s="3">
        <v>2</v>
      </c>
    </row>
    <row r="271" spans="1:3" x14ac:dyDescent="0.75">
      <c r="A271" s="3">
        <v>6</v>
      </c>
      <c r="B271" s="3">
        <v>5</v>
      </c>
      <c r="C271" s="3">
        <v>2</v>
      </c>
    </row>
    <row r="272" spans="1:3" x14ac:dyDescent="0.75">
      <c r="A272" s="3">
        <v>6</v>
      </c>
      <c r="B272" s="3">
        <v>5</v>
      </c>
      <c r="C272" s="3">
        <v>2</v>
      </c>
    </row>
    <row r="273" spans="1:3" x14ac:dyDescent="0.75">
      <c r="A273" s="3">
        <v>6</v>
      </c>
      <c r="B273" s="3">
        <v>5</v>
      </c>
      <c r="C273" s="3">
        <v>2</v>
      </c>
    </row>
    <row r="274" spans="1:3" x14ac:dyDescent="0.75">
      <c r="A274" s="3">
        <v>6</v>
      </c>
      <c r="B274" s="3">
        <v>5</v>
      </c>
      <c r="C274" s="3">
        <v>2</v>
      </c>
    </row>
    <row r="275" spans="1:3" x14ac:dyDescent="0.75">
      <c r="A275" s="3">
        <v>6</v>
      </c>
      <c r="B275" s="3">
        <v>5</v>
      </c>
      <c r="C275" s="3">
        <v>2</v>
      </c>
    </row>
    <row r="276" spans="1:3" x14ac:dyDescent="0.75">
      <c r="A276" s="3">
        <v>6</v>
      </c>
      <c r="B276" s="3">
        <v>5</v>
      </c>
      <c r="C276" s="3">
        <v>2</v>
      </c>
    </row>
    <row r="277" spans="1:3" x14ac:dyDescent="0.75">
      <c r="A277" s="3">
        <v>6</v>
      </c>
      <c r="B277" s="3">
        <v>5</v>
      </c>
      <c r="C277" s="3">
        <v>2</v>
      </c>
    </row>
    <row r="278" spans="1:3" x14ac:dyDescent="0.75">
      <c r="A278" s="3">
        <v>6</v>
      </c>
      <c r="B278" s="3">
        <v>5</v>
      </c>
      <c r="C278" s="3">
        <v>2</v>
      </c>
    </row>
    <row r="279" spans="1:3" x14ac:dyDescent="0.75">
      <c r="A279" s="3">
        <v>6</v>
      </c>
      <c r="B279" s="3">
        <v>5</v>
      </c>
      <c r="C279" s="3">
        <v>2</v>
      </c>
    </row>
    <row r="280" spans="1:3" x14ac:dyDescent="0.75">
      <c r="A280" s="3">
        <v>6</v>
      </c>
      <c r="B280" s="3">
        <v>5</v>
      </c>
      <c r="C280" s="3">
        <v>2</v>
      </c>
    </row>
    <row r="281" spans="1:3" x14ac:dyDescent="0.75">
      <c r="A281" s="3">
        <v>6</v>
      </c>
      <c r="B281" s="3">
        <v>5</v>
      </c>
      <c r="C281" s="3">
        <v>2</v>
      </c>
    </row>
    <row r="282" spans="1:3" x14ac:dyDescent="0.75">
      <c r="A282" s="3">
        <v>6</v>
      </c>
      <c r="B282" s="3">
        <v>5</v>
      </c>
      <c r="C282" s="3">
        <v>2</v>
      </c>
    </row>
    <row r="283" spans="1:3" x14ac:dyDescent="0.75">
      <c r="A283" s="3">
        <v>6</v>
      </c>
      <c r="B283" s="3">
        <v>5</v>
      </c>
      <c r="C283" s="3">
        <v>2</v>
      </c>
    </row>
    <row r="284" spans="1:3" x14ac:dyDescent="0.75">
      <c r="A284" s="3">
        <v>6</v>
      </c>
      <c r="B284" s="3">
        <v>5</v>
      </c>
      <c r="C284" s="3">
        <v>2</v>
      </c>
    </row>
    <row r="285" spans="1:3" x14ac:dyDescent="0.75">
      <c r="A285" s="3">
        <v>6</v>
      </c>
      <c r="B285" s="3">
        <v>5</v>
      </c>
      <c r="C285" s="3">
        <v>2</v>
      </c>
    </row>
    <row r="286" spans="1:3" x14ac:dyDescent="0.75">
      <c r="A286" s="3">
        <v>6</v>
      </c>
      <c r="B286" s="3">
        <v>5</v>
      </c>
      <c r="C286" s="3">
        <v>2</v>
      </c>
    </row>
    <row r="287" spans="1:3" x14ac:dyDescent="0.75">
      <c r="A287" s="3">
        <v>6</v>
      </c>
      <c r="B287" s="3">
        <v>5</v>
      </c>
      <c r="C287" s="3">
        <v>2</v>
      </c>
    </row>
    <row r="288" spans="1:3" x14ac:dyDescent="0.75">
      <c r="A288" s="3">
        <v>6</v>
      </c>
      <c r="B288" s="3">
        <v>5</v>
      </c>
      <c r="C288" s="3">
        <v>2</v>
      </c>
    </row>
    <row r="289" spans="1:3" x14ac:dyDescent="0.75">
      <c r="A289" s="3">
        <v>6</v>
      </c>
      <c r="B289" s="3">
        <v>4</v>
      </c>
      <c r="C289" s="3">
        <v>2</v>
      </c>
    </row>
    <row r="290" spans="1:3" x14ac:dyDescent="0.75">
      <c r="A290" s="3">
        <v>6</v>
      </c>
      <c r="B290" s="3">
        <v>4</v>
      </c>
      <c r="C290" s="3">
        <v>2</v>
      </c>
    </row>
    <row r="291" spans="1:3" x14ac:dyDescent="0.75">
      <c r="A291" s="3">
        <v>6</v>
      </c>
      <c r="B291" s="3">
        <v>4</v>
      </c>
      <c r="C291" s="3">
        <v>2</v>
      </c>
    </row>
    <row r="292" spans="1:3" x14ac:dyDescent="0.75">
      <c r="A292" s="3">
        <v>6</v>
      </c>
      <c r="B292" s="3">
        <v>4</v>
      </c>
      <c r="C292" s="3">
        <v>2</v>
      </c>
    </row>
    <row r="293" spans="1:3" x14ac:dyDescent="0.75">
      <c r="A293" s="3">
        <v>6</v>
      </c>
      <c r="B293" s="3">
        <v>4</v>
      </c>
      <c r="C293" s="3">
        <v>2</v>
      </c>
    </row>
    <row r="294" spans="1:3" x14ac:dyDescent="0.75">
      <c r="A294" s="3">
        <v>6</v>
      </c>
      <c r="B294" s="3">
        <v>4</v>
      </c>
      <c r="C294" s="3">
        <v>2</v>
      </c>
    </row>
    <row r="295" spans="1:3" x14ac:dyDescent="0.75">
      <c r="A295" s="3">
        <v>6</v>
      </c>
      <c r="B295" s="3">
        <v>4</v>
      </c>
      <c r="C295" s="3">
        <v>2</v>
      </c>
    </row>
    <row r="296" spans="1:3" x14ac:dyDescent="0.75">
      <c r="A296" s="3">
        <v>6</v>
      </c>
      <c r="B296" s="3">
        <v>4</v>
      </c>
      <c r="C296" s="3">
        <v>2</v>
      </c>
    </row>
    <row r="297" spans="1:3" x14ac:dyDescent="0.75">
      <c r="A297" s="3">
        <v>6</v>
      </c>
      <c r="B297" s="3">
        <v>4</v>
      </c>
      <c r="C297" s="3">
        <v>2</v>
      </c>
    </row>
    <row r="298" spans="1:3" x14ac:dyDescent="0.75">
      <c r="A298" s="3">
        <v>6</v>
      </c>
      <c r="B298" s="3">
        <v>4</v>
      </c>
      <c r="C298" s="3">
        <v>2</v>
      </c>
    </row>
    <row r="299" spans="1:3" x14ac:dyDescent="0.75">
      <c r="A299" s="3">
        <v>6</v>
      </c>
      <c r="B299" s="3">
        <v>4</v>
      </c>
      <c r="C299" s="3">
        <v>2</v>
      </c>
    </row>
    <row r="300" spans="1:3" x14ac:dyDescent="0.75">
      <c r="A300" s="3">
        <v>6</v>
      </c>
      <c r="B300" s="3">
        <v>4</v>
      </c>
      <c r="C300" s="3">
        <v>2</v>
      </c>
    </row>
    <row r="301" spans="1:3" x14ac:dyDescent="0.75">
      <c r="A301" s="3">
        <v>6</v>
      </c>
      <c r="B301" s="3">
        <v>4</v>
      </c>
      <c r="C301" s="3">
        <v>2</v>
      </c>
    </row>
    <row r="302" spans="1:3" x14ac:dyDescent="0.75">
      <c r="A302" s="3">
        <v>6</v>
      </c>
      <c r="B302" s="3">
        <v>4</v>
      </c>
      <c r="C302" s="3">
        <v>2</v>
      </c>
    </row>
    <row r="303" spans="1:3" x14ac:dyDescent="0.75">
      <c r="A303" s="3">
        <v>6</v>
      </c>
      <c r="B303" s="3">
        <v>4</v>
      </c>
      <c r="C303" s="3">
        <v>2</v>
      </c>
    </row>
    <row r="304" spans="1:3" x14ac:dyDescent="0.75">
      <c r="A304" s="3">
        <v>6</v>
      </c>
      <c r="B304" s="3">
        <v>4</v>
      </c>
      <c r="C304" s="3">
        <v>2</v>
      </c>
    </row>
    <row r="305" spans="1:3" x14ac:dyDescent="0.75">
      <c r="A305" s="3">
        <v>6</v>
      </c>
      <c r="B305" s="3">
        <v>4</v>
      </c>
      <c r="C305" s="3">
        <v>2</v>
      </c>
    </row>
    <row r="306" spans="1:3" x14ac:dyDescent="0.75">
      <c r="A306" s="3">
        <v>6</v>
      </c>
      <c r="B306" s="3">
        <v>4</v>
      </c>
      <c r="C306" s="3">
        <v>2</v>
      </c>
    </row>
    <row r="307" spans="1:3" x14ac:dyDescent="0.75">
      <c r="A307" s="3">
        <v>6</v>
      </c>
      <c r="B307" s="3">
        <v>4</v>
      </c>
      <c r="C307" s="3">
        <v>2</v>
      </c>
    </row>
    <row r="308" spans="1:3" x14ac:dyDescent="0.75">
      <c r="A308" s="3">
        <v>6</v>
      </c>
      <c r="B308" s="3">
        <v>4</v>
      </c>
      <c r="C308" s="3">
        <v>2</v>
      </c>
    </row>
    <row r="309" spans="1:3" x14ac:dyDescent="0.75">
      <c r="A309" s="3">
        <v>6</v>
      </c>
      <c r="B309" s="3">
        <v>4</v>
      </c>
      <c r="C309" s="3">
        <v>2</v>
      </c>
    </row>
    <row r="310" spans="1:3" x14ac:dyDescent="0.75">
      <c r="A310" s="3">
        <v>6</v>
      </c>
      <c r="B310" s="3">
        <v>4</v>
      </c>
      <c r="C310" s="3">
        <v>2</v>
      </c>
    </row>
    <row r="311" spans="1:3" x14ac:dyDescent="0.75">
      <c r="A311" s="3">
        <v>6</v>
      </c>
      <c r="B311" s="3">
        <v>4</v>
      </c>
      <c r="C311" s="3">
        <v>2</v>
      </c>
    </row>
    <row r="312" spans="1:3" x14ac:dyDescent="0.75">
      <c r="A312" s="3">
        <v>6</v>
      </c>
      <c r="B312" s="3">
        <v>4</v>
      </c>
      <c r="C312" s="3">
        <v>2</v>
      </c>
    </row>
    <row r="313" spans="1:3" x14ac:dyDescent="0.75">
      <c r="A313" s="3">
        <v>6</v>
      </c>
      <c r="B313" s="3">
        <v>4</v>
      </c>
      <c r="C313" s="3">
        <v>2</v>
      </c>
    </row>
    <row r="314" spans="1:3" x14ac:dyDescent="0.75">
      <c r="A314" s="3">
        <v>6</v>
      </c>
      <c r="B314" s="3">
        <v>4</v>
      </c>
      <c r="C314" s="3">
        <v>2</v>
      </c>
    </row>
    <row r="315" spans="1:3" x14ac:dyDescent="0.75">
      <c r="A315" s="3">
        <v>6</v>
      </c>
      <c r="B315" s="3">
        <v>4</v>
      </c>
      <c r="C315" s="3">
        <v>2</v>
      </c>
    </row>
    <row r="316" spans="1:3" x14ac:dyDescent="0.75">
      <c r="A316" s="3">
        <v>6</v>
      </c>
      <c r="B316" s="3">
        <v>4</v>
      </c>
      <c r="C316" s="3">
        <v>2</v>
      </c>
    </row>
    <row r="317" spans="1:3" x14ac:dyDescent="0.75">
      <c r="A317" s="3">
        <v>6</v>
      </c>
      <c r="B317" s="3">
        <v>4</v>
      </c>
      <c r="C317" s="3">
        <v>2</v>
      </c>
    </row>
    <row r="318" spans="1:3" x14ac:dyDescent="0.75">
      <c r="A318" s="3">
        <v>6</v>
      </c>
      <c r="B318" s="3">
        <v>4</v>
      </c>
      <c r="C318" s="3">
        <v>2</v>
      </c>
    </row>
    <row r="319" spans="1:3" x14ac:dyDescent="0.75">
      <c r="A319" s="3">
        <v>6</v>
      </c>
      <c r="B319" s="3">
        <v>4</v>
      </c>
      <c r="C319" s="3">
        <v>2</v>
      </c>
    </row>
    <row r="320" spans="1:3" x14ac:dyDescent="0.75">
      <c r="A320" s="3">
        <v>6</v>
      </c>
      <c r="B320" s="3">
        <v>4</v>
      </c>
      <c r="C320" s="3">
        <v>2</v>
      </c>
    </row>
    <row r="321" spans="1:3" x14ac:dyDescent="0.75">
      <c r="A321" s="3">
        <v>6</v>
      </c>
      <c r="B321" s="3">
        <v>4</v>
      </c>
      <c r="C321" s="3">
        <v>2</v>
      </c>
    </row>
    <row r="322" spans="1:3" x14ac:dyDescent="0.75">
      <c r="A322" s="3">
        <v>6</v>
      </c>
      <c r="B322" s="3">
        <v>4</v>
      </c>
      <c r="C322" s="3">
        <v>2</v>
      </c>
    </row>
    <row r="323" spans="1:3" x14ac:dyDescent="0.75">
      <c r="A323" s="3">
        <v>6</v>
      </c>
      <c r="B323" s="3">
        <v>4</v>
      </c>
      <c r="C323" s="3">
        <v>2</v>
      </c>
    </row>
    <row r="324" spans="1:3" x14ac:dyDescent="0.75">
      <c r="A324" s="3">
        <v>6</v>
      </c>
      <c r="B324" s="3">
        <v>4</v>
      </c>
      <c r="C324" s="3">
        <v>2</v>
      </c>
    </row>
    <row r="325" spans="1:3" x14ac:dyDescent="0.75">
      <c r="A325" s="3">
        <v>6</v>
      </c>
      <c r="B325" s="3">
        <v>4</v>
      </c>
      <c r="C325" s="3">
        <v>2</v>
      </c>
    </row>
    <row r="326" spans="1:3" x14ac:dyDescent="0.75">
      <c r="A326" s="3">
        <v>6</v>
      </c>
      <c r="B326" s="3">
        <v>4</v>
      </c>
      <c r="C326" s="3">
        <v>2</v>
      </c>
    </row>
    <row r="327" spans="1:3" x14ac:dyDescent="0.75">
      <c r="A327" s="3">
        <v>6</v>
      </c>
      <c r="B327" s="3">
        <v>4</v>
      </c>
      <c r="C327" s="3">
        <v>2</v>
      </c>
    </row>
    <row r="328" spans="1:3" x14ac:dyDescent="0.75">
      <c r="A328" s="3">
        <v>6</v>
      </c>
      <c r="B328" s="3">
        <v>4</v>
      </c>
      <c r="C328" s="3">
        <v>2</v>
      </c>
    </row>
    <row r="329" spans="1:3" x14ac:dyDescent="0.75">
      <c r="A329" s="3">
        <v>5</v>
      </c>
      <c r="B329" s="3">
        <v>4</v>
      </c>
      <c r="C329" s="3">
        <v>2</v>
      </c>
    </row>
    <row r="330" spans="1:3" x14ac:dyDescent="0.75">
      <c r="A330" s="3">
        <v>5</v>
      </c>
      <c r="B330" s="3">
        <v>4</v>
      </c>
      <c r="C330" s="3">
        <v>2</v>
      </c>
    </row>
    <row r="331" spans="1:3" x14ac:dyDescent="0.75">
      <c r="A331" s="3">
        <v>5</v>
      </c>
      <c r="B331" s="3">
        <v>4</v>
      </c>
      <c r="C331" s="3">
        <v>2</v>
      </c>
    </row>
    <row r="332" spans="1:3" x14ac:dyDescent="0.75">
      <c r="A332" s="3">
        <v>5</v>
      </c>
      <c r="B332" s="3">
        <v>4</v>
      </c>
      <c r="C332" s="3">
        <v>2</v>
      </c>
    </row>
    <row r="333" spans="1:3" x14ac:dyDescent="0.75">
      <c r="A333" s="3">
        <v>5</v>
      </c>
      <c r="B333" s="3">
        <v>4</v>
      </c>
      <c r="C333" s="3">
        <v>2</v>
      </c>
    </row>
    <row r="334" spans="1:3" x14ac:dyDescent="0.75">
      <c r="A334" s="3">
        <v>5</v>
      </c>
      <c r="B334" s="3">
        <v>4</v>
      </c>
      <c r="C334" s="3">
        <v>2</v>
      </c>
    </row>
    <row r="335" spans="1:3" x14ac:dyDescent="0.75">
      <c r="A335" s="3">
        <v>5</v>
      </c>
      <c r="B335" s="3">
        <v>4</v>
      </c>
      <c r="C335" s="3">
        <v>2</v>
      </c>
    </row>
    <row r="336" spans="1:3" x14ac:dyDescent="0.75">
      <c r="A336" s="3">
        <v>5</v>
      </c>
      <c r="B336" s="3">
        <v>4</v>
      </c>
      <c r="C336" s="3">
        <v>2</v>
      </c>
    </row>
    <row r="337" spans="1:3" x14ac:dyDescent="0.75">
      <c r="A337" s="3">
        <v>5</v>
      </c>
      <c r="B337" s="3">
        <v>4</v>
      </c>
      <c r="C337" s="3">
        <v>2</v>
      </c>
    </row>
    <row r="338" spans="1:3" x14ac:dyDescent="0.75">
      <c r="A338" s="3">
        <v>5</v>
      </c>
      <c r="B338" s="3">
        <v>4</v>
      </c>
      <c r="C338" s="3">
        <v>2</v>
      </c>
    </row>
    <row r="339" spans="1:3" x14ac:dyDescent="0.75">
      <c r="A339" s="3">
        <v>5</v>
      </c>
      <c r="B339" s="3">
        <v>4</v>
      </c>
      <c r="C339" s="3">
        <v>2</v>
      </c>
    </row>
    <row r="340" spans="1:3" x14ac:dyDescent="0.75">
      <c r="A340" s="3">
        <v>5</v>
      </c>
      <c r="B340" s="3">
        <v>4</v>
      </c>
      <c r="C340" s="3">
        <v>2</v>
      </c>
    </row>
    <row r="341" spans="1:3" x14ac:dyDescent="0.75">
      <c r="A341" s="3">
        <v>5</v>
      </c>
      <c r="B341" s="3">
        <v>4</v>
      </c>
      <c r="C341" s="3">
        <v>2</v>
      </c>
    </row>
    <row r="342" spans="1:3" x14ac:dyDescent="0.75">
      <c r="A342" s="3">
        <v>5</v>
      </c>
      <c r="B342" s="3">
        <v>4</v>
      </c>
      <c r="C342" s="3">
        <v>2</v>
      </c>
    </row>
    <row r="343" spans="1:3" x14ac:dyDescent="0.75">
      <c r="A343" s="3">
        <v>5</v>
      </c>
      <c r="B343" s="3">
        <v>4</v>
      </c>
      <c r="C343" s="3">
        <v>2</v>
      </c>
    </row>
    <row r="344" spans="1:3" x14ac:dyDescent="0.75">
      <c r="A344" s="3">
        <v>5</v>
      </c>
      <c r="B344" s="3">
        <v>4</v>
      </c>
      <c r="C344" s="3">
        <v>2</v>
      </c>
    </row>
    <row r="345" spans="1:3" x14ac:dyDescent="0.75">
      <c r="A345" s="3">
        <v>5</v>
      </c>
      <c r="B345" s="3">
        <v>4</v>
      </c>
      <c r="C345" s="3">
        <v>2</v>
      </c>
    </row>
    <row r="346" spans="1:3" x14ac:dyDescent="0.75">
      <c r="A346" s="3">
        <v>5</v>
      </c>
      <c r="B346" s="3">
        <v>4</v>
      </c>
      <c r="C346" s="3">
        <v>2</v>
      </c>
    </row>
    <row r="347" spans="1:3" x14ac:dyDescent="0.75">
      <c r="A347" s="3">
        <v>5</v>
      </c>
      <c r="B347" s="3">
        <v>4</v>
      </c>
      <c r="C347" s="3">
        <v>2</v>
      </c>
    </row>
    <row r="348" spans="1:3" x14ac:dyDescent="0.75">
      <c r="A348" s="3">
        <v>5</v>
      </c>
      <c r="B348" s="3">
        <v>4</v>
      </c>
      <c r="C348" s="3">
        <v>2</v>
      </c>
    </row>
    <row r="349" spans="1:3" x14ac:dyDescent="0.75">
      <c r="A349" s="3">
        <v>5</v>
      </c>
      <c r="B349" s="3">
        <v>4</v>
      </c>
      <c r="C349" s="3">
        <v>2</v>
      </c>
    </row>
    <row r="350" spans="1:3" x14ac:dyDescent="0.75">
      <c r="A350" s="3">
        <v>5</v>
      </c>
      <c r="B350" s="3">
        <v>4</v>
      </c>
      <c r="C350" s="3">
        <v>2</v>
      </c>
    </row>
    <row r="351" spans="1:3" x14ac:dyDescent="0.75">
      <c r="A351" s="3">
        <v>5</v>
      </c>
      <c r="B351" s="3">
        <v>4</v>
      </c>
      <c r="C351" s="3">
        <v>2</v>
      </c>
    </row>
    <row r="352" spans="1:3" x14ac:dyDescent="0.75">
      <c r="A352" s="3">
        <v>5</v>
      </c>
      <c r="B352" s="3">
        <v>4</v>
      </c>
      <c r="C352" s="3">
        <v>2</v>
      </c>
    </row>
    <row r="353" spans="1:3" x14ac:dyDescent="0.75">
      <c r="A353" s="3">
        <v>5</v>
      </c>
      <c r="B353" s="3">
        <v>4</v>
      </c>
      <c r="C353" s="3">
        <v>2</v>
      </c>
    </row>
    <row r="354" spans="1:3" x14ac:dyDescent="0.75">
      <c r="A354" s="3">
        <v>5</v>
      </c>
      <c r="B354" s="3">
        <v>4</v>
      </c>
      <c r="C354" s="3">
        <v>2</v>
      </c>
    </row>
    <row r="355" spans="1:3" x14ac:dyDescent="0.75">
      <c r="A355" s="3">
        <v>5</v>
      </c>
      <c r="B355" s="3">
        <v>4</v>
      </c>
      <c r="C355" s="3">
        <v>2</v>
      </c>
    </row>
    <row r="356" spans="1:3" x14ac:dyDescent="0.75">
      <c r="A356" s="3">
        <v>5</v>
      </c>
      <c r="B356" s="3">
        <v>4</v>
      </c>
      <c r="C356" s="3">
        <v>2</v>
      </c>
    </row>
    <row r="357" spans="1:3" x14ac:dyDescent="0.75">
      <c r="A357" s="3">
        <v>5</v>
      </c>
      <c r="B357" s="3">
        <v>4</v>
      </c>
      <c r="C357" s="3">
        <v>2</v>
      </c>
    </row>
    <row r="358" spans="1:3" x14ac:dyDescent="0.75">
      <c r="A358" s="3">
        <v>5</v>
      </c>
      <c r="B358" s="3">
        <v>4</v>
      </c>
      <c r="C358" s="3">
        <v>2</v>
      </c>
    </row>
    <row r="359" spans="1:3" x14ac:dyDescent="0.75">
      <c r="A359" s="3">
        <v>5</v>
      </c>
      <c r="B359" s="3">
        <v>4</v>
      </c>
      <c r="C359" s="3">
        <v>2</v>
      </c>
    </row>
    <row r="360" spans="1:3" x14ac:dyDescent="0.75">
      <c r="A360" s="3">
        <v>5</v>
      </c>
      <c r="B360" s="3">
        <v>4</v>
      </c>
      <c r="C360" s="3">
        <v>2</v>
      </c>
    </row>
    <row r="361" spans="1:3" x14ac:dyDescent="0.75">
      <c r="A361" s="3">
        <v>5</v>
      </c>
      <c r="B361" s="3">
        <v>4</v>
      </c>
      <c r="C361" s="3">
        <v>2</v>
      </c>
    </row>
    <row r="362" spans="1:3" x14ac:dyDescent="0.75">
      <c r="A362" s="3">
        <v>5</v>
      </c>
      <c r="B362" s="3">
        <v>4</v>
      </c>
      <c r="C362" s="3">
        <v>2</v>
      </c>
    </row>
    <row r="363" spans="1:3" x14ac:dyDescent="0.75">
      <c r="A363" s="3">
        <v>5</v>
      </c>
      <c r="B363" s="3">
        <v>4</v>
      </c>
      <c r="C363" s="3">
        <v>2</v>
      </c>
    </row>
    <row r="364" spans="1:3" x14ac:dyDescent="0.75">
      <c r="A364" s="3">
        <v>5</v>
      </c>
      <c r="B364" s="3">
        <v>4</v>
      </c>
      <c r="C364" s="3">
        <v>2</v>
      </c>
    </row>
    <row r="365" spans="1:3" x14ac:dyDescent="0.75">
      <c r="A365" s="3">
        <v>5</v>
      </c>
      <c r="B365" s="3">
        <v>4</v>
      </c>
      <c r="C365" s="3">
        <v>2</v>
      </c>
    </row>
    <row r="366" spans="1:3" x14ac:dyDescent="0.75">
      <c r="A366" s="3">
        <v>5</v>
      </c>
      <c r="B366" s="3">
        <v>4</v>
      </c>
      <c r="C366" s="3">
        <v>2</v>
      </c>
    </row>
    <row r="367" spans="1:3" x14ac:dyDescent="0.75">
      <c r="A367" s="3">
        <v>5</v>
      </c>
      <c r="B367" s="3">
        <v>4</v>
      </c>
      <c r="C367" s="3">
        <v>2</v>
      </c>
    </row>
    <row r="368" spans="1:3" x14ac:dyDescent="0.75">
      <c r="A368" s="3">
        <v>5</v>
      </c>
      <c r="B368" s="3">
        <v>4</v>
      </c>
      <c r="C368" s="3">
        <v>2</v>
      </c>
    </row>
    <row r="369" spans="1:3" x14ac:dyDescent="0.75">
      <c r="A369" s="3">
        <v>5</v>
      </c>
      <c r="B369" s="3">
        <v>4</v>
      </c>
      <c r="C369" s="3">
        <v>2</v>
      </c>
    </row>
    <row r="370" spans="1:3" x14ac:dyDescent="0.75">
      <c r="A370" s="3">
        <v>5</v>
      </c>
      <c r="B370" s="3">
        <v>4</v>
      </c>
      <c r="C370" s="3">
        <v>2</v>
      </c>
    </row>
    <row r="371" spans="1:3" x14ac:dyDescent="0.75">
      <c r="A371" s="3">
        <v>5</v>
      </c>
      <c r="B371" s="3">
        <v>4</v>
      </c>
      <c r="C371" s="3">
        <v>2</v>
      </c>
    </row>
    <row r="372" spans="1:3" x14ac:dyDescent="0.75">
      <c r="A372" s="3">
        <v>5</v>
      </c>
      <c r="B372" s="3">
        <v>4</v>
      </c>
      <c r="C372" s="3">
        <v>2</v>
      </c>
    </row>
    <row r="373" spans="1:3" x14ac:dyDescent="0.75">
      <c r="A373" s="3">
        <v>5</v>
      </c>
      <c r="B373" s="3">
        <v>4</v>
      </c>
      <c r="C373" s="3">
        <v>2</v>
      </c>
    </row>
    <row r="374" spans="1:3" x14ac:dyDescent="0.75">
      <c r="A374" s="3">
        <v>5</v>
      </c>
      <c r="B374" s="3">
        <v>4</v>
      </c>
      <c r="C374" s="3">
        <v>2</v>
      </c>
    </row>
    <row r="375" spans="1:3" x14ac:dyDescent="0.75">
      <c r="A375" s="3">
        <v>5</v>
      </c>
      <c r="B375" s="3">
        <v>4</v>
      </c>
      <c r="C375" s="3">
        <v>2</v>
      </c>
    </row>
    <row r="376" spans="1:3" x14ac:dyDescent="0.75">
      <c r="A376" s="3">
        <v>5</v>
      </c>
      <c r="B376" s="3">
        <v>4</v>
      </c>
      <c r="C376" s="3">
        <v>2</v>
      </c>
    </row>
    <row r="377" spans="1:3" x14ac:dyDescent="0.75">
      <c r="A377" s="3">
        <v>5</v>
      </c>
      <c r="B377" s="3">
        <v>4</v>
      </c>
      <c r="C377" s="3">
        <v>2</v>
      </c>
    </row>
    <row r="378" spans="1:3" x14ac:dyDescent="0.75">
      <c r="A378" s="3">
        <v>5</v>
      </c>
      <c r="B378" s="3">
        <v>4</v>
      </c>
      <c r="C378" s="3">
        <v>2</v>
      </c>
    </row>
    <row r="379" spans="1:3" x14ac:dyDescent="0.75">
      <c r="A379" s="3">
        <v>5</v>
      </c>
      <c r="B379" s="3">
        <v>4</v>
      </c>
      <c r="C379" s="3">
        <v>2</v>
      </c>
    </row>
    <row r="380" spans="1:3" x14ac:dyDescent="0.75">
      <c r="A380" s="3">
        <v>5</v>
      </c>
      <c r="B380" s="3">
        <v>4</v>
      </c>
      <c r="C380" s="3">
        <v>2</v>
      </c>
    </row>
    <row r="381" spans="1:3" x14ac:dyDescent="0.75">
      <c r="A381" s="3">
        <v>5</v>
      </c>
      <c r="B381" s="3">
        <v>4</v>
      </c>
      <c r="C381" s="3">
        <v>2</v>
      </c>
    </row>
    <row r="382" spans="1:3" x14ac:dyDescent="0.75">
      <c r="A382" s="3">
        <v>5</v>
      </c>
      <c r="B382" s="3">
        <v>4</v>
      </c>
      <c r="C382" s="3">
        <v>1</v>
      </c>
    </row>
    <row r="383" spans="1:3" x14ac:dyDescent="0.75">
      <c r="A383" s="3">
        <v>5</v>
      </c>
      <c r="B383" s="3">
        <v>4</v>
      </c>
      <c r="C383" s="3">
        <v>1</v>
      </c>
    </row>
    <row r="384" spans="1:3" x14ac:dyDescent="0.75">
      <c r="A384" s="3">
        <v>5</v>
      </c>
      <c r="B384" s="3">
        <v>4</v>
      </c>
      <c r="C384" s="3">
        <v>1</v>
      </c>
    </row>
    <row r="385" spans="1:3" x14ac:dyDescent="0.75">
      <c r="A385" s="3">
        <v>5</v>
      </c>
      <c r="B385" s="3">
        <v>4</v>
      </c>
      <c r="C385" s="3">
        <v>1</v>
      </c>
    </row>
    <row r="386" spans="1:3" x14ac:dyDescent="0.75">
      <c r="A386" s="3">
        <v>5</v>
      </c>
      <c r="B386" s="3">
        <v>4</v>
      </c>
      <c r="C386" s="3">
        <v>1</v>
      </c>
    </row>
    <row r="387" spans="1:3" x14ac:dyDescent="0.75">
      <c r="A387" s="3">
        <v>5</v>
      </c>
      <c r="B387" s="3">
        <v>4</v>
      </c>
      <c r="C387" s="3">
        <v>1</v>
      </c>
    </row>
    <row r="388" spans="1:3" x14ac:dyDescent="0.75">
      <c r="A388" s="3">
        <v>5</v>
      </c>
      <c r="B388" s="3">
        <v>4</v>
      </c>
      <c r="C388" s="3">
        <v>1</v>
      </c>
    </row>
    <row r="389" spans="1:3" x14ac:dyDescent="0.75">
      <c r="A389" s="3">
        <v>5</v>
      </c>
      <c r="B389" s="3">
        <v>4</v>
      </c>
      <c r="C389" s="3">
        <v>1</v>
      </c>
    </row>
    <row r="390" spans="1:3" x14ac:dyDescent="0.75">
      <c r="A390" s="3">
        <v>5</v>
      </c>
      <c r="B390" s="3">
        <v>4</v>
      </c>
      <c r="C390" s="3">
        <v>1</v>
      </c>
    </row>
    <row r="391" spans="1:3" x14ac:dyDescent="0.75">
      <c r="A391" s="3">
        <v>5</v>
      </c>
      <c r="B391" s="3">
        <v>4</v>
      </c>
      <c r="C391" s="3">
        <v>1</v>
      </c>
    </row>
    <row r="392" spans="1:3" x14ac:dyDescent="0.75">
      <c r="A392" s="3">
        <v>5</v>
      </c>
      <c r="B392" s="3">
        <v>4</v>
      </c>
      <c r="C392" s="3">
        <v>1</v>
      </c>
    </row>
    <row r="393" spans="1:3" x14ac:dyDescent="0.75">
      <c r="A393" s="3">
        <v>5</v>
      </c>
      <c r="B393" s="3">
        <v>4</v>
      </c>
      <c r="C393" s="3">
        <v>1</v>
      </c>
    </row>
    <row r="394" spans="1:3" x14ac:dyDescent="0.75">
      <c r="A394" s="3">
        <v>5</v>
      </c>
      <c r="B394" s="3">
        <v>4</v>
      </c>
      <c r="C394" s="3">
        <v>1</v>
      </c>
    </row>
    <row r="395" spans="1:3" x14ac:dyDescent="0.75">
      <c r="A395" s="3">
        <v>5</v>
      </c>
      <c r="B395" s="3">
        <v>4</v>
      </c>
      <c r="C395" s="3">
        <v>1</v>
      </c>
    </row>
    <row r="396" spans="1:3" x14ac:dyDescent="0.75">
      <c r="A396" s="3">
        <v>5</v>
      </c>
      <c r="B396" s="3">
        <v>4</v>
      </c>
      <c r="C396" s="3">
        <v>1</v>
      </c>
    </row>
    <row r="397" spans="1:3" x14ac:dyDescent="0.75">
      <c r="A397" s="3">
        <v>5</v>
      </c>
      <c r="B397" s="3">
        <v>4</v>
      </c>
      <c r="C397" s="3">
        <v>1</v>
      </c>
    </row>
    <row r="398" spans="1:3" x14ac:dyDescent="0.75">
      <c r="A398" s="3">
        <v>5</v>
      </c>
      <c r="B398" s="3">
        <v>4</v>
      </c>
      <c r="C398" s="3">
        <v>1</v>
      </c>
    </row>
    <row r="399" spans="1:3" x14ac:dyDescent="0.75">
      <c r="A399" s="3">
        <v>5</v>
      </c>
      <c r="B399" s="3">
        <v>4</v>
      </c>
      <c r="C399" s="3">
        <v>1</v>
      </c>
    </row>
    <row r="400" spans="1:3" x14ac:dyDescent="0.75">
      <c r="A400" s="3">
        <v>5</v>
      </c>
      <c r="B400" s="3">
        <v>4</v>
      </c>
      <c r="C400" s="3">
        <v>1</v>
      </c>
    </row>
    <row r="401" spans="1:3" x14ac:dyDescent="0.75">
      <c r="A401" s="3">
        <v>5</v>
      </c>
      <c r="B401" s="3">
        <v>4</v>
      </c>
      <c r="C401" s="3">
        <v>1</v>
      </c>
    </row>
    <row r="402" spans="1:3" x14ac:dyDescent="0.75">
      <c r="A402" s="3">
        <v>5</v>
      </c>
      <c r="B402" s="3">
        <v>4</v>
      </c>
      <c r="C402" s="3">
        <v>1</v>
      </c>
    </row>
    <row r="403" spans="1:3" x14ac:dyDescent="0.75">
      <c r="A403" s="3">
        <v>5</v>
      </c>
      <c r="B403" s="3">
        <v>4</v>
      </c>
      <c r="C403" s="3">
        <v>1</v>
      </c>
    </row>
    <row r="404" spans="1:3" x14ac:dyDescent="0.75">
      <c r="A404" s="3">
        <v>5</v>
      </c>
      <c r="B404" s="3">
        <v>3</v>
      </c>
      <c r="C404" s="3">
        <v>1</v>
      </c>
    </row>
    <row r="405" spans="1:3" x14ac:dyDescent="0.75">
      <c r="A405" s="3">
        <v>5</v>
      </c>
      <c r="B405" s="3">
        <v>3</v>
      </c>
      <c r="C405" s="3">
        <v>1</v>
      </c>
    </row>
    <row r="406" spans="1:3" x14ac:dyDescent="0.75">
      <c r="A406" s="3">
        <v>5</v>
      </c>
      <c r="B406" s="3">
        <v>3</v>
      </c>
      <c r="C406" s="3">
        <v>1</v>
      </c>
    </row>
    <row r="407" spans="1:3" x14ac:dyDescent="0.75">
      <c r="A407" s="3">
        <v>5</v>
      </c>
      <c r="B407" s="3">
        <v>3</v>
      </c>
      <c r="C407" s="3">
        <v>1</v>
      </c>
    </row>
    <row r="408" spans="1:3" x14ac:dyDescent="0.75">
      <c r="A408" s="3">
        <v>5</v>
      </c>
      <c r="B408" s="3">
        <v>3</v>
      </c>
      <c r="C408" s="3">
        <v>1</v>
      </c>
    </row>
    <row r="409" spans="1:3" x14ac:dyDescent="0.75">
      <c r="A409" s="3">
        <v>5</v>
      </c>
      <c r="B409" s="3">
        <v>3</v>
      </c>
      <c r="C409" s="3">
        <v>1</v>
      </c>
    </row>
    <row r="410" spans="1:3" x14ac:dyDescent="0.75">
      <c r="A410" s="3">
        <v>5</v>
      </c>
      <c r="B410" s="3">
        <v>3</v>
      </c>
      <c r="C410" s="3">
        <v>1</v>
      </c>
    </row>
    <row r="411" spans="1:3" x14ac:dyDescent="0.75">
      <c r="A411" s="3">
        <v>5</v>
      </c>
      <c r="B411" s="3">
        <v>3</v>
      </c>
      <c r="C411" s="3">
        <v>1</v>
      </c>
    </row>
    <row r="412" spans="1:3" x14ac:dyDescent="0.75">
      <c r="A412" s="3">
        <v>5</v>
      </c>
      <c r="B412" s="3">
        <v>3</v>
      </c>
      <c r="C412" s="3">
        <v>1</v>
      </c>
    </row>
    <row r="413" spans="1:3" x14ac:dyDescent="0.75">
      <c r="A413" s="3">
        <v>5</v>
      </c>
      <c r="B413" s="3">
        <v>3</v>
      </c>
      <c r="C413" s="3">
        <v>1</v>
      </c>
    </row>
    <row r="414" spans="1:3" x14ac:dyDescent="0.75">
      <c r="A414" s="3">
        <v>5</v>
      </c>
      <c r="B414" s="3">
        <v>3</v>
      </c>
      <c r="C414" s="3">
        <v>1</v>
      </c>
    </row>
    <row r="415" spans="1:3" x14ac:dyDescent="0.75">
      <c r="A415" s="3">
        <v>5</v>
      </c>
      <c r="B415" s="3">
        <v>3</v>
      </c>
      <c r="C415" s="3">
        <v>1</v>
      </c>
    </row>
    <row r="416" spans="1:3" x14ac:dyDescent="0.75">
      <c r="A416" s="3">
        <v>5</v>
      </c>
      <c r="B416" s="3">
        <v>3</v>
      </c>
      <c r="C416" s="3">
        <v>1</v>
      </c>
    </row>
    <row r="417" spans="1:3" x14ac:dyDescent="0.75">
      <c r="A417" s="3">
        <v>5</v>
      </c>
      <c r="B417" s="3">
        <v>3</v>
      </c>
      <c r="C417" s="3">
        <v>1</v>
      </c>
    </row>
    <row r="418" spans="1:3" x14ac:dyDescent="0.75">
      <c r="A418" s="3">
        <v>5</v>
      </c>
      <c r="B418" s="3">
        <v>3</v>
      </c>
      <c r="C418" s="3">
        <v>1</v>
      </c>
    </row>
    <row r="419" spans="1:3" x14ac:dyDescent="0.75">
      <c r="A419" s="3">
        <v>5</v>
      </c>
      <c r="B419" s="3">
        <v>3</v>
      </c>
      <c r="C419" s="3">
        <v>1</v>
      </c>
    </row>
    <row r="420" spans="1:3" x14ac:dyDescent="0.75">
      <c r="A420" s="3">
        <v>5</v>
      </c>
      <c r="B420" s="3">
        <v>3</v>
      </c>
      <c r="C420" s="3">
        <v>1</v>
      </c>
    </row>
    <row r="421" spans="1:3" x14ac:dyDescent="0.75">
      <c r="A421" s="3">
        <v>5</v>
      </c>
      <c r="B421" s="3">
        <v>3</v>
      </c>
      <c r="C421" s="3">
        <v>1</v>
      </c>
    </row>
    <row r="422" spans="1:3" x14ac:dyDescent="0.75">
      <c r="A422" s="3">
        <v>5</v>
      </c>
      <c r="B422" s="3">
        <v>3</v>
      </c>
      <c r="C422" s="3">
        <v>1</v>
      </c>
    </row>
    <row r="423" spans="1:3" x14ac:dyDescent="0.75">
      <c r="A423" s="3">
        <v>5</v>
      </c>
      <c r="B423" s="3">
        <v>3</v>
      </c>
      <c r="C423" s="3">
        <v>1</v>
      </c>
    </row>
    <row r="424" spans="1:3" x14ac:dyDescent="0.75">
      <c r="A424" s="3">
        <v>5</v>
      </c>
      <c r="B424" s="3">
        <v>3</v>
      </c>
      <c r="C424" s="3">
        <v>1</v>
      </c>
    </row>
    <row r="425" spans="1:3" x14ac:dyDescent="0.75">
      <c r="A425" s="3">
        <v>5</v>
      </c>
      <c r="B425" s="3">
        <v>3</v>
      </c>
      <c r="C425" s="3">
        <v>1</v>
      </c>
    </row>
    <row r="426" spans="1:3" x14ac:dyDescent="0.75">
      <c r="A426" s="3">
        <v>5</v>
      </c>
      <c r="B426" s="3">
        <v>3</v>
      </c>
      <c r="C426" s="3">
        <v>1</v>
      </c>
    </row>
    <row r="427" spans="1:3" x14ac:dyDescent="0.75">
      <c r="A427" s="3">
        <v>4</v>
      </c>
      <c r="B427" s="3">
        <v>3</v>
      </c>
      <c r="C427" s="3">
        <v>1</v>
      </c>
    </row>
    <row r="428" spans="1:3" x14ac:dyDescent="0.75">
      <c r="A428" s="3">
        <v>4</v>
      </c>
      <c r="B428" s="3">
        <v>3</v>
      </c>
      <c r="C428" s="3">
        <v>1</v>
      </c>
    </row>
    <row r="429" spans="1:3" x14ac:dyDescent="0.75">
      <c r="A429" s="3">
        <v>4</v>
      </c>
      <c r="B429" s="3">
        <v>3</v>
      </c>
      <c r="C429" s="3">
        <v>1</v>
      </c>
    </row>
    <row r="430" spans="1:3" x14ac:dyDescent="0.75">
      <c r="A430" s="3">
        <v>4</v>
      </c>
      <c r="B430" s="3">
        <v>3</v>
      </c>
      <c r="C430" s="3">
        <v>1</v>
      </c>
    </row>
    <row r="431" spans="1:3" x14ac:dyDescent="0.75">
      <c r="A431" s="3">
        <v>4</v>
      </c>
      <c r="B431" s="3">
        <v>3</v>
      </c>
      <c r="C431" s="3">
        <v>1</v>
      </c>
    </row>
    <row r="432" spans="1:3" x14ac:dyDescent="0.75">
      <c r="A432" s="3">
        <v>4</v>
      </c>
      <c r="B432" s="3">
        <v>3</v>
      </c>
      <c r="C432" s="3">
        <v>1</v>
      </c>
    </row>
    <row r="433" spans="1:3" x14ac:dyDescent="0.75">
      <c r="A433" s="3">
        <v>4</v>
      </c>
      <c r="B433" s="3">
        <v>3</v>
      </c>
      <c r="C433" s="3">
        <v>1</v>
      </c>
    </row>
    <row r="434" spans="1:3" x14ac:dyDescent="0.75">
      <c r="A434" s="3">
        <v>4</v>
      </c>
      <c r="B434" s="3">
        <v>3</v>
      </c>
      <c r="C434" s="3">
        <v>1</v>
      </c>
    </row>
    <row r="435" spans="1:3" x14ac:dyDescent="0.75">
      <c r="A435" s="3">
        <v>4</v>
      </c>
      <c r="B435" s="3">
        <v>3</v>
      </c>
      <c r="C435" s="3">
        <v>1</v>
      </c>
    </row>
    <row r="436" spans="1:3" x14ac:dyDescent="0.75">
      <c r="A436" s="3">
        <v>4</v>
      </c>
      <c r="B436" s="3">
        <v>3</v>
      </c>
      <c r="C436" s="3">
        <v>1</v>
      </c>
    </row>
    <row r="437" spans="1:3" x14ac:dyDescent="0.75">
      <c r="A437" s="3">
        <v>4</v>
      </c>
      <c r="B437" s="3">
        <v>3</v>
      </c>
      <c r="C437" s="3">
        <v>1</v>
      </c>
    </row>
    <row r="438" spans="1:3" x14ac:dyDescent="0.75">
      <c r="A438" s="3">
        <v>4</v>
      </c>
      <c r="B438" s="3">
        <v>3</v>
      </c>
      <c r="C438" s="3">
        <v>1</v>
      </c>
    </row>
    <row r="439" spans="1:3" x14ac:dyDescent="0.75">
      <c r="A439" s="3">
        <v>4</v>
      </c>
      <c r="B439" s="3">
        <v>3</v>
      </c>
      <c r="C439" s="3">
        <v>1</v>
      </c>
    </row>
    <row r="440" spans="1:3" x14ac:dyDescent="0.75">
      <c r="A440" s="3">
        <v>4</v>
      </c>
      <c r="B440" s="3">
        <v>3</v>
      </c>
      <c r="C440" s="3">
        <v>1</v>
      </c>
    </row>
    <row r="441" spans="1:3" x14ac:dyDescent="0.75">
      <c r="A441" s="3">
        <v>4</v>
      </c>
      <c r="B441" s="3">
        <v>3</v>
      </c>
      <c r="C441" s="3">
        <v>1</v>
      </c>
    </row>
    <row r="442" spans="1:3" x14ac:dyDescent="0.75">
      <c r="A442" s="3">
        <v>4</v>
      </c>
      <c r="B442" s="3">
        <v>3</v>
      </c>
      <c r="C442" s="3">
        <v>1</v>
      </c>
    </row>
    <row r="443" spans="1:3" x14ac:dyDescent="0.75">
      <c r="A443" s="3">
        <v>4</v>
      </c>
      <c r="B443" s="3">
        <v>3</v>
      </c>
      <c r="C443" s="3">
        <v>1</v>
      </c>
    </row>
    <row r="444" spans="1:3" x14ac:dyDescent="0.75">
      <c r="A444" s="3">
        <v>4</v>
      </c>
      <c r="B444" s="3">
        <v>3</v>
      </c>
      <c r="C444" s="3">
        <v>1</v>
      </c>
    </row>
    <row r="445" spans="1:3" x14ac:dyDescent="0.75">
      <c r="A445" s="3">
        <v>4</v>
      </c>
      <c r="B445" s="3">
        <v>3</v>
      </c>
      <c r="C445" s="3">
        <v>1</v>
      </c>
    </row>
    <row r="446" spans="1:3" x14ac:dyDescent="0.75">
      <c r="A446" s="3">
        <v>4</v>
      </c>
      <c r="B446" s="3">
        <v>3</v>
      </c>
      <c r="C446" s="3">
        <v>1</v>
      </c>
    </row>
    <row r="447" spans="1:3" x14ac:dyDescent="0.75">
      <c r="A447" s="3">
        <v>4</v>
      </c>
      <c r="B447" s="3">
        <v>3</v>
      </c>
      <c r="C447" s="3">
        <v>1</v>
      </c>
    </row>
    <row r="448" spans="1:3" x14ac:dyDescent="0.75">
      <c r="A448" s="3">
        <v>4</v>
      </c>
      <c r="B448" s="3">
        <v>3</v>
      </c>
      <c r="C448" s="3">
        <v>1</v>
      </c>
    </row>
    <row r="449" spans="1:3" x14ac:dyDescent="0.75">
      <c r="A449" s="3">
        <v>4</v>
      </c>
      <c r="B449" s="3">
        <v>3</v>
      </c>
      <c r="C449" s="3">
        <v>1</v>
      </c>
    </row>
    <row r="450" spans="1:3" x14ac:dyDescent="0.75">
      <c r="A450" s="3">
        <v>4</v>
      </c>
      <c r="B450" s="3">
        <v>3</v>
      </c>
      <c r="C450" s="3">
        <v>1</v>
      </c>
    </row>
    <row r="451" spans="1:3" x14ac:dyDescent="0.75">
      <c r="A451" s="3">
        <v>4</v>
      </c>
      <c r="B451" s="3">
        <v>3</v>
      </c>
      <c r="C451" s="3">
        <v>1</v>
      </c>
    </row>
    <row r="452" spans="1:3" x14ac:dyDescent="0.75">
      <c r="A452" s="3">
        <v>4</v>
      </c>
      <c r="B452" s="3">
        <v>3</v>
      </c>
      <c r="C452" s="3">
        <v>1</v>
      </c>
    </row>
    <row r="453" spans="1:3" x14ac:dyDescent="0.75">
      <c r="A453" s="3">
        <v>4</v>
      </c>
      <c r="B453" s="3">
        <v>3</v>
      </c>
      <c r="C453" s="3">
        <v>1</v>
      </c>
    </row>
    <row r="454" spans="1:3" x14ac:dyDescent="0.75">
      <c r="A454" s="3">
        <v>4</v>
      </c>
      <c r="B454" s="3">
        <v>3</v>
      </c>
      <c r="C454" s="3">
        <v>1</v>
      </c>
    </row>
    <row r="455" spans="1:3" x14ac:dyDescent="0.75">
      <c r="A455" s="3">
        <v>4</v>
      </c>
      <c r="B455" s="3">
        <v>3</v>
      </c>
      <c r="C455" s="3">
        <v>1</v>
      </c>
    </row>
    <row r="456" spans="1:3" x14ac:dyDescent="0.75">
      <c r="A456" s="3">
        <v>4</v>
      </c>
      <c r="B456" s="3">
        <v>3</v>
      </c>
      <c r="C456" s="3">
        <v>1</v>
      </c>
    </row>
    <row r="457" spans="1:3" x14ac:dyDescent="0.75">
      <c r="A457" s="3">
        <v>4</v>
      </c>
      <c r="B457" s="3">
        <v>3</v>
      </c>
      <c r="C457" s="3">
        <v>1</v>
      </c>
    </row>
    <row r="458" spans="1:3" x14ac:dyDescent="0.75">
      <c r="A458" s="3">
        <v>4</v>
      </c>
      <c r="B458" s="3">
        <v>3</v>
      </c>
      <c r="C458" s="3">
        <v>1</v>
      </c>
    </row>
    <row r="459" spans="1:3" x14ac:dyDescent="0.75">
      <c r="A459" s="3">
        <v>4</v>
      </c>
      <c r="B459" s="3">
        <v>3</v>
      </c>
      <c r="C459" s="3">
        <v>1</v>
      </c>
    </row>
    <row r="460" spans="1:3" x14ac:dyDescent="0.75">
      <c r="A460" s="3">
        <v>4</v>
      </c>
      <c r="B460" s="3">
        <v>3</v>
      </c>
      <c r="C460" s="3">
        <v>1</v>
      </c>
    </row>
    <row r="461" spans="1:3" x14ac:dyDescent="0.75">
      <c r="A461" s="3">
        <v>4</v>
      </c>
      <c r="B461" s="3">
        <v>3</v>
      </c>
      <c r="C461" s="3">
        <v>1</v>
      </c>
    </row>
    <row r="462" spans="1:3" x14ac:dyDescent="0.75">
      <c r="A462" s="3">
        <v>4</v>
      </c>
      <c r="B462" s="3">
        <v>3</v>
      </c>
      <c r="C462" s="3">
        <v>1</v>
      </c>
    </row>
    <row r="463" spans="1:3" x14ac:dyDescent="0.75">
      <c r="A463" s="3">
        <v>4</v>
      </c>
      <c r="B463" s="3">
        <v>3</v>
      </c>
      <c r="C463" s="3">
        <v>1</v>
      </c>
    </row>
    <row r="464" spans="1:3" x14ac:dyDescent="0.75">
      <c r="A464" s="3">
        <v>4</v>
      </c>
      <c r="B464" s="3">
        <v>3</v>
      </c>
      <c r="C464" s="3">
        <v>1</v>
      </c>
    </row>
    <row r="465" spans="1:3" x14ac:dyDescent="0.75">
      <c r="A465" s="3">
        <v>4</v>
      </c>
      <c r="B465" s="3">
        <v>3</v>
      </c>
      <c r="C465" s="3">
        <v>1</v>
      </c>
    </row>
    <row r="466" spans="1:3" x14ac:dyDescent="0.75">
      <c r="A466" s="3">
        <v>4</v>
      </c>
      <c r="B466" s="3">
        <v>3</v>
      </c>
      <c r="C466" s="3">
        <v>1</v>
      </c>
    </row>
    <row r="467" spans="1:3" x14ac:dyDescent="0.75">
      <c r="A467" s="3">
        <v>4</v>
      </c>
      <c r="B467" s="3">
        <v>3</v>
      </c>
      <c r="C467" s="3">
        <v>1</v>
      </c>
    </row>
    <row r="468" spans="1:3" x14ac:dyDescent="0.75">
      <c r="A468" s="3">
        <v>4</v>
      </c>
      <c r="B468" s="3">
        <v>3</v>
      </c>
      <c r="C468" s="3">
        <v>1</v>
      </c>
    </row>
    <row r="469" spans="1:3" x14ac:dyDescent="0.75">
      <c r="A469" s="3">
        <v>4</v>
      </c>
      <c r="B469" s="3">
        <v>3</v>
      </c>
      <c r="C469" s="3">
        <v>1</v>
      </c>
    </row>
    <row r="470" spans="1:3" x14ac:dyDescent="0.75">
      <c r="A470" s="3">
        <v>4</v>
      </c>
      <c r="B470" s="3">
        <v>3</v>
      </c>
      <c r="C470" s="3">
        <v>1</v>
      </c>
    </row>
    <row r="471" spans="1:3" x14ac:dyDescent="0.75">
      <c r="A471" s="3">
        <v>4</v>
      </c>
      <c r="B471" s="3">
        <v>3</v>
      </c>
      <c r="C471" s="3">
        <v>1</v>
      </c>
    </row>
    <row r="472" spans="1:3" x14ac:dyDescent="0.75">
      <c r="A472" s="3">
        <v>4</v>
      </c>
      <c r="B472" s="3">
        <v>3</v>
      </c>
      <c r="C472" s="3">
        <v>1</v>
      </c>
    </row>
    <row r="473" spans="1:3" x14ac:dyDescent="0.75">
      <c r="A473" s="3">
        <v>4</v>
      </c>
      <c r="B473" s="3">
        <v>3</v>
      </c>
      <c r="C473" s="3">
        <v>1</v>
      </c>
    </row>
    <row r="474" spans="1:3" x14ac:dyDescent="0.75">
      <c r="A474" s="3">
        <v>4</v>
      </c>
      <c r="B474" s="3">
        <v>3</v>
      </c>
      <c r="C474" s="3">
        <v>1</v>
      </c>
    </row>
    <row r="475" spans="1:3" x14ac:dyDescent="0.75">
      <c r="A475" s="3">
        <v>4</v>
      </c>
      <c r="B475" s="3">
        <v>3</v>
      </c>
      <c r="C475" s="3">
        <v>1</v>
      </c>
    </row>
    <row r="476" spans="1:3" x14ac:dyDescent="0.75">
      <c r="A476" s="3">
        <v>4</v>
      </c>
      <c r="B476" s="3">
        <v>3</v>
      </c>
      <c r="C476" s="3">
        <v>1</v>
      </c>
    </row>
    <row r="477" spans="1:3" x14ac:dyDescent="0.75">
      <c r="A477" s="3">
        <v>4</v>
      </c>
      <c r="B477" s="3">
        <v>3</v>
      </c>
      <c r="C477" s="3">
        <v>1</v>
      </c>
    </row>
    <row r="478" spans="1:3" x14ac:dyDescent="0.75">
      <c r="A478" s="3">
        <v>4</v>
      </c>
      <c r="B478" s="3">
        <v>3</v>
      </c>
      <c r="C478" s="3">
        <v>1</v>
      </c>
    </row>
    <row r="479" spans="1:3" x14ac:dyDescent="0.75">
      <c r="A479" s="3">
        <v>4</v>
      </c>
      <c r="B479" s="3">
        <v>3</v>
      </c>
      <c r="C479" s="3">
        <v>1</v>
      </c>
    </row>
    <row r="480" spans="1:3" x14ac:dyDescent="0.75">
      <c r="A480" s="3">
        <v>4</v>
      </c>
      <c r="B480" s="3">
        <v>3</v>
      </c>
      <c r="C480" s="3">
        <v>1</v>
      </c>
    </row>
    <row r="481" spans="1:3" x14ac:dyDescent="0.75">
      <c r="A481" s="3">
        <v>4</v>
      </c>
      <c r="B481" s="3">
        <v>3</v>
      </c>
      <c r="C481" s="3">
        <v>1</v>
      </c>
    </row>
    <row r="482" spans="1:3" x14ac:dyDescent="0.75">
      <c r="A482" s="3">
        <v>4</v>
      </c>
      <c r="B482" s="3">
        <v>3</v>
      </c>
      <c r="C482" s="3">
        <v>1</v>
      </c>
    </row>
    <row r="483" spans="1:3" x14ac:dyDescent="0.75">
      <c r="A483" s="3">
        <v>4</v>
      </c>
      <c r="B483" s="3">
        <v>3</v>
      </c>
      <c r="C483" s="3">
        <v>1</v>
      </c>
    </row>
    <row r="484" spans="1:3" x14ac:dyDescent="0.75">
      <c r="A484" s="3">
        <v>4</v>
      </c>
      <c r="B484" s="3">
        <v>3</v>
      </c>
      <c r="C484" s="3">
        <v>1</v>
      </c>
    </row>
    <row r="485" spans="1:3" x14ac:dyDescent="0.75">
      <c r="A485" s="3">
        <v>4</v>
      </c>
      <c r="B485" s="3">
        <v>3</v>
      </c>
      <c r="C485" s="3">
        <v>1</v>
      </c>
    </row>
    <row r="486" spans="1:3" x14ac:dyDescent="0.75">
      <c r="A486" s="3">
        <v>4</v>
      </c>
      <c r="B486" s="3">
        <v>3</v>
      </c>
      <c r="C486" s="3">
        <v>1</v>
      </c>
    </row>
    <row r="487" spans="1:3" x14ac:dyDescent="0.75">
      <c r="A487" s="3">
        <v>4</v>
      </c>
      <c r="B487" s="3">
        <v>3</v>
      </c>
      <c r="C487" s="3">
        <v>1</v>
      </c>
    </row>
    <row r="488" spans="1:3" x14ac:dyDescent="0.75">
      <c r="A488" s="3">
        <v>4</v>
      </c>
      <c r="B488" s="3">
        <v>3</v>
      </c>
      <c r="C488" s="3">
        <v>1</v>
      </c>
    </row>
    <row r="489" spans="1:3" x14ac:dyDescent="0.75">
      <c r="A489" s="3">
        <v>4</v>
      </c>
      <c r="B489" s="3">
        <v>3</v>
      </c>
      <c r="C489" s="3">
        <v>1</v>
      </c>
    </row>
    <row r="490" spans="1:3" x14ac:dyDescent="0.75">
      <c r="A490" s="3">
        <v>4</v>
      </c>
      <c r="B490" s="3">
        <v>3</v>
      </c>
      <c r="C490" s="3">
        <v>1</v>
      </c>
    </row>
    <row r="491" spans="1:3" x14ac:dyDescent="0.75">
      <c r="A491" s="3">
        <v>4</v>
      </c>
      <c r="B491" s="3">
        <v>3</v>
      </c>
      <c r="C491" s="3">
        <v>1</v>
      </c>
    </row>
    <row r="492" spans="1:3" x14ac:dyDescent="0.75">
      <c r="A492" s="3">
        <v>4</v>
      </c>
      <c r="B492" s="3">
        <v>3</v>
      </c>
      <c r="C492" s="3">
        <v>1</v>
      </c>
    </row>
    <row r="493" spans="1:3" x14ac:dyDescent="0.75">
      <c r="A493" s="3">
        <v>4</v>
      </c>
      <c r="B493" s="3">
        <v>3</v>
      </c>
      <c r="C493" s="3">
        <v>1</v>
      </c>
    </row>
    <row r="494" spans="1:3" x14ac:dyDescent="0.75">
      <c r="A494" s="3">
        <v>4</v>
      </c>
      <c r="B494" s="3">
        <v>3</v>
      </c>
      <c r="C494" s="3">
        <v>1</v>
      </c>
    </row>
    <row r="495" spans="1:3" x14ac:dyDescent="0.75">
      <c r="A495" s="3">
        <v>4</v>
      </c>
      <c r="B495" s="3">
        <v>3</v>
      </c>
      <c r="C495" s="3">
        <v>1</v>
      </c>
    </row>
    <row r="496" spans="1:3" x14ac:dyDescent="0.75">
      <c r="A496" s="3">
        <v>4</v>
      </c>
      <c r="B496" s="3">
        <v>3</v>
      </c>
      <c r="C496" s="3">
        <v>1</v>
      </c>
    </row>
    <row r="497" spans="1:3" x14ac:dyDescent="0.75">
      <c r="A497" s="3">
        <v>4</v>
      </c>
      <c r="B497" s="3">
        <v>3</v>
      </c>
      <c r="C497" s="3">
        <v>1</v>
      </c>
    </row>
    <row r="498" spans="1:3" x14ac:dyDescent="0.75">
      <c r="A498" s="3">
        <v>4</v>
      </c>
      <c r="B498" s="3">
        <v>3</v>
      </c>
      <c r="C498" s="3">
        <v>1</v>
      </c>
    </row>
    <row r="499" spans="1:3" x14ac:dyDescent="0.75">
      <c r="A499" s="3">
        <v>4</v>
      </c>
      <c r="B499" s="3">
        <v>3</v>
      </c>
      <c r="C499" s="3">
        <v>1</v>
      </c>
    </row>
    <row r="500" spans="1:3" x14ac:dyDescent="0.75">
      <c r="A500" s="3">
        <v>4</v>
      </c>
      <c r="B500" s="3">
        <v>3</v>
      </c>
      <c r="C500" s="3">
        <v>1</v>
      </c>
    </row>
    <row r="501" spans="1:3" x14ac:dyDescent="0.75">
      <c r="A501" s="3">
        <v>4</v>
      </c>
      <c r="B501" s="3">
        <v>3</v>
      </c>
      <c r="C501" s="3">
        <v>1</v>
      </c>
    </row>
    <row r="502" spans="1:3" x14ac:dyDescent="0.75">
      <c r="A502" s="3">
        <v>4</v>
      </c>
      <c r="B502" s="3">
        <v>3</v>
      </c>
      <c r="C502" s="3">
        <v>1</v>
      </c>
    </row>
    <row r="503" spans="1:3" x14ac:dyDescent="0.75">
      <c r="A503" s="3">
        <v>4</v>
      </c>
      <c r="B503" s="3">
        <v>3</v>
      </c>
      <c r="C503" s="3">
        <v>1</v>
      </c>
    </row>
    <row r="504" spans="1:3" x14ac:dyDescent="0.75">
      <c r="A504" s="3">
        <v>4</v>
      </c>
      <c r="B504" s="3">
        <v>3</v>
      </c>
      <c r="C504" s="3">
        <v>1</v>
      </c>
    </row>
    <row r="505" spans="1:3" x14ac:dyDescent="0.75">
      <c r="A505" s="3">
        <v>4</v>
      </c>
      <c r="B505" s="3">
        <v>3</v>
      </c>
      <c r="C505" s="3">
        <v>1</v>
      </c>
    </row>
    <row r="506" spans="1:3" x14ac:dyDescent="0.75">
      <c r="A506" s="3">
        <v>4</v>
      </c>
      <c r="B506" s="3">
        <v>3</v>
      </c>
      <c r="C506" s="3">
        <v>1</v>
      </c>
    </row>
    <row r="507" spans="1:3" x14ac:dyDescent="0.75">
      <c r="A507" s="3">
        <v>4</v>
      </c>
      <c r="B507" s="3">
        <v>3</v>
      </c>
      <c r="C507" s="3">
        <v>1</v>
      </c>
    </row>
    <row r="508" spans="1:3" x14ac:dyDescent="0.75">
      <c r="A508" s="3">
        <v>4</v>
      </c>
      <c r="B508" s="3">
        <v>3</v>
      </c>
      <c r="C508" s="3">
        <v>1</v>
      </c>
    </row>
    <row r="509" spans="1:3" x14ac:dyDescent="0.75">
      <c r="A509" s="3">
        <v>4</v>
      </c>
      <c r="B509" s="3">
        <v>3</v>
      </c>
      <c r="C509" s="3">
        <v>1</v>
      </c>
    </row>
    <row r="510" spans="1:3" x14ac:dyDescent="0.75">
      <c r="A510" s="3">
        <v>4</v>
      </c>
      <c r="B510" s="3">
        <v>3</v>
      </c>
      <c r="C510" s="3">
        <v>1</v>
      </c>
    </row>
    <row r="511" spans="1:3" x14ac:dyDescent="0.75">
      <c r="A511" s="3">
        <v>4</v>
      </c>
      <c r="B511" s="3">
        <v>3</v>
      </c>
      <c r="C511" s="3">
        <v>1</v>
      </c>
    </row>
    <row r="512" spans="1:3" x14ac:dyDescent="0.75">
      <c r="A512" s="3">
        <v>4</v>
      </c>
      <c r="B512" s="3">
        <v>3</v>
      </c>
      <c r="C512" s="3">
        <v>1</v>
      </c>
    </row>
    <row r="513" spans="1:3" x14ac:dyDescent="0.75">
      <c r="A513" s="3">
        <v>4</v>
      </c>
      <c r="B513" s="3">
        <v>3</v>
      </c>
      <c r="C513" s="3">
        <v>1</v>
      </c>
    </row>
    <row r="514" spans="1:3" x14ac:dyDescent="0.75">
      <c r="A514" s="3">
        <v>4</v>
      </c>
      <c r="B514" s="3">
        <v>3</v>
      </c>
      <c r="C514" s="3">
        <v>1</v>
      </c>
    </row>
    <row r="515" spans="1:3" x14ac:dyDescent="0.75">
      <c r="A515" s="3">
        <v>4</v>
      </c>
      <c r="B515" s="3">
        <v>3</v>
      </c>
      <c r="C515" s="3">
        <v>1</v>
      </c>
    </row>
    <row r="516" spans="1:3" x14ac:dyDescent="0.75">
      <c r="A516" s="3">
        <v>4</v>
      </c>
      <c r="B516" s="3">
        <v>3</v>
      </c>
      <c r="C516" s="3">
        <v>1</v>
      </c>
    </row>
    <row r="517" spans="1:3" x14ac:dyDescent="0.75">
      <c r="A517" s="3">
        <v>4</v>
      </c>
      <c r="B517" s="3">
        <v>3</v>
      </c>
      <c r="C517" s="3">
        <v>1</v>
      </c>
    </row>
    <row r="518" spans="1:3" x14ac:dyDescent="0.75">
      <c r="A518" s="3">
        <v>4</v>
      </c>
      <c r="B518" s="3">
        <v>3</v>
      </c>
      <c r="C518" s="3">
        <v>1</v>
      </c>
    </row>
    <row r="519" spans="1:3" x14ac:dyDescent="0.75">
      <c r="A519" s="3">
        <v>4</v>
      </c>
      <c r="B519" s="3">
        <v>3</v>
      </c>
      <c r="C519" s="3">
        <v>1</v>
      </c>
    </row>
    <row r="520" spans="1:3" x14ac:dyDescent="0.75">
      <c r="A520" s="3">
        <v>4</v>
      </c>
      <c r="B520" s="3">
        <v>3</v>
      </c>
      <c r="C520" s="3">
        <v>1</v>
      </c>
    </row>
    <row r="521" spans="1:3" x14ac:dyDescent="0.75">
      <c r="A521" s="3">
        <v>4</v>
      </c>
      <c r="B521" s="3">
        <v>3</v>
      </c>
      <c r="C521" s="3">
        <v>1</v>
      </c>
    </row>
    <row r="522" spans="1:3" x14ac:dyDescent="0.75">
      <c r="A522" s="3">
        <v>4</v>
      </c>
      <c r="B522" s="3">
        <v>3</v>
      </c>
      <c r="C522" s="3">
        <v>1</v>
      </c>
    </row>
    <row r="523" spans="1:3" x14ac:dyDescent="0.75">
      <c r="A523" s="3">
        <v>4</v>
      </c>
      <c r="B523" s="3">
        <v>3</v>
      </c>
      <c r="C523" s="3">
        <v>1</v>
      </c>
    </row>
    <row r="524" spans="1:3" x14ac:dyDescent="0.75">
      <c r="A524" s="3">
        <v>4</v>
      </c>
      <c r="B524" s="3">
        <v>3</v>
      </c>
      <c r="C524" s="3">
        <v>1</v>
      </c>
    </row>
    <row r="525" spans="1:3" x14ac:dyDescent="0.75">
      <c r="A525" s="3">
        <v>4</v>
      </c>
      <c r="B525" s="3">
        <v>3</v>
      </c>
      <c r="C525" s="3">
        <v>1</v>
      </c>
    </row>
    <row r="526" spans="1:3" x14ac:dyDescent="0.75">
      <c r="A526" s="3">
        <v>4</v>
      </c>
      <c r="B526" s="3">
        <v>3</v>
      </c>
      <c r="C526" s="3">
        <v>1</v>
      </c>
    </row>
    <row r="527" spans="1:3" x14ac:dyDescent="0.75">
      <c r="A527" s="3">
        <v>4</v>
      </c>
      <c r="B527" s="3">
        <v>3</v>
      </c>
      <c r="C527" s="3">
        <v>1</v>
      </c>
    </row>
    <row r="528" spans="1:3" x14ac:dyDescent="0.75">
      <c r="A528" s="3">
        <v>4</v>
      </c>
      <c r="B528" s="3">
        <v>3</v>
      </c>
      <c r="C528" s="3">
        <v>1</v>
      </c>
    </row>
    <row r="529" spans="1:3" x14ac:dyDescent="0.75">
      <c r="A529" s="3">
        <v>4</v>
      </c>
      <c r="B529" s="3">
        <v>3</v>
      </c>
      <c r="C529" s="3">
        <v>1</v>
      </c>
    </row>
    <row r="530" spans="1:3" x14ac:dyDescent="0.75">
      <c r="A530" s="3">
        <v>4</v>
      </c>
      <c r="B530" s="3">
        <v>3</v>
      </c>
      <c r="C530" s="3">
        <v>1</v>
      </c>
    </row>
    <row r="531" spans="1:3" x14ac:dyDescent="0.75">
      <c r="A531" s="3">
        <v>4</v>
      </c>
      <c r="B531" s="3">
        <v>3</v>
      </c>
      <c r="C531" s="3">
        <v>1</v>
      </c>
    </row>
    <row r="532" spans="1:3" x14ac:dyDescent="0.75">
      <c r="A532" s="3">
        <v>4</v>
      </c>
      <c r="B532" s="3">
        <v>3</v>
      </c>
      <c r="C532" s="3">
        <v>1</v>
      </c>
    </row>
    <row r="533" spans="1:3" x14ac:dyDescent="0.75">
      <c r="A533" s="3">
        <v>4</v>
      </c>
      <c r="B533" s="3">
        <v>3</v>
      </c>
      <c r="C533" s="3">
        <v>1</v>
      </c>
    </row>
    <row r="534" spans="1:3" x14ac:dyDescent="0.75">
      <c r="A534" s="3">
        <v>4</v>
      </c>
      <c r="B534" s="3">
        <v>3</v>
      </c>
      <c r="C534" s="3">
        <v>1</v>
      </c>
    </row>
    <row r="535" spans="1:3" x14ac:dyDescent="0.75">
      <c r="A535" s="3">
        <v>4</v>
      </c>
      <c r="B535" s="3">
        <v>3</v>
      </c>
      <c r="C535" s="3">
        <v>1</v>
      </c>
    </row>
    <row r="536" spans="1:3" x14ac:dyDescent="0.75">
      <c r="A536" s="3">
        <v>4</v>
      </c>
      <c r="B536" s="3">
        <v>3</v>
      </c>
      <c r="C536" s="3">
        <v>1</v>
      </c>
    </row>
    <row r="537" spans="1:3" x14ac:dyDescent="0.75">
      <c r="A537" s="3">
        <v>4</v>
      </c>
      <c r="B537" s="3">
        <v>3</v>
      </c>
      <c r="C537" s="3">
        <v>1</v>
      </c>
    </row>
    <row r="538" spans="1:3" x14ac:dyDescent="0.75">
      <c r="A538" s="3">
        <v>4</v>
      </c>
      <c r="B538" s="3">
        <v>3</v>
      </c>
      <c r="C538" s="3">
        <v>1</v>
      </c>
    </row>
    <row r="539" spans="1:3" x14ac:dyDescent="0.75">
      <c r="A539" s="3">
        <v>4</v>
      </c>
      <c r="B539" s="3">
        <v>3</v>
      </c>
      <c r="C539" s="3">
        <v>1</v>
      </c>
    </row>
    <row r="540" spans="1:3" x14ac:dyDescent="0.75">
      <c r="A540" s="3">
        <v>4</v>
      </c>
      <c r="B540" s="3">
        <v>3</v>
      </c>
      <c r="C540" s="3">
        <v>1</v>
      </c>
    </row>
    <row r="541" spans="1:3" x14ac:dyDescent="0.75">
      <c r="A541" s="3">
        <v>4</v>
      </c>
      <c r="B541" s="3">
        <v>3</v>
      </c>
      <c r="C541" s="3">
        <v>1</v>
      </c>
    </row>
    <row r="542" spans="1:3" x14ac:dyDescent="0.75">
      <c r="A542" s="3">
        <v>4</v>
      </c>
      <c r="B542" s="3">
        <v>3</v>
      </c>
      <c r="C542" s="3">
        <v>1</v>
      </c>
    </row>
    <row r="543" spans="1:3" x14ac:dyDescent="0.75">
      <c r="A543" s="3">
        <v>4</v>
      </c>
      <c r="B543" s="3">
        <v>3</v>
      </c>
      <c r="C543" s="3">
        <v>1</v>
      </c>
    </row>
    <row r="544" spans="1:3" x14ac:dyDescent="0.75">
      <c r="A544" s="3">
        <v>4</v>
      </c>
      <c r="B544" s="3">
        <v>3</v>
      </c>
      <c r="C544" s="3">
        <v>1</v>
      </c>
    </row>
    <row r="545" spans="1:3" x14ac:dyDescent="0.75">
      <c r="A545" s="3">
        <v>4</v>
      </c>
      <c r="B545" s="3">
        <v>3</v>
      </c>
      <c r="C545" s="3">
        <v>1</v>
      </c>
    </row>
    <row r="546" spans="1:3" x14ac:dyDescent="0.75">
      <c r="A546" s="3">
        <v>4</v>
      </c>
      <c r="B546" s="3">
        <v>3</v>
      </c>
      <c r="C546" s="3">
        <v>1</v>
      </c>
    </row>
    <row r="547" spans="1:3" x14ac:dyDescent="0.75">
      <c r="A547" s="3">
        <v>4</v>
      </c>
      <c r="B547" s="3">
        <v>3</v>
      </c>
      <c r="C547" s="3">
        <v>1</v>
      </c>
    </row>
    <row r="548" spans="1:3" x14ac:dyDescent="0.75">
      <c r="A548" s="3">
        <v>4</v>
      </c>
      <c r="B548" s="3">
        <v>3</v>
      </c>
      <c r="C548" s="3">
        <v>1</v>
      </c>
    </row>
    <row r="549" spans="1:3" x14ac:dyDescent="0.75">
      <c r="A549" s="3">
        <v>4</v>
      </c>
      <c r="B549" s="3">
        <v>3</v>
      </c>
      <c r="C549" s="3">
        <v>1</v>
      </c>
    </row>
    <row r="550" spans="1:3" x14ac:dyDescent="0.75">
      <c r="A550" s="3">
        <v>4</v>
      </c>
      <c r="B550" s="3">
        <v>3</v>
      </c>
      <c r="C550" s="3">
        <v>1</v>
      </c>
    </row>
    <row r="551" spans="1:3" x14ac:dyDescent="0.75">
      <c r="A551" s="3">
        <v>4</v>
      </c>
      <c r="B551" s="3">
        <v>3</v>
      </c>
      <c r="C551" s="3">
        <v>1</v>
      </c>
    </row>
    <row r="552" spans="1:3" x14ac:dyDescent="0.75">
      <c r="A552" s="3">
        <v>4</v>
      </c>
      <c r="B552" s="3">
        <v>3</v>
      </c>
      <c r="C552" s="3">
        <v>1</v>
      </c>
    </row>
    <row r="553" spans="1:3" x14ac:dyDescent="0.75">
      <c r="A553" s="3">
        <v>4</v>
      </c>
      <c r="B553" s="3">
        <v>3</v>
      </c>
      <c r="C553" s="3">
        <v>1</v>
      </c>
    </row>
    <row r="554" spans="1:3" x14ac:dyDescent="0.75">
      <c r="A554" s="3">
        <v>4</v>
      </c>
      <c r="B554" s="3">
        <v>3</v>
      </c>
      <c r="C554" s="3">
        <v>1</v>
      </c>
    </row>
    <row r="555" spans="1:3" x14ac:dyDescent="0.75">
      <c r="A555" s="3">
        <v>4</v>
      </c>
      <c r="B555" s="3">
        <v>3</v>
      </c>
      <c r="C555" s="3">
        <v>1</v>
      </c>
    </row>
    <row r="556" spans="1:3" x14ac:dyDescent="0.75">
      <c r="A556" s="3">
        <v>4</v>
      </c>
      <c r="B556" s="3">
        <v>3</v>
      </c>
      <c r="C556" s="3">
        <v>1</v>
      </c>
    </row>
    <row r="557" spans="1:3" x14ac:dyDescent="0.75">
      <c r="A557" s="3">
        <v>4</v>
      </c>
      <c r="B557" s="3">
        <v>3</v>
      </c>
      <c r="C557" s="3">
        <v>1</v>
      </c>
    </row>
    <row r="558" spans="1:3" x14ac:dyDescent="0.75">
      <c r="A558" s="3">
        <v>4</v>
      </c>
      <c r="B558" s="3">
        <v>3</v>
      </c>
      <c r="C558" s="3">
        <v>1</v>
      </c>
    </row>
    <row r="559" spans="1:3" x14ac:dyDescent="0.75">
      <c r="A559" s="3">
        <v>4</v>
      </c>
      <c r="B559" s="3">
        <v>3</v>
      </c>
      <c r="C559" s="3">
        <v>1</v>
      </c>
    </row>
    <row r="560" spans="1:3" x14ac:dyDescent="0.75">
      <c r="A560" s="3">
        <v>4</v>
      </c>
      <c r="B560" s="3">
        <v>3</v>
      </c>
      <c r="C560" s="3">
        <v>1</v>
      </c>
    </row>
    <row r="561" spans="1:3" x14ac:dyDescent="0.75">
      <c r="A561" s="3">
        <v>4</v>
      </c>
      <c r="B561" s="3">
        <v>3</v>
      </c>
      <c r="C561" s="3">
        <v>1</v>
      </c>
    </row>
    <row r="562" spans="1:3" x14ac:dyDescent="0.75">
      <c r="A562" s="3">
        <v>4</v>
      </c>
      <c r="B562" s="3">
        <v>3</v>
      </c>
      <c r="C562" s="3">
        <v>1</v>
      </c>
    </row>
    <row r="563" spans="1:3" x14ac:dyDescent="0.75">
      <c r="A563" s="3">
        <v>4</v>
      </c>
      <c r="B563" s="3">
        <v>3</v>
      </c>
      <c r="C563" s="3">
        <v>1</v>
      </c>
    </row>
    <row r="564" spans="1:3" x14ac:dyDescent="0.75">
      <c r="A564" s="3">
        <v>4</v>
      </c>
      <c r="B564" s="3">
        <v>3</v>
      </c>
      <c r="C564" s="3">
        <v>1</v>
      </c>
    </row>
    <row r="565" spans="1:3" x14ac:dyDescent="0.75">
      <c r="A565" s="3">
        <v>4</v>
      </c>
      <c r="B565" s="3">
        <v>3</v>
      </c>
      <c r="C565" s="3">
        <v>1</v>
      </c>
    </row>
    <row r="566" spans="1:3" x14ac:dyDescent="0.75">
      <c r="A566" s="3">
        <v>4</v>
      </c>
      <c r="B566" s="3">
        <v>3</v>
      </c>
      <c r="C566" s="3">
        <v>1</v>
      </c>
    </row>
    <row r="567" spans="1:3" x14ac:dyDescent="0.75">
      <c r="A567" s="3">
        <v>4</v>
      </c>
      <c r="B567" s="3">
        <v>3</v>
      </c>
      <c r="C567" s="3">
        <v>1</v>
      </c>
    </row>
    <row r="568" spans="1:3" x14ac:dyDescent="0.75">
      <c r="A568" s="3">
        <v>4</v>
      </c>
      <c r="B568" s="3">
        <v>3</v>
      </c>
      <c r="C568" s="3">
        <v>1</v>
      </c>
    </row>
    <row r="569" spans="1:3" x14ac:dyDescent="0.75">
      <c r="A569" s="3">
        <v>4</v>
      </c>
      <c r="B569" s="3">
        <v>3</v>
      </c>
      <c r="C569" s="3">
        <v>1</v>
      </c>
    </row>
    <row r="570" spans="1:3" x14ac:dyDescent="0.75">
      <c r="A570" s="3">
        <v>4</v>
      </c>
      <c r="B570" s="3">
        <v>3</v>
      </c>
      <c r="C570" s="3">
        <v>1</v>
      </c>
    </row>
    <row r="571" spans="1:3" x14ac:dyDescent="0.75">
      <c r="A571" s="3">
        <v>4</v>
      </c>
      <c r="B571" s="3">
        <v>3</v>
      </c>
      <c r="C571" s="3">
        <v>1</v>
      </c>
    </row>
    <row r="572" spans="1:3" x14ac:dyDescent="0.75">
      <c r="A572" s="3">
        <v>4</v>
      </c>
      <c r="B572" s="3">
        <v>3</v>
      </c>
      <c r="C572" s="3">
        <v>1</v>
      </c>
    </row>
    <row r="573" spans="1:3" x14ac:dyDescent="0.75">
      <c r="A573" s="3">
        <v>4</v>
      </c>
      <c r="B573" s="3">
        <v>3</v>
      </c>
      <c r="C573" s="3">
        <v>1</v>
      </c>
    </row>
    <row r="574" spans="1:3" x14ac:dyDescent="0.75">
      <c r="A574" s="3">
        <v>4</v>
      </c>
      <c r="B574" s="3">
        <v>3</v>
      </c>
      <c r="C574" s="3">
        <v>1</v>
      </c>
    </row>
    <row r="575" spans="1:3" x14ac:dyDescent="0.75">
      <c r="A575" s="3">
        <v>4</v>
      </c>
      <c r="B575" s="3">
        <v>3</v>
      </c>
      <c r="C575" s="3">
        <v>1</v>
      </c>
    </row>
    <row r="576" spans="1:3" x14ac:dyDescent="0.75">
      <c r="A576" s="3">
        <v>4</v>
      </c>
      <c r="B576" s="3">
        <v>3</v>
      </c>
      <c r="C576" s="3">
        <v>1</v>
      </c>
    </row>
    <row r="577" spans="1:3" x14ac:dyDescent="0.75">
      <c r="A577" s="3">
        <v>4</v>
      </c>
      <c r="B577" s="3">
        <v>3</v>
      </c>
      <c r="C577" s="3">
        <v>1</v>
      </c>
    </row>
    <row r="578" spans="1:3" x14ac:dyDescent="0.75">
      <c r="A578" s="3">
        <v>4</v>
      </c>
      <c r="B578" s="3">
        <v>3</v>
      </c>
      <c r="C578" s="3">
        <v>1</v>
      </c>
    </row>
    <row r="579" spans="1:3" x14ac:dyDescent="0.75">
      <c r="A579" s="3">
        <v>3</v>
      </c>
      <c r="B579" s="3">
        <v>3</v>
      </c>
      <c r="C579" s="3">
        <v>1</v>
      </c>
    </row>
    <row r="580" spans="1:3" x14ac:dyDescent="0.75">
      <c r="A580" s="3">
        <v>3</v>
      </c>
      <c r="B580" s="3">
        <v>3</v>
      </c>
      <c r="C580" s="3">
        <v>1</v>
      </c>
    </row>
    <row r="581" spans="1:3" x14ac:dyDescent="0.75">
      <c r="A581" s="3">
        <v>3</v>
      </c>
      <c r="B581" s="3">
        <v>3</v>
      </c>
      <c r="C581" s="3">
        <v>1</v>
      </c>
    </row>
    <row r="582" spans="1:3" x14ac:dyDescent="0.75">
      <c r="A582" s="3">
        <v>3</v>
      </c>
      <c r="B582" s="3">
        <v>3</v>
      </c>
      <c r="C582" s="3">
        <v>1</v>
      </c>
    </row>
    <row r="583" spans="1:3" x14ac:dyDescent="0.75">
      <c r="A583" s="3">
        <v>3</v>
      </c>
      <c r="B583" s="3">
        <v>3</v>
      </c>
      <c r="C583" s="3">
        <v>1</v>
      </c>
    </row>
    <row r="584" spans="1:3" x14ac:dyDescent="0.75">
      <c r="A584" s="3">
        <v>3</v>
      </c>
      <c r="B584" s="3">
        <v>3</v>
      </c>
      <c r="C584" s="3">
        <v>1</v>
      </c>
    </row>
    <row r="585" spans="1:3" x14ac:dyDescent="0.75">
      <c r="A585" s="3">
        <v>3</v>
      </c>
      <c r="B585" s="3">
        <v>3</v>
      </c>
      <c r="C585" s="3">
        <v>1</v>
      </c>
    </row>
    <row r="586" spans="1:3" x14ac:dyDescent="0.75">
      <c r="A586" s="3">
        <v>3</v>
      </c>
      <c r="B586" s="3">
        <v>3</v>
      </c>
      <c r="C586" s="3">
        <v>1</v>
      </c>
    </row>
    <row r="587" spans="1:3" x14ac:dyDescent="0.75">
      <c r="A587" s="3">
        <v>3</v>
      </c>
      <c r="B587" s="3">
        <v>3</v>
      </c>
      <c r="C587" s="3">
        <v>1</v>
      </c>
    </row>
    <row r="588" spans="1:3" x14ac:dyDescent="0.75">
      <c r="A588" s="3">
        <v>3</v>
      </c>
      <c r="B588" s="3">
        <v>3</v>
      </c>
      <c r="C588" s="3">
        <v>1</v>
      </c>
    </row>
    <row r="589" spans="1:3" x14ac:dyDescent="0.75">
      <c r="A589" s="3">
        <v>3</v>
      </c>
      <c r="B589" s="3">
        <v>3</v>
      </c>
      <c r="C589" s="3">
        <v>1</v>
      </c>
    </row>
    <row r="590" spans="1:3" x14ac:dyDescent="0.75">
      <c r="A590" s="3">
        <v>3</v>
      </c>
      <c r="B590" s="3">
        <v>3</v>
      </c>
      <c r="C590" s="3">
        <v>1</v>
      </c>
    </row>
    <row r="591" spans="1:3" x14ac:dyDescent="0.75">
      <c r="A591" s="3">
        <v>3</v>
      </c>
      <c r="B591" s="3">
        <v>3</v>
      </c>
      <c r="C591" s="3">
        <v>1</v>
      </c>
    </row>
    <row r="592" spans="1:3" x14ac:dyDescent="0.75">
      <c r="A592" s="3">
        <v>3</v>
      </c>
      <c r="B592" s="3">
        <v>3</v>
      </c>
      <c r="C592" s="3">
        <v>1</v>
      </c>
    </row>
    <row r="593" spans="1:3" x14ac:dyDescent="0.75">
      <c r="A593" s="3">
        <v>3</v>
      </c>
      <c r="B593" s="3">
        <v>3</v>
      </c>
      <c r="C593" s="3">
        <v>1</v>
      </c>
    </row>
    <row r="594" spans="1:3" x14ac:dyDescent="0.75">
      <c r="A594" s="3">
        <v>3</v>
      </c>
      <c r="B594" s="3">
        <v>3</v>
      </c>
      <c r="C594" s="3">
        <v>1</v>
      </c>
    </row>
    <row r="595" spans="1:3" x14ac:dyDescent="0.75">
      <c r="A595" s="3">
        <v>3</v>
      </c>
      <c r="B595" s="3">
        <v>3</v>
      </c>
      <c r="C595" s="3">
        <v>1</v>
      </c>
    </row>
    <row r="596" spans="1:3" x14ac:dyDescent="0.75">
      <c r="A596" s="3">
        <v>3</v>
      </c>
      <c r="B596" s="3">
        <v>3</v>
      </c>
      <c r="C596" s="3">
        <v>1</v>
      </c>
    </row>
    <row r="597" spans="1:3" x14ac:dyDescent="0.75">
      <c r="A597" s="3">
        <v>3</v>
      </c>
      <c r="B597" s="3">
        <v>3</v>
      </c>
      <c r="C597" s="3">
        <v>1</v>
      </c>
    </row>
    <row r="598" spans="1:3" x14ac:dyDescent="0.75">
      <c r="A598" s="3">
        <v>3</v>
      </c>
      <c r="B598" s="3">
        <v>3</v>
      </c>
      <c r="C598" s="3">
        <v>1</v>
      </c>
    </row>
    <row r="599" spans="1:3" x14ac:dyDescent="0.75">
      <c r="A599" s="3">
        <v>3</v>
      </c>
      <c r="B599" s="3">
        <v>3</v>
      </c>
      <c r="C599" s="3">
        <v>1</v>
      </c>
    </row>
    <row r="600" spans="1:3" x14ac:dyDescent="0.75">
      <c r="A600" s="3">
        <v>3</v>
      </c>
      <c r="B600" s="3">
        <v>3</v>
      </c>
      <c r="C600" s="3">
        <v>1</v>
      </c>
    </row>
    <row r="601" spans="1:3" x14ac:dyDescent="0.75">
      <c r="A601" s="3">
        <v>3</v>
      </c>
      <c r="B601" s="3">
        <v>3</v>
      </c>
      <c r="C601" s="3">
        <v>1</v>
      </c>
    </row>
    <row r="602" spans="1:3" x14ac:dyDescent="0.75">
      <c r="A602" s="3">
        <v>3</v>
      </c>
      <c r="B602" s="3">
        <v>3</v>
      </c>
      <c r="C602" s="3">
        <v>1</v>
      </c>
    </row>
    <row r="603" spans="1:3" x14ac:dyDescent="0.75">
      <c r="A603" s="3">
        <v>3</v>
      </c>
      <c r="B603" s="3">
        <v>3</v>
      </c>
      <c r="C603" s="3">
        <v>1</v>
      </c>
    </row>
    <row r="604" spans="1:3" x14ac:dyDescent="0.75">
      <c r="A604" s="3">
        <v>3</v>
      </c>
      <c r="B604" s="3">
        <v>3</v>
      </c>
      <c r="C604" s="3">
        <v>1</v>
      </c>
    </row>
    <row r="605" spans="1:3" x14ac:dyDescent="0.75">
      <c r="A605" s="3">
        <v>3</v>
      </c>
      <c r="B605" s="3">
        <v>3</v>
      </c>
      <c r="C605" s="3">
        <v>1</v>
      </c>
    </row>
    <row r="606" spans="1:3" x14ac:dyDescent="0.75">
      <c r="A606" s="3">
        <v>3</v>
      </c>
      <c r="B606" s="3">
        <v>3</v>
      </c>
      <c r="C606" s="3">
        <v>1</v>
      </c>
    </row>
    <row r="607" spans="1:3" x14ac:dyDescent="0.75">
      <c r="A607" s="3">
        <v>3</v>
      </c>
      <c r="B607" s="3">
        <v>3</v>
      </c>
      <c r="C607" s="3">
        <v>1</v>
      </c>
    </row>
    <row r="608" spans="1:3" x14ac:dyDescent="0.75">
      <c r="A608" s="3">
        <v>3</v>
      </c>
      <c r="B608" s="3">
        <v>3</v>
      </c>
      <c r="C608" s="3">
        <v>1</v>
      </c>
    </row>
    <row r="609" spans="1:3" x14ac:dyDescent="0.75">
      <c r="A609" s="3">
        <v>3</v>
      </c>
      <c r="B609" s="3">
        <v>3</v>
      </c>
      <c r="C609" s="3">
        <v>1</v>
      </c>
    </row>
    <row r="610" spans="1:3" x14ac:dyDescent="0.75">
      <c r="A610" s="3">
        <v>3</v>
      </c>
      <c r="B610" s="3">
        <v>3</v>
      </c>
      <c r="C610" s="3">
        <v>1</v>
      </c>
    </row>
    <row r="611" spans="1:3" x14ac:dyDescent="0.75">
      <c r="A611" s="3">
        <v>3</v>
      </c>
      <c r="B611" s="3">
        <v>3</v>
      </c>
      <c r="C611" s="3">
        <v>1</v>
      </c>
    </row>
    <row r="612" spans="1:3" x14ac:dyDescent="0.75">
      <c r="A612" s="3">
        <v>3</v>
      </c>
      <c r="B612" s="3">
        <v>3</v>
      </c>
      <c r="C612" s="3">
        <v>1</v>
      </c>
    </row>
    <row r="613" spans="1:3" x14ac:dyDescent="0.75">
      <c r="A613" s="3">
        <v>3</v>
      </c>
      <c r="B613" s="3">
        <v>3</v>
      </c>
      <c r="C613" s="3">
        <v>1</v>
      </c>
    </row>
    <row r="614" spans="1:3" x14ac:dyDescent="0.75">
      <c r="A614" s="3">
        <v>3</v>
      </c>
      <c r="B614" s="3">
        <v>3</v>
      </c>
      <c r="C614" s="3">
        <v>1</v>
      </c>
    </row>
    <row r="615" spans="1:3" x14ac:dyDescent="0.75">
      <c r="A615" s="3">
        <v>3</v>
      </c>
      <c r="B615" s="3">
        <v>3</v>
      </c>
      <c r="C615" s="3">
        <v>1</v>
      </c>
    </row>
    <row r="616" spans="1:3" x14ac:dyDescent="0.75">
      <c r="A616" s="3">
        <v>3</v>
      </c>
      <c r="B616" s="3">
        <v>3</v>
      </c>
      <c r="C616" s="3">
        <v>1</v>
      </c>
    </row>
    <row r="617" spans="1:3" x14ac:dyDescent="0.75">
      <c r="A617" s="3">
        <v>3</v>
      </c>
      <c r="B617" s="3">
        <v>3</v>
      </c>
      <c r="C617" s="3">
        <v>1</v>
      </c>
    </row>
    <row r="618" spans="1:3" x14ac:dyDescent="0.75">
      <c r="A618" s="3">
        <v>3</v>
      </c>
      <c r="B618" s="3">
        <v>3</v>
      </c>
      <c r="C618" s="3">
        <v>1</v>
      </c>
    </row>
    <row r="619" spans="1:3" x14ac:dyDescent="0.75">
      <c r="A619" s="3">
        <v>3</v>
      </c>
      <c r="B619" s="3">
        <v>3</v>
      </c>
      <c r="C619" s="3">
        <v>1</v>
      </c>
    </row>
    <row r="620" spans="1:3" x14ac:dyDescent="0.75">
      <c r="A620" s="3">
        <v>3</v>
      </c>
      <c r="B620" s="3">
        <v>3</v>
      </c>
      <c r="C620" s="3">
        <v>1</v>
      </c>
    </row>
    <row r="621" spans="1:3" x14ac:dyDescent="0.75">
      <c r="A621" s="3">
        <v>3</v>
      </c>
      <c r="B621" s="3">
        <v>3</v>
      </c>
      <c r="C621" s="3">
        <v>1</v>
      </c>
    </row>
    <row r="622" spans="1:3" x14ac:dyDescent="0.75">
      <c r="A622" s="3">
        <v>3</v>
      </c>
      <c r="B622" s="3">
        <v>3</v>
      </c>
      <c r="C622" s="3">
        <v>1</v>
      </c>
    </row>
    <row r="623" spans="1:3" x14ac:dyDescent="0.75">
      <c r="A623" s="3">
        <v>3</v>
      </c>
      <c r="B623" s="3">
        <v>3</v>
      </c>
      <c r="C623" s="3">
        <v>1</v>
      </c>
    </row>
    <row r="624" spans="1:3" x14ac:dyDescent="0.75">
      <c r="A624" s="3">
        <v>3</v>
      </c>
      <c r="B624" s="3">
        <v>3</v>
      </c>
      <c r="C624" s="3">
        <v>1</v>
      </c>
    </row>
    <row r="625" spans="1:3" x14ac:dyDescent="0.75">
      <c r="A625" s="3">
        <v>3</v>
      </c>
      <c r="B625" s="3">
        <v>3</v>
      </c>
      <c r="C625" s="3">
        <v>1</v>
      </c>
    </row>
    <row r="626" spans="1:3" x14ac:dyDescent="0.75">
      <c r="A626" s="3">
        <v>3</v>
      </c>
      <c r="B626" s="3">
        <v>3</v>
      </c>
      <c r="C626" s="3">
        <v>1</v>
      </c>
    </row>
    <row r="627" spans="1:3" x14ac:dyDescent="0.75">
      <c r="A627" s="3">
        <v>3</v>
      </c>
      <c r="B627" s="3">
        <v>2</v>
      </c>
      <c r="C627" s="3">
        <v>1</v>
      </c>
    </row>
    <row r="628" spans="1:3" x14ac:dyDescent="0.75">
      <c r="A628" s="3">
        <v>3</v>
      </c>
      <c r="B628" s="3">
        <v>2</v>
      </c>
      <c r="C628" s="3">
        <v>1</v>
      </c>
    </row>
    <row r="629" spans="1:3" x14ac:dyDescent="0.75">
      <c r="A629" s="3">
        <v>3</v>
      </c>
      <c r="B629" s="3">
        <v>2</v>
      </c>
      <c r="C629" s="3">
        <v>1</v>
      </c>
    </row>
    <row r="630" spans="1:3" x14ac:dyDescent="0.75">
      <c r="A630" s="3">
        <v>3</v>
      </c>
      <c r="B630" s="3">
        <v>2</v>
      </c>
      <c r="C630" s="3">
        <v>1</v>
      </c>
    </row>
    <row r="631" spans="1:3" x14ac:dyDescent="0.75">
      <c r="A631" s="3">
        <v>3</v>
      </c>
      <c r="B631" s="3">
        <v>2</v>
      </c>
      <c r="C631" s="3">
        <v>1</v>
      </c>
    </row>
    <row r="632" spans="1:3" x14ac:dyDescent="0.75">
      <c r="A632" s="3">
        <v>3</v>
      </c>
      <c r="B632" s="3">
        <v>2</v>
      </c>
      <c r="C632" s="3">
        <v>1</v>
      </c>
    </row>
    <row r="633" spans="1:3" x14ac:dyDescent="0.75">
      <c r="A633" s="3">
        <v>3</v>
      </c>
      <c r="B633" s="3">
        <v>2</v>
      </c>
      <c r="C633" s="3">
        <v>1</v>
      </c>
    </row>
    <row r="634" spans="1:3" x14ac:dyDescent="0.75">
      <c r="A634" s="3">
        <v>3</v>
      </c>
      <c r="B634" s="3">
        <v>2</v>
      </c>
      <c r="C634" s="3">
        <v>1</v>
      </c>
    </row>
    <row r="635" spans="1:3" x14ac:dyDescent="0.75">
      <c r="A635" s="3">
        <v>3</v>
      </c>
      <c r="B635" s="3">
        <v>2</v>
      </c>
      <c r="C635" s="3">
        <v>1</v>
      </c>
    </row>
    <row r="636" spans="1:3" x14ac:dyDescent="0.75">
      <c r="A636" s="3">
        <v>3</v>
      </c>
      <c r="B636" s="3">
        <v>2</v>
      </c>
      <c r="C636" s="3">
        <v>1</v>
      </c>
    </row>
    <row r="637" spans="1:3" x14ac:dyDescent="0.75">
      <c r="A637" s="3">
        <v>3</v>
      </c>
      <c r="B637" s="3">
        <v>2</v>
      </c>
      <c r="C637" s="3">
        <v>1</v>
      </c>
    </row>
    <row r="638" spans="1:3" x14ac:dyDescent="0.75">
      <c r="A638" s="3">
        <v>3</v>
      </c>
      <c r="B638" s="3">
        <v>2</v>
      </c>
      <c r="C638" s="3">
        <v>1</v>
      </c>
    </row>
    <row r="639" spans="1:3" x14ac:dyDescent="0.75">
      <c r="A639" s="3">
        <v>3</v>
      </c>
      <c r="B639" s="3">
        <v>2</v>
      </c>
      <c r="C639" s="3">
        <v>1</v>
      </c>
    </row>
    <row r="640" spans="1:3" x14ac:dyDescent="0.75">
      <c r="A640" s="3">
        <v>3</v>
      </c>
      <c r="B640" s="3">
        <v>2</v>
      </c>
      <c r="C640" s="3">
        <v>1</v>
      </c>
    </row>
    <row r="641" spans="1:3" x14ac:dyDescent="0.75">
      <c r="A641" s="3">
        <v>3</v>
      </c>
      <c r="B641" s="3">
        <v>2</v>
      </c>
      <c r="C641" s="3">
        <v>1</v>
      </c>
    </row>
    <row r="642" spans="1:3" x14ac:dyDescent="0.75">
      <c r="A642" s="3">
        <v>3</v>
      </c>
      <c r="B642" s="3">
        <v>2</v>
      </c>
      <c r="C642" s="3">
        <v>1</v>
      </c>
    </row>
    <row r="643" spans="1:3" x14ac:dyDescent="0.75">
      <c r="A643" s="3">
        <v>3</v>
      </c>
      <c r="B643" s="3">
        <v>2</v>
      </c>
      <c r="C643" s="3">
        <v>1</v>
      </c>
    </row>
    <row r="644" spans="1:3" x14ac:dyDescent="0.75">
      <c r="A644" s="3">
        <v>3</v>
      </c>
      <c r="B644" s="3">
        <v>2</v>
      </c>
      <c r="C644" s="3">
        <v>1</v>
      </c>
    </row>
    <row r="645" spans="1:3" x14ac:dyDescent="0.75">
      <c r="A645" s="3">
        <v>3</v>
      </c>
      <c r="B645" s="3">
        <v>2</v>
      </c>
      <c r="C645" s="3">
        <v>1</v>
      </c>
    </row>
    <row r="646" spans="1:3" x14ac:dyDescent="0.75">
      <c r="A646" s="3">
        <v>3</v>
      </c>
      <c r="B646" s="3">
        <v>2</v>
      </c>
      <c r="C646" s="3">
        <v>1</v>
      </c>
    </row>
    <row r="647" spans="1:3" x14ac:dyDescent="0.75">
      <c r="A647" s="3">
        <v>3</v>
      </c>
      <c r="B647" s="3">
        <v>2</v>
      </c>
      <c r="C647" s="3">
        <v>1</v>
      </c>
    </row>
    <row r="648" spans="1:3" x14ac:dyDescent="0.75">
      <c r="A648" s="3">
        <v>3</v>
      </c>
      <c r="B648" s="3">
        <v>2</v>
      </c>
      <c r="C648" s="3">
        <v>1</v>
      </c>
    </row>
    <row r="649" spans="1:3" x14ac:dyDescent="0.75">
      <c r="A649" s="3">
        <v>3</v>
      </c>
      <c r="B649" s="3">
        <v>2</v>
      </c>
      <c r="C649" s="3">
        <v>1</v>
      </c>
    </row>
    <row r="650" spans="1:3" x14ac:dyDescent="0.75">
      <c r="A650" s="3">
        <v>3</v>
      </c>
      <c r="B650" s="3">
        <v>2</v>
      </c>
      <c r="C650" s="3">
        <v>1</v>
      </c>
    </row>
    <row r="651" spans="1:3" x14ac:dyDescent="0.75">
      <c r="A651" s="3">
        <v>3</v>
      </c>
      <c r="B651" s="3">
        <v>2</v>
      </c>
      <c r="C651" s="3">
        <v>1</v>
      </c>
    </row>
    <row r="652" spans="1:3" x14ac:dyDescent="0.75">
      <c r="A652" s="3">
        <v>3</v>
      </c>
      <c r="B652" s="3">
        <v>2</v>
      </c>
      <c r="C652" s="3">
        <v>1</v>
      </c>
    </row>
    <row r="653" spans="1:3" x14ac:dyDescent="0.75">
      <c r="A653" s="3">
        <v>3</v>
      </c>
      <c r="B653" s="3">
        <v>2</v>
      </c>
      <c r="C653" s="3">
        <v>1</v>
      </c>
    </row>
    <row r="654" spans="1:3" x14ac:dyDescent="0.75">
      <c r="A654" s="3">
        <v>3</v>
      </c>
      <c r="B654" s="3">
        <v>2</v>
      </c>
      <c r="C654" s="3">
        <v>1</v>
      </c>
    </row>
    <row r="655" spans="1:3" x14ac:dyDescent="0.75">
      <c r="A655" s="3">
        <v>3</v>
      </c>
      <c r="B655" s="3">
        <v>2</v>
      </c>
      <c r="C655" s="3">
        <v>1</v>
      </c>
    </row>
    <row r="656" spans="1:3" x14ac:dyDescent="0.75">
      <c r="A656" s="3">
        <v>3</v>
      </c>
      <c r="B656" s="3">
        <v>2</v>
      </c>
      <c r="C656" s="3">
        <v>1</v>
      </c>
    </row>
    <row r="657" spans="1:3" x14ac:dyDescent="0.75">
      <c r="A657" s="3">
        <v>3</v>
      </c>
      <c r="B657" s="3">
        <v>2</v>
      </c>
      <c r="C657" s="3">
        <v>1</v>
      </c>
    </row>
    <row r="658" spans="1:3" x14ac:dyDescent="0.75">
      <c r="A658" s="3">
        <v>3</v>
      </c>
      <c r="B658" s="3">
        <v>2</v>
      </c>
      <c r="C658" s="3">
        <v>1</v>
      </c>
    </row>
    <row r="659" spans="1:3" x14ac:dyDescent="0.75">
      <c r="A659" s="3">
        <v>3</v>
      </c>
      <c r="B659" s="3">
        <v>2</v>
      </c>
      <c r="C659" s="3">
        <v>1</v>
      </c>
    </row>
    <row r="660" spans="1:3" x14ac:dyDescent="0.75">
      <c r="A660" s="3">
        <v>3</v>
      </c>
      <c r="B660" s="3">
        <v>2</v>
      </c>
      <c r="C660" s="3">
        <v>1</v>
      </c>
    </row>
    <row r="661" spans="1:3" x14ac:dyDescent="0.75">
      <c r="A661" s="3">
        <v>3</v>
      </c>
      <c r="B661" s="3">
        <v>2</v>
      </c>
      <c r="C661" s="3">
        <v>1</v>
      </c>
    </row>
    <row r="662" spans="1:3" x14ac:dyDescent="0.75">
      <c r="A662" s="3">
        <v>3</v>
      </c>
      <c r="B662" s="3">
        <v>2</v>
      </c>
      <c r="C662" s="3">
        <v>1</v>
      </c>
    </row>
    <row r="663" spans="1:3" x14ac:dyDescent="0.75">
      <c r="A663" s="3">
        <v>3</v>
      </c>
      <c r="B663" s="3">
        <v>2</v>
      </c>
      <c r="C663" s="3">
        <v>1</v>
      </c>
    </row>
    <row r="664" spans="1:3" x14ac:dyDescent="0.75">
      <c r="A664" s="3">
        <v>3</v>
      </c>
      <c r="B664" s="3">
        <v>2</v>
      </c>
      <c r="C664" s="3">
        <v>1</v>
      </c>
    </row>
    <row r="665" spans="1:3" x14ac:dyDescent="0.75">
      <c r="A665" s="3">
        <v>3</v>
      </c>
      <c r="B665" s="3">
        <v>2</v>
      </c>
      <c r="C665" s="3">
        <v>1</v>
      </c>
    </row>
    <row r="666" spans="1:3" x14ac:dyDescent="0.75">
      <c r="A666" s="3">
        <v>3</v>
      </c>
      <c r="B666" s="3">
        <v>2</v>
      </c>
      <c r="C666" s="3">
        <v>1</v>
      </c>
    </row>
    <row r="667" spans="1:3" x14ac:dyDescent="0.75">
      <c r="A667" s="3">
        <v>3</v>
      </c>
      <c r="B667" s="3">
        <v>2</v>
      </c>
      <c r="C667" s="3">
        <v>1</v>
      </c>
    </row>
    <row r="668" spans="1:3" x14ac:dyDescent="0.75">
      <c r="A668" s="3">
        <v>3</v>
      </c>
      <c r="B668" s="3">
        <v>2</v>
      </c>
      <c r="C668" s="3">
        <v>1</v>
      </c>
    </row>
    <row r="669" spans="1:3" x14ac:dyDescent="0.75">
      <c r="A669" s="3">
        <v>3</v>
      </c>
      <c r="B669" s="3">
        <v>2</v>
      </c>
      <c r="C669" s="3">
        <v>1</v>
      </c>
    </row>
    <row r="670" spans="1:3" x14ac:dyDescent="0.75">
      <c r="A670" s="3">
        <v>3</v>
      </c>
      <c r="B670" s="3">
        <v>2</v>
      </c>
      <c r="C670" s="3">
        <v>1</v>
      </c>
    </row>
    <row r="671" spans="1:3" x14ac:dyDescent="0.75">
      <c r="A671" s="3">
        <v>3</v>
      </c>
      <c r="B671" s="3">
        <v>2</v>
      </c>
      <c r="C671" s="3">
        <v>1</v>
      </c>
    </row>
    <row r="672" spans="1:3" x14ac:dyDescent="0.75">
      <c r="A672" s="3">
        <v>3</v>
      </c>
      <c r="B672" s="3">
        <v>2</v>
      </c>
      <c r="C672" s="3">
        <v>1</v>
      </c>
    </row>
    <row r="673" spans="1:3" x14ac:dyDescent="0.75">
      <c r="A673" s="3">
        <v>3</v>
      </c>
      <c r="B673" s="3">
        <v>2</v>
      </c>
      <c r="C673" s="3">
        <v>1</v>
      </c>
    </row>
    <row r="674" spans="1:3" x14ac:dyDescent="0.75">
      <c r="A674" s="3">
        <v>3</v>
      </c>
      <c r="B674" s="3">
        <v>2</v>
      </c>
      <c r="C674" s="3">
        <v>1</v>
      </c>
    </row>
    <row r="675" spans="1:3" x14ac:dyDescent="0.75">
      <c r="A675" s="3">
        <v>3</v>
      </c>
      <c r="B675" s="3">
        <v>2</v>
      </c>
      <c r="C675" s="3">
        <v>1</v>
      </c>
    </row>
    <row r="676" spans="1:3" x14ac:dyDescent="0.75">
      <c r="A676" s="3">
        <v>3</v>
      </c>
      <c r="B676" s="3">
        <v>2</v>
      </c>
      <c r="C676" s="3">
        <v>1</v>
      </c>
    </row>
    <row r="677" spans="1:3" x14ac:dyDescent="0.75">
      <c r="A677" s="3">
        <v>3</v>
      </c>
      <c r="B677" s="3">
        <v>2</v>
      </c>
      <c r="C677" s="3">
        <v>1</v>
      </c>
    </row>
    <row r="678" spans="1:3" x14ac:dyDescent="0.75">
      <c r="A678" s="3">
        <v>3</v>
      </c>
      <c r="B678" s="3">
        <v>2</v>
      </c>
      <c r="C678" s="3">
        <v>1</v>
      </c>
    </row>
    <row r="679" spans="1:3" x14ac:dyDescent="0.75">
      <c r="A679" s="3">
        <v>3</v>
      </c>
      <c r="B679" s="3">
        <v>2</v>
      </c>
      <c r="C679" s="3">
        <v>1</v>
      </c>
    </row>
    <row r="680" spans="1:3" x14ac:dyDescent="0.75">
      <c r="A680" s="3">
        <v>3</v>
      </c>
      <c r="B680" s="3">
        <v>2</v>
      </c>
      <c r="C680" s="3">
        <v>1</v>
      </c>
    </row>
    <row r="681" spans="1:3" x14ac:dyDescent="0.75">
      <c r="A681" s="3">
        <v>3</v>
      </c>
      <c r="B681" s="3">
        <v>2</v>
      </c>
      <c r="C681" s="3">
        <v>1</v>
      </c>
    </row>
    <row r="682" spans="1:3" x14ac:dyDescent="0.75">
      <c r="A682" s="3">
        <v>3</v>
      </c>
      <c r="B682" s="3">
        <v>2</v>
      </c>
      <c r="C682" s="3">
        <v>1</v>
      </c>
    </row>
    <row r="683" spans="1:3" x14ac:dyDescent="0.75">
      <c r="A683" s="3">
        <v>3</v>
      </c>
      <c r="B683" s="3">
        <v>2</v>
      </c>
      <c r="C683" s="3">
        <v>1</v>
      </c>
    </row>
    <row r="684" spans="1:3" x14ac:dyDescent="0.75">
      <c r="A684" s="3">
        <v>3</v>
      </c>
      <c r="B684" s="3">
        <v>2</v>
      </c>
      <c r="C684" s="3">
        <v>1</v>
      </c>
    </row>
    <row r="685" spans="1:3" x14ac:dyDescent="0.75">
      <c r="A685" s="3">
        <v>3</v>
      </c>
      <c r="B685" s="3">
        <v>2</v>
      </c>
      <c r="C685" s="3">
        <v>1</v>
      </c>
    </row>
    <row r="686" spans="1:3" x14ac:dyDescent="0.75">
      <c r="A686" s="3">
        <v>3</v>
      </c>
      <c r="B686" s="3">
        <v>2</v>
      </c>
      <c r="C686" s="3">
        <v>1</v>
      </c>
    </row>
    <row r="687" spans="1:3" x14ac:dyDescent="0.75">
      <c r="A687" s="3">
        <v>3</v>
      </c>
      <c r="B687" s="3">
        <v>2</v>
      </c>
      <c r="C687" s="3">
        <v>1</v>
      </c>
    </row>
    <row r="688" spans="1:3" x14ac:dyDescent="0.75">
      <c r="A688" s="3">
        <v>3</v>
      </c>
      <c r="B688" s="3">
        <v>2</v>
      </c>
      <c r="C688" s="3">
        <v>1</v>
      </c>
    </row>
    <row r="689" spans="1:3" x14ac:dyDescent="0.75">
      <c r="A689" s="3">
        <v>3</v>
      </c>
      <c r="B689" s="3">
        <v>2</v>
      </c>
      <c r="C689" s="3">
        <v>1</v>
      </c>
    </row>
    <row r="690" spans="1:3" x14ac:dyDescent="0.75">
      <c r="A690" s="3">
        <v>3</v>
      </c>
      <c r="B690" s="3">
        <v>2</v>
      </c>
      <c r="C690" s="3">
        <v>1</v>
      </c>
    </row>
    <row r="691" spans="1:3" x14ac:dyDescent="0.75">
      <c r="A691" s="3">
        <v>3</v>
      </c>
      <c r="B691" s="3">
        <v>2</v>
      </c>
      <c r="C691" s="3">
        <v>1</v>
      </c>
    </row>
    <row r="692" spans="1:3" x14ac:dyDescent="0.75">
      <c r="A692" s="3">
        <v>3</v>
      </c>
      <c r="B692" s="3">
        <v>2</v>
      </c>
      <c r="C692" s="3">
        <v>1</v>
      </c>
    </row>
    <row r="693" spans="1:3" x14ac:dyDescent="0.75">
      <c r="A693" s="3">
        <v>3</v>
      </c>
      <c r="B693" s="3">
        <v>2</v>
      </c>
      <c r="C693" s="3">
        <v>1</v>
      </c>
    </row>
    <row r="694" spans="1:3" x14ac:dyDescent="0.75">
      <c r="A694" s="3">
        <v>3</v>
      </c>
      <c r="B694" s="3">
        <v>2</v>
      </c>
      <c r="C694" s="3">
        <v>1</v>
      </c>
    </row>
    <row r="695" spans="1:3" x14ac:dyDescent="0.75">
      <c r="A695" s="3">
        <v>3</v>
      </c>
      <c r="B695" s="3">
        <v>2</v>
      </c>
      <c r="C695" s="3">
        <v>1</v>
      </c>
    </row>
    <row r="696" spans="1:3" x14ac:dyDescent="0.75">
      <c r="A696" s="3">
        <v>3</v>
      </c>
      <c r="B696" s="3">
        <v>2</v>
      </c>
      <c r="C696" s="3">
        <v>1</v>
      </c>
    </row>
    <row r="697" spans="1:3" x14ac:dyDescent="0.75">
      <c r="A697" s="3">
        <v>3</v>
      </c>
      <c r="B697" s="3">
        <v>2</v>
      </c>
      <c r="C697" s="3">
        <v>1</v>
      </c>
    </row>
    <row r="698" spans="1:3" x14ac:dyDescent="0.75">
      <c r="A698" s="3">
        <v>3</v>
      </c>
      <c r="B698" s="3">
        <v>2</v>
      </c>
      <c r="C698" s="3">
        <v>1</v>
      </c>
    </row>
    <row r="699" spans="1:3" x14ac:dyDescent="0.75">
      <c r="A699" s="3">
        <v>3</v>
      </c>
      <c r="B699" s="3">
        <v>2</v>
      </c>
      <c r="C699" s="3">
        <v>1</v>
      </c>
    </row>
    <row r="700" spans="1:3" x14ac:dyDescent="0.75">
      <c r="A700" s="3">
        <v>3</v>
      </c>
      <c r="B700" s="3">
        <v>2</v>
      </c>
      <c r="C700" s="3">
        <v>1</v>
      </c>
    </row>
    <row r="701" spans="1:3" x14ac:dyDescent="0.75">
      <c r="A701" s="3">
        <v>3</v>
      </c>
      <c r="B701" s="3">
        <v>2</v>
      </c>
      <c r="C701" s="3">
        <v>1</v>
      </c>
    </row>
    <row r="702" spans="1:3" x14ac:dyDescent="0.75">
      <c r="A702" s="3">
        <v>3</v>
      </c>
      <c r="B702" s="3">
        <v>2</v>
      </c>
      <c r="C702" s="3">
        <v>1</v>
      </c>
    </row>
    <row r="703" spans="1:3" x14ac:dyDescent="0.75">
      <c r="A703" s="3">
        <v>3</v>
      </c>
      <c r="B703" s="3">
        <v>2</v>
      </c>
      <c r="C703" s="3">
        <v>1</v>
      </c>
    </row>
    <row r="704" spans="1:3" x14ac:dyDescent="0.75">
      <c r="A704" s="3">
        <v>3</v>
      </c>
      <c r="B704" s="3">
        <v>2</v>
      </c>
      <c r="C704" s="3">
        <v>1</v>
      </c>
    </row>
    <row r="705" spans="1:3" x14ac:dyDescent="0.75">
      <c r="A705" s="3">
        <v>3</v>
      </c>
      <c r="B705" s="3">
        <v>2</v>
      </c>
      <c r="C705" s="3">
        <v>1</v>
      </c>
    </row>
    <row r="706" spans="1:3" x14ac:dyDescent="0.75">
      <c r="A706" s="3">
        <v>3</v>
      </c>
      <c r="B706" s="3">
        <v>2</v>
      </c>
      <c r="C706" s="3">
        <v>1</v>
      </c>
    </row>
    <row r="707" spans="1:3" x14ac:dyDescent="0.75">
      <c r="A707" s="3">
        <v>3</v>
      </c>
      <c r="B707" s="3">
        <v>2</v>
      </c>
      <c r="C707" s="3">
        <v>1</v>
      </c>
    </row>
    <row r="708" spans="1:3" x14ac:dyDescent="0.75">
      <c r="A708" s="3">
        <v>3</v>
      </c>
      <c r="B708" s="3">
        <v>2</v>
      </c>
      <c r="C708" s="3">
        <v>1</v>
      </c>
    </row>
    <row r="709" spans="1:3" x14ac:dyDescent="0.75">
      <c r="A709" s="3">
        <v>3</v>
      </c>
      <c r="B709" s="3">
        <v>2</v>
      </c>
      <c r="C709" s="3">
        <v>1</v>
      </c>
    </row>
    <row r="710" spans="1:3" x14ac:dyDescent="0.75">
      <c r="A710" s="3">
        <v>3</v>
      </c>
      <c r="B710" s="3">
        <v>2</v>
      </c>
      <c r="C710" s="3">
        <v>1</v>
      </c>
    </row>
    <row r="711" spans="1:3" x14ac:dyDescent="0.75">
      <c r="A711" s="3">
        <v>3</v>
      </c>
      <c r="B711" s="3">
        <v>2</v>
      </c>
      <c r="C711" s="3">
        <v>1</v>
      </c>
    </row>
    <row r="712" spans="1:3" x14ac:dyDescent="0.75">
      <c r="A712" s="3">
        <v>3</v>
      </c>
      <c r="B712" s="3">
        <v>2</v>
      </c>
      <c r="C712" s="3">
        <v>1</v>
      </c>
    </row>
    <row r="713" spans="1:3" x14ac:dyDescent="0.75">
      <c r="A713" s="3">
        <v>3</v>
      </c>
      <c r="B713" s="3">
        <v>2</v>
      </c>
      <c r="C713" s="3">
        <v>1</v>
      </c>
    </row>
    <row r="714" spans="1:3" x14ac:dyDescent="0.75">
      <c r="A714" s="3">
        <v>3</v>
      </c>
      <c r="B714" s="3">
        <v>2</v>
      </c>
      <c r="C714" s="3">
        <v>1</v>
      </c>
    </row>
    <row r="715" spans="1:3" x14ac:dyDescent="0.75">
      <c r="A715" s="3">
        <v>3</v>
      </c>
      <c r="B715" s="3">
        <v>2</v>
      </c>
      <c r="C715" s="3">
        <v>1</v>
      </c>
    </row>
    <row r="716" spans="1:3" x14ac:dyDescent="0.75">
      <c r="A716" s="3">
        <v>3</v>
      </c>
      <c r="B716" s="3">
        <v>2</v>
      </c>
      <c r="C716" s="3">
        <v>1</v>
      </c>
    </row>
    <row r="717" spans="1:3" x14ac:dyDescent="0.75">
      <c r="A717" s="3">
        <v>3</v>
      </c>
      <c r="B717" s="3">
        <v>2</v>
      </c>
      <c r="C717" s="3">
        <v>1</v>
      </c>
    </row>
    <row r="718" spans="1:3" x14ac:dyDescent="0.75">
      <c r="A718" s="3">
        <v>3</v>
      </c>
      <c r="B718" s="3">
        <v>2</v>
      </c>
      <c r="C718" s="3">
        <v>1</v>
      </c>
    </row>
    <row r="719" spans="1:3" x14ac:dyDescent="0.75">
      <c r="A719" s="3">
        <v>3</v>
      </c>
      <c r="B719" s="3">
        <v>2</v>
      </c>
      <c r="C719" s="3">
        <v>1</v>
      </c>
    </row>
    <row r="720" spans="1:3" x14ac:dyDescent="0.75">
      <c r="A720" s="3">
        <v>3</v>
      </c>
      <c r="B720" s="3">
        <v>2</v>
      </c>
      <c r="C720" s="3">
        <v>1</v>
      </c>
    </row>
    <row r="721" spans="1:3" x14ac:dyDescent="0.75">
      <c r="A721" s="3">
        <v>3</v>
      </c>
      <c r="B721" s="3">
        <v>2</v>
      </c>
      <c r="C721" s="3">
        <v>1</v>
      </c>
    </row>
    <row r="722" spans="1:3" x14ac:dyDescent="0.75">
      <c r="A722" s="3">
        <v>3</v>
      </c>
      <c r="B722" s="3">
        <v>2</v>
      </c>
      <c r="C722" s="3">
        <v>1</v>
      </c>
    </row>
    <row r="723" spans="1:3" x14ac:dyDescent="0.75">
      <c r="A723" s="3">
        <v>3</v>
      </c>
      <c r="B723" s="3">
        <v>2</v>
      </c>
      <c r="C723" s="3">
        <v>1</v>
      </c>
    </row>
    <row r="724" spans="1:3" x14ac:dyDescent="0.75">
      <c r="A724" s="3">
        <v>3</v>
      </c>
      <c r="B724" s="3">
        <v>2</v>
      </c>
      <c r="C724" s="3">
        <v>1</v>
      </c>
    </row>
    <row r="725" spans="1:3" x14ac:dyDescent="0.75">
      <c r="A725" s="3">
        <v>3</v>
      </c>
      <c r="B725" s="3">
        <v>2</v>
      </c>
      <c r="C725" s="3">
        <v>1</v>
      </c>
    </row>
    <row r="726" spans="1:3" x14ac:dyDescent="0.75">
      <c r="A726" s="3">
        <v>3</v>
      </c>
      <c r="B726" s="3">
        <v>2</v>
      </c>
      <c r="C726" s="3">
        <v>1</v>
      </c>
    </row>
    <row r="727" spans="1:3" x14ac:dyDescent="0.75">
      <c r="A727" s="3">
        <v>3</v>
      </c>
      <c r="B727" s="3">
        <v>2</v>
      </c>
      <c r="C727" s="3">
        <v>1</v>
      </c>
    </row>
    <row r="728" spans="1:3" x14ac:dyDescent="0.75">
      <c r="A728" s="3">
        <v>3</v>
      </c>
      <c r="B728" s="3">
        <v>2</v>
      </c>
      <c r="C728" s="3">
        <v>1</v>
      </c>
    </row>
    <row r="729" spans="1:3" x14ac:dyDescent="0.75">
      <c r="A729" s="3">
        <v>3</v>
      </c>
      <c r="B729" s="3">
        <v>2</v>
      </c>
      <c r="C729" s="3">
        <v>1</v>
      </c>
    </row>
    <row r="730" spans="1:3" x14ac:dyDescent="0.75">
      <c r="A730" s="3">
        <v>3</v>
      </c>
      <c r="B730" s="3">
        <v>2</v>
      </c>
      <c r="C730" s="3">
        <v>1</v>
      </c>
    </row>
    <row r="731" spans="1:3" x14ac:dyDescent="0.75">
      <c r="A731" s="3">
        <v>3</v>
      </c>
      <c r="B731" s="3">
        <v>2</v>
      </c>
      <c r="C731" s="3">
        <v>1</v>
      </c>
    </row>
    <row r="732" spans="1:3" x14ac:dyDescent="0.75">
      <c r="A732" s="3">
        <v>3</v>
      </c>
      <c r="B732" s="3">
        <v>2</v>
      </c>
      <c r="C732" s="3">
        <v>1</v>
      </c>
    </row>
    <row r="733" spans="1:3" x14ac:dyDescent="0.75">
      <c r="A733" s="3">
        <v>3</v>
      </c>
      <c r="B733" s="3">
        <v>2</v>
      </c>
      <c r="C733" s="3">
        <v>1</v>
      </c>
    </row>
    <row r="734" spans="1:3" x14ac:dyDescent="0.75">
      <c r="A734" s="3">
        <v>3</v>
      </c>
      <c r="B734" s="3">
        <v>2</v>
      </c>
      <c r="C734" s="3">
        <v>1</v>
      </c>
    </row>
    <row r="735" spans="1:3" x14ac:dyDescent="0.75">
      <c r="A735" s="3">
        <v>3</v>
      </c>
      <c r="B735" s="3">
        <v>2</v>
      </c>
      <c r="C735" s="3">
        <v>1</v>
      </c>
    </row>
    <row r="736" spans="1:3" x14ac:dyDescent="0.75">
      <c r="A736" s="3">
        <v>3</v>
      </c>
      <c r="B736" s="3">
        <v>2</v>
      </c>
      <c r="C736" s="3">
        <v>1</v>
      </c>
    </row>
    <row r="737" spans="1:3" x14ac:dyDescent="0.75">
      <c r="A737" s="3">
        <v>3</v>
      </c>
      <c r="B737" s="3">
        <v>2</v>
      </c>
      <c r="C737" s="3">
        <v>1</v>
      </c>
    </row>
    <row r="738" spans="1:3" x14ac:dyDescent="0.75">
      <c r="A738" s="3">
        <v>3</v>
      </c>
      <c r="B738" s="3">
        <v>2</v>
      </c>
      <c r="C738" s="3">
        <v>1</v>
      </c>
    </row>
    <row r="739" spans="1:3" x14ac:dyDescent="0.75">
      <c r="A739" s="3">
        <v>3</v>
      </c>
      <c r="B739" s="3">
        <v>2</v>
      </c>
      <c r="C739" s="3">
        <v>1</v>
      </c>
    </row>
    <row r="740" spans="1:3" x14ac:dyDescent="0.75">
      <c r="A740" s="3">
        <v>3</v>
      </c>
      <c r="B740" s="3">
        <v>2</v>
      </c>
      <c r="C740" s="3">
        <v>1</v>
      </c>
    </row>
    <row r="741" spans="1:3" x14ac:dyDescent="0.75">
      <c r="A741" s="3">
        <v>3</v>
      </c>
      <c r="B741" s="3">
        <v>2</v>
      </c>
      <c r="C741" s="3">
        <v>1</v>
      </c>
    </row>
    <row r="742" spans="1:3" x14ac:dyDescent="0.75">
      <c r="A742" s="3">
        <v>3</v>
      </c>
      <c r="B742" s="3">
        <v>2</v>
      </c>
      <c r="C742" s="3">
        <v>1</v>
      </c>
    </row>
    <row r="743" spans="1:3" x14ac:dyDescent="0.75">
      <c r="A743" s="3">
        <v>3</v>
      </c>
      <c r="B743" s="3">
        <v>2</v>
      </c>
      <c r="C743" s="3">
        <v>1</v>
      </c>
    </row>
    <row r="744" spans="1:3" x14ac:dyDescent="0.75">
      <c r="A744" s="3">
        <v>3</v>
      </c>
      <c r="B744" s="3">
        <v>2</v>
      </c>
      <c r="C744" s="3">
        <v>1</v>
      </c>
    </row>
    <row r="745" spans="1:3" x14ac:dyDescent="0.75">
      <c r="A745" s="3">
        <v>3</v>
      </c>
      <c r="B745" s="3">
        <v>2</v>
      </c>
      <c r="C745" s="3">
        <v>1</v>
      </c>
    </row>
    <row r="746" spans="1:3" x14ac:dyDescent="0.75">
      <c r="A746" s="3">
        <v>3</v>
      </c>
      <c r="B746" s="3">
        <v>2</v>
      </c>
      <c r="C746" s="3">
        <v>1</v>
      </c>
    </row>
    <row r="747" spans="1:3" x14ac:dyDescent="0.75">
      <c r="A747" s="3">
        <v>3</v>
      </c>
      <c r="B747" s="3">
        <v>2</v>
      </c>
      <c r="C747" s="3">
        <v>1</v>
      </c>
    </row>
    <row r="748" spans="1:3" x14ac:dyDescent="0.75">
      <c r="A748" s="3">
        <v>3</v>
      </c>
      <c r="B748" s="3">
        <v>2</v>
      </c>
      <c r="C748" s="3">
        <v>1</v>
      </c>
    </row>
    <row r="749" spans="1:3" x14ac:dyDescent="0.75">
      <c r="A749" s="3">
        <v>3</v>
      </c>
      <c r="B749" s="3">
        <v>2</v>
      </c>
      <c r="C749" s="3">
        <v>1</v>
      </c>
    </row>
    <row r="750" spans="1:3" x14ac:dyDescent="0.75">
      <c r="A750" s="3">
        <v>3</v>
      </c>
      <c r="B750" s="3">
        <v>2</v>
      </c>
      <c r="C750" s="3">
        <v>1</v>
      </c>
    </row>
    <row r="751" spans="1:3" x14ac:dyDescent="0.75">
      <c r="A751" s="3">
        <v>3</v>
      </c>
      <c r="B751" s="3">
        <v>2</v>
      </c>
      <c r="C751" s="3">
        <v>1</v>
      </c>
    </row>
    <row r="752" spans="1:3" x14ac:dyDescent="0.75">
      <c r="A752" s="3">
        <v>3</v>
      </c>
      <c r="B752" s="3">
        <v>2</v>
      </c>
      <c r="C752" s="3">
        <v>1</v>
      </c>
    </row>
    <row r="753" spans="1:3" x14ac:dyDescent="0.75">
      <c r="A753" s="3">
        <v>3</v>
      </c>
      <c r="B753" s="3">
        <v>2</v>
      </c>
      <c r="C753" s="3">
        <v>1</v>
      </c>
    </row>
    <row r="754" spans="1:3" x14ac:dyDescent="0.75">
      <c r="A754" s="3">
        <v>3</v>
      </c>
      <c r="B754" s="3">
        <v>2</v>
      </c>
      <c r="C754" s="3">
        <v>1</v>
      </c>
    </row>
    <row r="755" spans="1:3" x14ac:dyDescent="0.75">
      <c r="A755" s="3">
        <v>3</v>
      </c>
      <c r="B755" s="3">
        <v>2</v>
      </c>
      <c r="C755" s="3">
        <v>1</v>
      </c>
    </row>
    <row r="756" spans="1:3" x14ac:dyDescent="0.75">
      <c r="A756" s="3">
        <v>3</v>
      </c>
      <c r="B756" s="3">
        <v>2</v>
      </c>
      <c r="C756" s="3">
        <v>1</v>
      </c>
    </row>
    <row r="757" spans="1:3" x14ac:dyDescent="0.75">
      <c r="A757" s="3">
        <v>3</v>
      </c>
      <c r="B757" s="3">
        <v>2</v>
      </c>
      <c r="C757" s="3">
        <v>1</v>
      </c>
    </row>
    <row r="758" spans="1:3" x14ac:dyDescent="0.75">
      <c r="A758" s="3">
        <v>3</v>
      </c>
      <c r="B758" s="3">
        <v>2</v>
      </c>
      <c r="C758" s="3">
        <v>1</v>
      </c>
    </row>
    <row r="759" spans="1:3" x14ac:dyDescent="0.75">
      <c r="A759" s="3">
        <v>3</v>
      </c>
      <c r="B759" s="3">
        <v>2</v>
      </c>
      <c r="C759" s="3">
        <v>1</v>
      </c>
    </row>
    <row r="760" spans="1:3" x14ac:dyDescent="0.75">
      <c r="A760" s="3">
        <v>3</v>
      </c>
      <c r="B760" s="3">
        <v>2</v>
      </c>
      <c r="C760" s="3">
        <v>1</v>
      </c>
    </row>
    <row r="761" spans="1:3" x14ac:dyDescent="0.75">
      <c r="A761" s="3">
        <v>3</v>
      </c>
      <c r="B761" s="3">
        <v>2</v>
      </c>
      <c r="C761" s="3">
        <v>1</v>
      </c>
    </row>
    <row r="762" spans="1:3" x14ac:dyDescent="0.75">
      <c r="A762" s="3">
        <v>3</v>
      </c>
      <c r="B762" s="3">
        <v>2</v>
      </c>
      <c r="C762" s="3">
        <v>1</v>
      </c>
    </row>
    <row r="763" spans="1:3" x14ac:dyDescent="0.75">
      <c r="A763" s="3">
        <v>3</v>
      </c>
      <c r="B763" s="3">
        <v>2</v>
      </c>
      <c r="C763" s="3">
        <v>1</v>
      </c>
    </row>
    <row r="764" spans="1:3" x14ac:dyDescent="0.75">
      <c r="A764" s="3">
        <v>3</v>
      </c>
      <c r="B764" s="3">
        <v>2</v>
      </c>
      <c r="C764" s="3">
        <v>1</v>
      </c>
    </row>
    <row r="765" spans="1:3" x14ac:dyDescent="0.75">
      <c r="A765" s="3">
        <v>3</v>
      </c>
      <c r="B765" s="3">
        <v>2</v>
      </c>
      <c r="C765" s="3">
        <v>1</v>
      </c>
    </row>
    <row r="766" spans="1:3" x14ac:dyDescent="0.75">
      <c r="A766" s="3">
        <v>3</v>
      </c>
      <c r="B766" s="3">
        <v>2</v>
      </c>
      <c r="C766" s="3">
        <v>1</v>
      </c>
    </row>
    <row r="767" spans="1:3" x14ac:dyDescent="0.75">
      <c r="A767" s="3">
        <v>3</v>
      </c>
      <c r="B767" s="3">
        <v>2</v>
      </c>
      <c r="C767" s="3">
        <v>1</v>
      </c>
    </row>
    <row r="768" spans="1:3" x14ac:dyDescent="0.75">
      <c r="A768" s="3">
        <v>3</v>
      </c>
      <c r="B768" s="3">
        <v>2</v>
      </c>
      <c r="C768" s="3">
        <v>1</v>
      </c>
    </row>
    <row r="769" spans="1:3" x14ac:dyDescent="0.75">
      <c r="A769" s="3">
        <v>3</v>
      </c>
      <c r="B769" s="3">
        <v>2</v>
      </c>
      <c r="C769" s="3">
        <v>1</v>
      </c>
    </row>
    <row r="770" spans="1:3" x14ac:dyDescent="0.75">
      <c r="A770" s="3">
        <v>3</v>
      </c>
      <c r="B770" s="3">
        <v>2</v>
      </c>
      <c r="C770" s="3">
        <v>1</v>
      </c>
    </row>
    <row r="771" spans="1:3" x14ac:dyDescent="0.75">
      <c r="A771" s="3">
        <v>3</v>
      </c>
      <c r="B771" s="3">
        <v>2</v>
      </c>
      <c r="C771" s="3">
        <v>1</v>
      </c>
    </row>
    <row r="772" spans="1:3" x14ac:dyDescent="0.75">
      <c r="A772" s="3">
        <v>3</v>
      </c>
      <c r="B772" s="3">
        <v>2</v>
      </c>
      <c r="C772" s="3">
        <v>1</v>
      </c>
    </row>
    <row r="773" spans="1:3" x14ac:dyDescent="0.75">
      <c r="A773" s="3">
        <v>3</v>
      </c>
      <c r="B773" s="3">
        <v>2</v>
      </c>
      <c r="C773" s="3">
        <v>1</v>
      </c>
    </row>
    <row r="774" spans="1:3" x14ac:dyDescent="0.75">
      <c r="A774" s="3">
        <v>3</v>
      </c>
      <c r="B774" s="3">
        <v>2</v>
      </c>
      <c r="C774" s="3">
        <v>1</v>
      </c>
    </row>
    <row r="775" spans="1:3" x14ac:dyDescent="0.75">
      <c r="A775" s="3">
        <v>3</v>
      </c>
      <c r="B775" s="3">
        <v>2</v>
      </c>
      <c r="C775" s="3">
        <v>1</v>
      </c>
    </row>
    <row r="776" spans="1:3" x14ac:dyDescent="0.75">
      <c r="A776" s="3">
        <v>3</v>
      </c>
      <c r="B776" s="3">
        <v>2</v>
      </c>
      <c r="C776" s="3">
        <v>1</v>
      </c>
    </row>
    <row r="777" spans="1:3" x14ac:dyDescent="0.75">
      <c r="A777" s="3">
        <v>3</v>
      </c>
      <c r="B777" s="3">
        <v>2</v>
      </c>
      <c r="C777" s="3">
        <v>1</v>
      </c>
    </row>
    <row r="778" spans="1:3" x14ac:dyDescent="0.75">
      <c r="A778" s="3">
        <v>3</v>
      </c>
      <c r="B778" s="3">
        <v>2</v>
      </c>
      <c r="C778" s="3">
        <v>1</v>
      </c>
    </row>
    <row r="779" spans="1:3" x14ac:dyDescent="0.75">
      <c r="A779" s="3">
        <v>3</v>
      </c>
      <c r="B779" s="3">
        <v>2</v>
      </c>
      <c r="C779" s="3">
        <v>1</v>
      </c>
    </row>
    <row r="780" spans="1:3" x14ac:dyDescent="0.75">
      <c r="A780" s="3">
        <v>3</v>
      </c>
      <c r="B780" s="3">
        <v>2</v>
      </c>
      <c r="C780" s="3">
        <v>1</v>
      </c>
    </row>
    <row r="781" spans="1:3" x14ac:dyDescent="0.75">
      <c r="A781" s="3">
        <v>3</v>
      </c>
      <c r="B781" s="3">
        <v>2</v>
      </c>
      <c r="C781" s="3">
        <v>1</v>
      </c>
    </row>
    <row r="782" spans="1:3" x14ac:dyDescent="0.75">
      <c r="A782" s="3">
        <v>3</v>
      </c>
      <c r="B782" s="3">
        <v>2</v>
      </c>
      <c r="C782" s="3">
        <v>1</v>
      </c>
    </row>
    <row r="783" spans="1:3" x14ac:dyDescent="0.75">
      <c r="A783" s="3">
        <v>3</v>
      </c>
      <c r="B783" s="3">
        <v>2</v>
      </c>
      <c r="C783" s="3">
        <v>1</v>
      </c>
    </row>
    <row r="784" spans="1:3" x14ac:dyDescent="0.75">
      <c r="A784" s="3">
        <v>3</v>
      </c>
      <c r="B784" s="3">
        <v>2</v>
      </c>
      <c r="C784" s="3">
        <v>1</v>
      </c>
    </row>
    <row r="785" spans="1:3" x14ac:dyDescent="0.75">
      <c r="A785" s="3">
        <v>3</v>
      </c>
      <c r="B785" s="3">
        <v>2</v>
      </c>
      <c r="C785" s="3">
        <v>1</v>
      </c>
    </row>
    <row r="786" spans="1:3" x14ac:dyDescent="0.75">
      <c r="A786" s="3">
        <v>3</v>
      </c>
      <c r="B786" s="3">
        <v>2</v>
      </c>
      <c r="C786" s="3">
        <v>1</v>
      </c>
    </row>
    <row r="787" spans="1:3" x14ac:dyDescent="0.75">
      <c r="A787" s="3">
        <v>3</v>
      </c>
      <c r="B787" s="3">
        <v>2</v>
      </c>
      <c r="C787" s="3">
        <v>1</v>
      </c>
    </row>
    <row r="788" spans="1:3" x14ac:dyDescent="0.75">
      <c r="A788" s="3">
        <v>3</v>
      </c>
      <c r="B788" s="3">
        <v>2</v>
      </c>
      <c r="C788" s="3">
        <v>1</v>
      </c>
    </row>
    <row r="789" spans="1:3" x14ac:dyDescent="0.75">
      <c r="A789" s="3">
        <v>3</v>
      </c>
      <c r="B789" s="3">
        <v>2</v>
      </c>
      <c r="C789" s="3">
        <v>1</v>
      </c>
    </row>
    <row r="790" spans="1:3" x14ac:dyDescent="0.75">
      <c r="A790" s="3">
        <v>3</v>
      </c>
      <c r="B790" s="3">
        <v>2</v>
      </c>
      <c r="C790" s="3">
        <v>1</v>
      </c>
    </row>
    <row r="791" spans="1:3" x14ac:dyDescent="0.75">
      <c r="A791" s="3">
        <v>3</v>
      </c>
      <c r="B791" s="3">
        <v>2</v>
      </c>
      <c r="C791" s="3">
        <v>1</v>
      </c>
    </row>
    <row r="792" spans="1:3" x14ac:dyDescent="0.75">
      <c r="A792" s="3">
        <v>3</v>
      </c>
      <c r="B792" s="3">
        <v>2</v>
      </c>
      <c r="C792" s="3">
        <v>1</v>
      </c>
    </row>
    <row r="793" spans="1:3" x14ac:dyDescent="0.75">
      <c r="A793" s="3">
        <v>3</v>
      </c>
      <c r="B793" s="3">
        <v>2</v>
      </c>
      <c r="C793" s="3">
        <v>1</v>
      </c>
    </row>
    <row r="794" spans="1:3" x14ac:dyDescent="0.75">
      <c r="A794" s="3">
        <v>3</v>
      </c>
      <c r="B794" s="3">
        <v>2</v>
      </c>
      <c r="C794" s="3">
        <v>1</v>
      </c>
    </row>
    <row r="795" spans="1:3" x14ac:dyDescent="0.75">
      <c r="A795" s="3">
        <v>3</v>
      </c>
      <c r="B795" s="3">
        <v>2</v>
      </c>
      <c r="C795" s="3">
        <v>1</v>
      </c>
    </row>
    <row r="796" spans="1:3" x14ac:dyDescent="0.75">
      <c r="A796" s="3">
        <v>3</v>
      </c>
      <c r="B796" s="3">
        <v>2</v>
      </c>
      <c r="C796" s="3">
        <v>1</v>
      </c>
    </row>
    <row r="797" spans="1:3" x14ac:dyDescent="0.75">
      <c r="A797" s="3">
        <v>3</v>
      </c>
      <c r="B797" s="3">
        <v>2</v>
      </c>
      <c r="C797" s="3">
        <v>1</v>
      </c>
    </row>
    <row r="798" spans="1:3" x14ac:dyDescent="0.75">
      <c r="A798" s="3">
        <v>3</v>
      </c>
      <c r="B798" s="3">
        <v>2</v>
      </c>
      <c r="C798" s="3">
        <v>1</v>
      </c>
    </row>
    <row r="799" spans="1:3" x14ac:dyDescent="0.75">
      <c r="A799" s="3">
        <v>3</v>
      </c>
      <c r="B799" s="3">
        <v>2</v>
      </c>
      <c r="C799" s="3">
        <v>1</v>
      </c>
    </row>
    <row r="800" spans="1:3" x14ac:dyDescent="0.75">
      <c r="A800" s="3">
        <v>3</v>
      </c>
      <c r="B800" s="3">
        <v>2</v>
      </c>
      <c r="C800" s="3">
        <v>1</v>
      </c>
    </row>
    <row r="801" spans="1:3" x14ac:dyDescent="0.75">
      <c r="A801" s="3">
        <v>3</v>
      </c>
      <c r="B801" s="3">
        <v>2</v>
      </c>
      <c r="C801" s="3">
        <v>1</v>
      </c>
    </row>
    <row r="802" spans="1:3" x14ac:dyDescent="0.75">
      <c r="A802" s="3">
        <v>3</v>
      </c>
      <c r="B802" s="3">
        <v>2</v>
      </c>
      <c r="C802" s="3">
        <v>1</v>
      </c>
    </row>
    <row r="803" spans="1:3" x14ac:dyDescent="0.75">
      <c r="A803" s="3">
        <v>3</v>
      </c>
      <c r="B803" s="3">
        <v>2</v>
      </c>
      <c r="C803" s="3">
        <v>1</v>
      </c>
    </row>
    <row r="804" spans="1:3" x14ac:dyDescent="0.75">
      <c r="A804" s="3">
        <v>3</v>
      </c>
      <c r="B804" s="3">
        <v>2</v>
      </c>
      <c r="C804" s="3">
        <v>1</v>
      </c>
    </row>
    <row r="805" spans="1:3" x14ac:dyDescent="0.75">
      <c r="A805" s="3">
        <v>3</v>
      </c>
      <c r="B805" s="3">
        <v>2</v>
      </c>
      <c r="C805" s="3">
        <v>1</v>
      </c>
    </row>
    <row r="806" spans="1:3" x14ac:dyDescent="0.75">
      <c r="A806" s="3">
        <v>3</v>
      </c>
      <c r="B806" s="3">
        <v>2</v>
      </c>
      <c r="C806" s="3">
        <v>1</v>
      </c>
    </row>
    <row r="807" spans="1:3" x14ac:dyDescent="0.75">
      <c r="A807" s="3">
        <v>3</v>
      </c>
      <c r="B807" s="3">
        <v>2</v>
      </c>
      <c r="C807" s="3">
        <v>1</v>
      </c>
    </row>
    <row r="808" spans="1:3" x14ac:dyDescent="0.75">
      <c r="A808" s="3">
        <v>3</v>
      </c>
      <c r="B808" s="3">
        <v>2</v>
      </c>
      <c r="C808" s="3">
        <v>1</v>
      </c>
    </row>
    <row r="809" spans="1:3" x14ac:dyDescent="0.75">
      <c r="A809" s="3">
        <v>3</v>
      </c>
      <c r="B809" s="3">
        <v>2</v>
      </c>
      <c r="C809" s="3">
        <v>1</v>
      </c>
    </row>
    <row r="810" spans="1:3" x14ac:dyDescent="0.75">
      <c r="A810" s="3">
        <v>3</v>
      </c>
      <c r="B810" s="3">
        <v>2</v>
      </c>
      <c r="C810" s="3">
        <v>1</v>
      </c>
    </row>
    <row r="811" spans="1:3" x14ac:dyDescent="0.75">
      <c r="A811" s="3">
        <v>3</v>
      </c>
      <c r="B811" s="3">
        <v>2</v>
      </c>
      <c r="C811" s="3">
        <v>1</v>
      </c>
    </row>
    <row r="812" spans="1:3" x14ac:dyDescent="0.75">
      <c r="A812" s="3">
        <v>3</v>
      </c>
      <c r="B812" s="3">
        <v>2</v>
      </c>
      <c r="C812" s="3">
        <v>1</v>
      </c>
    </row>
    <row r="813" spans="1:3" x14ac:dyDescent="0.75">
      <c r="A813" s="3">
        <v>3</v>
      </c>
      <c r="B813" s="3">
        <v>2</v>
      </c>
      <c r="C813" s="3">
        <v>1</v>
      </c>
    </row>
    <row r="814" spans="1:3" x14ac:dyDescent="0.75">
      <c r="A814" s="3">
        <v>3</v>
      </c>
      <c r="B814" s="3">
        <v>2</v>
      </c>
      <c r="C814" s="3">
        <v>1</v>
      </c>
    </row>
    <row r="815" spans="1:3" x14ac:dyDescent="0.75">
      <c r="A815" s="3">
        <v>3</v>
      </c>
      <c r="B815" s="3">
        <v>2</v>
      </c>
      <c r="C815" s="3">
        <v>1</v>
      </c>
    </row>
    <row r="816" spans="1:3" x14ac:dyDescent="0.75">
      <c r="A816" s="3">
        <v>3</v>
      </c>
      <c r="B816" s="3">
        <v>2</v>
      </c>
      <c r="C816" s="3">
        <v>1</v>
      </c>
    </row>
    <row r="817" spans="1:3" x14ac:dyDescent="0.75">
      <c r="A817" s="3">
        <v>3</v>
      </c>
      <c r="B817" s="3">
        <v>2</v>
      </c>
      <c r="C817" s="3">
        <v>1</v>
      </c>
    </row>
    <row r="818" spans="1:3" x14ac:dyDescent="0.75">
      <c r="A818" s="3">
        <v>3</v>
      </c>
      <c r="B818" s="3">
        <v>2</v>
      </c>
      <c r="C818" s="3">
        <v>1</v>
      </c>
    </row>
    <row r="819" spans="1:3" x14ac:dyDescent="0.75">
      <c r="A819" s="3">
        <v>3</v>
      </c>
      <c r="B819" s="3">
        <v>2</v>
      </c>
      <c r="C819" s="3">
        <v>1</v>
      </c>
    </row>
    <row r="820" spans="1:3" x14ac:dyDescent="0.75">
      <c r="A820" s="3">
        <v>3</v>
      </c>
      <c r="B820" s="3">
        <v>2</v>
      </c>
      <c r="C820" s="3">
        <v>1</v>
      </c>
    </row>
    <row r="821" spans="1:3" x14ac:dyDescent="0.75">
      <c r="A821" s="3">
        <v>3</v>
      </c>
      <c r="B821" s="3">
        <v>2</v>
      </c>
      <c r="C821" s="3">
        <v>1</v>
      </c>
    </row>
    <row r="822" spans="1:3" x14ac:dyDescent="0.75">
      <c r="A822" s="3">
        <v>3</v>
      </c>
      <c r="B822" s="3">
        <v>2</v>
      </c>
      <c r="C822" s="3">
        <v>1</v>
      </c>
    </row>
    <row r="823" spans="1:3" x14ac:dyDescent="0.75">
      <c r="A823" s="3">
        <v>3</v>
      </c>
      <c r="B823" s="3">
        <v>2</v>
      </c>
      <c r="C823" s="3">
        <v>1</v>
      </c>
    </row>
    <row r="824" spans="1:3" x14ac:dyDescent="0.75">
      <c r="A824" s="3">
        <v>3</v>
      </c>
      <c r="B824" s="3">
        <v>2</v>
      </c>
      <c r="C824" s="3">
        <v>1</v>
      </c>
    </row>
    <row r="825" spans="1:3" x14ac:dyDescent="0.75">
      <c r="A825" s="3">
        <v>3</v>
      </c>
      <c r="B825" s="3">
        <v>2</v>
      </c>
      <c r="C825" s="3">
        <v>1</v>
      </c>
    </row>
    <row r="826" spans="1:3" x14ac:dyDescent="0.75">
      <c r="A826" s="3">
        <v>3</v>
      </c>
      <c r="B826" s="3">
        <v>2</v>
      </c>
      <c r="C826" s="3">
        <v>1</v>
      </c>
    </row>
    <row r="827" spans="1:3" x14ac:dyDescent="0.75">
      <c r="A827" s="3">
        <v>3</v>
      </c>
      <c r="B827" s="3">
        <v>2</v>
      </c>
      <c r="C827" s="3">
        <v>1</v>
      </c>
    </row>
    <row r="828" spans="1:3" x14ac:dyDescent="0.75">
      <c r="A828" s="3">
        <v>3</v>
      </c>
      <c r="B828" s="3">
        <v>2</v>
      </c>
      <c r="C828" s="3">
        <v>1</v>
      </c>
    </row>
    <row r="829" spans="1:3" x14ac:dyDescent="0.75">
      <c r="A829" s="3">
        <v>3</v>
      </c>
      <c r="B829" s="3">
        <v>2</v>
      </c>
      <c r="C829" s="3">
        <v>1</v>
      </c>
    </row>
    <row r="830" spans="1:3" x14ac:dyDescent="0.75">
      <c r="A830" s="3">
        <v>2</v>
      </c>
      <c r="B830" s="3">
        <v>2</v>
      </c>
      <c r="C830" s="3">
        <v>1</v>
      </c>
    </row>
    <row r="831" spans="1:3" x14ac:dyDescent="0.75">
      <c r="A831" s="3">
        <v>2</v>
      </c>
      <c r="B831" s="3">
        <v>2</v>
      </c>
      <c r="C831" s="3">
        <v>1</v>
      </c>
    </row>
    <row r="832" spans="1:3" x14ac:dyDescent="0.75">
      <c r="A832" s="3">
        <v>2</v>
      </c>
      <c r="B832" s="3">
        <v>2</v>
      </c>
      <c r="C832" s="3">
        <v>1</v>
      </c>
    </row>
    <row r="833" spans="1:3" x14ac:dyDescent="0.75">
      <c r="A833" s="3">
        <v>2</v>
      </c>
      <c r="B833" s="3">
        <v>2</v>
      </c>
      <c r="C833" s="3">
        <v>1</v>
      </c>
    </row>
    <row r="834" spans="1:3" x14ac:dyDescent="0.75">
      <c r="A834" s="3">
        <v>2</v>
      </c>
      <c r="B834" s="3">
        <v>2</v>
      </c>
      <c r="C834" s="3">
        <v>1</v>
      </c>
    </row>
    <row r="835" spans="1:3" x14ac:dyDescent="0.75">
      <c r="A835" s="3">
        <v>2</v>
      </c>
      <c r="B835" s="3">
        <v>2</v>
      </c>
      <c r="C835" s="3">
        <v>1</v>
      </c>
    </row>
    <row r="836" spans="1:3" x14ac:dyDescent="0.75">
      <c r="A836" s="3">
        <v>2</v>
      </c>
      <c r="B836" s="3">
        <v>2</v>
      </c>
      <c r="C836" s="3">
        <v>1</v>
      </c>
    </row>
    <row r="837" spans="1:3" x14ac:dyDescent="0.75">
      <c r="A837" s="3">
        <v>2</v>
      </c>
      <c r="B837" s="3">
        <v>2</v>
      </c>
      <c r="C837" s="3">
        <v>1</v>
      </c>
    </row>
    <row r="838" spans="1:3" x14ac:dyDescent="0.75">
      <c r="A838" s="3">
        <v>2</v>
      </c>
      <c r="B838" s="3">
        <v>2</v>
      </c>
      <c r="C838" s="3">
        <v>1</v>
      </c>
    </row>
    <row r="839" spans="1:3" x14ac:dyDescent="0.75">
      <c r="A839" s="3">
        <v>2</v>
      </c>
      <c r="B839" s="3">
        <v>2</v>
      </c>
      <c r="C839" s="3">
        <v>1</v>
      </c>
    </row>
    <row r="840" spans="1:3" x14ac:dyDescent="0.75">
      <c r="A840" s="3">
        <v>2</v>
      </c>
      <c r="B840" s="3">
        <v>2</v>
      </c>
      <c r="C840" s="3">
        <v>1</v>
      </c>
    </row>
    <row r="841" spans="1:3" x14ac:dyDescent="0.75">
      <c r="A841" s="3">
        <v>2</v>
      </c>
      <c r="B841" s="3">
        <v>2</v>
      </c>
      <c r="C841" s="3">
        <v>1</v>
      </c>
    </row>
    <row r="842" spans="1:3" x14ac:dyDescent="0.75">
      <c r="A842" s="3">
        <v>2</v>
      </c>
      <c r="B842" s="3">
        <v>2</v>
      </c>
      <c r="C842" s="3">
        <v>1</v>
      </c>
    </row>
    <row r="843" spans="1:3" x14ac:dyDescent="0.75">
      <c r="A843" s="3">
        <v>2</v>
      </c>
      <c r="B843" s="3">
        <v>2</v>
      </c>
      <c r="C843" s="3">
        <v>1</v>
      </c>
    </row>
    <row r="844" spans="1:3" x14ac:dyDescent="0.75">
      <c r="A844" s="3">
        <v>2</v>
      </c>
      <c r="B844" s="3">
        <v>2</v>
      </c>
      <c r="C844" s="3">
        <v>1</v>
      </c>
    </row>
    <row r="845" spans="1:3" x14ac:dyDescent="0.75">
      <c r="A845" s="3">
        <v>2</v>
      </c>
      <c r="B845" s="3">
        <v>2</v>
      </c>
      <c r="C845" s="3">
        <v>1</v>
      </c>
    </row>
    <row r="846" spans="1:3" x14ac:dyDescent="0.75">
      <c r="A846" s="3">
        <v>2</v>
      </c>
      <c r="B846" s="3">
        <v>2</v>
      </c>
      <c r="C846" s="3">
        <v>1</v>
      </c>
    </row>
    <row r="847" spans="1:3" x14ac:dyDescent="0.75">
      <c r="A847" s="3">
        <v>2</v>
      </c>
      <c r="B847" s="3">
        <v>2</v>
      </c>
      <c r="C847" s="3">
        <v>1</v>
      </c>
    </row>
    <row r="848" spans="1:3" x14ac:dyDescent="0.75">
      <c r="A848" s="3">
        <v>2</v>
      </c>
      <c r="B848" s="3">
        <v>2</v>
      </c>
      <c r="C848" s="3">
        <v>1</v>
      </c>
    </row>
    <row r="849" spans="1:3" x14ac:dyDescent="0.75">
      <c r="A849" s="3">
        <v>2</v>
      </c>
      <c r="B849" s="3">
        <v>2</v>
      </c>
      <c r="C849" s="3">
        <v>1</v>
      </c>
    </row>
    <row r="850" spans="1:3" x14ac:dyDescent="0.75">
      <c r="A850" s="3">
        <v>2</v>
      </c>
      <c r="B850" s="3">
        <v>2</v>
      </c>
      <c r="C850" s="3">
        <v>1</v>
      </c>
    </row>
    <row r="851" spans="1:3" x14ac:dyDescent="0.75">
      <c r="A851" s="3">
        <v>2</v>
      </c>
      <c r="B851" s="3">
        <v>2</v>
      </c>
      <c r="C851" s="3">
        <v>1</v>
      </c>
    </row>
    <row r="852" spans="1:3" x14ac:dyDescent="0.75">
      <c r="A852" s="3">
        <v>2</v>
      </c>
      <c r="B852" s="3">
        <v>2</v>
      </c>
      <c r="C852" s="3">
        <v>1</v>
      </c>
    </row>
    <row r="853" spans="1:3" x14ac:dyDescent="0.75">
      <c r="A853" s="3">
        <v>2</v>
      </c>
      <c r="B853" s="3">
        <v>2</v>
      </c>
      <c r="C853" s="3">
        <v>1</v>
      </c>
    </row>
    <row r="854" spans="1:3" x14ac:dyDescent="0.75">
      <c r="A854" s="3">
        <v>2</v>
      </c>
      <c r="B854" s="3">
        <v>2</v>
      </c>
      <c r="C854" s="3">
        <v>1</v>
      </c>
    </row>
    <row r="855" spans="1:3" x14ac:dyDescent="0.75">
      <c r="A855" s="3">
        <v>2</v>
      </c>
      <c r="B855" s="3">
        <v>2</v>
      </c>
      <c r="C855" s="3">
        <v>1</v>
      </c>
    </row>
    <row r="856" spans="1:3" x14ac:dyDescent="0.75">
      <c r="A856" s="3">
        <v>2</v>
      </c>
      <c r="B856" s="3">
        <v>2</v>
      </c>
      <c r="C856" s="3">
        <v>1</v>
      </c>
    </row>
    <row r="857" spans="1:3" x14ac:dyDescent="0.75">
      <c r="A857" s="3">
        <v>2</v>
      </c>
      <c r="B857" s="3">
        <v>2</v>
      </c>
      <c r="C857" s="3">
        <v>1</v>
      </c>
    </row>
    <row r="858" spans="1:3" x14ac:dyDescent="0.75">
      <c r="A858" s="3">
        <v>2</v>
      </c>
      <c r="B858" s="3">
        <v>2</v>
      </c>
      <c r="C858" s="3">
        <v>1</v>
      </c>
    </row>
    <row r="859" spans="1:3" x14ac:dyDescent="0.75">
      <c r="A859" s="3">
        <v>2</v>
      </c>
      <c r="B859" s="3">
        <v>2</v>
      </c>
      <c r="C859" s="3">
        <v>1</v>
      </c>
    </row>
    <row r="860" spans="1:3" x14ac:dyDescent="0.75">
      <c r="A860" s="3">
        <v>2</v>
      </c>
      <c r="B860" s="3">
        <v>2</v>
      </c>
      <c r="C860" s="3">
        <v>1</v>
      </c>
    </row>
    <row r="861" spans="1:3" x14ac:dyDescent="0.75">
      <c r="A861" s="3">
        <v>2</v>
      </c>
      <c r="B861" s="3">
        <v>2</v>
      </c>
      <c r="C861" s="3">
        <v>1</v>
      </c>
    </row>
    <row r="862" spans="1:3" x14ac:dyDescent="0.75">
      <c r="A862" s="3">
        <v>2</v>
      </c>
      <c r="B862" s="3">
        <v>2</v>
      </c>
      <c r="C862" s="3">
        <v>1</v>
      </c>
    </row>
    <row r="863" spans="1:3" x14ac:dyDescent="0.75">
      <c r="A863" s="3">
        <v>2</v>
      </c>
      <c r="B863" s="3">
        <v>2</v>
      </c>
      <c r="C863" s="3">
        <v>1</v>
      </c>
    </row>
    <row r="864" spans="1:3" x14ac:dyDescent="0.75">
      <c r="A864" s="3">
        <v>2</v>
      </c>
      <c r="B864" s="3">
        <v>2</v>
      </c>
      <c r="C864" s="3">
        <v>1</v>
      </c>
    </row>
    <row r="865" spans="1:3" x14ac:dyDescent="0.75">
      <c r="A865" s="3">
        <v>2</v>
      </c>
      <c r="B865" s="3">
        <v>2</v>
      </c>
      <c r="C865" s="3">
        <v>1</v>
      </c>
    </row>
    <row r="866" spans="1:3" x14ac:dyDescent="0.75">
      <c r="A866" s="3">
        <v>2</v>
      </c>
      <c r="B866" s="3">
        <v>2</v>
      </c>
      <c r="C866" s="3">
        <v>1</v>
      </c>
    </row>
    <row r="867" spans="1:3" x14ac:dyDescent="0.75">
      <c r="A867" s="3">
        <v>2</v>
      </c>
      <c r="B867" s="3">
        <v>2</v>
      </c>
      <c r="C867" s="3">
        <v>1</v>
      </c>
    </row>
    <row r="868" spans="1:3" x14ac:dyDescent="0.75">
      <c r="A868" s="3">
        <v>2</v>
      </c>
      <c r="B868" s="3">
        <v>2</v>
      </c>
      <c r="C868" s="3">
        <v>1</v>
      </c>
    </row>
    <row r="869" spans="1:3" x14ac:dyDescent="0.75">
      <c r="A869" s="3">
        <v>2</v>
      </c>
      <c r="B869" s="3">
        <v>2</v>
      </c>
      <c r="C869" s="3">
        <v>1</v>
      </c>
    </row>
    <row r="870" spans="1:3" x14ac:dyDescent="0.75">
      <c r="A870" s="3">
        <v>2</v>
      </c>
      <c r="B870" s="3">
        <v>2</v>
      </c>
      <c r="C870" s="3">
        <v>1</v>
      </c>
    </row>
    <row r="871" spans="1:3" x14ac:dyDescent="0.75">
      <c r="A871" s="3">
        <v>2</v>
      </c>
      <c r="B871" s="3">
        <v>2</v>
      </c>
      <c r="C871" s="3">
        <v>1</v>
      </c>
    </row>
    <row r="872" spans="1:3" x14ac:dyDescent="0.75">
      <c r="A872" s="3">
        <v>2</v>
      </c>
      <c r="B872" s="3">
        <v>2</v>
      </c>
      <c r="C872" s="3">
        <v>1</v>
      </c>
    </row>
    <row r="873" spans="1:3" x14ac:dyDescent="0.75">
      <c r="A873" s="3">
        <v>2</v>
      </c>
      <c r="B873" s="3">
        <v>2</v>
      </c>
      <c r="C873" s="3">
        <v>1</v>
      </c>
    </row>
    <row r="874" spans="1:3" x14ac:dyDescent="0.75">
      <c r="A874" s="3">
        <v>2</v>
      </c>
      <c r="B874" s="3">
        <v>2</v>
      </c>
      <c r="C874" s="3">
        <v>1</v>
      </c>
    </row>
    <row r="875" spans="1:3" x14ac:dyDescent="0.75">
      <c r="A875" s="3">
        <v>2</v>
      </c>
      <c r="B875" s="3">
        <v>2</v>
      </c>
      <c r="C875" s="3">
        <v>1</v>
      </c>
    </row>
    <row r="876" spans="1:3" x14ac:dyDescent="0.75">
      <c r="A876" s="3">
        <v>2</v>
      </c>
      <c r="B876" s="3">
        <v>2</v>
      </c>
      <c r="C876" s="3">
        <v>1</v>
      </c>
    </row>
    <row r="877" spans="1:3" x14ac:dyDescent="0.75">
      <c r="A877" s="3">
        <v>2</v>
      </c>
      <c r="B877" s="3">
        <v>2</v>
      </c>
      <c r="C877" s="3">
        <v>1</v>
      </c>
    </row>
    <row r="878" spans="1:3" x14ac:dyDescent="0.75">
      <c r="A878" s="3">
        <v>2</v>
      </c>
      <c r="B878" s="3">
        <v>2</v>
      </c>
      <c r="C878" s="3">
        <v>1</v>
      </c>
    </row>
    <row r="879" spans="1:3" x14ac:dyDescent="0.75">
      <c r="A879" s="3">
        <v>2</v>
      </c>
      <c r="B879" s="3">
        <v>2</v>
      </c>
      <c r="C879" s="3">
        <v>1</v>
      </c>
    </row>
    <row r="880" spans="1:3" x14ac:dyDescent="0.75">
      <c r="A880" s="3">
        <v>2</v>
      </c>
      <c r="B880" s="3">
        <v>2</v>
      </c>
      <c r="C880" s="3">
        <v>1</v>
      </c>
    </row>
    <row r="881" spans="1:3" x14ac:dyDescent="0.75">
      <c r="A881" s="3">
        <v>2</v>
      </c>
      <c r="B881" s="3">
        <v>2</v>
      </c>
      <c r="C881" s="3">
        <v>1</v>
      </c>
    </row>
    <row r="882" spans="1:3" x14ac:dyDescent="0.75">
      <c r="A882" s="3">
        <v>2</v>
      </c>
      <c r="B882" s="3">
        <v>2</v>
      </c>
      <c r="C882" s="3">
        <v>1</v>
      </c>
    </row>
    <row r="883" spans="1:3" x14ac:dyDescent="0.75">
      <c r="A883" s="3">
        <v>2</v>
      </c>
      <c r="B883" s="3">
        <v>2</v>
      </c>
      <c r="C883" s="3">
        <v>1</v>
      </c>
    </row>
    <row r="884" spans="1:3" x14ac:dyDescent="0.75">
      <c r="A884" s="3">
        <v>2</v>
      </c>
      <c r="B884" s="3">
        <v>2</v>
      </c>
      <c r="C884" s="3">
        <v>1</v>
      </c>
    </row>
    <row r="885" spans="1:3" x14ac:dyDescent="0.75">
      <c r="A885" s="3">
        <v>2</v>
      </c>
      <c r="B885" s="3">
        <v>2</v>
      </c>
      <c r="C885" s="3">
        <v>1</v>
      </c>
    </row>
    <row r="886" spans="1:3" x14ac:dyDescent="0.75">
      <c r="A886" s="3">
        <v>2</v>
      </c>
      <c r="B886" s="3">
        <v>2</v>
      </c>
      <c r="C886" s="3">
        <v>1</v>
      </c>
    </row>
    <row r="887" spans="1:3" x14ac:dyDescent="0.75">
      <c r="A887" s="3">
        <v>2</v>
      </c>
      <c r="B887" s="3">
        <v>2</v>
      </c>
      <c r="C887" s="3">
        <v>1</v>
      </c>
    </row>
    <row r="888" spans="1:3" x14ac:dyDescent="0.75">
      <c r="A888" s="3">
        <v>2</v>
      </c>
      <c r="B888" s="3">
        <v>2</v>
      </c>
      <c r="C888" s="3">
        <v>1</v>
      </c>
    </row>
    <row r="889" spans="1:3" x14ac:dyDescent="0.75">
      <c r="A889" s="3">
        <v>2</v>
      </c>
      <c r="B889" s="3">
        <v>2</v>
      </c>
      <c r="C889" s="3">
        <v>1</v>
      </c>
    </row>
    <row r="890" spans="1:3" x14ac:dyDescent="0.75">
      <c r="A890" s="3">
        <v>2</v>
      </c>
      <c r="B890" s="3">
        <v>2</v>
      </c>
      <c r="C890" s="3">
        <v>1</v>
      </c>
    </row>
    <row r="891" spans="1:3" x14ac:dyDescent="0.75">
      <c r="A891" s="3">
        <v>2</v>
      </c>
      <c r="B891" s="3">
        <v>2</v>
      </c>
      <c r="C891" s="3">
        <v>1</v>
      </c>
    </row>
    <row r="892" spans="1:3" x14ac:dyDescent="0.75">
      <c r="A892" s="3">
        <v>2</v>
      </c>
      <c r="B892" s="3">
        <v>2</v>
      </c>
      <c r="C892" s="3">
        <v>1</v>
      </c>
    </row>
    <row r="893" spans="1:3" x14ac:dyDescent="0.75">
      <c r="A893" s="3">
        <v>2</v>
      </c>
      <c r="B893" s="3">
        <v>2</v>
      </c>
      <c r="C893" s="3">
        <v>1</v>
      </c>
    </row>
    <row r="894" spans="1:3" x14ac:dyDescent="0.75">
      <c r="A894" s="3">
        <v>2</v>
      </c>
      <c r="B894" s="3">
        <v>2</v>
      </c>
      <c r="C894" s="3">
        <v>1</v>
      </c>
    </row>
    <row r="895" spans="1:3" x14ac:dyDescent="0.75">
      <c r="A895" s="3">
        <v>2</v>
      </c>
      <c r="B895" s="3">
        <v>2</v>
      </c>
      <c r="C895" s="3">
        <v>1</v>
      </c>
    </row>
    <row r="896" spans="1:3" x14ac:dyDescent="0.75">
      <c r="A896" s="3">
        <v>2</v>
      </c>
      <c r="B896" s="3">
        <v>2</v>
      </c>
      <c r="C896" s="3">
        <v>1</v>
      </c>
    </row>
    <row r="897" spans="1:3" x14ac:dyDescent="0.75">
      <c r="A897" s="3">
        <v>2</v>
      </c>
      <c r="B897" s="3">
        <v>2</v>
      </c>
      <c r="C897" s="3">
        <v>1</v>
      </c>
    </row>
    <row r="898" spans="1:3" x14ac:dyDescent="0.75">
      <c r="A898" s="3">
        <v>2</v>
      </c>
      <c r="B898" s="3">
        <v>2</v>
      </c>
      <c r="C898" s="3">
        <v>1</v>
      </c>
    </row>
    <row r="899" spans="1:3" x14ac:dyDescent="0.75">
      <c r="A899" s="3">
        <v>2</v>
      </c>
      <c r="B899" s="3">
        <v>2</v>
      </c>
      <c r="C899" s="3">
        <v>1</v>
      </c>
    </row>
    <row r="900" spans="1:3" x14ac:dyDescent="0.75">
      <c r="A900" s="3">
        <v>2</v>
      </c>
      <c r="B900" s="3">
        <v>2</v>
      </c>
      <c r="C900" s="3">
        <v>1</v>
      </c>
    </row>
    <row r="901" spans="1:3" x14ac:dyDescent="0.75">
      <c r="A901" s="3">
        <v>2</v>
      </c>
      <c r="B901" s="3">
        <v>2</v>
      </c>
      <c r="C901" s="3">
        <v>1</v>
      </c>
    </row>
    <row r="902" spans="1:3" x14ac:dyDescent="0.75">
      <c r="A902" s="3">
        <v>2</v>
      </c>
      <c r="B902" s="3">
        <v>2</v>
      </c>
      <c r="C902" s="3">
        <v>1</v>
      </c>
    </row>
    <row r="903" spans="1:3" x14ac:dyDescent="0.75">
      <c r="A903" s="3">
        <v>2</v>
      </c>
      <c r="B903" s="3">
        <v>2</v>
      </c>
      <c r="C903" s="3">
        <v>1</v>
      </c>
    </row>
    <row r="904" spans="1:3" x14ac:dyDescent="0.75">
      <c r="A904" s="3">
        <v>2</v>
      </c>
      <c r="B904" s="3">
        <v>2</v>
      </c>
      <c r="C904" s="3">
        <v>1</v>
      </c>
    </row>
    <row r="905" spans="1:3" x14ac:dyDescent="0.75">
      <c r="A905" s="3">
        <v>2</v>
      </c>
      <c r="B905" s="3">
        <v>2</v>
      </c>
      <c r="C905" s="3">
        <v>1</v>
      </c>
    </row>
    <row r="906" spans="1:3" x14ac:dyDescent="0.75">
      <c r="A906" s="3">
        <v>2</v>
      </c>
      <c r="B906" s="3">
        <v>2</v>
      </c>
      <c r="C906" s="3">
        <v>1</v>
      </c>
    </row>
    <row r="907" spans="1:3" x14ac:dyDescent="0.75">
      <c r="A907" s="3">
        <v>2</v>
      </c>
      <c r="B907" s="3">
        <v>2</v>
      </c>
      <c r="C907" s="3">
        <v>1</v>
      </c>
    </row>
    <row r="908" spans="1:3" x14ac:dyDescent="0.75">
      <c r="A908" s="3">
        <v>2</v>
      </c>
      <c r="B908" s="3">
        <v>2</v>
      </c>
      <c r="C908" s="3">
        <v>1</v>
      </c>
    </row>
    <row r="909" spans="1:3" x14ac:dyDescent="0.75">
      <c r="A909" s="3">
        <v>2</v>
      </c>
      <c r="B909" s="3">
        <v>2</v>
      </c>
      <c r="C909" s="3">
        <v>1</v>
      </c>
    </row>
    <row r="910" spans="1:3" x14ac:dyDescent="0.75">
      <c r="A910" s="3">
        <v>2</v>
      </c>
      <c r="B910" s="3">
        <v>2</v>
      </c>
      <c r="C910" s="3">
        <v>1</v>
      </c>
    </row>
    <row r="911" spans="1:3" x14ac:dyDescent="0.75">
      <c r="A911" s="3">
        <v>2</v>
      </c>
      <c r="B911" s="3">
        <v>2</v>
      </c>
      <c r="C911" s="3">
        <v>1</v>
      </c>
    </row>
    <row r="912" spans="1:3" x14ac:dyDescent="0.75">
      <c r="A912" s="3">
        <v>2</v>
      </c>
      <c r="B912" s="3">
        <v>2</v>
      </c>
      <c r="C912" s="3">
        <v>1</v>
      </c>
    </row>
    <row r="913" spans="1:3" x14ac:dyDescent="0.75">
      <c r="A913" s="3">
        <v>2</v>
      </c>
      <c r="B913" s="3">
        <v>2</v>
      </c>
      <c r="C913" s="3">
        <v>1</v>
      </c>
    </row>
    <row r="914" spans="1:3" x14ac:dyDescent="0.75">
      <c r="A914" s="3">
        <v>2</v>
      </c>
      <c r="B914" s="3">
        <v>2</v>
      </c>
      <c r="C914" s="3">
        <v>1</v>
      </c>
    </row>
    <row r="915" spans="1:3" x14ac:dyDescent="0.75">
      <c r="A915" s="3">
        <v>2</v>
      </c>
      <c r="B915" s="3">
        <v>2</v>
      </c>
      <c r="C915" s="3">
        <v>1</v>
      </c>
    </row>
    <row r="916" spans="1:3" x14ac:dyDescent="0.75">
      <c r="A916" s="3">
        <v>2</v>
      </c>
      <c r="B916" s="3">
        <v>2</v>
      </c>
      <c r="C916" s="3">
        <v>1</v>
      </c>
    </row>
    <row r="917" spans="1:3" x14ac:dyDescent="0.75">
      <c r="A917" s="3">
        <v>2</v>
      </c>
      <c r="B917" s="3">
        <v>2</v>
      </c>
      <c r="C917" s="3">
        <v>1</v>
      </c>
    </row>
    <row r="918" spans="1:3" x14ac:dyDescent="0.75">
      <c r="A918" s="3">
        <v>2</v>
      </c>
      <c r="B918" s="3">
        <v>2</v>
      </c>
      <c r="C918" s="3">
        <v>1</v>
      </c>
    </row>
    <row r="919" spans="1:3" x14ac:dyDescent="0.75">
      <c r="A919" s="3">
        <v>2</v>
      </c>
      <c r="B919" s="3">
        <v>2</v>
      </c>
      <c r="C919" s="3">
        <v>1</v>
      </c>
    </row>
    <row r="920" spans="1:3" x14ac:dyDescent="0.75">
      <c r="A920" s="3">
        <v>2</v>
      </c>
      <c r="B920" s="3">
        <v>2</v>
      </c>
      <c r="C920" s="3">
        <v>1</v>
      </c>
    </row>
    <row r="921" spans="1:3" x14ac:dyDescent="0.75">
      <c r="A921" s="3">
        <v>2</v>
      </c>
      <c r="B921" s="3">
        <v>2</v>
      </c>
      <c r="C921" s="3">
        <v>1</v>
      </c>
    </row>
    <row r="922" spans="1:3" x14ac:dyDescent="0.75">
      <c r="A922" s="3">
        <v>2</v>
      </c>
      <c r="B922" s="3">
        <v>2</v>
      </c>
      <c r="C922" s="3">
        <v>1</v>
      </c>
    </row>
    <row r="923" spans="1:3" x14ac:dyDescent="0.75">
      <c r="A923" s="3">
        <v>2</v>
      </c>
      <c r="B923" s="3">
        <v>2</v>
      </c>
      <c r="C923" s="3">
        <v>1</v>
      </c>
    </row>
    <row r="924" spans="1:3" x14ac:dyDescent="0.75">
      <c r="A924" s="3">
        <v>2</v>
      </c>
      <c r="B924" s="3">
        <v>2</v>
      </c>
      <c r="C924" s="3">
        <v>1</v>
      </c>
    </row>
    <row r="925" spans="1:3" x14ac:dyDescent="0.75">
      <c r="A925" s="3">
        <v>2</v>
      </c>
      <c r="B925" s="3">
        <v>2</v>
      </c>
      <c r="C925" s="3">
        <v>1</v>
      </c>
    </row>
    <row r="926" spans="1:3" x14ac:dyDescent="0.75">
      <c r="A926" s="3">
        <v>2</v>
      </c>
      <c r="B926" s="3">
        <v>2</v>
      </c>
      <c r="C926" s="3">
        <v>1</v>
      </c>
    </row>
    <row r="927" spans="1:3" x14ac:dyDescent="0.75">
      <c r="A927" s="3">
        <v>2</v>
      </c>
      <c r="B927" s="3">
        <v>2</v>
      </c>
      <c r="C927" s="3">
        <v>1</v>
      </c>
    </row>
    <row r="928" spans="1:3" x14ac:dyDescent="0.75">
      <c r="A928" s="3">
        <v>2</v>
      </c>
      <c r="B928" s="3">
        <v>2</v>
      </c>
      <c r="C928" s="3">
        <v>1</v>
      </c>
    </row>
    <row r="929" spans="1:3" x14ac:dyDescent="0.75">
      <c r="A929" s="3">
        <v>2</v>
      </c>
      <c r="B929" s="3">
        <v>2</v>
      </c>
      <c r="C929" s="3">
        <v>1</v>
      </c>
    </row>
    <row r="930" spans="1:3" x14ac:dyDescent="0.75">
      <c r="A930" s="3">
        <v>2</v>
      </c>
      <c r="B930" s="3">
        <v>2</v>
      </c>
      <c r="C930" s="3">
        <v>1</v>
      </c>
    </row>
    <row r="931" spans="1:3" x14ac:dyDescent="0.75">
      <c r="A931" s="3">
        <v>2</v>
      </c>
      <c r="B931" s="3">
        <v>2</v>
      </c>
      <c r="C931" s="3">
        <v>1</v>
      </c>
    </row>
    <row r="932" spans="1:3" x14ac:dyDescent="0.75">
      <c r="A932" s="3">
        <v>2</v>
      </c>
      <c r="B932" s="3">
        <v>2</v>
      </c>
      <c r="C932" s="3">
        <v>1</v>
      </c>
    </row>
    <row r="933" spans="1:3" x14ac:dyDescent="0.75">
      <c r="A933" s="3">
        <v>2</v>
      </c>
      <c r="B933" s="3">
        <v>2</v>
      </c>
      <c r="C933" s="3">
        <v>1</v>
      </c>
    </row>
    <row r="934" spans="1:3" x14ac:dyDescent="0.75">
      <c r="A934" s="3">
        <v>2</v>
      </c>
      <c r="B934" s="3">
        <v>2</v>
      </c>
      <c r="C934" s="3">
        <v>1</v>
      </c>
    </row>
    <row r="935" spans="1:3" x14ac:dyDescent="0.75">
      <c r="A935" s="3">
        <v>2</v>
      </c>
      <c r="B935" s="3">
        <v>2</v>
      </c>
      <c r="C935" s="3">
        <v>1</v>
      </c>
    </row>
    <row r="936" spans="1:3" x14ac:dyDescent="0.75">
      <c r="A936" s="3">
        <v>2</v>
      </c>
      <c r="B936" s="3">
        <v>2</v>
      </c>
      <c r="C936" s="3">
        <v>1</v>
      </c>
    </row>
    <row r="937" spans="1:3" x14ac:dyDescent="0.75">
      <c r="A937" s="3">
        <v>2</v>
      </c>
      <c r="B937" s="3">
        <v>2</v>
      </c>
      <c r="C937" s="3">
        <v>1</v>
      </c>
    </row>
    <row r="938" spans="1:3" x14ac:dyDescent="0.75">
      <c r="A938" s="3">
        <v>2</v>
      </c>
      <c r="B938" s="3">
        <v>2</v>
      </c>
      <c r="C938" s="3">
        <v>1</v>
      </c>
    </row>
    <row r="939" spans="1:3" x14ac:dyDescent="0.75">
      <c r="A939" s="3">
        <v>2</v>
      </c>
      <c r="B939" s="3">
        <v>2</v>
      </c>
      <c r="C939" s="3">
        <v>1</v>
      </c>
    </row>
    <row r="940" spans="1:3" x14ac:dyDescent="0.75">
      <c r="A940" s="3">
        <v>2</v>
      </c>
      <c r="B940" s="3">
        <v>2</v>
      </c>
      <c r="C940" s="3">
        <v>1</v>
      </c>
    </row>
    <row r="941" spans="1:3" x14ac:dyDescent="0.75">
      <c r="A941" s="3">
        <v>2</v>
      </c>
      <c r="B941" s="3">
        <v>2</v>
      </c>
      <c r="C941" s="3">
        <v>1</v>
      </c>
    </row>
    <row r="942" spans="1:3" x14ac:dyDescent="0.75">
      <c r="A942" s="3">
        <v>2</v>
      </c>
      <c r="B942" s="3">
        <v>2</v>
      </c>
      <c r="C942" s="3">
        <v>1</v>
      </c>
    </row>
    <row r="943" spans="1:3" x14ac:dyDescent="0.75">
      <c r="A943" s="3">
        <v>2</v>
      </c>
      <c r="B943" s="3">
        <v>2</v>
      </c>
      <c r="C943" s="3">
        <v>1</v>
      </c>
    </row>
    <row r="944" spans="1:3" x14ac:dyDescent="0.75">
      <c r="A944" s="3">
        <v>2</v>
      </c>
      <c r="B944" s="3">
        <v>2</v>
      </c>
      <c r="C944" s="3">
        <v>1</v>
      </c>
    </row>
    <row r="945" spans="1:3" x14ac:dyDescent="0.75">
      <c r="A945" s="3">
        <v>2</v>
      </c>
      <c r="B945" s="3">
        <v>2</v>
      </c>
      <c r="C945" s="3">
        <v>1</v>
      </c>
    </row>
    <row r="946" spans="1:3" x14ac:dyDescent="0.75">
      <c r="A946" s="3">
        <v>2</v>
      </c>
      <c r="B946" s="3">
        <v>2</v>
      </c>
      <c r="C946" s="3">
        <v>1</v>
      </c>
    </row>
    <row r="947" spans="1:3" x14ac:dyDescent="0.75">
      <c r="A947" s="3">
        <v>2</v>
      </c>
      <c r="B947" s="3">
        <v>2</v>
      </c>
      <c r="C947" s="3">
        <v>1</v>
      </c>
    </row>
    <row r="948" spans="1:3" x14ac:dyDescent="0.75">
      <c r="A948" s="3">
        <v>2</v>
      </c>
      <c r="B948" s="3">
        <v>2</v>
      </c>
      <c r="C948" s="3">
        <v>1</v>
      </c>
    </row>
    <row r="949" spans="1:3" x14ac:dyDescent="0.75">
      <c r="A949" s="3">
        <v>2</v>
      </c>
      <c r="B949" s="3">
        <v>2</v>
      </c>
      <c r="C949" s="3">
        <v>1</v>
      </c>
    </row>
    <row r="950" spans="1:3" x14ac:dyDescent="0.75">
      <c r="A950" s="3">
        <v>2</v>
      </c>
      <c r="B950" s="3">
        <v>2</v>
      </c>
      <c r="C950" s="3">
        <v>1</v>
      </c>
    </row>
    <row r="951" spans="1:3" x14ac:dyDescent="0.75">
      <c r="A951" s="3">
        <v>2</v>
      </c>
      <c r="B951" s="3">
        <v>2</v>
      </c>
      <c r="C951" s="3">
        <v>1</v>
      </c>
    </row>
    <row r="952" spans="1:3" x14ac:dyDescent="0.75">
      <c r="A952" s="3">
        <v>2</v>
      </c>
      <c r="B952" s="3">
        <v>2</v>
      </c>
      <c r="C952" s="3">
        <v>1</v>
      </c>
    </row>
    <row r="953" spans="1:3" x14ac:dyDescent="0.75">
      <c r="A953" s="3">
        <v>2</v>
      </c>
      <c r="B953" s="3">
        <v>2</v>
      </c>
      <c r="C953" s="3">
        <v>1</v>
      </c>
    </row>
    <row r="954" spans="1:3" x14ac:dyDescent="0.75">
      <c r="A954" s="3">
        <v>2</v>
      </c>
      <c r="B954" s="3">
        <v>2</v>
      </c>
      <c r="C954" s="3">
        <v>1</v>
      </c>
    </row>
    <row r="955" spans="1:3" x14ac:dyDescent="0.75">
      <c r="A955" s="3">
        <v>2</v>
      </c>
      <c r="B955" s="3">
        <v>2</v>
      </c>
      <c r="C955" s="3">
        <v>1</v>
      </c>
    </row>
    <row r="956" spans="1:3" x14ac:dyDescent="0.75">
      <c r="A956" s="3">
        <v>2</v>
      </c>
      <c r="B956" s="3">
        <v>2</v>
      </c>
      <c r="C956" s="3">
        <v>1</v>
      </c>
    </row>
    <row r="957" spans="1:3" x14ac:dyDescent="0.75">
      <c r="A957" s="3">
        <v>2</v>
      </c>
      <c r="B957" s="3">
        <v>2</v>
      </c>
      <c r="C957" s="3">
        <v>1</v>
      </c>
    </row>
    <row r="958" spans="1:3" x14ac:dyDescent="0.75">
      <c r="A958" s="3">
        <v>2</v>
      </c>
      <c r="B958" s="3">
        <v>2</v>
      </c>
      <c r="C958" s="3">
        <v>1</v>
      </c>
    </row>
    <row r="959" spans="1:3" x14ac:dyDescent="0.75">
      <c r="A959" s="3">
        <v>2</v>
      </c>
      <c r="B959" s="3">
        <v>2</v>
      </c>
      <c r="C959" s="3">
        <v>1</v>
      </c>
    </row>
    <row r="960" spans="1:3" x14ac:dyDescent="0.75">
      <c r="A960" s="3">
        <v>2</v>
      </c>
      <c r="B960" s="3">
        <v>2</v>
      </c>
    </row>
    <row r="961" spans="1:2" x14ac:dyDescent="0.75">
      <c r="A961" s="3">
        <v>2</v>
      </c>
      <c r="B961" s="3">
        <v>2</v>
      </c>
    </row>
    <row r="962" spans="1:2" x14ac:dyDescent="0.75">
      <c r="A962" s="3">
        <v>2</v>
      </c>
      <c r="B962" s="3">
        <v>2</v>
      </c>
    </row>
    <row r="963" spans="1:2" x14ac:dyDescent="0.75">
      <c r="A963" s="3">
        <v>2</v>
      </c>
      <c r="B963" s="3">
        <v>2</v>
      </c>
    </row>
    <row r="964" spans="1:2" x14ac:dyDescent="0.75">
      <c r="A964" s="3">
        <v>2</v>
      </c>
      <c r="B964" s="3">
        <v>2</v>
      </c>
    </row>
    <row r="965" spans="1:2" x14ac:dyDescent="0.75">
      <c r="A965" s="3">
        <v>2</v>
      </c>
      <c r="B965" s="3">
        <v>2</v>
      </c>
    </row>
    <row r="966" spans="1:2" x14ac:dyDescent="0.75">
      <c r="A966" s="3">
        <v>2</v>
      </c>
      <c r="B966" s="3">
        <v>2</v>
      </c>
    </row>
    <row r="967" spans="1:2" x14ac:dyDescent="0.75">
      <c r="A967" s="3">
        <v>2</v>
      </c>
      <c r="B967" s="3">
        <v>2</v>
      </c>
    </row>
    <row r="968" spans="1:2" x14ac:dyDescent="0.75">
      <c r="A968" s="3">
        <v>2</v>
      </c>
      <c r="B968" s="3">
        <v>2</v>
      </c>
    </row>
    <row r="969" spans="1:2" x14ac:dyDescent="0.75">
      <c r="A969" s="3">
        <v>2</v>
      </c>
      <c r="B969" s="3">
        <v>2</v>
      </c>
    </row>
    <row r="970" spans="1:2" x14ac:dyDescent="0.75">
      <c r="A970" s="3">
        <v>2</v>
      </c>
      <c r="B970" s="3">
        <v>2</v>
      </c>
    </row>
    <row r="971" spans="1:2" x14ac:dyDescent="0.75">
      <c r="A971" s="3">
        <v>2</v>
      </c>
      <c r="B971" s="3">
        <v>2</v>
      </c>
    </row>
    <row r="972" spans="1:2" x14ac:dyDescent="0.75">
      <c r="A972" s="3">
        <v>2</v>
      </c>
      <c r="B972" s="3">
        <v>2</v>
      </c>
    </row>
    <row r="973" spans="1:2" x14ac:dyDescent="0.75">
      <c r="A973" s="3">
        <v>2</v>
      </c>
      <c r="B973" s="3">
        <v>2</v>
      </c>
    </row>
    <row r="974" spans="1:2" x14ac:dyDescent="0.75">
      <c r="A974" s="3">
        <v>2</v>
      </c>
      <c r="B974" s="3">
        <v>2</v>
      </c>
    </row>
    <row r="975" spans="1:2" x14ac:dyDescent="0.75">
      <c r="A975" s="3">
        <v>2</v>
      </c>
      <c r="B975" s="3">
        <v>2</v>
      </c>
    </row>
    <row r="976" spans="1:2" x14ac:dyDescent="0.75">
      <c r="A976" s="3">
        <v>2</v>
      </c>
      <c r="B976" s="3">
        <v>2</v>
      </c>
    </row>
    <row r="977" spans="1:2" x14ac:dyDescent="0.75">
      <c r="A977" s="3">
        <v>2</v>
      </c>
      <c r="B977" s="3">
        <v>2</v>
      </c>
    </row>
    <row r="978" spans="1:2" x14ac:dyDescent="0.75">
      <c r="A978" s="3">
        <v>2</v>
      </c>
      <c r="B978" s="3">
        <v>2</v>
      </c>
    </row>
    <row r="979" spans="1:2" x14ac:dyDescent="0.75">
      <c r="A979" s="3">
        <v>2</v>
      </c>
      <c r="B979" s="3">
        <v>2</v>
      </c>
    </row>
    <row r="980" spans="1:2" x14ac:dyDescent="0.75">
      <c r="A980" s="3">
        <v>2</v>
      </c>
      <c r="B980" s="3">
        <v>2</v>
      </c>
    </row>
    <row r="981" spans="1:2" x14ac:dyDescent="0.75">
      <c r="A981" s="3">
        <v>2</v>
      </c>
      <c r="B981" s="3">
        <v>2</v>
      </c>
    </row>
    <row r="982" spans="1:2" x14ac:dyDescent="0.75">
      <c r="A982" s="3">
        <v>2</v>
      </c>
      <c r="B982" s="3">
        <v>2</v>
      </c>
    </row>
    <row r="983" spans="1:2" x14ac:dyDescent="0.75">
      <c r="A983" s="3">
        <v>2</v>
      </c>
      <c r="B983" s="3">
        <v>2</v>
      </c>
    </row>
    <row r="984" spans="1:2" x14ac:dyDescent="0.75">
      <c r="A984" s="3">
        <v>2</v>
      </c>
      <c r="B984" s="3">
        <v>2</v>
      </c>
    </row>
    <row r="985" spans="1:2" x14ac:dyDescent="0.75">
      <c r="A985" s="3">
        <v>2</v>
      </c>
      <c r="B985" s="3">
        <v>2</v>
      </c>
    </row>
    <row r="986" spans="1:2" x14ac:dyDescent="0.75">
      <c r="A986" s="3">
        <v>2</v>
      </c>
      <c r="B986" s="3">
        <v>2</v>
      </c>
    </row>
    <row r="987" spans="1:2" x14ac:dyDescent="0.75">
      <c r="A987" s="3">
        <v>2</v>
      </c>
      <c r="B987" s="3">
        <v>2</v>
      </c>
    </row>
    <row r="988" spans="1:2" x14ac:dyDescent="0.75">
      <c r="A988" s="3">
        <v>2</v>
      </c>
      <c r="B988" s="3">
        <v>2</v>
      </c>
    </row>
    <row r="989" spans="1:2" x14ac:dyDescent="0.75">
      <c r="A989" s="3">
        <v>2</v>
      </c>
      <c r="B989" s="3">
        <v>2</v>
      </c>
    </row>
    <row r="990" spans="1:2" x14ac:dyDescent="0.75">
      <c r="A990" s="3">
        <v>2</v>
      </c>
      <c r="B990" s="3">
        <v>2</v>
      </c>
    </row>
    <row r="991" spans="1:2" x14ac:dyDescent="0.75">
      <c r="A991" s="3">
        <v>2</v>
      </c>
      <c r="B991" s="3">
        <v>2</v>
      </c>
    </row>
    <row r="992" spans="1:2" x14ac:dyDescent="0.75">
      <c r="A992" s="3">
        <v>2</v>
      </c>
      <c r="B992" s="3">
        <v>2</v>
      </c>
    </row>
    <row r="993" spans="1:2" x14ac:dyDescent="0.75">
      <c r="A993" s="3">
        <v>2</v>
      </c>
      <c r="B993" s="3">
        <v>2</v>
      </c>
    </row>
    <row r="994" spans="1:2" x14ac:dyDescent="0.75">
      <c r="A994" s="3">
        <v>2</v>
      </c>
      <c r="B994" s="3">
        <v>2</v>
      </c>
    </row>
    <row r="995" spans="1:2" x14ac:dyDescent="0.75">
      <c r="A995" s="3">
        <v>2</v>
      </c>
      <c r="B995" s="3">
        <v>2</v>
      </c>
    </row>
    <row r="996" spans="1:2" x14ac:dyDescent="0.75">
      <c r="A996" s="3">
        <v>2</v>
      </c>
      <c r="B996" s="3">
        <v>2</v>
      </c>
    </row>
    <row r="997" spans="1:2" x14ac:dyDescent="0.75">
      <c r="A997" s="3">
        <v>2</v>
      </c>
      <c r="B997" s="3">
        <v>2</v>
      </c>
    </row>
    <row r="998" spans="1:2" x14ac:dyDescent="0.75">
      <c r="A998" s="3">
        <v>2</v>
      </c>
      <c r="B998" s="3">
        <v>2</v>
      </c>
    </row>
    <row r="999" spans="1:2" x14ac:dyDescent="0.75">
      <c r="A999" s="3">
        <v>2</v>
      </c>
      <c r="B999" s="3">
        <v>2</v>
      </c>
    </row>
    <row r="1000" spans="1:2" x14ac:dyDescent="0.75">
      <c r="A1000" s="3">
        <v>2</v>
      </c>
      <c r="B1000" s="3">
        <v>2</v>
      </c>
    </row>
    <row r="1001" spans="1:2" x14ac:dyDescent="0.75">
      <c r="A1001" s="3">
        <v>2</v>
      </c>
      <c r="B1001" s="3">
        <v>2</v>
      </c>
    </row>
    <row r="1002" spans="1:2" x14ac:dyDescent="0.75">
      <c r="A1002" s="3">
        <v>2</v>
      </c>
      <c r="B1002" s="3">
        <v>2</v>
      </c>
    </row>
    <row r="1003" spans="1:2" x14ac:dyDescent="0.75">
      <c r="A1003" s="3">
        <v>2</v>
      </c>
      <c r="B1003" s="3">
        <v>2</v>
      </c>
    </row>
    <row r="1004" spans="1:2" x14ac:dyDescent="0.75">
      <c r="A1004" s="3">
        <v>2</v>
      </c>
      <c r="B1004" s="3">
        <v>2</v>
      </c>
    </row>
    <row r="1005" spans="1:2" x14ac:dyDescent="0.75">
      <c r="A1005" s="3">
        <v>2</v>
      </c>
      <c r="B1005" s="3">
        <v>2</v>
      </c>
    </row>
    <row r="1006" spans="1:2" x14ac:dyDescent="0.75">
      <c r="A1006" s="3">
        <v>2</v>
      </c>
      <c r="B1006" s="3">
        <v>2</v>
      </c>
    </row>
    <row r="1007" spans="1:2" x14ac:dyDescent="0.75">
      <c r="A1007" s="3">
        <v>2</v>
      </c>
      <c r="B1007" s="3">
        <v>2</v>
      </c>
    </row>
    <row r="1008" spans="1:2" x14ac:dyDescent="0.75">
      <c r="A1008" s="3">
        <v>2</v>
      </c>
      <c r="B1008" s="3">
        <v>2</v>
      </c>
    </row>
    <row r="1009" spans="1:2" x14ac:dyDescent="0.75">
      <c r="A1009" s="3">
        <v>2</v>
      </c>
      <c r="B1009" s="3">
        <v>2</v>
      </c>
    </row>
    <row r="1010" spans="1:2" x14ac:dyDescent="0.75">
      <c r="A1010" s="3">
        <v>2</v>
      </c>
      <c r="B1010" s="3">
        <v>2</v>
      </c>
    </row>
    <row r="1011" spans="1:2" x14ac:dyDescent="0.75">
      <c r="A1011" s="3">
        <v>2</v>
      </c>
      <c r="B1011" s="3">
        <v>2</v>
      </c>
    </row>
    <row r="1012" spans="1:2" x14ac:dyDescent="0.75">
      <c r="A1012" s="3">
        <v>2</v>
      </c>
      <c r="B1012" s="3">
        <v>2</v>
      </c>
    </row>
    <row r="1013" spans="1:2" x14ac:dyDescent="0.75">
      <c r="A1013" s="3">
        <v>2</v>
      </c>
      <c r="B1013" s="3">
        <v>2</v>
      </c>
    </row>
    <row r="1014" spans="1:2" x14ac:dyDescent="0.75">
      <c r="A1014" s="3">
        <v>2</v>
      </c>
      <c r="B1014" s="3">
        <v>2</v>
      </c>
    </row>
    <row r="1015" spans="1:2" x14ac:dyDescent="0.75">
      <c r="A1015" s="3">
        <v>2</v>
      </c>
      <c r="B1015" s="3">
        <v>2</v>
      </c>
    </row>
    <row r="1016" spans="1:2" x14ac:dyDescent="0.75">
      <c r="A1016" s="3">
        <v>2</v>
      </c>
      <c r="B1016" s="3">
        <v>2</v>
      </c>
    </row>
    <row r="1017" spans="1:2" x14ac:dyDescent="0.75">
      <c r="A1017" s="3">
        <v>2</v>
      </c>
      <c r="B1017" s="3">
        <v>2</v>
      </c>
    </row>
    <row r="1018" spans="1:2" x14ac:dyDescent="0.75">
      <c r="A1018" s="3">
        <v>2</v>
      </c>
      <c r="B1018" s="3">
        <v>2</v>
      </c>
    </row>
    <row r="1019" spans="1:2" x14ac:dyDescent="0.75">
      <c r="A1019" s="3">
        <v>2</v>
      </c>
      <c r="B1019" s="3">
        <v>2</v>
      </c>
    </row>
    <row r="1020" spans="1:2" x14ac:dyDescent="0.75">
      <c r="A1020" s="3">
        <v>2</v>
      </c>
      <c r="B1020" s="3">
        <v>2</v>
      </c>
    </row>
    <row r="1021" spans="1:2" x14ac:dyDescent="0.75">
      <c r="A1021" s="3">
        <v>2</v>
      </c>
      <c r="B1021" s="3">
        <v>2</v>
      </c>
    </row>
    <row r="1022" spans="1:2" x14ac:dyDescent="0.75">
      <c r="A1022" s="3">
        <v>2</v>
      </c>
      <c r="B1022" s="3">
        <v>2</v>
      </c>
    </row>
    <row r="1023" spans="1:2" x14ac:dyDescent="0.75">
      <c r="A1023" s="3">
        <v>2</v>
      </c>
      <c r="B1023" s="3">
        <v>2</v>
      </c>
    </row>
    <row r="1024" spans="1:2" x14ac:dyDescent="0.75">
      <c r="A1024" s="3">
        <v>2</v>
      </c>
      <c r="B1024" s="3">
        <v>2</v>
      </c>
    </row>
    <row r="1025" spans="1:2" x14ac:dyDescent="0.75">
      <c r="A1025" s="3">
        <v>2</v>
      </c>
      <c r="B1025" s="3">
        <v>2</v>
      </c>
    </row>
    <row r="1026" spans="1:2" x14ac:dyDescent="0.75">
      <c r="A1026" s="3">
        <v>2</v>
      </c>
      <c r="B1026" s="3">
        <v>2</v>
      </c>
    </row>
    <row r="1027" spans="1:2" x14ac:dyDescent="0.75">
      <c r="A1027" s="3">
        <v>2</v>
      </c>
      <c r="B1027" s="3">
        <v>2</v>
      </c>
    </row>
    <row r="1028" spans="1:2" x14ac:dyDescent="0.75">
      <c r="A1028" s="3">
        <v>2</v>
      </c>
      <c r="B1028" s="3">
        <v>2</v>
      </c>
    </row>
    <row r="1029" spans="1:2" x14ac:dyDescent="0.75">
      <c r="A1029" s="3">
        <v>2</v>
      </c>
      <c r="B1029" s="3">
        <v>2</v>
      </c>
    </row>
    <row r="1030" spans="1:2" x14ac:dyDescent="0.75">
      <c r="A1030" s="3">
        <v>2</v>
      </c>
      <c r="B1030" s="3">
        <v>2</v>
      </c>
    </row>
    <row r="1031" spans="1:2" x14ac:dyDescent="0.75">
      <c r="A1031" s="3">
        <v>2</v>
      </c>
      <c r="B1031" s="3">
        <v>2</v>
      </c>
    </row>
    <row r="1032" spans="1:2" x14ac:dyDescent="0.75">
      <c r="A1032" s="3">
        <v>2</v>
      </c>
      <c r="B1032" s="3">
        <v>2</v>
      </c>
    </row>
    <row r="1033" spans="1:2" x14ac:dyDescent="0.75">
      <c r="A1033" s="3">
        <v>2</v>
      </c>
      <c r="B1033" s="3">
        <v>2</v>
      </c>
    </row>
    <row r="1034" spans="1:2" x14ac:dyDescent="0.75">
      <c r="A1034" s="3">
        <v>2</v>
      </c>
      <c r="B1034" s="3">
        <v>2</v>
      </c>
    </row>
    <row r="1035" spans="1:2" x14ac:dyDescent="0.75">
      <c r="A1035" s="3">
        <v>2</v>
      </c>
      <c r="B1035" s="3">
        <v>2</v>
      </c>
    </row>
    <row r="1036" spans="1:2" x14ac:dyDescent="0.75">
      <c r="A1036" s="3">
        <v>2</v>
      </c>
      <c r="B1036" s="3">
        <v>2</v>
      </c>
    </row>
    <row r="1037" spans="1:2" x14ac:dyDescent="0.75">
      <c r="A1037" s="3">
        <v>2</v>
      </c>
      <c r="B1037" s="3">
        <v>2</v>
      </c>
    </row>
    <row r="1038" spans="1:2" x14ac:dyDescent="0.75">
      <c r="A1038" s="3">
        <v>2</v>
      </c>
      <c r="B1038" s="3">
        <v>2</v>
      </c>
    </row>
    <row r="1039" spans="1:2" x14ac:dyDescent="0.75">
      <c r="A1039" s="3">
        <v>2</v>
      </c>
      <c r="B1039" s="3">
        <v>2</v>
      </c>
    </row>
    <row r="1040" spans="1:2" x14ac:dyDescent="0.75">
      <c r="A1040" s="3">
        <v>2</v>
      </c>
      <c r="B1040" s="3">
        <v>2</v>
      </c>
    </row>
    <row r="1041" spans="1:2" x14ac:dyDescent="0.75">
      <c r="A1041" s="3">
        <v>2</v>
      </c>
      <c r="B1041" s="3">
        <v>2</v>
      </c>
    </row>
    <row r="1042" spans="1:2" x14ac:dyDescent="0.75">
      <c r="A1042" s="3">
        <v>2</v>
      </c>
      <c r="B1042" s="3">
        <v>2</v>
      </c>
    </row>
    <row r="1043" spans="1:2" x14ac:dyDescent="0.75">
      <c r="A1043" s="3">
        <v>2</v>
      </c>
      <c r="B1043" s="3">
        <v>2</v>
      </c>
    </row>
    <row r="1044" spans="1:2" x14ac:dyDescent="0.75">
      <c r="A1044" s="3">
        <v>2</v>
      </c>
      <c r="B1044" s="3">
        <v>2</v>
      </c>
    </row>
    <row r="1045" spans="1:2" x14ac:dyDescent="0.75">
      <c r="A1045" s="3">
        <v>2</v>
      </c>
      <c r="B1045" s="3">
        <v>2</v>
      </c>
    </row>
    <row r="1046" spans="1:2" x14ac:dyDescent="0.75">
      <c r="A1046" s="3">
        <v>2</v>
      </c>
      <c r="B1046" s="3">
        <v>2</v>
      </c>
    </row>
    <row r="1047" spans="1:2" x14ac:dyDescent="0.75">
      <c r="A1047" s="3">
        <v>2</v>
      </c>
      <c r="B1047" s="3">
        <v>2</v>
      </c>
    </row>
    <row r="1048" spans="1:2" x14ac:dyDescent="0.75">
      <c r="A1048" s="3">
        <v>2</v>
      </c>
      <c r="B1048" s="3">
        <v>2</v>
      </c>
    </row>
    <row r="1049" spans="1:2" x14ac:dyDescent="0.75">
      <c r="A1049" s="3">
        <v>2</v>
      </c>
      <c r="B1049" s="3">
        <v>2</v>
      </c>
    </row>
    <row r="1050" spans="1:2" x14ac:dyDescent="0.75">
      <c r="A1050" s="3">
        <v>2</v>
      </c>
      <c r="B1050" s="3">
        <v>2</v>
      </c>
    </row>
    <row r="1051" spans="1:2" x14ac:dyDescent="0.75">
      <c r="A1051" s="3">
        <v>2</v>
      </c>
      <c r="B1051" s="3">
        <v>2</v>
      </c>
    </row>
    <row r="1052" spans="1:2" x14ac:dyDescent="0.75">
      <c r="A1052" s="3">
        <v>2</v>
      </c>
      <c r="B1052" s="3">
        <v>2</v>
      </c>
    </row>
    <row r="1053" spans="1:2" x14ac:dyDescent="0.75">
      <c r="A1053" s="3">
        <v>2</v>
      </c>
      <c r="B1053" s="3">
        <v>2</v>
      </c>
    </row>
    <row r="1054" spans="1:2" x14ac:dyDescent="0.75">
      <c r="A1054" s="3">
        <v>2</v>
      </c>
      <c r="B1054" s="3">
        <v>2</v>
      </c>
    </row>
    <row r="1055" spans="1:2" x14ac:dyDescent="0.75">
      <c r="A1055" s="3">
        <v>2</v>
      </c>
      <c r="B1055" s="3">
        <v>2</v>
      </c>
    </row>
    <row r="1056" spans="1:2" x14ac:dyDescent="0.75">
      <c r="A1056" s="3">
        <v>2</v>
      </c>
      <c r="B1056" s="3">
        <v>2</v>
      </c>
    </row>
    <row r="1057" spans="1:2" x14ac:dyDescent="0.75">
      <c r="A1057" s="3">
        <v>2</v>
      </c>
      <c r="B1057" s="3">
        <v>1</v>
      </c>
    </row>
    <row r="1058" spans="1:2" x14ac:dyDescent="0.75">
      <c r="A1058" s="3">
        <v>2</v>
      </c>
      <c r="B1058" s="3">
        <v>1</v>
      </c>
    </row>
    <row r="1059" spans="1:2" x14ac:dyDescent="0.75">
      <c r="A1059" s="3">
        <v>2</v>
      </c>
      <c r="B1059" s="3">
        <v>1</v>
      </c>
    </row>
    <row r="1060" spans="1:2" x14ac:dyDescent="0.75">
      <c r="A1060" s="3">
        <v>2</v>
      </c>
      <c r="B1060" s="3">
        <v>1</v>
      </c>
    </row>
    <row r="1061" spans="1:2" x14ac:dyDescent="0.75">
      <c r="A1061" s="3">
        <v>2</v>
      </c>
      <c r="B1061" s="3">
        <v>1</v>
      </c>
    </row>
    <row r="1062" spans="1:2" x14ac:dyDescent="0.75">
      <c r="A1062" s="3">
        <v>2</v>
      </c>
      <c r="B1062" s="3">
        <v>1</v>
      </c>
    </row>
    <row r="1063" spans="1:2" x14ac:dyDescent="0.75">
      <c r="A1063" s="3">
        <v>2</v>
      </c>
      <c r="B1063" s="3">
        <v>1</v>
      </c>
    </row>
    <row r="1064" spans="1:2" x14ac:dyDescent="0.75">
      <c r="A1064" s="3">
        <v>2</v>
      </c>
      <c r="B1064" s="3">
        <v>1</v>
      </c>
    </row>
    <row r="1065" spans="1:2" x14ac:dyDescent="0.75">
      <c r="A1065" s="3">
        <v>2</v>
      </c>
      <c r="B1065" s="3">
        <v>1</v>
      </c>
    </row>
    <row r="1066" spans="1:2" x14ac:dyDescent="0.75">
      <c r="A1066" s="3">
        <v>2</v>
      </c>
      <c r="B1066" s="3">
        <v>1</v>
      </c>
    </row>
    <row r="1067" spans="1:2" x14ac:dyDescent="0.75">
      <c r="A1067" s="3">
        <v>2</v>
      </c>
      <c r="B1067" s="3">
        <v>1</v>
      </c>
    </row>
    <row r="1068" spans="1:2" x14ac:dyDescent="0.75">
      <c r="A1068" s="3">
        <v>2</v>
      </c>
      <c r="B1068" s="3">
        <v>1</v>
      </c>
    </row>
    <row r="1069" spans="1:2" x14ac:dyDescent="0.75">
      <c r="A1069" s="3">
        <v>2</v>
      </c>
      <c r="B1069" s="3">
        <v>1</v>
      </c>
    </row>
    <row r="1070" spans="1:2" x14ac:dyDescent="0.75">
      <c r="A1070" s="3">
        <v>2</v>
      </c>
      <c r="B1070" s="3">
        <v>1</v>
      </c>
    </row>
    <row r="1071" spans="1:2" x14ac:dyDescent="0.75">
      <c r="A1071" s="3">
        <v>2</v>
      </c>
      <c r="B1071" s="3">
        <v>1</v>
      </c>
    </row>
    <row r="1072" spans="1:2" x14ac:dyDescent="0.75">
      <c r="A1072" s="3">
        <v>2</v>
      </c>
      <c r="B1072" s="3">
        <v>1</v>
      </c>
    </row>
    <row r="1073" spans="1:2" x14ac:dyDescent="0.75">
      <c r="A1073" s="3">
        <v>2</v>
      </c>
      <c r="B1073" s="3">
        <v>1</v>
      </c>
    </row>
    <row r="1074" spans="1:2" x14ac:dyDescent="0.75">
      <c r="A1074" s="3">
        <v>2</v>
      </c>
      <c r="B1074" s="3">
        <v>1</v>
      </c>
    </row>
    <row r="1075" spans="1:2" x14ac:dyDescent="0.75">
      <c r="A1075" s="3">
        <v>2</v>
      </c>
      <c r="B1075" s="3">
        <v>1</v>
      </c>
    </row>
    <row r="1076" spans="1:2" x14ac:dyDescent="0.75">
      <c r="A1076" s="3">
        <v>2</v>
      </c>
      <c r="B1076" s="3">
        <v>1</v>
      </c>
    </row>
    <row r="1077" spans="1:2" x14ac:dyDescent="0.75">
      <c r="A1077" s="3">
        <v>2</v>
      </c>
      <c r="B1077" s="3">
        <v>1</v>
      </c>
    </row>
    <row r="1078" spans="1:2" x14ac:dyDescent="0.75">
      <c r="A1078" s="3">
        <v>2</v>
      </c>
      <c r="B1078" s="3">
        <v>1</v>
      </c>
    </row>
    <row r="1079" spans="1:2" x14ac:dyDescent="0.75">
      <c r="A1079" s="3">
        <v>2</v>
      </c>
      <c r="B1079" s="3">
        <v>1</v>
      </c>
    </row>
    <row r="1080" spans="1:2" x14ac:dyDescent="0.75">
      <c r="A1080" s="3">
        <v>2</v>
      </c>
      <c r="B1080" s="3">
        <v>1</v>
      </c>
    </row>
    <row r="1081" spans="1:2" x14ac:dyDescent="0.75">
      <c r="A1081" s="3">
        <v>2</v>
      </c>
      <c r="B1081" s="3">
        <v>1</v>
      </c>
    </row>
    <row r="1082" spans="1:2" x14ac:dyDescent="0.75">
      <c r="A1082" s="3">
        <v>2</v>
      </c>
      <c r="B1082" s="3">
        <v>1</v>
      </c>
    </row>
    <row r="1083" spans="1:2" x14ac:dyDescent="0.75">
      <c r="A1083" s="3">
        <v>2</v>
      </c>
      <c r="B1083" s="3">
        <v>1</v>
      </c>
    </row>
    <row r="1084" spans="1:2" x14ac:dyDescent="0.75">
      <c r="A1084" s="3">
        <v>2</v>
      </c>
      <c r="B1084" s="3">
        <v>1</v>
      </c>
    </row>
    <row r="1085" spans="1:2" x14ac:dyDescent="0.75">
      <c r="A1085" s="3">
        <v>2</v>
      </c>
      <c r="B1085" s="3">
        <v>1</v>
      </c>
    </row>
    <row r="1086" spans="1:2" x14ac:dyDescent="0.75">
      <c r="A1086" s="3">
        <v>2</v>
      </c>
      <c r="B1086" s="3">
        <v>1</v>
      </c>
    </row>
    <row r="1087" spans="1:2" x14ac:dyDescent="0.75">
      <c r="A1087" s="3">
        <v>2</v>
      </c>
      <c r="B1087" s="3">
        <v>1</v>
      </c>
    </row>
    <row r="1088" spans="1:2" x14ac:dyDescent="0.75">
      <c r="A1088" s="3">
        <v>2</v>
      </c>
      <c r="B1088" s="3">
        <v>1</v>
      </c>
    </row>
    <row r="1089" spans="1:2" x14ac:dyDescent="0.75">
      <c r="A1089" s="3">
        <v>2</v>
      </c>
      <c r="B1089" s="3">
        <v>1</v>
      </c>
    </row>
    <row r="1090" spans="1:2" x14ac:dyDescent="0.75">
      <c r="A1090" s="3">
        <v>2</v>
      </c>
      <c r="B1090" s="3">
        <v>1</v>
      </c>
    </row>
    <row r="1091" spans="1:2" x14ac:dyDescent="0.75">
      <c r="A1091" s="3">
        <v>2</v>
      </c>
      <c r="B1091" s="3">
        <v>1</v>
      </c>
    </row>
    <row r="1092" spans="1:2" x14ac:dyDescent="0.75">
      <c r="A1092" s="3">
        <v>2</v>
      </c>
      <c r="B1092" s="3">
        <v>1</v>
      </c>
    </row>
    <row r="1093" spans="1:2" x14ac:dyDescent="0.75">
      <c r="A1093" s="3">
        <v>2</v>
      </c>
      <c r="B1093" s="3">
        <v>1</v>
      </c>
    </row>
    <row r="1094" spans="1:2" x14ac:dyDescent="0.75">
      <c r="A1094" s="3">
        <v>2</v>
      </c>
      <c r="B1094" s="3">
        <v>1</v>
      </c>
    </row>
    <row r="1095" spans="1:2" x14ac:dyDescent="0.75">
      <c r="A1095" s="3">
        <v>2</v>
      </c>
      <c r="B1095" s="3">
        <v>1</v>
      </c>
    </row>
    <row r="1096" spans="1:2" x14ac:dyDescent="0.75">
      <c r="A1096" s="3">
        <v>2</v>
      </c>
      <c r="B1096" s="3">
        <v>1</v>
      </c>
    </row>
    <row r="1097" spans="1:2" x14ac:dyDescent="0.75">
      <c r="A1097" s="3">
        <v>2</v>
      </c>
      <c r="B1097" s="3">
        <v>1</v>
      </c>
    </row>
    <row r="1098" spans="1:2" x14ac:dyDescent="0.75">
      <c r="A1098" s="3">
        <v>2</v>
      </c>
      <c r="B1098" s="3">
        <v>1</v>
      </c>
    </row>
    <row r="1099" spans="1:2" x14ac:dyDescent="0.75">
      <c r="A1099" s="3">
        <v>2</v>
      </c>
      <c r="B1099" s="3">
        <v>1</v>
      </c>
    </row>
    <row r="1100" spans="1:2" x14ac:dyDescent="0.75">
      <c r="A1100" s="3">
        <v>2</v>
      </c>
      <c r="B1100" s="3">
        <v>1</v>
      </c>
    </row>
    <row r="1101" spans="1:2" x14ac:dyDescent="0.75">
      <c r="A1101" s="3">
        <v>2</v>
      </c>
      <c r="B1101" s="3">
        <v>1</v>
      </c>
    </row>
    <row r="1102" spans="1:2" x14ac:dyDescent="0.75">
      <c r="A1102" s="3">
        <v>2</v>
      </c>
      <c r="B1102" s="3">
        <v>1</v>
      </c>
    </row>
    <row r="1103" spans="1:2" x14ac:dyDescent="0.75">
      <c r="A1103" s="3">
        <v>2</v>
      </c>
      <c r="B1103" s="3">
        <v>1</v>
      </c>
    </row>
    <row r="1104" spans="1:2" x14ac:dyDescent="0.75">
      <c r="A1104" s="3">
        <v>2</v>
      </c>
      <c r="B1104" s="3">
        <v>1</v>
      </c>
    </row>
    <row r="1105" spans="1:2" x14ac:dyDescent="0.75">
      <c r="A1105" s="3">
        <v>2</v>
      </c>
      <c r="B1105" s="3">
        <v>1</v>
      </c>
    </row>
    <row r="1106" spans="1:2" x14ac:dyDescent="0.75">
      <c r="A1106" s="3">
        <v>2</v>
      </c>
      <c r="B1106" s="3">
        <v>1</v>
      </c>
    </row>
    <row r="1107" spans="1:2" x14ac:dyDescent="0.75">
      <c r="A1107" s="3">
        <v>2</v>
      </c>
      <c r="B1107" s="3">
        <v>1</v>
      </c>
    </row>
    <row r="1108" spans="1:2" x14ac:dyDescent="0.75">
      <c r="A1108" s="3">
        <v>2</v>
      </c>
      <c r="B1108" s="3">
        <v>1</v>
      </c>
    </row>
    <row r="1109" spans="1:2" x14ac:dyDescent="0.75">
      <c r="A1109" s="3">
        <v>2</v>
      </c>
      <c r="B1109" s="3">
        <v>1</v>
      </c>
    </row>
    <row r="1110" spans="1:2" x14ac:dyDescent="0.75">
      <c r="A1110" s="3">
        <v>2</v>
      </c>
      <c r="B1110" s="3">
        <v>1</v>
      </c>
    </row>
    <row r="1111" spans="1:2" x14ac:dyDescent="0.75">
      <c r="A1111" s="3">
        <v>2</v>
      </c>
      <c r="B1111" s="3">
        <v>1</v>
      </c>
    </row>
    <row r="1112" spans="1:2" x14ac:dyDescent="0.75">
      <c r="A1112" s="3">
        <v>2</v>
      </c>
      <c r="B1112" s="3">
        <v>1</v>
      </c>
    </row>
    <row r="1113" spans="1:2" x14ac:dyDescent="0.75">
      <c r="A1113" s="3">
        <v>2</v>
      </c>
      <c r="B1113" s="3">
        <v>1</v>
      </c>
    </row>
    <row r="1114" spans="1:2" x14ac:dyDescent="0.75">
      <c r="A1114" s="3">
        <v>2</v>
      </c>
      <c r="B1114" s="3">
        <v>1</v>
      </c>
    </row>
    <row r="1115" spans="1:2" x14ac:dyDescent="0.75">
      <c r="A1115" s="3">
        <v>2</v>
      </c>
      <c r="B1115" s="3">
        <v>1</v>
      </c>
    </row>
    <row r="1116" spans="1:2" x14ac:dyDescent="0.75">
      <c r="A1116" s="3">
        <v>2</v>
      </c>
      <c r="B1116" s="3">
        <v>1</v>
      </c>
    </row>
    <row r="1117" spans="1:2" x14ac:dyDescent="0.75">
      <c r="A1117" s="3">
        <v>2</v>
      </c>
      <c r="B1117" s="3">
        <v>1</v>
      </c>
    </row>
    <row r="1118" spans="1:2" x14ac:dyDescent="0.75">
      <c r="A1118" s="3">
        <v>2</v>
      </c>
      <c r="B1118" s="3">
        <v>1</v>
      </c>
    </row>
    <row r="1119" spans="1:2" x14ac:dyDescent="0.75">
      <c r="A1119" s="3">
        <v>2</v>
      </c>
      <c r="B1119" s="3">
        <v>1</v>
      </c>
    </row>
    <row r="1120" spans="1:2" x14ac:dyDescent="0.75">
      <c r="A1120" s="3">
        <v>2</v>
      </c>
      <c r="B1120" s="3">
        <v>1</v>
      </c>
    </row>
    <row r="1121" spans="1:2" x14ac:dyDescent="0.75">
      <c r="A1121" s="3">
        <v>2</v>
      </c>
      <c r="B1121" s="3">
        <v>1</v>
      </c>
    </row>
    <row r="1122" spans="1:2" x14ac:dyDescent="0.75">
      <c r="A1122" s="3">
        <v>2</v>
      </c>
      <c r="B1122" s="3">
        <v>1</v>
      </c>
    </row>
    <row r="1123" spans="1:2" x14ac:dyDescent="0.75">
      <c r="A1123" s="3">
        <v>2</v>
      </c>
      <c r="B1123" s="3">
        <v>1</v>
      </c>
    </row>
    <row r="1124" spans="1:2" x14ac:dyDescent="0.75">
      <c r="A1124" s="3">
        <v>2</v>
      </c>
      <c r="B1124" s="3">
        <v>1</v>
      </c>
    </row>
    <row r="1125" spans="1:2" x14ac:dyDescent="0.75">
      <c r="A1125" s="3">
        <v>2</v>
      </c>
      <c r="B1125" s="3">
        <v>1</v>
      </c>
    </row>
    <row r="1126" spans="1:2" x14ac:dyDescent="0.75">
      <c r="A1126" s="3">
        <v>2</v>
      </c>
      <c r="B1126" s="3">
        <v>1</v>
      </c>
    </row>
    <row r="1127" spans="1:2" x14ac:dyDescent="0.75">
      <c r="A1127" s="3">
        <v>2</v>
      </c>
      <c r="B1127" s="3">
        <v>1</v>
      </c>
    </row>
    <row r="1128" spans="1:2" x14ac:dyDescent="0.75">
      <c r="A1128" s="3">
        <v>2</v>
      </c>
      <c r="B1128" s="3">
        <v>1</v>
      </c>
    </row>
    <row r="1129" spans="1:2" x14ac:dyDescent="0.75">
      <c r="A1129" s="3">
        <v>2</v>
      </c>
      <c r="B1129" s="3">
        <v>1</v>
      </c>
    </row>
    <row r="1130" spans="1:2" x14ac:dyDescent="0.75">
      <c r="A1130" s="3">
        <v>2</v>
      </c>
      <c r="B1130" s="3">
        <v>1</v>
      </c>
    </row>
    <row r="1131" spans="1:2" x14ac:dyDescent="0.75">
      <c r="A1131" s="3">
        <v>2</v>
      </c>
      <c r="B1131" s="3">
        <v>1</v>
      </c>
    </row>
    <row r="1132" spans="1:2" x14ac:dyDescent="0.75">
      <c r="A1132" s="3">
        <v>2</v>
      </c>
      <c r="B1132" s="3">
        <v>1</v>
      </c>
    </row>
    <row r="1133" spans="1:2" x14ac:dyDescent="0.75">
      <c r="A1133" s="3">
        <v>2</v>
      </c>
      <c r="B1133" s="3">
        <v>1</v>
      </c>
    </row>
    <row r="1134" spans="1:2" x14ac:dyDescent="0.75">
      <c r="A1134" s="3">
        <v>2</v>
      </c>
      <c r="B1134" s="3">
        <v>1</v>
      </c>
    </row>
    <row r="1135" spans="1:2" x14ac:dyDescent="0.75">
      <c r="A1135" s="3">
        <v>2</v>
      </c>
      <c r="B1135" s="3">
        <v>1</v>
      </c>
    </row>
    <row r="1136" spans="1:2" x14ac:dyDescent="0.75">
      <c r="A1136" s="3">
        <v>2</v>
      </c>
      <c r="B1136" s="3">
        <v>1</v>
      </c>
    </row>
    <row r="1137" spans="1:2" x14ac:dyDescent="0.75">
      <c r="A1137" s="3">
        <v>2</v>
      </c>
      <c r="B1137" s="3">
        <v>1</v>
      </c>
    </row>
    <row r="1138" spans="1:2" x14ac:dyDescent="0.75">
      <c r="A1138" s="3">
        <v>2</v>
      </c>
      <c r="B1138" s="3">
        <v>1</v>
      </c>
    </row>
    <row r="1139" spans="1:2" x14ac:dyDescent="0.75">
      <c r="A1139" s="3">
        <v>2</v>
      </c>
      <c r="B1139" s="3">
        <v>1</v>
      </c>
    </row>
    <row r="1140" spans="1:2" x14ac:dyDescent="0.75">
      <c r="A1140" s="3">
        <v>2</v>
      </c>
      <c r="B1140" s="3">
        <v>1</v>
      </c>
    </row>
    <row r="1141" spans="1:2" x14ac:dyDescent="0.75">
      <c r="A1141" s="3">
        <v>2</v>
      </c>
      <c r="B1141" s="3">
        <v>1</v>
      </c>
    </row>
    <row r="1142" spans="1:2" x14ac:dyDescent="0.75">
      <c r="A1142" s="3">
        <v>2</v>
      </c>
      <c r="B1142" s="3">
        <v>1</v>
      </c>
    </row>
    <row r="1143" spans="1:2" x14ac:dyDescent="0.75">
      <c r="A1143" s="3">
        <v>2</v>
      </c>
      <c r="B1143" s="3">
        <v>1</v>
      </c>
    </row>
    <row r="1144" spans="1:2" x14ac:dyDescent="0.75">
      <c r="A1144" s="3">
        <v>2</v>
      </c>
      <c r="B1144" s="3">
        <v>1</v>
      </c>
    </row>
    <row r="1145" spans="1:2" x14ac:dyDescent="0.75">
      <c r="A1145" s="3">
        <v>2</v>
      </c>
      <c r="B1145" s="3">
        <v>1</v>
      </c>
    </row>
    <row r="1146" spans="1:2" x14ac:dyDescent="0.75">
      <c r="A1146" s="3">
        <v>2</v>
      </c>
      <c r="B1146" s="3">
        <v>1</v>
      </c>
    </row>
    <row r="1147" spans="1:2" x14ac:dyDescent="0.75">
      <c r="A1147" s="3">
        <v>2</v>
      </c>
      <c r="B1147" s="3">
        <v>1</v>
      </c>
    </row>
    <row r="1148" spans="1:2" x14ac:dyDescent="0.75">
      <c r="A1148" s="3">
        <v>2</v>
      </c>
      <c r="B1148" s="3">
        <v>1</v>
      </c>
    </row>
    <row r="1149" spans="1:2" x14ac:dyDescent="0.75">
      <c r="A1149" s="3">
        <v>2</v>
      </c>
      <c r="B1149" s="3">
        <v>1</v>
      </c>
    </row>
    <row r="1150" spans="1:2" x14ac:dyDescent="0.75">
      <c r="A1150" s="3">
        <v>2</v>
      </c>
      <c r="B1150" s="3">
        <v>1</v>
      </c>
    </row>
    <row r="1151" spans="1:2" x14ac:dyDescent="0.75">
      <c r="A1151" s="3">
        <v>2</v>
      </c>
      <c r="B1151" s="3">
        <v>1</v>
      </c>
    </row>
    <row r="1152" spans="1:2" x14ac:dyDescent="0.75">
      <c r="A1152" s="3">
        <v>2</v>
      </c>
      <c r="B1152" s="3">
        <v>1</v>
      </c>
    </row>
    <row r="1153" spans="1:2" x14ac:dyDescent="0.75">
      <c r="A1153" s="3">
        <v>2</v>
      </c>
      <c r="B1153" s="3">
        <v>1</v>
      </c>
    </row>
    <row r="1154" spans="1:2" x14ac:dyDescent="0.75">
      <c r="A1154" s="3">
        <v>2</v>
      </c>
      <c r="B1154" s="3">
        <v>1</v>
      </c>
    </row>
    <row r="1155" spans="1:2" x14ac:dyDescent="0.75">
      <c r="A1155" s="3">
        <v>2</v>
      </c>
      <c r="B1155" s="3">
        <v>1</v>
      </c>
    </row>
    <row r="1156" spans="1:2" x14ac:dyDescent="0.75">
      <c r="A1156" s="3">
        <v>2</v>
      </c>
      <c r="B1156" s="3">
        <v>1</v>
      </c>
    </row>
    <row r="1157" spans="1:2" x14ac:dyDescent="0.75">
      <c r="A1157" s="3">
        <v>2</v>
      </c>
      <c r="B1157" s="3">
        <v>1</v>
      </c>
    </row>
    <row r="1158" spans="1:2" x14ac:dyDescent="0.75">
      <c r="A1158" s="3">
        <v>2</v>
      </c>
      <c r="B1158" s="3">
        <v>1</v>
      </c>
    </row>
    <row r="1159" spans="1:2" x14ac:dyDescent="0.75">
      <c r="A1159" s="3">
        <v>2</v>
      </c>
      <c r="B1159" s="3">
        <v>1</v>
      </c>
    </row>
    <row r="1160" spans="1:2" x14ac:dyDescent="0.75">
      <c r="A1160" s="3">
        <v>2</v>
      </c>
      <c r="B1160" s="3">
        <v>1</v>
      </c>
    </row>
    <row r="1161" spans="1:2" x14ac:dyDescent="0.75">
      <c r="A1161" s="3">
        <v>2</v>
      </c>
      <c r="B1161" s="3">
        <v>1</v>
      </c>
    </row>
    <row r="1162" spans="1:2" x14ac:dyDescent="0.75">
      <c r="A1162" s="3">
        <v>2</v>
      </c>
      <c r="B1162" s="3">
        <v>1</v>
      </c>
    </row>
    <row r="1163" spans="1:2" x14ac:dyDescent="0.75">
      <c r="A1163" s="3">
        <v>2</v>
      </c>
      <c r="B1163" s="3">
        <v>1</v>
      </c>
    </row>
    <row r="1164" spans="1:2" x14ac:dyDescent="0.75">
      <c r="A1164" s="3">
        <v>2</v>
      </c>
      <c r="B1164" s="3">
        <v>1</v>
      </c>
    </row>
    <row r="1165" spans="1:2" x14ac:dyDescent="0.75">
      <c r="A1165" s="3">
        <v>2</v>
      </c>
      <c r="B1165" s="3">
        <v>1</v>
      </c>
    </row>
    <row r="1166" spans="1:2" x14ac:dyDescent="0.75">
      <c r="A1166" s="3">
        <v>2</v>
      </c>
      <c r="B1166" s="3">
        <v>1</v>
      </c>
    </row>
    <row r="1167" spans="1:2" x14ac:dyDescent="0.75">
      <c r="A1167" s="3">
        <v>2</v>
      </c>
      <c r="B1167" s="3">
        <v>1</v>
      </c>
    </row>
    <row r="1168" spans="1:2" x14ac:dyDescent="0.75">
      <c r="A1168" s="3">
        <v>2</v>
      </c>
      <c r="B1168" s="3">
        <v>1</v>
      </c>
    </row>
    <row r="1169" spans="1:2" x14ac:dyDescent="0.75">
      <c r="A1169" s="3">
        <v>2</v>
      </c>
      <c r="B1169" s="3">
        <v>1</v>
      </c>
    </row>
    <row r="1170" spans="1:2" x14ac:dyDescent="0.75">
      <c r="A1170" s="3">
        <v>2</v>
      </c>
      <c r="B1170" s="3">
        <v>1</v>
      </c>
    </row>
    <row r="1171" spans="1:2" x14ac:dyDescent="0.75">
      <c r="A1171" s="3">
        <v>2</v>
      </c>
      <c r="B1171" s="3">
        <v>1</v>
      </c>
    </row>
    <row r="1172" spans="1:2" x14ac:dyDescent="0.75">
      <c r="A1172" s="3">
        <v>2</v>
      </c>
      <c r="B1172" s="3">
        <v>1</v>
      </c>
    </row>
    <row r="1173" spans="1:2" x14ac:dyDescent="0.75">
      <c r="A1173" s="3">
        <v>2</v>
      </c>
      <c r="B1173" s="3">
        <v>1</v>
      </c>
    </row>
    <row r="1174" spans="1:2" x14ac:dyDescent="0.75">
      <c r="A1174" s="3">
        <v>2</v>
      </c>
      <c r="B1174" s="3">
        <v>1</v>
      </c>
    </row>
    <row r="1175" spans="1:2" x14ac:dyDescent="0.75">
      <c r="A1175" s="3">
        <v>2</v>
      </c>
      <c r="B1175" s="3">
        <v>1</v>
      </c>
    </row>
    <row r="1176" spans="1:2" x14ac:dyDescent="0.75">
      <c r="A1176" s="3">
        <v>2</v>
      </c>
      <c r="B1176" s="3">
        <v>1</v>
      </c>
    </row>
    <row r="1177" spans="1:2" x14ac:dyDescent="0.75">
      <c r="A1177" s="3">
        <v>2</v>
      </c>
      <c r="B1177" s="3">
        <v>1</v>
      </c>
    </row>
    <row r="1178" spans="1:2" x14ac:dyDescent="0.75">
      <c r="A1178" s="3">
        <v>2</v>
      </c>
      <c r="B1178" s="3">
        <v>1</v>
      </c>
    </row>
    <row r="1179" spans="1:2" x14ac:dyDescent="0.75">
      <c r="A1179" s="3">
        <v>2</v>
      </c>
      <c r="B1179" s="3">
        <v>1</v>
      </c>
    </row>
    <row r="1180" spans="1:2" x14ac:dyDescent="0.75">
      <c r="A1180" s="3">
        <v>2</v>
      </c>
      <c r="B1180" s="3">
        <v>1</v>
      </c>
    </row>
    <row r="1181" spans="1:2" x14ac:dyDescent="0.75">
      <c r="A1181" s="3">
        <v>2</v>
      </c>
      <c r="B1181" s="3">
        <v>1</v>
      </c>
    </row>
    <row r="1182" spans="1:2" x14ac:dyDescent="0.75">
      <c r="A1182" s="3">
        <v>2</v>
      </c>
      <c r="B1182" s="3">
        <v>1</v>
      </c>
    </row>
    <row r="1183" spans="1:2" x14ac:dyDescent="0.75">
      <c r="A1183" s="3">
        <v>2</v>
      </c>
      <c r="B1183" s="3">
        <v>1</v>
      </c>
    </row>
    <row r="1184" spans="1:2" x14ac:dyDescent="0.75">
      <c r="A1184" s="3">
        <v>2</v>
      </c>
      <c r="B1184" s="3">
        <v>1</v>
      </c>
    </row>
    <row r="1185" spans="1:2" x14ac:dyDescent="0.75">
      <c r="A1185" s="3">
        <v>2</v>
      </c>
      <c r="B1185" s="3">
        <v>1</v>
      </c>
    </row>
    <row r="1186" spans="1:2" x14ac:dyDescent="0.75">
      <c r="A1186" s="3">
        <v>2</v>
      </c>
      <c r="B1186" s="3">
        <v>1</v>
      </c>
    </row>
    <row r="1187" spans="1:2" x14ac:dyDescent="0.75">
      <c r="A1187" s="3">
        <v>2</v>
      </c>
      <c r="B1187" s="3">
        <v>1</v>
      </c>
    </row>
    <row r="1188" spans="1:2" x14ac:dyDescent="0.75">
      <c r="A1188" s="3">
        <v>2</v>
      </c>
      <c r="B1188" s="3">
        <v>1</v>
      </c>
    </row>
    <row r="1189" spans="1:2" x14ac:dyDescent="0.75">
      <c r="A1189" s="3">
        <v>2</v>
      </c>
      <c r="B1189" s="3">
        <v>1</v>
      </c>
    </row>
    <row r="1190" spans="1:2" x14ac:dyDescent="0.75">
      <c r="A1190" s="3">
        <v>2</v>
      </c>
      <c r="B1190" s="3">
        <v>1</v>
      </c>
    </row>
    <row r="1191" spans="1:2" x14ac:dyDescent="0.75">
      <c r="A1191" s="3">
        <v>2</v>
      </c>
      <c r="B1191" s="3">
        <v>1</v>
      </c>
    </row>
    <row r="1192" spans="1:2" x14ac:dyDescent="0.75">
      <c r="A1192" s="3">
        <v>2</v>
      </c>
      <c r="B1192" s="3">
        <v>1</v>
      </c>
    </row>
    <row r="1193" spans="1:2" x14ac:dyDescent="0.75">
      <c r="A1193" s="3">
        <v>2</v>
      </c>
      <c r="B1193" s="3">
        <v>1</v>
      </c>
    </row>
    <row r="1194" spans="1:2" x14ac:dyDescent="0.75">
      <c r="A1194" s="3">
        <v>2</v>
      </c>
      <c r="B1194" s="3">
        <v>1</v>
      </c>
    </row>
    <row r="1195" spans="1:2" x14ac:dyDescent="0.75">
      <c r="A1195" s="3">
        <v>2</v>
      </c>
      <c r="B1195" s="3">
        <v>1</v>
      </c>
    </row>
    <row r="1196" spans="1:2" x14ac:dyDescent="0.75">
      <c r="A1196" s="3">
        <v>2</v>
      </c>
      <c r="B1196" s="3">
        <v>1</v>
      </c>
    </row>
    <row r="1197" spans="1:2" x14ac:dyDescent="0.75">
      <c r="A1197" s="3">
        <v>2</v>
      </c>
      <c r="B1197" s="3">
        <v>1</v>
      </c>
    </row>
    <row r="1198" spans="1:2" x14ac:dyDescent="0.75">
      <c r="A1198" s="3">
        <v>2</v>
      </c>
      <c r="B1198" s="3">
        <v>1</v>
      </c>
    </row>
    <row r="1199" spans="1:2" x14ac:dyDescent="0.75">
      <c r="A1199" s="3">
        <v>2</v>
      </c>
      <c r="B1199" s="3">
        <v>1</v>
      </c>
    </row>
    <row r="1200" spans="1:2" x14ac:dyDescent="0.75">
      <c r="A1200" s="3">
        <v>2</v>
      </c>
      <c r="B1200" s="3">
        <v>1</v>
      </c>
    </row>
    <row r="1201" spans="1:2" x14ac:dyDescent="0.75">
      <c r="A1201" s="3">
        <v>2</v>
      </c>
      <c r="B1201" s="3">
        <v>1</v>
      </c>
    </row>
    <row r="1202" spans="1:2" x14ac:dyDescent="0.75">
      <c r="A1202" s="3">
        <v>2</v>
      </c>
      <c r="B1202" s="3">
        <v>1</v>
      </c>
    </row>
    <row r="1203" spans="1:2" x14ac:dyDescent="0.75">
      <c r="A1203" s="3">
        <v>2</v>
      </c>
      <c r="B1203" s="3">
        <v>1</v>
      </c>
    </row>
    <row r="1204" spans="1:2" x14ac:dyDescent="0.75">
      <c r="A1204" s="3">
        <v>2</v>
      </c>
      <c r="B1204" s="3">
        <v>1</v>
      </c>
    </row>
    <row r="1205" spans="1:2" x14ac:dyDescent="0.75">
      <c r="A1205" s="3">
        <v>2</v>
      </c>
      <c r="B1205" s="3">
        <v>1</v>
      </c>
    </row>
    <row r="1206" spans="1:2" x14ac:dyDescent="0.75">
      <c r="A1206" s="3">
        <v>2</v>
      </c>
      <c r="B1206" s="3">
        <v>1</v>
      </c>
    </row>
    <row r="1207" spans="1:2" x14ac:dyDescent="0.75">
      <c r="A1207" s="3">
        <v>2</v>
      </c>
      <c r="B1207" s="3">
        <v>1</v>
      </c>
    </row>
    <row r="1208" spans="1:2" x14ac:dyDescent="0.75">
      <c r="A1208" s="3">
        <v>2</v>
      </c>
      <c r="B1208" s="3">
        <v>1</v>
      </c>
    </row>
    <row r="1209" spans="1:2" x14ac:dyDescent="0.75">
      <c r="A1209" s="3">
        <v>2</v>
      </c>
      <c r="B1209" s="3">
        <v>1</v>
      </c>
    </row>
    <row r="1210" spans="1:2" x14ac:dyDescent="0.75">
      <c r="A1210" s="3">
        <v>2</v>
      </c>
      <c r="B1210" s="3">
        <v>1</v>
      </c>
    </row>
    <row r="1211" spans="1:2" x14ac:dyDescent="0.75">
      <c r="A1211" s="3">
        <v>2</v>
      </c>
      <c r="B1211" s="3">
        <v>1</v>
      </c>
    </row>
    <row r="1212" spans="1:2" x14ac:dyDescent="0.75">
      <c r="A1212" s="3">
        <v>2</v>
      </c>
      <c r="B1212" s="3">
        <v>1</v>
      </c>
    </row>
    <row r="1213" spans="1:2" x14ac:dyDescent="0.75">
      <c r="A1213" s="3">
        <v>2</v>
      </c>
      <c r="B1213" s="3">
        <v>1</v>
      </c>
    </row>
    <row r="1214" spans="1:2" x14ac:dyDescent="0.75">
      <c r="A1214" s="3">
        <v>2</v>
      </c>
      <c r="B1214" s="3">
        <v>1</v>
      </c>
    </row>
    <row r="1215" spans="1:2" x14ac:dyDescent="0.75">
      <c r="A1215" s="3">
        <v>2</v>
      </c>
      <c r="B1215" s="3">
        <v>1</v>
      </c>
    </row>
    <row r="1216" spans="1:2" x14ac:dyDescent="0.75">
      <c r="A1216" s="3">
        <v>2</v>
      </c>
      <c r="B1216" s="3">
        <v>1</v>
      </c>
    </row>
    <row r="1217" spans="1:2" x14ac:dyDescent="0.75">
      <c r="A1217" s="3">
        <v>2</v>
      </c>
      <c r="B1217" s="3">
        <v>1</v>
      </c>
    </row>
    <row r="1218" spans="1:2" x14ac:dyDescent="0.75">
      <c r="A1218" s="3">
        <v>2</v>
      </c>
      <c r="B1218" s="3">
        <v>1</v>
      </c>
    </row>
    <row r="1219" spans="1:2" x14ac:dyDescent="0.75">
      <c r="A1219" s="3">
        <v>2</v>
      </c>
      <c r="B1219" s="3">
        <v>1</v>
      </c>
    </row>
    <row r="1220" spans="1:2" x14ac:dyDescent="0.75">
      <c r="A1220" s="3">
        <v>2</v>
      </c>
      <c r="B1220" s="3">
        <v>1</v>
      </c>
    </row>
    <row r="1221" spans="1:2" x14ac:dyDescent="0.75">
      <c r="A1221" s="3">
        <v>2</v>
      </c>
      <c r="B1221" s="3">
        <v>1</v>
      </c>
    </row>
    <row r="1222" spans="1:2" x14ac:dyDescent="0.75">
      <c r="A1222" s="3">
        <v>2</v>
      </c>
      <c r="B1222" s="3">
        <v>1</v>
      </c>
    </row>
    <row r="1223" spans="1:2" x14ac:dyDescent="0.75">
      <c r="A1223" s="3">
        <v>2</v>
      </c>
      <c r="B1223" s="3">
        <v>1</v>
      </c>
    </row>
    <row r="1224" spans="1:2" x14ac:dyDescent="0.75">
      <c r="A1224" s="3">
        <v>2</v>
      </c>
      <c r="B1224" s="3">
        <v>1</v>
      </c>
    </row>
    <row r="1225" spans="1:2" x14ac:dyDescent="0.75">
      <c r="A1225" s="3">
        <v>2</v>
      </c>
      <c r="B1225" s="3">
        <v>1</v>
      </c>
    </row>
    <row r="1226" spans="1:2" x14ac:dyDescent="0.75">
      <c r="A1226" s="3">
        <v>2</v>
      </c>
      <c r="B1226" s="3">
        <v>1</v>
      </c>
    </row>
    <row r="1227" spans="1:2" x14ac:dyDescent="0.75">
      <c r="A1227" s="3">
        <v>2</v>
      </c>
      <c r="B1227" s="3">
        <v>1</v>
      </c>
    </row>
    <row r="1228" spans="1:2" x14ac:dyDescent="0.75">
      <c r="A1228" s="3">
        <v>2</v>
      </c>
      <c r="B1228" s="3">
        <v>1</v>
      </c>
    </row>
    <row r="1229" spans="1:2" x14ac:dyDescent="0.75">
      <c r="A1229" s="3">
        <v>2</v>
      </c>
      <c r="B1229" s="3">
        <v>1</v>
      </c>
    </row>
    <row r="1230" spans="1:2" x14ac:dyDescent="0.75">
      <c r="A1230" s="3">
        <v>2</v>
      </c>
      <c r="B1230" s="3">
        <v>1</v>
      </c>
    </row>
    <row r="1231" spans="1:2" x14ac:dyDescent="0.75">
      <c r="A1231" s="3">
        <v>2</v>
      </c>
      <c r="B1231" s="3">
        <v>1</v>
      </c>
    </row>
    <row r="1232" spans="1:2" x14ac:dyDescent="0.75">
      <c r="A1232" s="3">
        <v>2</v>
      </c>
      <c r="B1232" s="3">
        <v>1</v>
      </c>
    </row>
    <row r="1233" spans="1:2" x14ac:dyDescent="0.75">
      <c r="A1233" s="3">
        <v>2</v>
      </c>
      <c r="B1233" s="3">
        <v>1</v>
      </c>
    </row>
    <row r="1234" spans="1:2" x14ac:dyDescent="0.75">
      <c r="A1234" s="3">
        <v>2</v>
      </c>
      <c r="B1234" s="3">
        <v>1</v>
      </c>
    </row>
    <row r="1235" spans="1:2" x14ac:dyDescent="0.75">
      <c r="A1235" s="3">
        <v>2</v>
      </c>
      <c r="B1235" s="3">
        <v>1</v>
      </c>
    </row>
    <row r="1236" spans="1:2" x14ac:dyDescent="0.75">
      <c r="A1236" s="3">
        <v>2</v>
      </c>
      <c r="B1236" s="3">
        <v>1</v>
      </c>
    </row>
    <row r="1237" spans="1:2" x14ac:dyDescent="0.75">
      <c r="A1237" s="3">
        <v>2</v>
      </c>
      <c r="B1237" s="3">
        <v>1</v>
      </c>
    </row>
    <row r="1238" spans="1:2" x14ac:dyDescent="0.75">
      <c r="A1238" s="3">
        <v>2</v>
      </c>
      <c r="B1238" s="3">
        <v>1</v>
      </c>
    </row>
    <row r="1239" spans="1:2" x14ac:dyDescent="0.75">
      <c r="A1239" s="3">
        <v>2</v>
      </c>
      <c r="B1239" s="3">
        <v>1</v>
      </c>
    </row>
    <row r="1240" spans="1:2" x14ac:dyDescent="0.75">
      <c r="A1240" s="3">
        <v>2</v>
      </c>
      <c r="B1240" s="3">
        <v>1</v>
      </c>
    </row>
    <row r="1241" spans="1:2" x14ac:dyDescent="0.75">
      <c r="A1241" s="3">
        <v>2</v>
      </c>
      <c r="B1241" s="3">
        <v>1</v>
      </c>
    </row>
    <row r="1242" spans="1:2" x14ac:dyDescent="0.75">
      <c r="A1242" s="3">
        <v>2</v>
      </c>
      <c r="B1242" s="3">
        <v>1</v>
      </c>
    </row>
    <row r="1243" spans="1:2" x14ac:dyDescent="0.75">
      <c r="A1243" s="3">
        <v>2</v>
      </c>
      <c r="B1243" s="3">
        <v>1</v>
      </c>
    </row>
    <row r="1244" spans="1:2" x14ac:dyDescent="0.75">
      <c r="A1244" s="3">
        <v>2</v>
      </c>
      <c r="B1244" s="3">
        <v>1</v>
      </c>
    </row>
    <row r="1245" spans="1:2" x14ac:dyDescent="0.75">
      <c r="A1245" s="3">
        <v>2</v>
      </c>
      <c r="B1245" s="3">
        <v>1</v>
      </c>
    </row>
    <row r="1246" spans="1:2" x14ac:dyDescent="0.75">
      <c r="A1246" s="3">
        <v>2</v>
      </c>
      <c r="B1246" s="3">
        <v>1</v>
      </c>
    </row>
    <row r="1247" spans="1:2" x14ac:dyDescent="0.75">
      <c r="A1247" s="3">
        <v>2</v>
      </c>
      <c r="B1247" s="3">
        <v>1</v>
      </c>
    </row>
    <row r="1248" spans="1:2" x14ac:dyDescent="0.75">
      <c r="A1248" s="3">
        <v>2</v>
      </c>
      <c r="B1248" s="3">
        <v>1</v>
      </c>
    </row>
    <row r="1249" spans="1:2" x14ac:dyDescent="0.75">
      <c r="A1249" s="3">
        <v>2</v>
      </c>
      <c r="B1249" s="3">
        <v>1</v>
      </c>
    </row>
    <row r="1250" spans="1:2" x14ac:dyDescent="0.75">
      <c r="A1250" s="3">
        <v>2</v>
      </c>
      <c r="B1250" s="3">
        <v>1</v>
      </c>
    </row>
    <row r="1251" spans="1:2" x14ac:dyDescent="0.75">
      <c r="A1251" s="3">
        <v>2</v>
      </c>
      <c r="B1251" s="3">
        <v>1</v>
      </c>
    </row>
    <row r="1252" spans="1:2" x14ac:dyDescent="0.75">
      <c r="A1252" s="3">
        <v>2</v>
      </c>
      <c r="B1252" s="3">
        <v>1</v>
      </c>
    </row>
    <row r="1253" spans="1:2" x14ac:dyDescent="0.75">
      <c r="A1253" s="3">
        <v>2</v>
      </c>
      <c r="B1253" s="3">
        <v>1</v>
      </c>
    </row>
    <row r="1254" spans="1:2" x14ac:dyDescent="0.75">
      <c r="A1254" s="3">
        <v>2</v>
      </c>
      <c r="B1254" s="3">
        <v>1</v>
      </c>
    </row>
    <row r="1255" spans="1:2" x14ac:dyDescent="0.75">
      <c r="A1255" s="3">
        <v>2</v>
      </c>
      <c r="B1255" s="3">
        <v>1</v>
      </c>
    </row>
    <row r="1256" spans="1:2" x14ac:dyDescent="0.75">
      <c r="A1256" s="3">
        <v>2</v>
      </c>
      <c r="B1256" s="3">
        <v>1</v>
      </c>
    </row>
    <row r="1257" spans="1:2" x14ac:dyDescent="0.75">
      <c r="A1257" s="3">
        <v>2</v>
      </c>
      <c r="B1257" s="3">
        <v>1</v>
      </c>
    </row>
    <row r="1258" spans="1:2" x14ac:dyDescent="0.75">
      <c r="A1258" s="3">
        <v>2</v>
      </c>
      <c r="B1258" s="3">
        <v>1</v>
      </c>
    </row>
    <row r="1259" spans="1:2" x14ac:dyDescent="0.75">
      <c r="A1259" s="3">
        <v>2</v>
      </c>
      <c r="B1259" s="3">
        <v>1</v>
      </c>
    </row>
    <row r="1260" spans="1:2" x14ac:dyDescent="0.75">
      <c r="A1260" s="3">
        <v>2</v>
      </c>
      <c r="B1260" s="3">
        <v>1</v>
      </c>
    </row>
    <row r="1261" spans="1:2" x14ac:dyDescent="0.75">
      <c r="A1261" s="3">
        <v>2</v>
      </c>
      <c r="B1261" s="3">
        <v>1</v>
      </c>
    </row>
    <row r="1262" spans="1:2" x14ac:dyDescent="0.75">
      <c r="A1262" s="3">
        <v>2</v>
      </c>
      <c r="B1262" s="3">
        <v>1</v>
      </c>
    </row>
    <row r="1263" spans="1:2" x14ac:dyDescent="0.75">
      <c r="A1263" s="3">
        <v>2</v>
      </c>
      <c r="B1263" s="3">
        <v>1</v>
      </c>
    </row>
    <row r="1264" spans="1:2" x14ac:dyDescent="0.75">
      <c r="A1264" s="3">
        <v>2</v>
      </c>
      <c r="B1264" s="3">
        <v>1</v>
      </c>
    </row>
    <row r="1265" spans="1:2" x14ac:dyDescent="0.75">
      <c r="A1265" s="3">
        <v>2</v>
      </c>
      <c r="B1265" s="3">
        <v>1</v>
      </c>
    </row>
    <row r="1266" spans="1:2" x14ac:dyDescent="0.75">
      <c r="A1266" s="3">
        <v>2</v>
      </c>
      <c r="B1266" s="3">
        <v>1</v>
      </c>
    </row>
    <row r="1267" spans="1:2" x14ac:dyDescent="0.75">
      <c r="A1267" s="3">
        <v>2</v>
      </c>
      <c r="B1267" s="3">
        <v>1</v>
      </c>
    </row>
    <row r="1268" spans="1:2" x14ac:dyDescent="0.75">
      <c r="A1268" s="3">
        <v>2</v>
      </c>
      <c r="B1268" s="3">
        <v>1</v>
      </c>
    </row>
    <row r="1269" spans="1:2" x14ac:dyDescent="0.75">
      <c r="A1269" s="3">
        <v>2</v>
      </c>
      <c r="B1269" s="3">
        <v>1</v>
      </c>
    </row>
    <row r="1270" spans="1:2" x14ac:dyDescent="0.75">
      <c r="A1270" s="3">
        <v>2</v>
      </c>
      <c r="B1270" s="3">
        <v>1</v>
      </c>
    </row>
    <row r="1271" spans="1:2" x14ac:dyDescent="0.75">
      <c r="A1271" s="3">
        <v>2</v>
      </c>
      <c r="B1271" s="3">
        <v>1</v>
      </c>
    </row>
    <row r="1272" spans="1:2" x14ac:dyDescent="0.75">
      <c r="A1272" s="3">
        <v>2</v>
      </c>
      <c r="B1272" s="3">
        <v>1</v>
      </c>
    </row>
    <row r="1273" spans="1:2" x14ac:dyDescent="0.75">
      <c r="A1273" s="3">
        <v>2</v>
      </c>
      <c r="B1273" s="3">
        <v>1</v>
      </c>
    </row>
    <row r="1274" spans="1:2" x14ac:dyDescent="0.75">
      <c r="A1274" s="3">
        <v>2</v>
      </c>
      <c r="B1274" s="3">
        <v>1</v>
      </c>
    </row>
    <row r="1275" spans="1:2" x14ac:dyDescent="0.75">
      <c r="A1275" s="3">
        <v>2</v>
      </c>
      <c r="B1275" s="3">
        <v>1</v>
      </c>
    </row>
    <row r="1276" spans="1:2" x14ac:dyDescent="0.75">
      <c r="A1276" s="3">
        <v>2</v>
      </c>
      <c r="B1276" s="3">
        <v>1</v>
      </c>
    </row>
    <row r="1277" spans="1:2" x14ac:dyDescent="0.75">
      <c r="A1277" s="3">
        <v>2</v>
      </c>
      <c r="B1277" s="3">
        <v>1</v>
      </c>
    </row>
    <row r="1278" spans="1:2" x14ac:dyDescent="0.75">
      <c r="A1278" s="3">
        <v>2</v>
      </c>
      <c r="B1278" s="3">
        <v>1</v>
      </c>
    </row>
    <row r="1279" spans="1:2" x14ac:dyDescent="0.75">
      <c r="A1279" s="3">
        <v>2</v>
      </c>
      <c r="B1279" s="3">
        <v>1</v>
      </c>
    </row>
    <row r="1280" spans="1:2" x14ac:dyDescent="0.75">
      <c r="A1280" s="3">
        <v>2</v>
      </c>
      <c r="B1280" s="3">
        <v>1</v>
      </c>
    </row>
    <row r="1281" spans="1:2" x14ac:dyDescent="0.75">
      <c r="A1281" s="3">
        <v>2</v>
      </c>
      <c r="B1281" s="3">
        <v>1</v>
      </c>
    </row>
    <row r="1282" spans="1:2" x14ac:dyDescent="0.75">
      <c r="A1282" s="3">
        <v>2</v>
      </c>
      <c r="B1282" s="3">
        <v>1</v>
      </c>
    </row>
    <row r="1283" spans="1:2" x14ac:dyDescent="0.75">
      <c r="A1283" s="3">
        <v>2</v>
      </c>
      <c r="B1283" s="3">
        <v>1</v>
      </c>
    </row>
    <row r="1284" spans="1:2" x14ac:dyDescent="0.75">
      <c r="A1284" s="3">
        <v>2</v>
      </c>
      <c r="B1284" s="3">
        <v>1</v>
      </c>
    </row>
    <row r="1285" spans="1:2" x14ac:dyDescent="0.75">
      <c r="A1285" s="3">
        <v>2</v>
      </c>
      <c r="B1285" s="3">
        <v>1</v>
      </c>
    </row>
    <row r="1286" spans="1:2" x14ac:dyDescent="0.75">
      <c r="A1286" s="3">
        <v>2</v>
      </c>
      <c r="B1286" s="3">
        <v>1</v>
      </c>
    </row>
    <row r="1287" spans="1:2" x14ac:dyDescent="0.75">
      <c r="A1287" s="3">
        <v>2</v>
      </c>
      <c r="B1287" s="3">
        <v>1</v>
      </c>
    </row>
    <row r="1288" spans="1:2" x14ac:dyDescent="0.75">
      <c r="A1288" s="3">
        <v>2</v>
      </c>
      <c r="B1288" s="3">
        <v>1</v>
      </c>
    </row>
    <row r="1289" spans="1:2" x14ac:dyDescent="0.75">
      <c r="A1289" s="3">
        <v>2</v>
      </c>
      <c r="B1289" s="3">
        <v>1</v>
      </c>
    </row>
    <row r="1290" spans="1:2" x14ac:dyDescent="0.75">
      <c r="A1290" s="3">
        <v>2</v>
      </c>
      <c r="B1290" s="3">
        <v>1</v>
      </c>
    </row>
    <row r="1291" spans="1:2" x14ac:dyDescent="0.75">
      <c r="A1291" s="3">
        <v>2</v>
      </c>
      <c r="B1291" s="3">
        <v>1</v>
      </c>
    </row>
    <row r="1292" spans="1:2" x14ac:dyDescent="0.75">
      <c r="A1292" s="3">
        <v>2</v>
      </c>
      <c r="B1292" s="3">
        <v>1</v>
      </c>
    </row>
    <row r="1293" spans="1:2" x14ac:dyDescent="0.75">
      <c r="A1293" s="3">
        <v>2</v>
      </c>
      <c r="B1293" s="3">
        <v>1</v>
      </c>
    </row>
    <row r="1294" spans="1:2" x14ac:dyDescent="0.75">
      <c r="A1294" s="3">
        <v>2</v>
      </c>
      <c r="B1294" s="3">
        <v>1</v>
      </c>
    </row>
    <row r="1295" spans="1:2" x14ac:dyDescent="0.75">
      <c r="A1295" s="3">
        <v>2</v>
      </c>
      <c r="B1295" s="3">
        <v>1</v>
      </c>
    </row>
    <row r="1296" spans="1:2" x14ac:dyDescent="0.75">
      <c r="A1296" s="3">
        <v>2</v>
      </c>
      <c r="B1296" s="3">
        <v>1</v>
      </c>
    </row>
    <row r="1297" spans="1:2" x14ac:dyDescent="0.75">
      <c r="A1297" s="3">
        <v>2</v>
      </c>
      <c r="B1297" s="3">
        <v>1</v>
      </c>
    </row>
    <row r="1298" spans="1:2" x14ac:dyDescent="0.75">
      <c r="A1298" s="3">
        <v>2</v>
      </c>
      <c r="B1298" s="3">
        <v>1</v>
      </c>
    </row>
    <row r="1299" spans="1:2" x14ac:dyDescent="0.75">
      <c r="A1299" s="3">
        <v>2</v>
      </c>
      <c r="B1299" s="3">
        <v>1</v>
      </c>
    </row>
    <row r="1300" spans="1:2" x14ac:dyDescent="0.75">
      <c r="A1300" s="3">
        <v>2</v>
      </c>
      <c r="B1300" s="3">
        <v>1</v>
      </c>
    </row>
    <row r="1301" spans="1:2" x14ac:dyDescent="0.75">
      <c r="A1301" s="3">
        <v>2</v>
      </c>
      <c r="B1301" s="3">
        <v>1</v>
      </c>
    </row>
    <row r="1302" spans="1:2" x14ac:dyDescent="0.75">
      <c r="A1302" s="3">
        <v>2</v>
      </c>
      <c r="B1302" s="3">
        <v>1</v>
      </c>
    </row>
    <row r="1303" spans="1:2" x14ac:dyDescent="0.75">
      <c r="A1303" s="3">
        <v>2</v>
      </c>
      <c r="B1303" s="3">
        <v>1</v>
      </c>
    </row>
    <row r="1304" spans="1:2" x14ac:dyDescent="0.75">
      <c r="A1304" s="3">
        <v>2</v>
      </c>
      <c r="B1304" s="3">
        <v>1</v>
      </c>
    </row>
    <row r="1305" spans="1:2" x14ac:dyDescent="0.75">
      <c r="A1305" s="3">
        <v>2</v>
      </c>
      <c r="B1305" s="3">
        <v>1</v>
      </c>
    </row>
    <row r="1306" spans="1:2" x14ac:dyDescent="0.75">
      <c r="A1306" s="3">
        <v>2</v>
      </c>
      <c r="B1306" s="3">
        <v>1</v>
      </c>
    </row>
    <row r="1307" spans="1:2" x14ac:dyDescent="0.75">
      <c r="A1307" s="3">
        <v>2</v>
      </c>
      <c r="B1307" s="3">
        <v>1</v>
      </c>
    </row>
    <row r="1308" spans="1:2" x14ac:dyDescent="0.75">
      <c r="A1308" s="3">
        <v>2</v>
      </c>
      <c r="B1308" s="3">
        <v>1</v>
      </c>
    </row>
    <row r="1309" spans="1:2" x14ac:dyDescent="0.75">
      <c r="A1309" s="3">
        <v>2</v>
      </c>
      <c r="B1309" s="3">
        <v>1</v>
      </c>
    </row>
    <row r="1310" spans="1:2" x14ac:dyDescent="0.75">
      <c r="A1310" s="3">
        <v>2</v>
      </c>
      <c r="B1310" s="3">
        <v>1</v>
      </c>
    </row>
    <row r="1311" spans="1:2" x14ac:dyDescent="0.75">
      <c r="A1311" s="3">
        <v>2</v>
      </c>
      <c r="B1311" s="3">
        <v>1</v>
      </c>
    </row>
    <row r="1312" spans="1:2" x14ac:dyDescent="0.75">
      <c r="A1312" s="3">
        <v>2</v>
      </c>
      <c r="B1312" s="3">
        <v>1</v>
      </c>
    </row>
    <row r="1313" spans="1:2" x14ac:dyDescent="0.75">
      <c r="A1313" s="3">
        <v>2</v>
      </c>
      <c r="B1313" s="3">
        <v>1</v>
      </c>
    </row>
    <row r="1314" spans="1:2" x14ac:dyDescent="0.75">
      <c r="A1314" s="3">
        <v>2</v>
      </c>
      <c r="B1314" s="3">
        <v>1</v>
      </c>
    </row>
    <row r="1315" spans="1:2" x14ac:dyDescent="0.75">
      <c r="A1315" s="3">
        <v>2</v>
      </c>
      <c r="B1315" s="3">
        <v>1</v>
      </c>
    </row>
    <row r="1316" spans="1:2" x14ac:dyDescent="0.75">
      <c r="A1316" s="3">
        <v>2</v>
      </c>
      <c r="B1316" s="3">
        <v>1</v>
      </c>
    </row>
    <row r="1317" spans="1:2" x14ac:dyDescent="0.75">
      <c r="A1317" s="3">
        <v>2</v>
      </c>
      <c r="B1317" s="3">
        <v>1</v>
      </c>
    </row>
    <row r="1318" spans="1:2" x14ac:dyDescent="0.75">
      <c r="A1318" s="3">
        <v>2</v>
      </c>
      <c r="B1318" s="3">
        <v>1</v>
      </c>
    </row>
    <row r="1319" spans="1:2" x14ac:dyDescent="0.75">
      <c r="A1319" s="3">
        <v>2</v>
      </c>
      <c r="B1319" s="3">
        <v>1</v>
      </c>
    </row>
    <row r="1320" spans="1:2" x14ac:dyDescent="0.75">
      <c r="A1320" s="3">
        <v>2</v>
      </c>
      <c r="B1320" s="3">
        <v>1</v>
      </c>
    </row>
    <row r="1321" spans="1:2" x14ac:dyDescent="0.75">
      <c r="A1321" s="3">
        <v>2</v>
      </c>
      <c r="B1321" s="3">
        <v>1</v>
      </c>
    </row>
    <row r="1322" spans="1:2" x14ac:dyDescent="0.75">
      <c r="A1322" s="3">
        <v>2</v>
      </c>
      <c r="B1322" s="3">
        <v>1</v>
      </c>
    </row>
    <row r="1323" spans="1:2" x14ac:dyDescent="0.75">
      <c r="A1323" s="3">
        <v>2</v>
      </c>
      <c r="B1323" s="3">
        <v>1</v>
      </c>
    </row>
    <row r="1324" spans="1:2" x14ac:dyDescent="0.75">
      <c r="A1324" s="3">
        <v>2</v>
      </c>
      <c r="B1324" s="3">
        <v>1</v>
      </c>
    </row>
    <row r="1325" spans="1:2" x14ac:dyDescent="0.75">
      <c r="A1325" s="3">
        <v>2</v>
      </c>
      <c r="B1325" s="3">
        <v>1</v>
      </c>
    </row>
    <row r="1326" spans="1:2" x14ac:dyDescent="0.75">
      <c r="A1326" s="3">
        <v>2</v>
      </c>
      <c r="B1326" s="3">
        <v>1</v>
      </c>
    </row>
    <row r="1327" spans="1:2" x14ac:dyDescent="0.75">
      <c r="A1327" s="3">
        <v>2</v>
      </c>
      <c r="B1327" s="3">
        <v>1</v>
      </c>
    </row>
    <row r="1328" spans="1:2" x14ac:dyDescent="0.75">
      <c r="A1328" s="3">
        <v>2</v>
      </c>
      <c r="B1328" s="3">
        <v>1</v>
      </c>
    </row>
    <row r="1329" spans="1:2" x14ac:dyDescent="0.75">
      <c r="A1329" s="3">
        <v>2</v>
      </c>
      <c r="B1329" s="3">
        <v>1</v>
      </c>
    </row>
    <row r="1330" spans="1:2" x14ac:dyDescent="0.75">
      <c r="A1330" s="3">
        <v>2</v>
      </c>
      <c r="B1330" s="3">
        <v>1</v>
      </c>
    </row>
    <row r="1331" spans="1:2" x14ac:dyDescent="0.75">
      <c r="A1331" s="3">
        <v>2</v>
      </c>
      <c r="B1331" s="3">
        <v>1</v>
      </c>
    </row>
    <row r="1332" spans="1:2" x14ac:dyDescent="0.75">
      <c r="A1332" s="3">
        <v>2</v>
      </c>
      <c r="B1332" s="3">
        <v>1</v>
      </c>
    </row>
    <row r="1333" spans="1:2" x14ac:dyDescent="0.75">
      <c r="A1333" s="3">
        <v>2</v>
      </c>
      <c r="B1333" s="3">
        <v>1</v>
      </c>
    </row>
    <row r="1334" spans="1:2" x14ac:dyDescent="0.75">
      <c r="A1334" s="3">
        <v>2</v>
      </c>
      <c r="B1334" s="3">
        <v>1</v>
      </c>
    </row>
    <row r="1335" spans="1:2" x14ac:dyDescent="0.75">
      <c r="A1335" s="3">
        <v>2</v>
      </c>
      <c r="B1335" s="3">
        <v>1</v>
      </c>
    </row>
    <row r="1336" spans="1:2" x14ac:dyDescent="0.75">
      <c r="A1336" s="3">
        <v>2</v>
      </c>
      <c r="B1336" s="3">
        <v>1</v>
      </c>
    </row>
    <row r="1337" spans="1:2" x14ac:dyDescent="0.75">
      <c r="A1337" s="3">
        <v>2</v>
      </c>
      <c r="B1337" s="3">
        <v>1</v>
      </c>
    </row>
    <row r="1338" spans="1:2" x14ac:dyDescent="0.75">
      <c r="A1338" s="3">
        <v>2</v>
      </c>
      <c r="B1338" s="3">
        <v>1</v>
      </c>
    </row>
    <row r="1339" spans="1:2" x14ac:dyDescent="0.75">
      <c r="A1339" s="3">
        <v>2</v>
      </c>
      <c r="B1339" s="3">
        <v>1</v>
      </c>
    </row>
    <row r="1340" spans="1:2" x14ac:dyDescent="0.75">
      <c r="A1340" s="3">
        <v>2</v>
      </c>
      <c r="B1340" s="3">
        <v>1</v>
      </c>
    </row>
    <row r="1341" spans="1:2" x14ac:dyDescent="0.75">
      <c r="A1341" s="3">
        <v>2</v>
      </c>
      <c r="B1341" s="3">
        <v>1</v>
      </c>
    </row>
    <row r="1342" spans="1:2" x14ac:dyDescent="0.75">
      <c r="A1342" s="3">
        <v>2</v>
      </c>
      <c r="B1342" s="3">
        <v>1</v>
      </c>
    </row>
    <row r="1343" spans="1:2" x14ac:dyDescent="0.75">
      <c r="A1343" s="3">
        <v>2</v>
      </c>
      <c r="B1343" s="3">
        <v>1</v>
      </c>
    </row>
    <row r="1344" spans="1:2" x14ac:dyDescent="0.75">
      <c r="A1344" s="3">
        <v>2</v>
      </c>
      <c r="B1344" s="3">
        <v>1</v>
      </c>
    </row>
    <row r="1345" spans="1:2" x14ac:dyDescent="0.75">
      <c r="A1345" s="3">
        <v>2</v>
      </c>
      <c r="B1345" s="3">
        <v>1</v>
      </c>
    </row>
    <row r="1346" spans="1:2" x14ac:dyDescent="0.75">
      <c r="A1346" s="3">
        <v>1</v>
      </c>
      <c r="B1346" s="3">
        <v>1</v>
      </c>
    </row>
    <row r="1347" spans="1:2" x14ac:dyDescent="0.75">
      <c r="A1347" s="3">
        <v>1</v>
      </c>
      <c r="B1347" s="3">
        <v>1</v>
      </c>
    </row>
    <row r="1348" spans="1:2" x14ac:dyDescent="0.75">
      <c r="A1348" s="3">
        <v>1</v>
      </c>
      <c r="B1348" s="3">
        <v>1</v>
      </c>
    </row>
    <row r="1349" spans="1:2" x14ac:dyDescent="0.75">
      <c r="A1349" s="3">
        <v>1</v>
      </c>
      <c r="B1349" s="3">
        <v>1</v>
      </c>
    </row>
    <row r="1350" spans="1:2" x14ac:dyDescent="0.75">
      <c r="A1350" s="3">
        <v>1</v>
      </c>
      <c r="B1350" s="3">
        <v>1</v>
      </c>
    </row>
    <row r="1351" spans="1:2" x14ac:dyDescent="0.75">
      <c r="A1351" s="3">
        <v>1</v>
      </c>
      <c r="B1351" s="3">
        <v>1</v>
      </c>
    </row>
    <row r="1352" spans="1:2" x14ac:dyDescent="0.75">
      <c r="A1352" s="3">
        <v>1</v>
      </c>
      <c r="B1352" s="3">
        <v>1</v>
      </c>
    </row>
    <row r="1353" spans="1:2" x14ac:dyDescent="0.75">
      <c r="A1353" s="3">
        <v>1</v>
      </c>
      <c r="B1353" s="3">
        <v>1</v>
      </c>
    </row>
    <row r="1354" spans="1:2" x14ac:dyDescent="0.75">
      <c r="A1354" s="3">
        <v>1</v>
      </c>
      <c r="B1354" s="3">
        <v>1</v>
      </c>
    </row>
    <row r="1355" spans="1:2" x14ac:dyDescent="0.75">
      <c r="A1355" s="3">
        <v>1</v>
      </c>
      <c r="B1355" s="3">
        <v>1</v>
      </c>
    </row>
    <row r="1356" spans="1:2" x14ac:dyDescent="0.75">
      <c r="A1356" s="3">
        <v>1</v>
      </c>
      <c r="B1356" s="3">
        <v>1</v>
      </c>
    </row>
    <row r="1357" spans="1:2" x14ac:dyDescent="0.75">
      <c r="A1357" s="3">
        <v>1</v>
      </c>
      <c r="B1357" s="3">
        <v>1</v>
      </c>
    </row>
    <row r="1358" spans="1:2" x14ac:dyDescent="0.75">
      <c r="A1358" s="3">
        <v>1</v>
      </c>
      <c r="B1358" s="3">
        <v>1</v>
      </c>
    </row>
    <row r="1359" spans="1:2" x14ac:dyDescent="0.75">
      <c r="A1359" s="3">
        <v>1</v>
      </c>
      <c r="B1359" s="3">
        <v>1</v>
      </c>
    </row>
    <row r="1360" spans="1:2" x14ac:dyDescent="0.75">
      <c r="A1360" s="3">
        <v>1</v>
      </c>
      <c r="B1360" s="3">
        <v>1</v>
      </c>
    </row>
    <row r="1361" spans="1:2" x14ac:dyDescent="0.75">
      <c r="A1361" s="3">
        <v>1</v>
      </c>
      <c r="B1361" s="3">
        <v>1</v>
      </c>
    </row>
    <row r="1362" spans="1:2" x14ac:dyDescent="0.75">
      <c r="A1362" s="3">
        <v>1</v>
      </c>
      <c r="B1362" s="3">
        <v>1</v>
      </c>
    </row>
    <row r="1363" spans="1:2" x14ac:dyDescent="0.75">
      <c r="A1363" s="3">
        <v>1</v>
      </c>
      <c r="B1363" s="3">
        <v>1</v>
      </c>
    </row>
    <row r="1364" spans="1:2" x14ac:dyDescent="0.75">
      <c r="A1364" s="3">
        <v>1</v>
      </c>
      <c r="B1364" s="3">
        <v>1</v>
      </c>
    </row>
    <row r="1365" spans="1:2" x14ac:dyDescent="0.75">
      <c r="A1365" s="3">
        <v>1</v>
      </c>
      <c r="B1365" s="3">
        <v>1</v>
      </c>
    </row>
    <row r="1366" spans="1:2" x14ac:dyDescent="0.75">
      <c r="A1366" s="3">
        <v>1</v>
      </c>
      <c r="B1366" s="3">
        <v>1</v>
      </c>
    </row>
    <row r="1367" spans="1:2" x14ac:dyDescent="0.75">
      <c r="A1367" s="3">
        <v>1</v>
      </c>
      <c r="B1367" s="3">
        <v>1</v>
      </c>
    </row>
    <row r="1368" spans="1:2" x14ac:dyDescent="0.75">
      <c r="A1368" s="3">
        <v>1</v>
      </c>
      <c r="B1368" s="3">
        <v>1</v>
      </c>
    </row>
    <row r="1369" spans="1:2" x14ac:dyDescent="0.75">
      <c r="A1369" s="3">
        <v>1</v>
      </c>
      <c r="B1369" s="3">
        <v>1</v>
      </c>
    </row>
    <row r="1370" spans="1:2" x14ac:dyDescent="0.75">
      <c r="A1370" s="3">
        <v>1</v>
      </c>
      <c r="B1370" s="3">
        <v>1</v>
      </c>
    </row>
    <row r="1371" spans="1:2" x14ac:dyDescent="0.75">
      <c r="A1371" s="3">
        <v>1</v>
      </c>
      <c r="B1371" s="3">
        <v>1</v>
      </c>
    </row>
    <row r="1372" spans="1:2" x14ac:dyDescent="0.75">
      <c r="A1372" s="3">
        <v>1</v>
      </c>
      <c r="B1372" s="3">
        <v>1</v>
      </c>
    </row>
    <row r="1373" spans="1:2" x14ac:dyDescent="0.75">
      <c r="A1373" s="3">
        <v>1</v>
      </c>
      <c r="B1373" s="3">
        <v>1</v>
      </c>
    </row>
    <row r="1374" spans="1:2" x14ac:dyDescent="0.75">
      <c r="A1374" s="3">
        <v>1</v>
      </c>
      <c r="B1374" s="3">
        <v>1</v>
      </c>
    </row>
    <row r="1375" spans="1:2" x14ac:dyDescent="0.75">
      <c r="A1375" s="3">
        <v>1</v>
      </c>
      <c r="B1375" s="3">
        <v>1</v>
      </c>
    </row>
    <row r="1376" spans="1:2" x14ac:dyDescent="0.75">
      <c r="A1376" s="3">
        <v>1</v>
      </c>
      <c r="B1376" s="3">
        <v>1</v>
      </c>
    </row>
    <row r="1377" spans="1:2" x14ac:dyDescent="0.75">
      <c r="A1377" s="3">
        <v>1</v>
      </c>
      <c r="B1377" s="3">
        <v>1</v>
      </c>
    </row>
    <row r="1378" spans="1:2" x14ac:dyDescent="0.75">
      <c r="A1378" s="3">
        <v>1</v>
      </c>
      <c r="B1378" s="3">
        <v>1</v>
      </c>
    </row>
    <row r="1379" spans="1:2" x14ac:dyDescent="0.75">
      <c r="A1379" s="3">
        <v>1</v>
      </c>
      <c r="B1379" s="3">
        <v>1</v>
      </c>
    </row>
    <row r="1380" spans="1:2" x14ac:dyDescent="0.75">
      <c r="A1380" s="3">
        <v>1</v>
      </c>
      <c r="B1380" s="3">
        <v>1</v>
      </c>
    </row>
    <row r="1381" spans="1:2" x14ac:dyDescent="0.75">
      <c r="A1381" s="3">
        <v>1</v>
      </c>
      <c r="B1381" s="3">
        <v>1</v>
      </c>
    </row>
    <row r="1382" spans="1:2" x14ac:dyDescent="0.75">
      <c r="A1382" s="3">
        <v>1</v>
      </c>
      <c r="B1382" s="3">
        <v>1</v>
      </c>
    </row>
    <row r="1383" spans="1:2" x14ac:dyDescent="0.75">
      <c r="A1383" s="3">
        <v>1</v>
      </c>
      <c r="B1383" s="3">
        <v>1</v>
      </c>
    </row>
    <row r="1384" spans="1:2" x14ac:dyDescent="0.75">
      <c r="A1384" s="3">
        <v>1</v>
      </c>
      <c r="B1384" s="3">
        <v>1</v>
      </c>
    </row>
    <row r="1385" spans="1:2" x14ac:dyDescent="0.75">
      <c r="A1385" s="3">
        <v>1</v>
      </c>
      <c r="B1385" s="3">
        <v>1</v>
      </c>
    </row>
    <row r="1386" spans="1:2" x14ac:dyDescent="0.75">
      <c r="A1386" s="3">
        <v>1</v>
      </c>
      <c r="B1386" s="3">
        <v>1</v>
      </c>
    </row>
    <row r="1387" spans="1:2" x14ac:dyDescent="0.75">
      <c r="A1387" s="3">
        <v>1</v>
      </c>
      <c r="B1387" s="3">
        <v>1</v>
      </c>
    </row>
    <row r="1388" spans="1:2" x14ac:dyDescent="0.75">
      <c r="A1388" s="3">
        <v>1</v>
      </c>
      <c r="B1388" s="3">
        <v>1</v>
      </c>
    </row>
    <row r="1389" spans="1:2" x14ac:dyDescent="0.75">
      <c r="A1389" s="3">
        <v>1</v>
      </c>
      <c r="B1389" s="3">
        <v>1</v>
      </c>
    </row>
    <row r="1390" spans="1:2" x14ac:dyDescent="0.75">
      <c r="A1390" s="3">
        <v>1</v>
      </c>
      <c r="B1390" s="3">
        <v>1</v>
      </c>
    </row>
    <row r="1391" spans="1:2" x14ac:dyDescent="0.75">
      <c r="A1391" s="3">
        <v>1</v>
      </c>
      <c r="B1391" s="3">
        <v>1</v>
      </c>
    </row>
    <row r="1392" spans="1:2" x14ac:dyDescent="0.75">
      <c r="A1392" s="3">
        <v>1</v>
      </c>
      <c r="B1392" s="3">
        <v>1</v>
      </c>
    </row>
    <row r="1393" spans="1:2" x14ac:dyDescent="0.75">
      <c r="A1393" s="3">
        <v>1</v>
      </c>
      <c r="B1393" s="3">
        <v>1</v>
      </c>
    </row>
    <row r="1394" spans="1:2" x14ac:dyDescent="0.75">
      <c r="A1394" s="3">
        <v>1</v>
      </c>
      <c r="B1394" s="3">
        <v>1</v>
      </c>
    </row>
    <row r="1395" spans="1:2" x14ac:dyDescent="0.75">
      <c r="A1395" s="3">
        <v>1</v>
      </c>
      <c r="B1395" s="3">
        <v>1</v>
      </c>
    </row>
    <row r="1396" spans="1:2" x14ac:dyDescent="0.75">
      <c r="A1396" s="3">
        <v>1</v>
      </c>
      <c r="B1396" s="3">
        <v>1</v>
      </c>
    </row>
    <row r="1397" spans="1:2" x14ac:dyDescent="0.75">
      <c r="A1397" s="3">
        <v>1</v>
      </c>
      <c r="B1397" s="3">
        <v>1</v>
      </c>
    </row>
    <row r="1398" spans="1:2" x14ac:dyDescent="0.75">
      <c r="A1398" s="3">
        <v>1</v>
      </c>
      <c r="B1398" s="3">
        <v>1</v>
      </c>
    </row>
    <row r="1399" spans="1:2" x14ac:dyDescent="0.75">
      <c r="A1399" s="3">
        <v>1</v>
      </c>
      <c r="B1399" s="3">
        <v>1</v>
      </c>
    </row>
    <row r="1400" spans="1:2" x14ac:dyDescent="0.75">
      <c r="A1400" s="3">
        <v>1</v>
      </c>
      <c r="B1400" s="3">
        <v>1</v>
      </c>
    </row>
    <row r="1401" spans="1:2" x14ac:dyDescent="0.75">
      <c r="A1401" s="3">
        <v>1</v>
      </c>
      <c r="B1401" s="3">
        <v>1</v>
      </c>
    </row>
    <row r="1402" spans="1:2" x14ac:dyDescent="0.75">
      <c r="A1402" s="3">
        <v>1</v>
      </c>
      <c r="B1402" s="3">
        <v>1</v>
      </c>
    </row>
    <row r="1403" spans="1:2" x14ac:dyDescent="0.75">
      <c r="A1403" s="3">
        <v>1</v>
      </c>
      <c r="B1403" s="3">
        <v>1</v>
      </c>
    </row>
    <row r="1404" spans="1:2" x14ac:dyDescent="0.75">
      <c r="A1404" s="3">
        <v>1</v>
      </c>
      <c r="B1404" s="3">
        <v>1</v>
      </c>
    </row>
    <row r="1405" spans="1:2" x14ac:dyDescent="0.75">
      <c r="A1405" s="3">
        <v>1</v>
      </c>
      <c r="B1405" s="3">
        <v>1</v>
      </c>
    </row>
    <row r="1406" spans="1:2" x14ac:dyDescent="0.75">
      <c r="A1406" s="3">
        <v>1</v>
      </c>
      <c r="B1406" s="3">
        <v>1</v>
      </c>
    </row>
    <row r="1407" spans="1:2" x14ac:dyDescent="0.75">
      <c r="A1407" s="3">
        <v>1</v>
      </c>
      <c r="B1407" s="3">
        <v>1</v>
      </c>
    </row>
    <row r="1408" spans="1:2" x14ac:dyDescent="0.75">
      <c r="A1408" s="3">
        <v>1</v>
      </c>
      <c r="B1408" s="3">
        <v>1</v>
      </c>
    </row>
    <row r="1409" spans="1:2" x14ac:dyDescent="0.75">
      <c r="A1409" s="3">
        <v>1</v>
      </c>
      <c r="B1409" s="3">
        <v>1</v>
      </c>
    </row>
    <row r="1410" spans="1:2" x14ac:dyDescent="0.75">
      <c r="A1410" s="3">
        <v>1</v>
      </c>
      <c r="B1410" s="3">
        <v>1</v>
      </c>
    </row>
    <row r="1411" spans="1:2" x14ac:dyDescent="0.75">
      <c r="A1411" s="3">
        <v>1</v>
      </c>
      <c r="B1411" s="3">
        <v>1</v>
      </c>
    </row>
    <row r="1412" spans="1:2" x14ac:dyDescent="0.75">
      <c r="A1412" s="3">
        <v>1</v>
      </c>
      <c r="B1412" s="3">
        <v>1</v>
      </c>
    </row>
    <row r="1413" spans="1:2" x14ac:dyDescent="0.75">
      <c r="A1413" s="3">
        <v>1</v>
      </c>
      <c r="B1413" s="3">
        <v>1</v>
      </c>
    </row>
    <row r="1414" spans="1:2" x14ac:dyDescent="0.75">
      <c r="A1414" s="3">
        <v>1</v>
      </c>
      <c r="B1414" s="3">
        <v>1</v>
      </c>
    </row>
    <row r="1415" spans="1:2" x14ac:dyDescent="0.75">
      <c r="A1415" s="3">
        <v>1</v>
      </c>
      <c r="B1415" s="3">
        <v>1</v>
      </c>
    </row>
    <row r="1416" spans="1:2" x14ac:dyDescent="0.75">
      <c r="A1416" s="3">
        <v>1</v>
      </c>
      <c r="B1416" s="3">
        <v>1</v>
      </c>
    </row>
    <row r="1417" spans="1:2" x14ac:dyDescent="0.75">
      <c r="A1417" s="3">
        <v>1</v>
      </c>
      <c r="B1417" s="3">
        <v>1</v>
      </c>
    </row>
    <row r="1418" spans="1:2" x14ac:dyDescent="0.75">
      <c r="A1418" s="3">
        <v>1</v>
      </c>
      <c r="B1418" s="3">
        <v>1</v>
      </c>
    </row>
    <row r="1419" spans="1:2" x14ac:dyDescent="0.75">
      <c r="A1419" s="3">
        <v>1</v>
      </c>
      <c r="B1419" s="3">
        <v>1</v>
      </c>
    </row>
    <row r="1420" spans="1:2" x14ac:dyDescent="0.75">
      <c r="A1420" s="3">
        <v>1</v>
      </c>
      <c r="B1420" s="3">
        <v>1</v>
      </c>
    </row>
    <row r="1421" spans="1:2" x14ac:dyDescent="0.75">
      <c r="A1421" s="3">
        <v>1</v>
      </c>
      <c r="B1421" s="3">
        <v>1</v>
      </c>
    </row>
    <row r="1422" spans="1:2" x14ac:dyDescent="0.75">
      <c r="A1422" s="3">
        <v>1</v>
      </c>
      <c r="B1422" s="3">
        <v>1</v>
      </c>
    </row>
    <row r="1423" spans="1:2" x14ac:dyDescent="0.75">
      <c r="A1423" s="3">
        <v>1</v>
      </c>
      <c r="B1423" s="3">
        <v>1</v>
      </c>
    </row>
    <row r="1424" spans="1:2" x14ac:dyDescent="0.75">
      <c r="A1424" s="3">
        <v>1</v>
      </c>
      <c r="B1424" s="3">
        <v>1</v>
      </c>
    </row>
    <row r="1425" spans="1:2" x14ac:dyDescent="0.75">
      <c r="A1425" s="3">
        <v>1</v>
      </c>
      <c r="B1425" s="3">
        <v>1</v>
      </c>
    </row>
    <row r="1426" spans="1:2" x14ac:dyDescent="0.75">
      <c r="A1426" s="3">
        <v>1</v>
      </c>
      <c r="B1426" s="3">
        <v>1</v>
      </c>
    </row>
    <row r="1427" spans="1:2" x14ac:dyDescent="0.75">
      <c r="A1427" s="3">
        <v>1</v>
      </c>
      <c r="B1427" s="3">
        <v>1</v>
      </c>
    </row>
    <row r="1428" spans="1:2" x14ac:dyDescent="0.75">
      <c r="A1428" s="3">
        <v>1</v>
      </c>
      <c r="B1428" s="3">
        <v>1</v>
      </c>
    </row>
    <row r="1429" spans="1:2" x14ac:dyDescent="0.75">
      <c r="A1429" s="3">
        <v>1</v>
      </c>
      <c r="B1429" s="3">
        <v>1</v>
      </c>
    </row>
    <row r="1430" spans="1:2" x14ac:dyDescent="0.75">
      <c r="A1430" s="3">
        <v>1</v>
      </c>
      <c r="B1430" s="3">
        <v>1</v>
      </c>
    </row>
    <row r="1431" spans="1:2" x14ac:dyDescent="0.75">
      <c r="A1431" s="3">
        <v>1</v>
      </c>
      <c r="B1431" s="3">
        <v>1</v>
      </c>
    </row>
    <row r="1432" spans="1:2" x14ac:dyDescent="0.75">
      <c r="A1432" s="3">
        <v>1</v>
      </c>
      <c r="B1432" s="3">
        <v>1</v>
      </c>
    </row>
    <row r="1433" spans="1:2" x14ac:dyDescent="0.75">
      <c r="A1433" s="3">
        <v>1</v>
      </c>
      <c r="B1433" s="3">
        <v>1</v>
      </c>
    </row>
    <row r="1434" spans="1:2" x14ac:dyDescent="0.75">
      <c r="A1434" s="3">
        <v>1</v>
      </c>
      <c r="B1434" s="3">
        <v>1</v>
      </c>
    </row>
    <row r="1435" spans="1:2" x14ac:dyDescent="0.75">
      <c r="A1435" s="3">
        <v>1</v>
      </c>
      <c r="B1435" s="3">
        <v>1</v>
      </c>
    </row>
    <row r="1436" spans="1:2" x14ac:dyDescent="0.75">
      <c r="A1436" s="3">
        <v>1</v>
      </c>
      <c r="B1436" s="3">
        <v>1</v>
      </c>
    </row>
    <row r="1437" spans="1:2" x14ac:dyDescent="0.75">
      <c r="A1437" s="3">
        <v>1</v>
      </c>
      <c r="B1437" s="3">
        <v>1</v>
      </c>
    </row>
    <row r="1438" spans="1:2" x14ac:dyDescent="0.75">
      <c r="A1438" s="3">
        <v>1</v>
      </c>
      <c r="B1438" s="3">
        <v>1</v>
      </c>
    </row>
    <row r="1439" spans="1:2" x14ac:dyDescent="0.75">
      <c r="A1439" s="3">
        <v>1</v>
      </c>
      <c r="B1439" s="3">
        <v>1</v>
      </c>
    </row>
    <row r="1440" spans="1:2" x14ac:dyDescent="0.75">
      <c r="A1440" s="3">
        <v>1</v>
      </c>
      <c r="B1440" s="3">
        <v>1</v>
      </c>
    </row>
    <row r="1441" spans="1:2" x14ac:dyDescent="0.75">
      <c r="A1441" s="3">
        <v>1</v>
      </c>
      <c r="B1441" s="3">
        <v>1</v>
      </c>
    </row>
    <row r="1442" spans="1:2" x14ac:dyDescent="0.75">
      <c r="A1442" s="3">
        <v>1</v>
      </c>
      <c r="B1442" s="3">
        <v>1</v>
      </c>
    </row>
    <row r="1443" spans="1:2" x14ac:dyDescent="0.75">
      <c r="A1443" s="3">
        <v>1</v>
      </c>
      <c r="B1443" s="3">
        <v>1</v>
      </c>
    </row>
    <row r="1444" spans="1:2" x14ac:dyDescent="0.75">
      <c r="A1444" s="3">
        <v>1</v>
      </c>
      <c r="B1444" s="3">
        <v>1</v>
      </c>
    </row>
    <row r="1445" spans="1:2" x14ac:dyDescent="0.75">
      <c r="A1445" s="3">
        <v>1</v>
      </c>
      <c r="B1445" s="3">
        <v>1</v>
      </c>
    </row>
    <row r="1446" spans="1:2" x14ac:dyDescent="0.75">
      <c r="A1446" s="3">
        <v>1</v>
      </c>
      <c r="B1446" s="3">
        <v>1</v>
      </c>
    </row>
    <row r="1447" spans="1:2" x14ac:dyDescent="0.75">
      <c r="A1447" s="3">
        <v>1</v>
      </c>
      <c r="B1447" s="3">
        <v>1</v>
      </c>
    </row>
    <row r="1448" spans="1:2" x14ac:dyDescent="0.75">
      <c r="A1448" s="3">
        <v>1</v>
      </c>
      <c r="B1448" s="3">
        <v>1</v>
      </c>
    </row>
    <row r="1449" spans="1:2" x14ac:dyDescent="0.75">
      <c r="A1449" s="3">
        <v>1</v>
      </c>
      <c r="B1449" s="3">
        <v>1</v>
      </c>
    </row>
    <row r="1450" spans="1:2" x14ac:dyDescent="0.75">
      <c r="A1450" s="3">
        <v>1</v>
      </c>
      <c r="B1450" s="3">
        <v>1</v>
      </c>
    </row>
    <row r="1451" spans="1:2" x14ac:dyDescent="0.75">
      <c r="A1451" s="3">
        <v>1</v>
      </c>
      <c r="B1451" s="3">
        <v>1</v>
      </c>
    </row>
    <row r="1452" spans="1:2" x14ac:dyDescent="0.75">
      <c r="A1452" s="3">
        <v>1</v>
      </c>
      <c r="B1452" s="3">
        <v>1</v>
      </c>
    </row>
    <row r="1453" spans="1:2" x14ac:dyDescent="0.75">
      <c r="A1453" s="3">
        <v>1</v>
      </c>
      <c r="B1453" s="3">
        <v>1</v>
      </c>
    </row>
    <row r="1454" spans="1:2" x14ac:dyDescent="0.75">
      <c r="A1454" s="3">
        <v>1</v>
      </c>
      <c r="B1454" s="3">
        <v>1</v>
      </c>
    </row>
    <row r="1455" spans="1:2" x14ac:dyDescent="0.75">
      <c r="A1455" s="3">
        <v>1</v>
      </c>
      <c r="B1455" s="3">
        <v>1</v>
      </c>
    </row>
    <row r="1456" spans="1:2" x14ac:dyDescent="0.75">
      <c r="A1456" s="3">
        <v>1</v>
      </c>
      <c r="B1456" s="3">
        <v>1</v>
      </c>
    </row>
    <row r="1457" spans="1:2" x14ac:dyDescent="0.75">
      <c r="A1457" s="3">
        <v>1</v>
      </c>
      <c r="B1457" s="3">
        <v>1</v>
      </c>
    </row>
    <row r="1458" spans="1:2" x14ac:dyDescent="0.75">
      <c r="A1458" s="3">
        <v>1</v>
      </c>
      <c r="B1458" s="3">
        <v>1</v>
      </c>
    </row>
    <row r="1459" spans="1:2" x14ac:dyDescent="0.75">
      <c r="A1459" s="3">
        <v>1</v>
      </c>
      <c r="B1459" s="3">
        <v>1</v>
      </c>
    </row>
    <row r="1460" spans="1:2" x14ac:dyDescent="0.75">
      <c r="A1460" s="3">
        <v>1</v>
      </c>
      <c r="B1460" s="3">
        <v>1</v>
      </c>
    </row>
    <row r="1461" spans="1:2" x14ac:dyDescent="0.75">
      <c r="A1461" s="3">
        <v>1</v>
      </c>
      <c r="B1461" s="3">
        <v>1</v>
      </c>
    </row>
    <row r="1462" spans="1:2" x14ac:dyDescent="0.75">
      <c r="A1462" s="3">
        <v>1</v>
      </c>
      <c r="B1462" s="3">
        <v>1</v>
      </c>
    </row>
    <row r="1463" spans="1:2" x14ac:dyDescent="0.75">
      <c r="A1463" s="3">
        <v>1</v>
      </c>
      <c r="B1463" s="3">
        <v>1</v>
      </c>
    </row>
    <row r="1464" spans="1:2" x14ac:dyDescent="0.75">
      <c r="A1464" s="3">
        <v>1</v>
      </c>
      <c r="B1464" s="3">
        <v>1</v>
      </c>
    </row>
    <row r="1465" spans="1:2" x14ac:dyDescent="0.75">
      <c r="A1465" s="3">
        <v>1</v>
      </c>
      <c r="B1465" s="3">
        <v>1</v>
      </c>
    </row>
    <row r="1466" spans="1:2" x14ac:dyDescent="0.75">
      <c r="A1466" s="3">
        <v>1</v>
      </c>
      <c r="B1466" s="3">
        <v>1</v>
      </c>
    </row>
    <row r="1467" spans="1:2" x14ac:dyDescent="0.75">
      <c r="A1467" s="3">
        <v>1</v>
      </c>
      <c r="B1467" s="3">
        <v>1</v>
      </c>
    </row>
    <row r="1468" spans="1:2" x14ac:dyDescent="0.75">
      <c r="A1468" s="3">
        <v>1</v>
      </c>
      <c r="B1468" s="3">
        <v>1</v>
      </c>
    </row>
    <row r="1469" spans="1:2" x14ac:dyDescent="0.75">
      <c r="A1469" s="3">
        <v>1</v>
      </c>
      <c r="B1469" s="3">
        <v>1</v>
      </c>
    </row>
    <row r="1470" spans="1:2" x14ac:dyDescent="0.75">
      <c r="A1470" s="3">
        <v>1</v>
      </c>
      <c r="B1470" s="3">
        <v>1</v>
      </c>
    </row>
    <row r="1471" spans="1:2" x14ac:dyDescent="0.75">
      <c r="A1471" s="3">
        <v>1</v>
      </c>
      <c r="B1471" s="3">
        <v>1</v>
      </c>
    </row>
    <row r="1472" spans="1:2" x14ac:dyDescent="0.75">
      <c r="A1472" s="3">
        <v>1</v>
      </c>
      <c r="B1472" s="3">
        <v>1</v>
      </c>
    </row>
    <row r="1473" spans="1:2" x14ac:dyDescent="0.75">
      <c r="A1473" s="3">
        <v>1</v>
      </c>
      <c r="B1473" s="3">
        <v>1</v>
      </c>
    </row>
    <row r="1474" spans="1:2" x14ac:dyDescent="0.75">
      <c r="A1474" s="3">
        <v>1</v>
      </c>
      <c r="B1474" s="3">
        <v>1</v>
      </c>
    </row>
    <row r="1475" spans="1:2" x14ac:dyDescent="0.75">
      <c r="A1475" s="3">
        <v>1</v>
      </c>
      <c r="B1475" s="3">
        <v>1</v>
      </c>
    </row>
    <row r="1476" spans="1:2" x14ac:dyDescent="0.75">
      <c r="A1476" s="3">
        <v>1</v>
      </c>
      <c r="B1476" s="3">
        <v>1</v>
      </c>
    </row>
    <row r="1477" spans="1:2" x14ac:dyDescent="0.75">
      <c r="A1477" s="3">
        <v>1</v>
      </c>
      <c r="B1477" s="3">
        <v>1</v>
      </c>
    </row>
    <row r="1478" spans="1:2" x14ac:dyDescent="0.75">
      <c r="A1478" s="3">
        <v>1</v>
      </c>
      <c r="B1478" s="3">
        <v>1</v>
      </c>
    </row>
    <row r="1479" spans="1:2" x14ac:dyDescent="0.75">
      <c r="A1479" s="3">
        <v>1</v>
      </c>
      <c r="B1479" s="3">
        <v>1</v>
      </c>
    </row>
    <row r="1480" spans="1:2" x14ac:dyDescent="0.75">
      <c r="A1480" s="3">
        <v>1</v>
      </c>
      <c r="B1480" s="3">
        <v>1</v>
      </c>
    </row>
    <row r="1481" spans="1:2" x14ac:dyDescent="0.75">
      <c r="A1481" s="3">
        <v>1</v>
      </c>
      <c r="B1481" s="3">
        <v>1</v>
      </c>
    </row>
    <row r="1482" spans="1:2" x14ac:dyDescent="0.75">
      <c r="A1482" s="3">
        <v>1</v>
      </c>
      <c r="B1482" s="3">
        <v>1</v>
      </c>
    </row>
    <row r="1483" spans="1:2" x14ac:dyDescent="0.75">
      <c r="A1483" s="3">
        <v>1</v>
      </c>
      <c r="B1483" s="3">
        <v>1</v>
      </c>
    </row>
    <row r="1484" spans="1:2" x14ac:dyDescent="0.75">
      <c r="A1484" s="3">
        <v>1</v>
      </c>
      <c r="B1484" s="3">
        <v>1</v>
      </c>
    </row>
    <row r="1485" spans="1:2" x14ac:dyDescent="0.75">
      <c r="A1485" s="3">
        <v>1</v>
      </c>
      <c r="B1485" s="3">
        <v>1</v>
      </c>
    </row>
    <row r="1486" spans="1:2" x14ac:dyDescent="0.75">
      <c r="A1486" s="3">
        <v>1</v>
      </c>
      <c r="B1486" s="3">
        <v>1</v>
      </c>
    </row>
    <row r="1487" spans="1:2" x14ac:dyDescent="0.75">
      <c r="A1487" s="3">
        <v>1</v>
      </c>
      <c r="B1487" s="3">
        <v>1</v>
      </c>
    </row>
    <row r="1488" spans="1:2" x14ac:dyDescent="0.75">
      <c r="A1488" s="3">
        <v>1</v>
      </c>
      <c r="B1488" s="3">
        <v>1</v>
      </c>
    </row>
    <row r="1489" spans="1:2" x14ac:dyDescent="0.75">
      <c r="A1489" s="3">
        <v>1</v>
      </c>
      <c r="B1489" s="3">
        <v>1</v>
      </c>
    </row>
    <row r="1490" spans="1:2" x14ac:dyDescent="0.75">
      <c r="A1490" s="3">
        <v>1</v>
      </c>
      <c r="B1490" s="3">
        <v>1</v>
      </c>
    </row>
    <row r="1491" spans="1:2" x14ac:dyDescent="0.75">
      <c r="A1491" s="3">
        <v>1</v>
      </c>
      <c r="B1491" s="3">
        <v>1</v>
      </c>
    </row>
    <row r="1492" spans="1:2" x14ac:dyDescent="0.75">
      <c r="A1492" s="3">
        <v>1</v>
      </c>
      <c r="B1492" s="3">
        <v>1</v>
      </c>
    </row>
    <row r="1493" spans="1:2" x14ac:dyDescent="0.75">
      <c r="A1493" s="3">
        <v>1</v>
      </c>
      <c r="B1493" s="3">
        <v>1</v>
      </c>
    </row>
    <row r="1494" spans="1:2" x14ac:dyDescent="0.75">
      <c r="A1494" s="3">
        <v>1</v>
      </c>
      <c r="B1494" s="3">
        <v>1</v>
      </c>
    </row>
    <row r="1495" spans="1:2" x14ac:dyDescent="0.75">
      <c r="A1495" s="3">
        <v>1</v>
      </c>
      <c r="B1495" s="3">
        <v>1</v>
      </c>
    </row>
    <row r="1496" spans="1:2" x14ac:dyDescent="0.75">
      <c r="A1496" s="3">
        <v>1</v>
      </c>
      <c r="B1496" s="3">
        <v>1</v>
      </c>
    </row>
    <row r="1497" spans="1:2" x14ac:dyDescent="0.75">
      <c r="A1497" s="3">
        <v>1</v>
      </c>
      <c r="B1497" s="3">
        <v>1</v>
      </c>
    </row>
    <row r="1498" spans="1:2" x14ac:dyDescent="0.75">
      <c r="A1498" s="3">
        <v>1</v>
      </c>
      <c r="B1498" s="3">
        <v>1</v>
      </c>
    </row>
    <row r="1499" spans="1:2" x14ac:dyDescent="0.75">
      <c r="A1499" s="3">
        <v>1</v>
      </c>
      <c r="B1499" s="3">
        <v>1</v>
      </c>
    </row>
    <row r="1500" spans="1:2" x14ac:dyDescent="0.75">
      <c r="A1500" s="3">
        <v>1</v>
      </c>
      <c r="B1500" s="3">
        <v>1</v>
      </c>
    </row>
    <row r="1501" spans="1:2" x14ac:dyDescent="0.75">
      <c r="A1501" s="3">
        <v>1</v>
      </c>
      <c r="B1501" s="3">
        <v>1</v>
      </c>
    </row>
    <row r="1502" spans="1:2" x14ac:dyDescent="0.75">
      <c r="A1502" s="3">
        <v>1</v>
      </c>
      <c r="B1502" s="3">
        <v>1</v>
      </c>
    </row>
    <row r="1503" spans="1:2" x14ac:dyDescent="0.75">
      <c r="A1503" s="3">
        <v>1</v>
      </c>
      <c r="B1503" s="3">
        <v>1</v>
      </c>
    </row>
    <row r="1504" spans="1:2" x14ac:dyDescent="0.75">
      <c r="A1504" s="3">
        <v>1</v>
      </c>
      <c r="B1504" s="3">
        <v>1</v>
      </c>
    </row>
    <row r="1505" spans="1:2" x14ac:dyDescent="0.75">
      <c r="A1505" s="3">
        <v>1</v>
      </c>
      <c r="B1505" s="3">
        <v>1</v>
      </c>
    </row>
    <row r="1506" spans="1:2" x14ac:dyDescent="0.75">
      <c r="A1506" s="3">
        <v>1</v>
      </c>
      <c r="B1506" s="3">
        <v>1</v>
      </c>
    </row>
    <row r="1507" spans="1:2" x14ac:dyDescent="0.75">
      <c r="A1507" s="3">
        <v>1</v>
      </c>
      <c r="B1507" s="3">
        <v>1</v>
      </c>
    </row>
    <row r="1508" spans="1:2" x14ac:dyDescent="0.75">
      <c r="A1508" s="3">
        <v>1</v>
      </c>
      <c r="B1508" s="3">
        <v>1</v>
      </c>
    </row>
    <row r="1509" spans="1:2" x14ac:dyDescent="0.75">
      <c r="A1509" s="3">
        <v>1</v>
      </c>
      <c r="B1509" s="3">
        <v>1</v>
      </c>
    </row>
    <row r="1510" spans="1:2" x14ac:dyDescent="0.75">
      <c r="A1510" s="3">
        <v>1</v>
      </c>
      <c r="B1510" s="3">
        <v>1</v>
      </c>
    </row>
    <row r="1511" spans="1:2" x14ac:dyDescent="0.75">
      <c r="A1511" s="3">
        <v>1</v>
      </c>
      <c r="B1511" s="3">
        <v>1</v>
      </c>
    </row>
    <row r="1512" spans="1:2" x14ac:dyDescent="0.75">
      <c r="A1512" s="3">
        <v>1</v>
      </c>
      <c r="B1512" s="3">
        <v>1</v>
      </c>
    </row>
    <row r="1513" spans="1:2" x14ac:dyDescent="0.75">
      <c r="A1513" s="3">
        <v>1</v>
      </c>
      <c r="B1513" s="3">
        <v>1</v>
      </c>
    </row>
    <row r="1514" spans="1:2" x14ac:dyDescent="0.75">
      <c r="A1514" s="3">
        <v>1</v>
      </c>
      <c r="B1514" s="3">
        <v>1</v>
      </c>
    </row>
    <row r="1515" spans="1:2" x14ac:dyDescent="0.75">
      <c r="A1515" s="3">
        <v>1</v>
      </c>
      <c r="B1515" s="3">
        <v>1</v>
      </c>
    </row>
    <row r="1516" spans="1:2" x14ac:dyDescent="0.75">
      <c r="A1516" s="3">
        <v>1</v>
      </c>
      <c r="B1516" s="3">
        <v>1</v>
      </c>
    </row>
    <row r="1517" spans="1:2" x14ac:dyDescent="0.75">
      <c r="A1517" s="3">
        <v>1</v>
      </c>
      <c r="B1517" s="3">
        <v>1</v>
      </c>
    </row>
    <row r="1518" spans="1:2" x14ac:dyDescent="0.75">
      <c r="A1518" s="3">
        <v>1</v>
      </c>
      <c r="B1518" s="3">
        <v>1</v>
      </c>
    </row>
    <row r="1519" spans="1:2" x14ac:dyDescent="0.75">
      <c r="A1519" s="3">
        <v>1</v>
      </c>
      <c r="B1519" s="3">
        <v>1</v>
      </c>
    </row>
    <row r="1520" spans="1:2" x14ac:dyDescent="0.75">
      <c r="A1520" s="3">
        <v>1</v>
      </c>
      <c r="B1520" s="3">
        <v>1</v>
      </c>
    </row>
    <row r="1521" spans="1:2" x14ac:dyDescent="0.75">
      <c r="A1521" s="3">
        <v>1</v>
      </c>
      <c r="B1521" s="3">
        <v>1</v>
      </c>
    </row>
    <row r="1522" spans="1:2" x14ac:dyDescent="0.75">
      <c r="A1522" s="3">
        <v>1</v>
      </c>
      <c r="B1522" s="3">
        <v>1</v>
      </c>
    </row>
    <row r="1523" spans="1:2" x14ac:dyDescent="0.75">
      <c r="A1523" s="3">
        <v>1</v>
      </c>
      <c r="B1523" s="3">
        <v>1</v>
      </c>
    </row>
    <row r="1524" spans="1:2" x14ac:dyDescent="0.75">
      <c r="A1524" s="3">
        <v>1</v>
      </c>
      <c r="B1524" s="3">
        <v>1</v>
      </c>
    </row>
    <row r="1525" spans="1:2" x14ac:dyDescent="0.75">
      <c r="A1525" s="3">
        <v>1</v>
      </c>
      <c r="B1525" s="3">
        <v>1</v>
      </c>
    </row>
    <row r="1526" spans="1:2" x14ac:dyDescent="0.75">
      <c r="A1526" s="3">
        <v>1</v>
      </c>
      <c r="B1526" s="3">
        <v>1</v>
      </c>
    </row>
    <row r="1527" spans="1:2" x14ac:dyDescent="0.75">
      <c r="A1527" s="3">
        <v>1</v>
      </c>
      <c r="B1527" s="3">
        <v>1</v>
      </c>
    </row>
    <row r="1528" spans="1:2" x14ac:dyDescent="0.75">
      <c r="A1528" s="3">
        <v>1</v>
      </c>
      <c r="B1528" s="3">
        <v>1</v>
      </c>
    </row>
    <row r="1529" spans="1:2" x14ac:dyDescent="0.75">
      <c r="A1529" s="3">
        <v>1</v>
      </c>
      <c r="B1529" s="3">
        <v>1</v>
      </c>
    </row>
    <row r="1530" spans="1:2" x14ac:dyDescent="0.75">
      <c r="A1530" s="3">
        <v>1</v>
      </c>
      <c r="B1530" s="3">
        <v>1</v>
      </c>
    </row>
    <row r="1531" spans="1:2" x14ac:dyDescent="0.75">
      <c r="A1531" s="3">
        <v>1</v>
      </c>
      <c r="B1531" s="3">
        <v>1</v>
      </c>
    </row>
    <row r="1532" spans="1:2" x14ac:dyDescent="0.75">
      <c r="A1532" s="3">
        <v>1</v>
      </c>
      <c r="B1532" s="3">
        <v>1</v>
      </c>
    </row>
    <row r="1533" spans="1:2" x14ac:dyDescent="0.75">
      <c r="A1533" s="3">
        <v>1</v>
      </c>
      <c r="B1533" s="3">
        <v>1</v>
      </c>
    </row>
    <row r="1534" spans="1:2" x14ac:dyDescent="0.75">
      <c r="A1534" s="3">
        <v>1</v>
      </c>
      <c r="B1534" s="3">
        <v>1</v>
      </c>
    </row>
    <row r="1535" spans="1:2" x14ac:dyDescent="0.75">
      <c r="A1535" s="3">
        <v>1</v>
      </c>
      <c r="B1535" s="3">
        <v>1</v>
      </c>
    </row>
    <row r="1536" spans="1:2" x14ac:dyDescent="0.75">
      <c r="A1536" s="3">
        <v>1</v>
      </c>
      <c r="B1536" s="3">
        <v>1</v>
      </c>
    </row>
    <row r="1537" spans="1:2" x14ac:dyDescent="0.75">
      <c r="A1537" s="3">
        <v>1</v>
      </c>
      <c r="B1537" s="3">
        <v>1</v>
      </c>
    </row>
    <row r="1538" spans="1:2" x14ac:dyDescent="0.75">
      <c r="A1538" s="3">
        <v>1</v>
      </c>
      <c r="B1538" s="3">
        <v>1</v>
      </c>
    </row>
    <row r="1539" spans="1:2" x14ac:dyDescent="0.75">
      <c r="A1539" s="3">
        <v>1</v>
      </c>
      <c r="B1539" s="3">
        <v>1</v>
      </c>
    </row>
    <row r="1540" spans="1:2" x14ac:dyDescent="0.75">
      <c r="A1540" s="3">
        <v>1</v>
      </c>
      <c r="B1540" s="3">
        <v>1</v>
      </c>
    </row>
    <row r="1541" spans="1:2" x14ac:dyDescent="0.75">
      <c r="A1541" s="3">
        <v>1</v>
      </c>
      <c r="B1541" s="3">
        <v>1</v>
      </c>
    </row>
    <row r="1542" spans="1:2" x14ac:dyDescent="0.75">
      <c r="A1542" s="3">
        <v>1</v>
      </c>
      <c r="B1542" s="3">
        <v>1</v>
      </c>
    </row>
    <row r="1543" spans="1:2" x14ac:dyDescent="0.75">
      <c r="A1543" s="3">
        <v>1</v>
      </c>
      <c r="B1543" s="3">
        <v>1</v>
      </c>
    </row>
    <row r="1544" spans="1:2" x14ac:dyDescent="0.75">
      <c r="A1544" s="3">
        <v>1</v>
      </c>
      <c r="B1544" s="3">
        <v>1</v>
      </c>
    </row>
    <row r="1545" spans="1:2" x14ac:dyDescent="0.75">
      <c r="A1545" s="3">
        <v>1</v>
      </c>
      <c r="B1545" s="3">
        <v>1</v>
      </c>
    </row>
    <row r="1546" spans="1:2" x14ac:dyDescent="0.75">
      <c r="A1546" s="3">
        <v>1</v>
      </c>
      <c r="B1546" s="3">
        <v>1</v>
      </c>
    </row>
    <row r="1547" spans="1:2" x14ac:dyDescent="0.75">
      <c r="A1547" s="3">
        <v>1</v>
      </c>
      <c r="B1547" s="3">
        <v>1</v>
      </c>
    </row>
    <row r="1548" spans="1:2" x14ac:dyDescent="0.75">
      <c r="A1548" s="3">
        <v>1</v>
      </c>
      <c r="B1548" s="3">
        <v>1</v>
      </c>
    </row>
    <row r="1549" spans="1:2" x14ac:dyDescent="0.75">
      <c r="A1549" s="3">
        <v>1</v>
      </c>
      <c r="B1549" s="3">
        <v>1</v>
      </c>
    </row>
    <row r="1550" spans="1:2" x14ac:dyDescent="0.75">
      <c r="A1550" s="3">
        <v>1</v>
      </c>
      <c r="B1550" s="3">
        <v>1</v>
      </c>
    </row>
    <row r="1551" spans="1:2" x14ac:dyDescent="0.75">
      <c r="A1551" s="3">
        <v>1</v>
      </c>
      <c r="B1551" s="3">
        <v>1</v>
      </c>
    </row>
    <row r="1552" spans="1:2" x14ac:dyDescent="0.75">
      <c r="A1552" s="3">
        <v>1</v>
      </c>
      <c r="B1552" s="3">
        <v>1</v>
      </c>
    </row>
    <row r="1553" spans="1:2" x14ac:dyDescent="0.75">
      <c r="A1553" s="3">
        <v>1</v>
      </c>
      <c r="B1553" s="3">
        <v>1</v>
      </c>
    </row>
    <row r="1554" spans="1:2" x14ac:dyDescent="0.75">
      <c r="A1554" s="3">
        <v>1</v>
      </c>
      <c r="B1554" s="3">
        <v>1</v>
      </c>
    </row>
    <row r="1555" spans="1:2" x14ac:dyDescent="0.75">
      <c r="A1555" s="3">
        <v>1</v>
      </c>
      <c r="B1555" s="3">
        <v>1</v>
      </c>
    </row>
    <row r="1556" spans="1:2" x14ac:dyDescent="0.75">
      <c r="A1556" s="3">
        <v>1</v>
      </c>
      <c r="B1556" s="3">
        <v>1</v>
      </c>
    </row>
    <row r="1557" spans="1:2" x14ac:dyDescent="0.75">
      <c r="A1557" s="3">
        <v>1</v>
      </c>
      <c r="B1557" s="3">
        <v>1</v>
      </c>
    </row>
    <row r="1558" spans="1:2" x14ac:dyDescent="0.75">
      <c r="A1558" s="3">
        <v>1</v>
      </c>
      <c r="B1558" s="3">
        <v>1</v>
      </c>
    </row>
    <row r="1559" spans="1:2" x14ac:dyDescent="0.75">
      <c r="A1559" s="3">
        <v>1</v>
      </c>
      <c r="B1559" s="3">
        <v>1</v>
      </c>
    </row>
    <row r="1560" spans="1:2" x14ac:dyDescent="0.75">
      <c r="A1560" s="3">
        <v>1</v>
      </c>
      <c r="B1560" s="3">
        <v>1</v>
      </c>
    </row>
    <row r="1561" spans="1:2" x14ac:dyDescent="0.75">
      <c r="A1561" s="3">
        <v>1</v>
      </c>
      <c r="B1561" s="3">
        <v>1</v>
      </c>
    </row>
    <row r="1562" spans="1:2" x14ac:dyDescent="0.75">
      <c r="A1562" s="3">
        <v>1</v>
      </c>
      <c r="B1562" s="3">
        <v>1</v>
      </c>
    </row>
    <row r="1563" spans="1:2" x14ac:dyDescent="0.75">
      <c r="A1563" s="3">
        <v>1</v>
      </c>
      <c r="B1563" s="3">
        <v>1</v>
      </c>
    </row>
    <row r="1564" spans="1:2" x14ac:dyDescent="0.75">
      <c r="A1564" s="3">
        <v>1</v>
      </c>
      <c r="B1564" s="3">
        <v>1</v>
      </c>
    </row>
    <row r="1565" spans="1:2" x14ac:dyDescent="0.75">
      <c r="A1565" s="3">
        <v>1</v>
      </c>
      <c r="B1565" s="3">
        <v>1</v>
      </c>
    </row>
    <row r="1566" spans="1:2" x14ac:dyDescent="0.75">
      <c r="A1566" s="3">
        <v>1</v>
      </c>
      <c r="B1566" s="3">
        <v>1</v>
      </c>
    </row>
    <row r="1567" spans="1:2" x14ac:dyDescent="0.75">
      <c r="A1567" s="3">
        <v>1</v>
      </c>
      <c r="B1567" s="3">
        <v>1</v>
      </c>
    </row>
    <row r="1568" spans="1:2" x14ac:dyDescent="0.75">
      <c r="A1568" s="3">
        <v>1</v>
      </c>
      <c r="B1568" s="3">
        <v>1</v>
      </c>
    </row>
    <row r="1569" spans="1:2" x14ac:dyDescent="0.75">
      <c r="A1569" s="3">
        <v>1</v>
      </c>
      <c r="B1569" s="3">
        <v>1</v>
      </c>
    </row>
    <row r="1570" spans="1:2" x14ac:dyDescent="0.75">
      <c r="A1570" s="3">
        <v>1</v>
      </c>
      <c r="B1570" s="3">
        <v>1</v>
      </c>
    </row>
    <row r="1571" spans="1:2" x14ac:dyDescent="0.75">
      <c r="A1571" s="3">
        <v>1</v>
      </c>
      <c r="B1571" s="3">
        <v>1</v>
      </c>
    </row>
    <row r="1572" spans="1:2" x14ac:dyDescent="0.75">
      <c r="A1572" s="3">
        <v>1</v>
      </c>
      <c r="B1572" s="3">
        <v>1</v>
      </c>
    </row>
    <row r="1573" spans="1:2" x14ac:dyDescent="0.75">
      <c r="A1573" s="3">
        <v>1</v>
      </c>
      <c r="B1573" s="3">
        <v>1</v>
      </c>
    </row>
    <row r="1574" spans="1:2" x14ac:dyDescent="0.75">
      <c r="A1574" s="3">
        <v>1</v>
      </c>
      <c r="B1574" s="3">
        <v>1</v>
      </c>
    </row>
    <row r="1575" spans="1:2" x14ac:dyDescent="0.75">
      <c r="A1575" s="3">
        <v>1</v>
      </c>
      <c r="B1575" s="3">
        <v>1</v>
      </c>
    </row>
    <row r="1576" spans="1:2" x14ac:dyDescent="0.75">
      <c r="A1576" s="3">
        <v>1</v>
      </c>
      <c r="B1576" s="3">
        <v>1</v>
      </c>
    </row>
    <row r="1577" spans="1:2" x14ac:dyDescent="0.75">
      <c r="A1577" s="3">
        <v>1</v>
      </c>
      <c r="B1577" s="3">
        <v>1</v>
      </c>
    </row>
    <row r="1578" spans="1:2" x14ac:dyDescent="0.75">
      <c r="A1578" s="3">
        <v>1</v>
      </c>
      <c r="B1578" s="3">
        <v>1</v>
      </c>
    </row>
    <row r="1579" spans="1:2" x14ac:dyDescent="0.75">
      <c r="A1579" s="3">
        <v>1</v>
      </c>
      <c r="B1579" s="3">
        <v>1</v>
      </c>
    </row>
    <row r="1580" spans="1:2" x14ac:dyDescent="0.75">
      <c r="A1580" s="3">
        <v>1</v>
      </c>
      <c r="B1580" s="3">
        <v>1</v>
      </c>
    </row>
    <row r="1581" spans="1:2" x14ac:dyDescent="0.75">
      <c r="A1581" s="3">
        <v>1</v>
      </c>
      <c r="B1581" s="3">
        <v>1</v>
      </c>
    </row>
    <row r="1582" spans="1:2" x14ac:dyDescent="0.75">
      <c r="A1582" s="3">
        <v>1</v>
      </c>
      <c r="B1582" s="3">
        <v>1</v>
      </c>
    </row>
    <row r="1583" spans="1:2" x14ac:dyDescent="0.75">
      <c r="A1583" s="3">
        <v>1</v>
      </c>
      <c r="B1583" s="3">
        <v>1</v>
      </c>
    </row>
    <row r="1584" spans="1:2" x14ac:dyDescent="0.75">
      <c r="A1584" s="3">
        <v>1</v>
      </c>
      <c r="B1584" s="3">
        <v>1</v>
      </c>
    </row>
    <row r="1585" spans="1:2" x14ac:dyDescent="0.75">
      <c r="A1585" s="3">
        <v>1</v>
      </c>
      <c r="B1585" s="3">
        <v>1</v>
      </c>
    </row>
    <row r="1586" spans="1:2" x14ac:dyDescent="0.75">
      <c r="A1586" s="3">
        <v>1</v>
      </c>
      <c r="B1586" s="3">
        <v>1</v>
      </c>
    </row>
    <row r="1587" spans="1:2" x14ac:dyDescent="0.75">
      <c r="A1587" s="3">
        <v>1</v>
      </c>
      <c r="B1587" s="3">
        <v>1</v>
      </c>
    </row>
    <row r="1588" spans="1:2" x14ac:dyDescent="0.75">
      <c r="A1588" s="3">
        <v>1</v>
      </c>
      <c r="B1588" s="3">
        <v>1</v>
      </c>
    </row>
    <row r="1589" spans="1:2" x14ac:dyDescent="0.75">
      <c r="A1589" s="3">
        <v>1</v>
      </c>
      <c r="B1589" s="3">
        <v>1</v>
      </c>
    </row>
    <row r="1590" spans="1:2" x14ac:dyDescent="0.75">
      <c r="A1590" s="3">
        <v>1</v>
      </c>
      <c r="B1590" s="3">
        <v>1</v>
      </c>
    </row>
    <row r="1591" spans="1:2" x14ac:dyDescent="0.75">
      <c r="A1591" s="3">
        <v>1</v>
      </c>
      <c r="B1591" s="3">
        <v>1</v>
      </c>
    </row>
    <row r="1592" spans="1:2" x14ac:dyDescent="0.75">
      <c r="A1592" s="3">
        <v>1</v>
      </c>
      <c r="B1592" s="3">
        <v>1</v>
      </c>
    </row>
    <row r="1593" spans="1:2" x14ac:dyDescent="0.75">
      <c r="A1593" s="3">
        <v>1</v>
      </c>
      <c r="B1593" s="3">
        <v>1</v>
      </c>
    </row>
    <row r="1594" spans="1:2" x14ac:dyDescent="0.75">
      <c r="A1594" s="3">
        <v>1</v>
      </c>
      <c r="B1594" s="3">
        <v>1</v>
      </c>
    </row>
    <row r="1595" spans="1:2" x14ac:dyDescent="0.75">
      <c r="A1595" s="3">
        <v>1</v>
      </c>
      <c r="B1595" s="3">
        <v>1</v>
      </c>
    </row>
    <row r="1596" spans="1:2" x14ac:dyDescent="0.75">
      <c r="A1596" s="3">
        <v>1</v>
      </c>
      <c r="B1596" s="3">
        <v>1</v>
      </c>
    </row>
    <row r="1597" spans="1:2" x14ac:dyDescent="0.75">
      <c r="A1597" s="3">
        <v>1</v>
      </c>
      <c r="B1597" s="3">
        <v>1</v>
      </c>
    </row>
    <row r="1598" spans="1:2" x14ac:dyDescent="0.75">
      <c r="A1598" s="3">
        <v>1</v>
      </c>
      <c r="B1598" s="3">
        <v>1</v>
      </c>
    </row>
    <row r="1599" spans="1:2" x14ac:dyDescent="0.75">
      <c r="A1599" s="3">
        <v>1</v>
      </c>
      <c r="B1599" s="3">
        <v>1</v>
      </c>
    </row>
    <row r="1600" spans="1:2" x14ac:dyDescent="0.75">
      <c r="A1600" s="3">
        <v>1</v>
      </c>
      <c r="B1600" s="3">
        <v>1</v>
      </c>
    </row>
    <row r="1601" spans="1:2" x14ac:dyDescent="0.75">
      <c r="A1601" s="3">
        <v>1</v>
      </c>
      <c r="B1601" s="3">
        <v>1</v>
      </c>
    </row>
    <row r="1602" spans="1:2" x14ac:dyDescent="0.75">
      <c r="A1602" s="3">
        <v>1</v>
      </c>
      <c r="B1602" s="3">
        <v>1</v>
      </c>
    </row>
    <row r="1603" spans="1:2" x14ac:dyDescent="0.75">
      <c r="A1603" s="3">
        <v>1</v>
      </c>
      <c r="B1603" s="3">
        <v>1</v>
      </c>
    </row>
    <row r="1604" spans="1:2" x14ac:dyDescent="0.75">
      <c r="A1604" s="3">
        <v>1</v>
      </c>
      <c r="B1604" s="3">
        <v>1</v>
      </c>
    </row>
    <row r="1605" spans="1:2" x14ac:dyDescent="0.75">
      <c r="A1605" s="3">
        <v>1</v>
      </c>
      <c r="B1605" s="3">
        <v>1</v>
      </c>
    </row>
    <row r="1606" spans="1:2" x14ac:dyDescent="0.75">
      <c r="A1606" s="3">
        <v>1</v>
      </c>
      <c r="B1606" s="3">
        <v>1</v>
      </c>
    </row>
    <row r="1607" spans="1:2" x14ac:dyDescent="0.75">
      <c r="A1607" s="3">
        <v>1</v>
      </c>
      <c r="B1607" s="3">
        <v>1</v>
      </c>
    </row>
    <row r="1608" spans="1:2" x14ac:dyDescent="0.75">
      <c r="A1608" s="3">
        <v>1</v>
      </c>
      <c r="B1608" s="3">
        <v>1</v>
      </c>
    </row>
    <row r="1609" spans="1:2" x14ac:dyDescent="0.75">
      <c r="A1609" s="3">
        <v>1</v>
      </c>
      <c r="B1609" s="3">
        <v>1</v>
      </c>
    </row>
    <row r="1610" spans="1:2" x14ac:dyDescent="0.75">
      <c r="A1610" s="3">
        <v>1</v>
      </c>
      <c r="B1610" s="3">
        <v>1</v>
      </c>
    </row>
    <row r="1611" spans="1:2" x14ac:dyDescent="0.75">
      <c r="A1611" s="3">
        <v>1</v>
      </c>
      <c r="B1611" s="3">
        <v>1</v>
      </c>
    </row>
    <row r="1612" spans="1:2" x14ac:dyDescent="0.75">
      <c r="A1612" s="3">
        <v>1</v>
      </c>
      <c r="B1612" s="3">
        <v>1</v>
      </c>
    </row>
    <row r="1613" spans="1:2" x14ac:dyDescent="0.75">
      <c r="A1613" s="3">
        <v>1</v>
      </c>
      <c r="B1613" s="3">
        <v>1</v>
      </c>
    </row>
    <row r="1614" spans="1:2" x14ac:dyDescent="0.75">
      <c r="A1614" s="3">
        <v>1</v>
      </c>
      <c r="B1614" s="3">
        <v>1</v>
      </c>
    </row>
    <row r="1615" spans="1:2" x14ac:dyDescent="0.75">
      <c r="A1615" s="3">
        <v>1</v>
      </c>
      <c r="B1615" s="3">
        <v>1</v>
      </c>
    </row>
    <row r="1616" spans="1:2" x14ac:dyDescent="0.75">
      <c r="A1616" s="3">
        <v>1</v>
      </c>
      <c r="B1616" s="3">
        <v>1</v>
      </c>
    </row>
    <row r="1617" spans="1:2" x14ac:dyDescent="0.75">
      <c r="A1617" s="3">
        <v>1</v>
      </c>
      <c r="B1617" s="3">
        <v>1</v>
      </c>
    </row>
    <row r="1618" spans="1:2" x14ac:dyDescent="0.75">
      <c r="A1618" s="3">
        <v>1</v>
      </c>
      <c r="B1618" s="3">
        <v>1</v>
      </c>
    </row>
    <row r="1619" spans="1:2" x14ac:dyDescent="0.75">
      <c r="A1619" s="3">
        <v>1</v>
      </c>
      <c r="B1619" s="3">
        <v>1</v>
      </c>
    </row>
    <row r="1620" spans="1:2" x14ac:dyDescent="0.75">
      <c r="A1620" s="3">
        <v>1</v>
      </c>
      <c r="B1620" s="3">
        <v>1</v>
      </c>
    </row>
    <row r="1621" spans="1:2" x14ac:dyDescent="0.75">
      <c r="A1621" s="3">
        <v>1</v>
      </c>
      <c r="B1621" s="3">
        <v>1</v>
      </c>
    </row>
    <row r="1622" spans="1:2" x14ac:dyDescent="0.75">
      <c r="A1622" s="3">
        <v>1</v>
      </c>
      <c r="B1622" s="3">
        <v>1</v>
      </c>
    </row>
    <row r="1623" spans="1:2" x14ac:dyDescent="0.75">
      <c r="A1623" s="3">
        <v>1</v>
      </c>
      <c r="B1623" s="3">
        <v>1</v>
      </c>
    </row>
    <row r="1624" spans="1:2" x14ac:dyDescent="0.75">
      <c r="A1624" s="3">
        <v>1</v>
      </c>
      <c r="B1624" s="3">
        <v>1</v>
      </c>
    </row>
    <row r="1625" spans="1:2" x14ac:dyDescent="0.75">
      <c r="A1625" s="3">
        <v>1</v>
      </c>
      <c r="B1625" s="3">
        <v>1</v>
      </c>
    </row>
    <row r="1626" spans="1:2" x14ac:dyDescent="0.75">
      <c r="A1626" s="3">
        <v>1</v>
      </c>
      <c r="B1626" s="3">
        <v>1</v>
      </c>
    </row>
    <row r="1627" spans="1:2" x14ac:dyDescent="0.75">
      <c r="A1627" s="3">
        <v>1</v>
      </c>
      <c r="B1627" s="3">
        <v>1</v>
      </c>
    </row>
    <row r="1628" spans="1:2" x14ac:dyDescent="0.75">
      <c r="A1628" s="3">
        <v>1</v>
      </c>
      <c r="B1628" s="3">
        <v>1</v>
      </c>
    </row>
    <row r="1629" spans="1:2" x14ac:dyDescent="0.75">
      <c r="A1629" s="3">
        <v>1</v>
      </c>
      <c r="B1629" s="3">
        <v>1</v>
      </c>
    </row>
    <row r="1630" spans="1:2" x14ac:dyDescent="0.75">
      <c r="A1630" s="3">
        <v>1</v>
      </c>
      <c r="B1630" s="3">
        <v>1</v>
      </c>
    </row>
    <row r="1631" spans="1:2" x14ac:dyDescent="0.75">
      <c r="A1631" s="3">
        <v>1</v>
      </c>
      <c r="B1631" s="3">
        <v>1</v>
      </c>
    </row>
    <row r="1632" spans="1:2" x14ac:dyDescent="0.75">
      <c r="A1632" s="3">
        <v>1</v>
      </c>
      <c r="B1632" s="3">
        <v>1</v>
      </c>
    </row>
    <row r="1633" spans="1:2" x14ac:dyDescent="0.75">
      <c r="A1633" s="3">
        <v>1</v>
      </c>
      <c r="B1633" s="3">
        <v>1</v>
      </c>
    </row>
    <row r="1634" spans="1:2" x14ac:dyDescent="0.75">
      <c r="A1634" s="3">
        <v>1</v>
      </c>
      <c r="B1634" s="3">
        <v>1</v>
      </c>
    </row>
    <row r="1635" spans="1:2" x14ac:dyDescent="0.75">
      <c r="A1635" s="3">
        <v>1</v>
      </c>
      <c r="B1635" s="3">
        <v>1</v>
      </c>
    </row>
    <row r="1636" spans="1:2" x14ac:dyDescent="0.75">
      <c r="A1636" s="3">
        <v>1</v>
      </c>
      <c r="B1636" s="3">
        <v>1</v>
      </c>
    </row>
    <row r="1637" spans="1:2" x14ac:dyDescent="0.75">
      <c r="A1637" s="3">
        <v>1</v>
      </c>
      <c r="B1637" s="3">
        <v>1</v>
      </c>
    </row>
    <row r="1638" spans="1:2" x14ac:dyDescent="0.75">
      <c r="A1638" s="3">
        <v>1</v>
      </c>
      <c r="B1638" s="3">
        <v>1</v>
      </c>
    </row>
    <row r="1639" spans="1:2" x14ac:dyDescent="0.75">
      <c r="A1639" s="3">
        <v>1</v>
      </c>
      <c r="B1639" s="3">
        <v>1</v>
      </c>
    </row>
    <row r="1640" spans="1:2" x14ac:dyDescent="0.75">
      <c r="A1640" s="3">
        <v>1</v>
      </c>
      <c r="B1640" s="3">
        <v>1</v>
      </c>
    </row>
    <row r="1641" spans="1:2" x14ac:dyDescent="0.75">
      <c r="A1641" s="3">
        <v>1</v>
      </c>
      <c r="B1641" s="3">
        <v>1</v>
      </c>
    </row>
    <row r="1642" spans="1:2" x14ac:dyDescent="0.75">
      <c r="A1642" s="3">
        <v>1</v>
      </c>
      <c r="B1642" s="3">
        <v>1</v>
      </c>
    </row>
    <row r="1643" spans="1:2" x14ac:dyDescent="0.75">
      <c r="A1643" s="3">
        <v>1</v>
      </c>
      <c r="B1643" s="3">
        <v>1</v>
      </c>
    </row>
    <row r="1644" spans="1:2" x14ac:dyDescent="0.75">
      <c r="A1644" s="3">
        <v>1</v>
      </c>
      <c r="B1644" s="3">
        <v>1</v>
      </c>
    </row>
    <row r="1645" spans="1:2" x14ac:dyDescent="0.75">
      <c r="A1645" s="3">
        <v>1</v>
      </c>
      <c r="B1645" s="3">
        <v>1</v>
      </c>
    </row>
    <row r="1646" spans="1:2" x14ac:dyDescent="0.75">
      <c r="A1646" s="3">
        <v>1</v>
      </c>
      <c r="B1646" s="3">
        <v>1</v>
      </c>
    </row>
    <row r="1647" spans="1:2" x14ac:dyDescent="0.75">
      <c r="A1647" s="3">
        <v>1</v>
      </c>
      <c r="B1647" s="3">
        <v>1</v>
      </c>
    </row>
    <row r="1648" spans="1:2" x14ac:dyDescent="0.75">
      <c r="A1648" s="3">
        <v>1</v>
      </c>
      <c r="B1648" s="3">
        <v>1</v>
      </c>
    </row>
    <row r="1649" spans="1:2" x14ac:dyDescent="0.75">
      <c r="A1649" s="3">
        <v>1</v>
      </c>
      <c r="B1649" s="3">
        <v>1</v>
      </c>
    </row>
    <row r="1650" spans="1:2" x14ac:dyDescent="0.75">
      <c r="A1650" s="3">
        <v>1</v>
      </c>
      <c r="B1650" s="3">
        <v>1</v>
      </c>
    </row>
    <row r="1651" spans="1:2" x14ac:dyDescent="0.75">
      <c r="A1651" s="3">
        <v>1</v>
      </c>
      <c r="B1651" s="3">
        <v>1</v>
      </c>
    </row>
    <row r="1652" spans="1:2" x14ac:dyDescent="0.75">
      <c r="A1652" s="3">
        <v>1</v>
      </c>
      <c r="B1652" s="3">
        <v>1</v>
      </c>
    </row>
    <row r="1653" spans="1:2" x14ac:dyDescent="0.75">
      <c r="A1653" s="3">
        <v>1</v>
      </c>
      <c r="B1653" s="3">
        <v>1</v>
      </c>
    </row>
    <row r="1654" spans="1:2" x14ac:dyDescent="0.75">
      <c r="A1654" s="3">
        <v>1</v>
      </c>
      <c r="B1654" s="3">
        <v>1</v>
      </c>
    </row>
    <row r="1655" spans="1:2" x14ac:dyDescent="0.75">
      <c r="A1655" s="3">
        <v>1</v>
      </c>
      <c r="B1655" s="3">
        <v>1</v>
      </c>
    </row>
    <row r="1656" spans="1:2" x14ac:dyDescent="0.75">
      <c r="A1656" s="3">
        <v>1</v>
      </c>
      <c r="B1656" s="3">
        <v>1</v>
      </c>
    </row>
    <row r="1657" spans="1:2" x14ac:dyDescent="0.75">
      <c r="A1657" s="3">
        <v>1</v>
      </c>
      <c r="B1657" s="3">
        <v>1</v>
      </c>
    </row>
    <row r="1658" spans="1:2" x14ac:dyDescent="0.75">
      <c r="A1658" s="3">
        <v>1</v>
      </c>
      <c r="B1658" s="3">
        <v>1</v>
      </c>
    </row>
    <row r="1659" spans="1:2" x14ac:dyDescent="0.75">
      <c r="A1659" s="3">
        <v>1</v>
      </c>
      <c r="B1659" s="3">
        <v>1</v>
      </c>
    </row>
    <row r="1660" spans="1:2" x14ac:dyDescent="0.75">
      <c r="A1660" s="3">
        <v>1</v>
      </c>
      <c r="B1660" s="3">
        <v>1</v>
      </c>
    </row>
    <row r="1661" spans="1:2" x14ac:dyDescent="0.75">
      <c r="A1661" s="3">
        <v>1</v>
      </c>
      <c r="B1661" s="3">
        <v>1</v>
      </c>
    </row>
    <row r="1662" spans="1:2" x14ac:dyDescent="0.75">
      <c r="A1662" s="3">
        <v>1</v>
      </c>
      <c r="B1662" s="3">
        <v>1</v>
      </c>
    </row>
    <row r="1663" spans="1:2" x14ac:dyDescent="0.75">
      <c r="A1663" s="3">
        <v>1</v>
      </c>
      <c r="B1663" s="3">
        <v>1</v>
      </c>
    </row>
    <row r="1664" spans="1:2" x14ac:dyDescent="0.75">
      <c r="A1664" s="3">
        <v>1</v>
      </c>
      <c r="B1664" s="3">
        <v>1</v>
      </c>
    </row>
    <row r="1665" spans="1:2" x14ac:dyDescent="0.75">
      <c r="A1665" s="3">
        <v>1</v>
      </c>
      <c r="B1665" s="3">
        <v>1</v>
      </c>
    </row>
    <row r="1666" spans="1:2" x14ac:dyDescent="0.75">
      <c r="A1666" s="3">
        <v>1</v>
      </c>
      <c r="B1666" s="3">
        <v>1</v>
      </c>
    </row>
    <row r="1667" spans="1:2" x14ac:dyDescent="0.75">
      <c r="A1667" s="3">
        <v>1</v>
      </c>
      <c r="B1667" s="3">
        <v>1</v>
      </c>
    </row>
    <row r="1668" spans="1:2" x14ac:dyDescent="0.75">
      <c r="A1668" s="3">
        <v>1</v>
      </c>
      <c r="B1668" s="3">
        <v>1</v>
      </c>
    </row>
    <row r="1669" spans="1:2" x14ac:dyDescent="0.75">
      <c r="A1669" s="3">
        <v>1</v>
      </c>
      <c r="B1669" s="3">
        <v>1</v>
      </c>
    </row>
    <row r="1670" spans="1:2" x14ac:dyDescent="0.75">
      <c r="A1670" s="3">
        <v>1</v>
      </c>
      <c r="B1670" s="3">
        <v>1</v>
      </c>
    </row>
    <row r="1671" spans="1:2" x14ac:dyDescent="0.75">
      <c r="A1671" s="3">
        <v>1</v>
      </c>
      <c r="B1671" s="3">
        <v>1</v>
      </c>
    </row>
    <row r="1672" spans="1:2" x14ac:dyDescent="0.75">
      <c r="A1672" s="3">
        <v>1</v>
      </c>
      <c r="B1672" s="3">
        <v>1</v>
      </c>
    </row>
    <row r="1673" spans="1:2" x14ac:dyDescent="0.75">
      <c r="A1673" s="3">
        <v>1</v>
      </c>
      <c r="B1673" s="3">
        <v>1</v>
      </c>
    </row>
    <row r="1674" spans="1:2" x14ac:dyDescent="0.75">
      <c r="A1674" s="3">
        <v>1</v>
      </c>
      <c r="B1674" s="3">
        <v>1</v>
      </c>
    </row>
    <row r="1675" spans="1:2" x14ac:dyDescent="0.75">
      <c r="A1675" s="3">
        <v>1</v>
      </c>
      <c r="B1675" s="3">
        <v>1</v>
      </c>
    </row>
    <row r="1676" spans="1:2" x14ac:dyDescent="0.75">
      <c r="A1676" s="3">
        <v>1</v>
      </c>
      <c r="B1676" s="3">
        <v>1</v>
      </c>
    </row>
    <row r="1677" spans="1:2" x14ac:dyDescent="0.75">
      <c r="A1677" s="3">
        <v>1</v>
      </c>
      <c r="B1677" s="3">
        <v>1</v>
      </c>
    </row>
    <row r="1678" spans="1:2" x14ac:dyDescent="0.75">
      <c r="A1678" s="3">
        <v>1</v>
      </c>
      <c r="B1678" s="3">
        <v>1</v>
      </c>
    </row>
    <row r="1679" spans="1:2" x14ac:dyDescent="0.75">
      <c r="A1679" s="3">
        <v>1</v>
      </c>
      <c r="B1679" s="3">
        <v>1</v>
      </c>
    </row>
    <row r="1680" spans="1:2" x14ac:dyDescent="0.75">
      <c r="A1680" s="3">
        <v>1</v>
      </c>
      <c r="B1680" s="3">
        <v>1</v>
      </c>
    </row>
    <row r="1681" spans="1:2" x14ac:dyDescent="0.75">
      <c r="A1681" s="3">
        <v>1</v>
      </c>
      <c r="B1681" s="3">
        <v>1</v>
      </c>
    </row>
    <row r="1682" spans="1:2" x14ac:dyDescent="0.75">
      <c r="A1682" s="3">
        <v>1</v>
      </c>
      <c r="B1682" s="3">
        <v>1</v>
      </c>
    </row>
    <row r="1683" spans="1:2" x14ac:dyDescent="0.75">
      <c r="A1683" s="3">
        <v>1</v>
      </c>
      <c r="B1683" s="3">
        <v>1</v>
      </c>
    </row>
    <row r="1684" spans="1:2" x14ac:dyDescent="0.75">
      <c r="A1684" s="3">
        <v>1</v>
      </c>
      <c r="B1684" s="3">
        <v>1</v>
      </c>
    </row>
    <row r="1685" spans="1:2" x14ac:dyDescent="0.75">
      <c r="A1685" s="3">
        <v>1</v>
      </c>
      <c r="B1685" s="3">
        <v>1</v>
      </c>
    </row>
    <row r="1686" spans="1:2" x14ac:dyDescent="0.75">
      <c r="A1686" s="3">
        <v>1</v>
      </c>
      <c r="B1686" s="3">
        <v>1</v>
      </c>
    </row>
    <row r="1687" spans="1:2" x14ac:dyDescent="0.75">
      <c r="A1687" s="3">
        <v>1</v>
      </c>
      <c r="B1687" s="3">
        <v>1</v>
      </c>
    </row>
    <row r="1688" spans="1:2" x14ac:dyDescent="0.75">
      <c r="A1688" s="3">
        <v>1</v>
      </c>
      <c r="B1688" s="3">
        <v>1</v>
      </c>
    </row>
    <row r="1689" spans="1:2" x14ac:dyDescent="0.75">
      <c r="A1689" s="3">
        <v>1</v>
      </c>
      <c r="B1689" s="3">
        <v>1</v>
      </c>
    </row>
    <row r="1690" spans="1:2" x14ac:dyDescent="0.75">
      <c r="A1690" s="3">
        <v>1</v>
      </c>
      <c r="B1690" s="3">
        <v>1</v>
      </c>
    </row>
    <row r="1691" spans="1:2" x14ac:dyDescent="0.75">
      <c r="A1691" s="3">
        <v>1</v>
      </c>
      <c r="B1691" s="3">
        <v>1</v>
      </c>
    </row>
    <row r="1692" spans="1:2" x14ac:dyDescent="0.75">
      <c r="A1692" s="3">
        <v>1</v>
      </c>
      <c r="B1692" s="3">
        <v>1</v>
      </c>
    </row>
    <row r="1693" spans="1:2" x14ac:dyDescent="0.75">
      <c r="A1693" s="3">
        <v>1</v>
      </c>
      <c r="B1693" s="3">
        <v>1</v>
      </c>
    </row>
    <row r="1694" spans="1:2" x14ac:dyDescent="0.75">
      <c r="A1694" s="3">
        <v>1</v>
      </c>
      <c r="B1694" s="3">
        <v>1</v>
      </c>
    </row>
    <row r="1695" spans="1:2" x14ac:dyDescent="0.75">
      <c r="A1695" s="3">
        <v>1</v>
      </c>
      <c r="B1695" s="3">
        <v>1</v>
      </c>
    </row>
    <row r="1696" spans="1:2" x14ac:dyDescent="0.75">
      <c r="A1696" s="3">
        <v>1</v>
      </c>
      <c r="B1696" s="3">
        <v>1</v>
      </c>
    </row>
    <row r="1697" spans="1:2" x14ac:dyDescent="0.75">
      <c r="A1697" s="3">
        <v>1</v>
      </c>
      <c r="B1697" s="3">
        <v>1</v>
      </c>
    </row>
    <row r="1698" spans="1:2" x14ac:dyDescent="0.75">
      <c r="A1698" s="3">
        <v>1</v>
      </c>
      <c r="B1698" s="3">
        <v>1</v>
      </c>
    </row>
    <row r="1699" spans="1:2" x14ac:dyDescent="0.75">
      <c r="A1699" s="3">
        <v>1</v>
      </c>
      <c r="B1699" s="3">
        <v>1</v>
      </c>
    </row>
    <row r="1700" spans="1:2" x14ac:dyDescent="0.75">
      <c r="A1700" s="3">
        <v>1</v>
      </c>
      <c r="B1700" s="3">
        <v>1</v>
      </c>
    </row>
    <row r="1701" spans="1:2" x14ac:dyDescent="0.75">
      <c r="A1701" s="3">
        <v>1</v>
      </c>
      <c r="B1701" s="3">
        <v>1</v>
      </c>
    </row>
    <row r="1702" spans="1:2" x14ac:dyDescent="0.75">
      <c r="A1702" s="3">
        <v>1</v>
      </c>
      <c r="B1702" s="3">
        <v>1</v>
      </c>
    </row>
    <row r="1703" spans="1:2" x14ac:dyDescent="0.75">
      <c r="A1703" s="3">
        <v>1</v>
      </c>
      <c r="B1703" s="3">
        <v>1</v>
      </c>
    </row>
    <row r="1704" spans="1:2" x14ac:dyDescent="0.75">
      <c r="A1704" s="3">
        <v>1</v>
      </c>
      <c r="B1704" s="3">
        <v>1</v>
      </c>
    </row>
    <row r="1705" spans="1:2" x14ac:dyDescent="0.75">
      <c r="A1705" s="3">
        <v>1</v>
      </c>
      <c r="B1705" s="3">
        <v>1</v>
      </c>
    </row>
    <row r="1706" spans="1:2" x14ac:dyDescent="0.75">
      <c r="A1706" s="3">
        <v>1</v>
      </c>
      <c r="B1706" s="3">
        <v>1</v>
      </c>
    </row>
    <row r="1707" spans="1:2" x14ac:dyDescent="0.75">
      <c r="A1707" s="3">
        <v>1</v>
      </c>
      <c r="B1707" s="3">
        <v>1</v>
      </c>
    </row>
    <row r="1708" spans="1:2" x14ac:dyDescent="0.75">
      <c r="A1708" s="3">
        <v>1</v>
      </c>
      <c r="B1708" s="3">
        <v>1</v>
      </c>
    </row>
    <row r="1709" spans="1:2" x14ac:dyDescent="0.75">
      <c r="A1709" s="3">
        <v>1</v>
      </c>
      <c r="B1709" s="3">
        <v>1</v>
      </c>
    </row>
    <row r="1710" spans="1:2" x14ac:dyDescent="0.75">
      <c r="A1710" s="3">
        <v>1</v>
      </c>
      <c r="B1710" s="3">
        <v>1</v>
      </c>
    </row>
    <row r="1711" spans="1:2" x14ac:dyDescent="0.75">
      <c r="A1711" s="3">
        <v>1</v>
      </c>
      <c r="B1711" s="3">
        <v>1</v>
      </c>
    </row>
    <row r="1712" spans="1:2" x14ac:dyDescent="0.75">
      <c r="A1712" s="3">
        <v>1</v>
      </c>
      <c r="B1712" s="3">
        <v>1</v>
      </c>
    </row>
    <row r="1713" spans="1:2" x14ac:dyDescent="0.75">
      <c r="A1713" s="3">
        <v>1</v>
      </c>
      <c r="B1713" s="3">
        <v>1</v>
      </c>
    </row>
    <row r="1714" spans="1:2" x14ac:dyDescent="0.75">
      <c r="A1714" s="3">
        <v>1</v>
      </c>
      <c r="B1714" s="3">
        <v>1</v>
      </c>
    </row>
    <row r="1715" spans="1:2" x14ac:dyDescent="0.75">
      <c r="A1715" s="3">
        <v>1</v>
      </c>
      <c r="B1715" s="3">
        <v>1</v>
      </c>
    </row>
    <row r="1716" spans="1:2" x14ac:dyDescent="0.75">
      <c r="A1716" s="3">
        <v>1</v>
      </c>
      <c r="B1716" s="3">
        <v>1</v>
      </c>
    </row>
    <row r="1717" spans="1:2" x14ac:dyDescent="0.75">
      <c r="A1717" s="3">
        <v>1</v>
      </c>
      <c r="B1717" s="3">
        <v>1</v>
      </c>
    </row>
    <row r="1718" spans="1:2" x14ac:dyDescent="0.75">
      <c r="A1718" s="3">
        <v>1</v>
      </c>
      <c r="B1718" s="3">
        <v>1</v>
      </c>
    </row>
    <row r="1719" spans="1:2" x14ac:dyDescent="0.75">
      <c r="A1719" s="3">
        <v>1</v>
      </c>
      <c r="B1719" s="3">
        <v>1</v>
      </c>
    </row>
    <row r="1720" spans="1:2" x14ac:dyDescent="0.75">
      <c r="A1720" s="3">
        <v>1</v>
      </c>
      <c r="B1720" s="3">
        <v>1</v>
      </c>
    </row>
    <row r="1721" spans="1:2" x14ac:dyDescent="0.75">
      <c r="A1721" s="3">
        <v>1</v>
      </c>
      <c r="B1721" s="3">
        <v>1</v>
      </c>
    </row>
    <row r="1722" spans="1:2" x14ac:dyDescent="0.75">
      <c r="A1722" s="3">
        <v>1</v>
      </c>
      <c r="B1722" s="3">
        <v>1</v>
      </c>
    </row>
    <row r="1723" spans="1:2" x14ac:dyDescent="0.75">
      <c r="A1723" s="3">
        <v>1</v>
      </c>
      <c r="B1723" s="3">
        <v>1</v>
      </c>
    </row>
    <row r="1724" spans="1:2" x14ac:dyDescent="0.75">
      <c r="A1724" s="3">
        <v>1</v>
      </c>
      <c r="B1724" s="3">
        <v>1</v>
      </c>
    </row>
    <row r="1725" spans="1:2" x14ac:dyDescent="0.75">
      <c r="A1725" s="3">
        <v>1</v>
      </c>
      <c r="B1725" s="3">
        <v>1</v>
      </c>
    </row>
    <row r="1726" spans="1:2" x14ac:dyDescent="0.75">
      <c r="A1726" s="3">
        <v>1</v>
      </c>
      <c r="B1726" s="3">
        <v>1</v>
      </c>
    </row>
    <row r="1727" spans="1:2" x14ac:dyDescent="0.75">
      <c r="A1727" s="3">
        <v>1</v>
      </c>
      <c r="B1727" s="3">
        <v>1</v>
      </c>
    </row>
    <row r="1728" spans="1:2" x14ac:dyDescent="0.75">
      <c r="A1728" s="3">
        <v>1</v>
      </c>
      <c r="B1728" s="3">
        <v>1</v>
      </c>
    </row>
    <row r="1729" spans="1:2" x14ac:dyDescent="0.75">
      <c r="A1729" s="3">
        <v>1</v>
      </c>
      <c r="B1729" s="3">
        <v>1</v>
      </c>
    </row>
    <row r="1730" spans="1:2" x14ac:dyDescent="0.75">
      <c r="A1730" s="3">
        <v>1</v>
      </c>
      <c r="B1730" s="3">
        <v>1</v>
      </c>
    </row>
    <row r="1731" spans="1:2" x14ac:dyDescent="0.75">
      <c r="A1731" s="3">
        <v>1</v>
      </c>
      <c r="B1731" s="3">
        <v>1</v>
      </c>
    </row>
    <row r="1732" spans="1:2" x14ac:dyDescent="0.75">
      <c r="A1732" s="3">
        <v>1</v>
      </c>
      <c r="B1732" s="3">
        <v>1</v>
      </c>
    </row>
    <row r="1733" spans="1:2" x14ac:dyDescent="0.75">
      <c r="A1733" s="3">
        <v>1</v>
      </c>
      <c r="B1733" s="3">
        <v>1</v>
      </c>
    </row>
    <row r="1734" spans="1:2" x14ac:dyDescent="0.75">
      <c r="A1734" s="3">
        <v>1</v>
      </c>
      <c r="B1734" s="3">
        <v>1</v>
      </c>
    </row>
    <row r="1735" spans="1:2" x14ac:dyDescent="0.75">
      <c r="A1735" s="3">
        <v>1</v>
      </c>
      <c r="B1735" s="3">
        <v>1</v>
      </c>
    </row>
    <row r="1736" spans="1:2" x14ac:dyDescent="0.75">
      <c r="A1736" s="3">
        <v>1</v>
      </c>
      <c r="B1736" s="3">
        <v>1</v>
      </c>
    </row>
    <row r="1737" spans="1:2" x14ac:dyDescent="0.75">
      <c r="A1737" s="3">
        <v>1</v>
      </c>
      <c r="B1737" s="3">
        <v>1</v>
      </c>
    </row>
    <row r="1738" spans="1:2" x14ac:dyDescent="0.75">
      <c r="A1738" s="3">
        <v>1</v>
      </c>
      <c r="B1738" s="3">
        <v>1</v>
      </c>
    </row>
    <row r="1739" spans="1:2" x14ac:dyDescent="0.75">
      <c r="A1739" s="3">
        <v>1</v>
      </c>
      <c r="B1739" s="3">
        <v>1</v>
      </c>
    </row>
    <row r="1740" spans="1:2" x14ac:dyDescent="0.75">
      <c r="A1740" s="3">
        <v>1</v>
      </c>
      <c r="B1740" s="3">
        <v>1</v>
      </c>
    </row>
    <row r="1741" spans="1:2" x14ac:dyDescent="0.75">
      <c r="A1741" s="3">
        <v>1</v>
      </c>
      <c r="B1741" s="3">
        <v>1</v>
      </c>
    </row>
    <row r="1742" spans="1:2" x14ac:dyDescent="0.75">
      <c r="A1742" s="3">
        <v>1</v>
      </c>
      <c r="B1742" s="3">
        <v>1</v>
      </c>
    </row>
    <row r="1743" spans="1:2" x14ac:dyDescent="0.75">
      <c r="A1743" s="3">
        <v>1</v>
      </c>
      <c r="B1743" s="3">
        <v>1</v>
      </c>
    </row>
    <row r="1744" spans="1:2" x14ac:dyDescent="0.75">
      <c r="A1744" s="3">
        <v>1</v>
      </c>
      <c r="B1744" s="3">
        <v>1</v>
      </c>
    </row>
    <row r="1745" spans="1:2" x14ac:dyDescent="0.75">
      <c r="A1745" s="3">
        <v>1</v>
      </c>
      <c r="B1745" s="3">
        <v>1</v>
      </c>
    </row>
    <row r="1746" spans="1:2" x14ac:dyDescent="0.75">
      <c r="A1746" s="3">
        <v>1</v>
      </c>
      <c r="B1746" s="3">
        <v>1</v>
      </c>
    </row>
    <row r="1747" spans="1:2" x14ac:dyDescent="0.75">
      <c r="A1747" s="3">
        <v>1</v>
      </c>
      <c r="B1747" s="3">
        <v>1</v>
      </c>
    </row>
    <row r="1748" spans="1:2" x14ac:dyDescent="0.75">
      <c r="A1748" s="3">
        <v>1</v>
      </c>
      <c r="B1748" s="3">
        <v>1</v>
      </c>
    </row>
    <row r="1749" spans="1:2" x14ac:dyDescent="0.75">
      <c r="A1749" s="3">
        <v>1</v>
      </c>
      <c r="B1749" s="3">
        <v>1</v>
      </c>
    </row>
    <row r="1750" spans="1:2" x14ac:dyDescent="0.75">
      <c r="A1750" s="3">
        <v>1</v>
      </c>
      <c r="B1750" s="3">
        <v>1</v>
      </c>
    </row>
    <row r="1751" spans="1:2" x14ac:dyDescent="0.75">
      <c r="A1751" s="3">
        <v>1</v>
      </c>
      <c r="B1751" s="3">
        <v>1</v>
      </c>
    </row>
    <row r="1752" spans="1:2" x14ac:dyDescent="0.75">
      <c r="A1752" s="3">
        <v>1</v>
      </c>
      <c r="B1752" s="3">
        <v>1</v>
      </c>
    </row>
    <row r="1753" spans="1:2" x14ac:dyDescent="0.75">
      <c r="A1753" s="3">
        <v>1</v>
      </c>
      <c r="B1753" s="3">
        <v>1</v>
      </c>
    </row>
    <row r="1754" spans="1:2" x14ac:dyDescent="0.75">
      <c r="A1754" s="3">
        <v>1</v>
      </c>
      <c r="B1754" s="3">
        <v>1</v>
      </c>
    </row>
    <row r="1755" spans="1:2" x14ac:dyDescent="0.75">
      <c r="A1755" s="3">
        <v>1</v>
      </c>
      <c r="B1755" s="3">
        <v>1</v>
      </c>
    </row>
    <row r="1756" spans="1:2" x14ac:dyDescent="0.75">
      <c r="A1756" s="3">
        <v>1</v>
      </c>
      <c r="B1756" s="3">
        <v>1</v>
      </c>
    </row>
    <row r="1757" spans="1:2" x14ac:dyDescent="0.75">
      <c r="A1757" s="3">
        <v>1</v>
      </c>
      <c r="B1757" s="3">
        <v>1</v>
      </c>
    </row>
    <row r="1758" spans="1:2" x14ac:dyDescent="0.75">
      <c r="A1758" s="3">
        <v>1</v>
      </c>
      <c r="B1758" s="3">
        <v>1</v>
      </c>
    </row>
    <row r="1759" spans="1:2" x14ac:dyDescent="0.75">
      <c r="A1759" s="3">
        <v>1</v>
      </c>
      <c r="B1759" s="3">
        <v>1</v>
      </c>
    </row>
    <row r="1760" spans="1:2" x14ac:dyDescent="0.75">
      <c r="A1760" s="3">
        <v>1</v>
      </c>
      <c r="B1760" s="3">
        <v>1</v>
      </c>
    </row>
    <row r="1761" spans="1:2" x14ac:dyDescent="0.75">
      <c r="A1761" s="3">
        <v>1</v>
      </c>
      <c r="B1761" s="3">
        <v>1</v>
      </c>
    </row>
    <row r="1762" spans="1:2" x14ac:dyDescent="0.75">
      <c r="A1762" s="3">
        <v>1</v>
      </c>
      <c r="B1762" s="3">
        <v>1</v>
      </c>
    </row>
    <row r="1763" spans="1:2" x14ac:dyDescent="0.75">
      <c r="A1763" s="3">
        <v>1</v>
      </c>
      <c r="B1763" s="3">
        <v>1</v>
      </c>
    </row>
    <row r="1764" spans="1:2" x14ac:dyDescent="0.75">
      <c r="A1764" s="3">
        <v>1</v>
      </c>
      <c r="B1764" s="3">
        <v>1</v>
      </c>
    </row>
    <row r="1765" spans="1:2" x14ac:dyDescent="0.75">
      <c r="A1765" s="3">
        <v>1</v>
      </c>
      <c r="B1765" s="3">
        <v>1</v>
      </c>
    </row>
    <row r="1766" spans="1:2" x14ac:dyDescent="0.75">
      <c r="A1766" s="3">
        <v>1</v>
      </c>
      <c r="B1766" s="3">
        <v>1</v>
      </c>
    </row>
    <row r="1767" spans="1:2" x14ac:dyDescent="0.75">
      <c r="A1767" s="3">
        <v>1</v>
      </c>
      <c r="B1767" s="3">
        <v>1</v>
      </c>
    </row>
    <row r="1768" spans="1:2" x14ac:dyDescent="0.75">
      <c r="A1768" s="3">
        <v>1</v>
      </c>
      <c r="B1768" s="3">
        <v>1</v>
      </c>
    </row>
    <row r="1769" spans="1:2" x14ac:dyDescent="0.75">
      <c r="A1769" s="3">
        <v>1</v>
      </c>
      <c r="B1769" s="3">
        <v>1</v>
      </c>
    </row>
    <row r="1770" spans="1:2" x14ac:dyDescent="0.75">
      <c r="A1770" s="3">
        <v>1</v>
      </c>
      <c r="B1770" s="3">
        <v>1</v>
      </c>
    </row>
    <row r="1771" spans="1:2" x14ac:dyDescent="0.75">
      <c r="A1771" s="3">
        <v>1</v>
      </c>
      <c r="B1771" s="3">
        <v>1</v>
      </c>
    </row>
    <row r="1772" spans="1:2" x14ac:dyDescent="0.75">
      <c r="A1772" s="3">
        <v>1</v>
      </c>
      <c r="B1772" s="3">
        <v>1</v>
      </c>
    </row>
    <row r="1773" spans="1:2" x14ac:dyDescent="0.75">
      <c r="A1773" s="3">
        <v>1</v>
      </c>
      <c r="B1773" s="3">
        <v>1</v>
      </c>
    </row>
    <row r="1774" spans="1:2" x14ac:dyDescent="0.75">
      <c r="A1774" s="3">
        <v>1</v>
      </c>
      <c r="B1774" s="3">
        <v>1</v>
      </c>
    </row>
    <row r="1775" spans="1:2" x14ac:dyDescent="0.75">
      <c r="A1775" s="3">
        <v>1</v>
      </c>
      <c r="B1775" s="3">
        <v>1</v>
      </c>
    </row>
    <row r="1776" spans="1:2" x14ac:dyDescent="0.75">
      <c r="A1776" s="3">
        <v>1</v>
      </c>
      <c r="B1776" s="3">
        <v>1</v>
      </c>
    </row>
    <row r="1777" spans="1:2" x14ac:dyDescent="0.75">
      <c r="A1777" s="3">
        <v>1</v>
      </c>
      <c r="B1777" s="3">
        <v>1</v>
      </c>
    </row>
    <row r="1778" spans="1:2" x14ac:dyDescent="0.75">
      <c r="A1778" s="3">
        <v>1</v>
      </c>
      <c r="B1778" s="3">
        <v>1</v>
      </c>
    </row>
    <row r="1779" spans="1:2" x14ac:dyDescent="0.75">
      <c r="A1779" s="3">
        <v>1</v>
      </c>
      <c r="B1779" s="3">
        <v>1</v>
      </c>
    </row>
    <row r="1780" spans="1:2" x14ac:dyDescent="0.75">
      <c r="A1780" s="3">
        <v>1</v>
      </c>
      <c r="B1780" s="3">
        <v>1</v>
      </c>
    </row>
    <row r="1781" spans="1:2" x14ac:dyDescent="0.75">
      <c r="A1781" s="3">
        <v>1</v>
      </c>
      <c r="B1781" s="3">
        <v>1</v>
      </c>
    </row>
    <row r="1782" spans="1:2" x14ac:dyDescent="0.75">
      <c r="A1782" s="3">
        <v>1</v>
      </c>
      <c r="B1782" s="3">
        <v>1</v>
      </c>
    </row>
    <row r="1783" spans="1:2" x14ac:dyDescent="0.75">
      <c r="A1783" s="3">
        <v>1</v>
      </c>
      <c r="B1783" s="3">
        <v>1</v>
      </c>
    </row>
    <row r="1784" spans="1:2" x14ac:dyDescent="0.75">
      <c r="A1784" s="3">
        <v>1</v>
      </c>
      <c r="B1784" s="3">
        <v>1</v>
      </c>
    </row>
    <row r="1785" spans="1:2" x14ac:dyDescent="0.75">
      <c r="A1785" s="3">
        <v>1</v>
      </c>
      <c r="B1785" s="3">
        <v>1</v>
      </c>
    </row>
    <row r="1786" spans="1:2" x14ac:dyDescent="0.75">
      <c r="A1786" s="3">
        <v>1</v>
      </c>
      <c r="B1786" s="3">
        <v>1</v>
      </c>
    </row>
    <row r="1787" spans="1:2" x14ac:dyDescent="0.75">
      <c r="A1787" s="3">
        <v>1</v>
      </c>
      <c r="B1787" s="3">
        <v>1</v>
      </c>
    </row>
    <row r="1788" spans="1:2" x14ac:dyDescent="0.75">
      <c r="A1788" s="3">
        <v>1</v>
      </c>
      <c r="B1788" s="3">
        <v>1</v>
      </c>
    </row>
    <row r="1789" spans="1:2" x14ac:dyDescent="0.75">
      <c r="A1789" s="3">
        <v>1</v>
      </c>
      <c r="B1789" s="3">
        <v>1</v>
      </c>
    </row>
    <row r="1790" spans="1:2" x14ac:dyDescent="0.75">
      <c r="A1790" s="3">
        <v>1</v>
      </c>
      <c r="B1790" s="3">
        <v>1</v>
      </c>
    </row>
    <row r="1791" spans="1:2" x14ac:dyDescent="0.75">
      <c r="A1791" s="3">
        <v>1</v>
      </c>
      <c r="B1791" s="3">
        <v>1</v>
      </c>
    </row>
    <row r="1792" spans="1:2" x14ac:dyDescent="0.75">
      <c r="A1792" s="3">
        <v>1</v>
      </c>
      <c r="B1792" s="3">
        <v>1</v>
      </c>
    </row>
    <row r="1793" spans="1:2" x14ac:dyDescent="0.75">
      <c r="A1793" s="3">
        <v>1</v>
      </c>
      <c r="B1793" s="3">
        <v>1</v>
      </c>
    </row>
    <row r="1794" spans="1:2" x14ac:dyDescent="0.75">
      <c r="A1794" s="3">
        <v>1</v>
      </c>
      <c r="B1794" s="3">
        <v>1</v>
      </c>
    </row>
    <row r="1795" spans="1:2" x14ac:dyDescent="0.75">
      <c r="A1795" s="3">
        <v>1</v>
      </c>
      <c r="B1795" s="3">
        <v>1</v>
      </c>
    </row>
    <row r="1796" spans="1:2" x14ac:dyDescent="0.75">
      <c r="A1796" s="3">
        <v>1</v>
      </c>
      <c r="B1796" s="3">
        <v>1</v>
      </c>
    </row>
    <row r="1797" spans="1:2" x14ac:dyDescent="0.75">
      <c r="A1797" s="3">
        <v>1</v>
      </c>
      <c r="B1797" s="3">
        <v>1</v>
      </c>
    </row>
    <row r="1798" spans="1:2" x14ac:dyDescent="0.75">
      <c r="A1798" s="3">
        <v>1</v>
      </c>
      <c r="B1798" s="3">
        <v>1</v>
      </c>
    </row>
    <row r="1799" spans="1:2" x14ac:dyDescent="0.75">
      <c r="A1799" s="3">
        <v>1</v>
      </c>
      <c r="B1799" s="3">
        <v>1</v>
      </c>
    </row>
    <row r="1800" spans="1:2" x14ac:dyDescent="0.75">
      <c r="A1800" s="3">
        <v>1</v>
      </c>
      <c r="B1800" s="3">
        <v>1</v>
      </c>
    </row>
    <row r="1801" spans="1:2" x14ac:dyDescent="0.75">
      <c r="A1801" s="3">
        <v>1</v>
      </c>
      <c r="B1801" s="3">
        <v>1</v>
      </c>
    </row>
    <row r="1802" spans="1:2" x14ac:dyDescent="0.75">
      <c r="A1802" s="3">
        <v>1</v>
      </c>
      <c r="B1802" s="3">
        <v>1</v>
      </c>
    </row>
    <row r="1803" spans="1:2" x14ac:dyDescent="0.75">
      <c r="A1803" s="3">
        <v>1</v>
      </c>
      <c r="B1803" s="3">
        <v>1</v>
      </c>
    </row>
    <row r="1804" spans="1:2" x14ac:dyDescent="0.75">
      <c r="A1804" s="3">
        <v>1</v>
      </c>
      <c r="B1804" s="3">
        <v>1</v>
      </c>
    </row>
    <row r="1805" spans="1:2" x14ac:dyDescent="0.75">
      <c r="A1805" s="3">
        <v>1</v>
      </c>
      <c r="B1805" s="3">
        <v>1</v>
      </c>
    </row>
    <row r="1806" spans="1:2" x14ac:dyDescent="0.75">
      <c r="A1806" s="3">
        <v>1</v>
      </c>
      <c r="B1806" s="3">
        <v>1</v>
      </c>
    </row>
    <row r="1807" spans="1:2" x14ac:dyDescent="0.75">
      <c r="A1807" s="3">
        <v>1</v>
      </c>
      <c r="B1807" s="3">
        <v>1</v>
      </c>
    </row>
    <row r="1808" spans="1:2" x14ac:dyDescent="0.75">
      <c r="A1808" s="3">
        <v>1</v>
      </c>
      <c r="B1808" s="3">
        <v>1</v>
      </c>
    </row>
    <row r="1809" spans="1:2" x14ac:dyDescent="0.75">
      <c r="A1809" s="3">
        <v>1</v>
      </c>
      <c r="B1809" s="3">
        <v>1</v>
      </c>
    </row>
    <row r="1810" spans="1:2" x14ac:dyDescent="0.75">
      <c r="A1810" s="3">
        <v>1</v>
      </c>
      <c r="B1810" s="3">
        <v>1</v>
      </c>
    </row>
    <row r="1811" spans="1:2" x14ac:dyDescent="0.75">
      <c r="A1811" s="3">
        <v>1</v>
      </c>
      <c r="B1811" s="3">
        <v>1</v>
      </c>
    </row>
    <row r="1812" spans="1:2" x14ac:dyDescent="0.75">
      <c r="A1812" s="3">
        <v>1</v>
      </c>
      <c r="B1812" s="3">
        <v>1</v>
      </c>
    </row>
    <row r="1813" spans="1:2" x14ac:dyDescent="0.75">
      <c r="A1813" s="3">
        <v>1</v>
      </c>
      <c r="B1813" s="3">
        <v>1</v>
      </c>
    </row>
    <row r="1814" spans="1:2" x14ac:dyDescent="0.75">
      <c r="A1814" s="3">
        <v>1</v>
      </c>
      <c r="B1814" s="3">
        <v>1</v>
      </c>
    </row>
    <row r="1815" spans="1:2" x14ac:dyDescent="0.75">
      <c r="A1815" s="3">
        <v>1</v>
      </c>
      <c r="B1815" s="3">
        <v>1</v>
      </c>
    </row>
    <row r="1816" spans="1:2" x14ac:dyDescent="0.75">
      <c r="A1816" s="3">
        <v>1</v>
      </c>
      <c r="B1816" s="3">
        <v>1</v>
      </c>
    </row>
    <row r="1817" spans="1:2" x14ac:dyDescent="0.75">
      <c r="A1817" s="3">
        <v>1</v>
      </c>
      <c r="B1817" s="3">
        <v>1</v>
      </c>
    </row>
    <row r="1818" spans="1:2" x14ac:dyDescent="0.75">
      <c r="A1818" s="3">
        <v>1</v>
      </c>
      <c r="B1818" s="3">
        <v>1</v>
      </c>
    </row>
    <row r="1819" spans="1:2" x14ac:dyDescent="0.75">
      <c r="A1819" s="3">
        <v>1</v>
      </c>
      <c r="B1819" s="3">
        <v>1</v>
      </c>
    </row>
    <row r="1820" spans="1:2" x14ac:dyDescent="0.75">
      <c r="A1820" s="3">
        <v>1</v>
      </c>
      <c r="B1820" s="3">
        <v>1</v>
      </c>
    </row>
    <row r="1821" spans="1:2" x14ac:dyDescent="0.75">
      <c r="A1821" s="3">
        <v>1</v>
      </c>
      <c r="B1821" s="3">
        <v>1</v>
      </c>
    </row>
    <row r="1822" spans="1:2" x14ac:dyDescent="0.75">
      <c r="A1822" s="3">
        <v>1</v>
      </c>
      <c r="B1822" s="3">
        <v>1</v>
      </c>
    </row>
    <row r="1823" spans="1:2" x14ac:dyDescent="0.75">
      <c r="A1823" s="3">
        <v>1</v>
      </c>
      <c r="B1823" s="3">
        <v>1</v>
      </c>
    </row>
    <row r="1824" spans="1:2" x14ac:dyDescent="0.75">
      <c r="A1824" s="3">
        <v>1</v>
      </c>
      <c r="B1824" s="3">
        <v>1</v>
      </c>
    </row>
    <row r="1825" spans="1:2" x14ac:dyDescent="0.75">
      <c r="A1825" s="3">
        <v>1</v>
      </c>
      <c r="B1825" s="3">
        <v>1</v>
      </c>
    </row>
    <row r="1826" spans="1:2" x14ac:dyDescent="0.75">
      <c r="A1826" s="3">
        <v>1</v>
      </c>
      <c r="B1826" s="3">
        <v>1</v>
      </c>
    </row>
    <row r="1827" spans="1:2" x14ac:dyDescent="0.75">
      <c r="A1827" s="3">
        <v>1</v>
      </c>
      <c r="B1827" s="3">
        <v>1</v>
      </c>
    </row>
    <row r="1828" spans="1:2" x14ac:dyDescent="0.75">
      <c r="A1828" s="3">
        <v>1</v>
      </c>
      <c r="B1828" s="3">
        <v>1</v>
      </c>
    </row>
    <row r="1829" spans="1:2" x14ac:dyDescent="0.75">
      <c r="A1829" s="3">
        <v>1</v>
      </c>
      <c r="B1829" s="3">
        <v>1</v>
      </c>
    </row>
    <row r="1830" spans="1:2" x14ac:dyDescent="0.75">
      <c r="A1830" s="3">
        <v>1</v>
      </c>
      <c r="B1830" s="3">
        <v>1</v>
      </c>
    </row>
    <row r="1831" spans="1:2" x14ac:dyDescent="0.75">
      <c r="A1831" s="3">
        <v>1</v>
      </c>
      <c r="B1831" s="3">
        <v>1</v>
      </c>
    </row>
    <row r="1832" spans="1:2" x14ac:dyDescent="0.75">
      <c r="A1832" s="3">
        <v>1</v>
      </c>
      <c r="B1832" s="3">
        <v>1</v>
      </c>
    </row>
    <row r="1833" spans="1:2" x14ac:dyDescent="0.75">
      <c r="A1833" s="3">
        <v>1</v>
      </c>
      <c r="B1833" s="3">
        <v>1</v>
      </c>
    </row>
    <row r="1834" spans="1:2" x14ac:dyDescent="0.75">
      <c r="A1834" s="3">
        <v>1</v>
      </c>
      <c r="B1834" s="3">
        <v>1</v>
      </c>
    </row>
    <row r="1835" spans="1:2" x14ac:dyDescent="0.75">
      <c r="A1835" s="3">
        <v>1</v>
      </c>
      <c r="B1835" s="3">
        <v>1</v>
      </c>
    </row>
    <row r="1836" spans="1:2" x14ac:dyDescent="0.75">
      <c r="A1836" s="3">
        <v>1</v>
      </c>
      <c r="B1836" s="3">
        <v>1</v>
      </c>
    </row>
    <row r="1837" spans="1:2" x14ac:dyDescent="0.75">
      <c r="A1837" s="3">
        <v>1</v>
      </c>
      <c r="B1837" s="3">
        <v>1</v>
      </c>
    </row>
    <row r="1838" spans="1:2" x14ac:dyDescent="0.75">
      <c r="A1838" s="3">
        <v>1</v>
      </c>
      <c r="B1838" s="3">
        <v>1</v>
      </c>
    </row>
    <row r="1839" spans="1:2" x14ac:dyDescent="0.75">
      <c r="A1839" s="3">
        <v>1</v>
      </c>
      <c r="B1839" s="3">
        <v>1</v>
      </c>
    </row>
    <row r="1840" spans="1:2" x14ac:dyDescent="0.75">
      <c r="A1840" s="3">
        <v>1</v>
      </c>
      <c r="B1840" s="3">
        <v>1</v>
      </c>
    </row>
    <row r="1841" spans="1:2" x14ac:dyDescent="0.75">
      <c r="A1841" s="3">
        <v>1</v>
      </c>
      <c r="B1841" s="3">
        <v>1</v>
      </c>
    </row>
    <row r="1842" spans="1:2" x14ac:dyDescent="0.75">
      <c r="A1842" s="3">
        <v>1</v>
      </c>
      <c r="B1842" s="3">
        <v>1</v>
      </c>
    </row>
    <row r="1843" spans="1:2" x14ac:dyDescent="0.75">
      <c r="A1843" s="3">
        <v>1</v>
      </c>
      <c r="B1843" s="3">
        <v>1</v>
      </c>
    </row>
    <row r="1844" spans="1:2" x14ac:dyDescent="0.75">
      <c r="A1844" s="3">
        <v>1</v>
      </c>
      <c r="B1844" s="3">
        <v>1</v>
      </c>
    </row>
    <row r="1845" spans="1:2" x14ac:dyDescent="0.75">
      <c r="A1845" s="3">
        <v>1</v>
      </c>
      <c r="B1845" s="3">
        <v>1</v>
      </c>
    </row>
    <row r="1846" spans="1:2" x14ac:dyDescent="0.75">
      <c r="A1846" s="3">
        <v>1</v>
      </c>
      <c r="B1846" s="3">
        <v>1</v>
      </c>
    </row>
    <row r="1847" spans="1:2" x14ac:dyDescent="0.75">
      <c r="A1847" s="3">
        <v>1</v>
      </c>
      <c r="B1847" s="3">
        <v>1</v>
      </c>
    </row>
    <row r="1848" spans="1:2" x14ac:dyDescent="0.75">
      <c r="A1848" s="3">
        <v>1</v>
      </c>
      <c r="B1848" s="3">
        <v>1</v>
      </c>
    </row>
    <row r="1849" spans="1:2" x14ac:dyDescent="0.75">
      <c r="A1849" s="3">
        <v>1</v>
      </c>
      <c r="B1849" s="3">
        <v>1</v>
      </c>
    </row>
    <row r="1850" spans="1:2" x14ac:dyDescent="0.75">
      <c r="A1850" s="3">
        <v>1</v>
      </c>
      <c r="B1850" s="3">
        <v>1</v>
      </c>
    </row>
    <row r="1851" spans="1:2" x14ac:dyDescent="0.75">
      <c r="A1851" s="3">
        <v>1</v>
      </c>
      <c r="B1851" s="3">
        <v>1</v>
      </c>
    </row>
    <row r="1852" spans="1:2" x14ac:dyDescent="0.75">
      <c r="A1852" s="3">
        <v>1</v>
      </c>
      <c r="B1852" s="3">
        <v>1</v>
      </c>
    </row>
    <row r="1853" spans="1:2" x14ac:dyDescent="0.75">
      <c r="A1853" s="3">
        <v>1</v>
      </c>
      <c r="B1853" s="3">
        <v>1</v>
      </c>
    </row>
    <row r="1854" spans="1:2" x14ac:dyDescent="0.75">
      <c r="A1854" s="3">
        <v>1</v>
      </c>
      <c r="B1854" s="3">
        <v>1</v>
      </c>
    </row>
    <row r="1855" spans="1:2" x14ac:dyDescent="0.75">
      <c r="A1855" s="3">
        <v>1</v>
      </c>
      <c r="B1855" s="3">
        <v>1</v>
      </c>
    </row>
    <row r="1856" spans="1:2" x14ac:dyDescent="0.75">
      <c r="A1856" s="3">
        <v>1</v>
      </c>
      <c r="B1856" s="3">
        <v>1</v>
      </c>
    </row>
    <row r="1857" spans="1:2" x14ac:dyDescent="0.75">
      <c r="A1857" s="3">
        <v>1</v>
      </c>
      <c r="B1857" s="3">
        <v>1</v>
      </c>
    </row>
    <row r="1858" spans="1:2" x14ac:dyDescent="0.75">
      <c r="A1858" s="3">
        <v>1</v>
      </c>
      <c r="B1858" s="3">
        <v>1</v>
      </c>
    </row>
    <row r="1859" spans="1:2" x14ac:dyDescent="0.75">
      <c r="A1859" s="3">
        <v>1</v>
      </c>
      <c r="B1859" s="3">
        <v>1</v>
      </c>
    </row>
    <row r="1860" spans="1:2" x14ac:dyDescent="0.75">
      <c r="A1860" s="3">
        <v>1</v>
      </c>
      <c r="B1860" s="3">
        <v>1</v>
      </c>
    </row>
    <row r="1861" spans="1:2" x14ac:dyDescent="0.75">
      <c r="A1861" s="3">
        <v>1</v>
      </c>
      <c r="B1861" s="3">
        <v>1</v>
      </c>
    </row>
    <row r="1862" spans="1:2" x14ac:dyDescent="0.75">
      <c r="A1862" s="3">
        <v>1</v>
      </c>
      <c r="B1862" s="3">
        <v>1</v>
      </c>
    </row>
    <row r="1863" spans="1:2" x14ac:dyDescent="0.75">
      <c r="A1863" s="3">
        <v>1</v>
      </c>
      <c r="B1863" s="3">
        <v>1</v>
      </c>
    </row>
    <row r="1864" spans="1:2" x14ac:dyDescent="0.75">
      <c r="A1864" s="3">
        <v>1</v>
      </c>
      <c r="B1864" s="3">
        <v>1</v>
      </c>
    </row>
    <row r="1865" spans="1:2" x14ac:dyDescent="0.75">
      <c r="A1865" s="3">
        <v>1</v>
      </c>
      <c r="B1865" s="3">
        <v>1</v>
      </c>
    </row>
    <row r="1866" spans="1:2" x14ac:dyDescent="0.75">
      <c r="A1866" s="3">
        <v>1</v>
      </c>
      <c r="B1866" s="3">
        <v>1</v>
      </c>
    </row>
    <row r="1867" spans="1:2" x14ac:dyDescent="0.75">
      <c r="A1867" s="3">
        <v>1</v>
      </c>
      <c r="B1867" s="3">
        <v>1</v>
      </c>
    </row>
    <row r="1868" spans="1:2" x14ac:dyDescent="0.75">
      <c r="A1868" s="3">
        <v>1</v>
      </c>
      <c r="B1868" s="3">
        <v>1</v>
      </c>
    </row>
    <row r="1869" spans="1:2" x14ac:dyDescent="0.75">
      <c r="A1869" s="3">
        <v>1</v>
      </c>
      <c r="B1869" s="3">
        <v>1</v>
      </c>
    </row>
    <row r="1870" spans="1:2" x14ac:dyDescent="0.75">
      <c r="A1870" s="3">
        <v>1</v>
      </c>
      <c r="B1870" s="3">
        <v>1</v>
      </c>
    </row>
    <row r="1871" spans="1:2" x14ac:dyDescent="0.75">
      <c r="A1871" s="3">
        <v>1</v>
      </c>
      <c r="B1871" s="3">
        <v>1</v>
      </c>
    </row>
    <row r="1872" spans="1:2" x14ac:dyDescent="0.75">
      <c r="A1872" s="3">
        <v>1</v>
      </c>
      <c r="B1872" s="3">
        <v>1</v>
      </c>
    </row>
    <row r="1873" spans="1:2" x14ac:dyDescent="0.75">
      <c r="A1873" s="3">
        <v>1</v>
      </c>
      <c r="B1873" s="3">
        <v>1</v>
      </c>
    </row>
    <row r="1874" spans="1:2" x14ac:dyDescent="0.75">
      <c r="A1874" s="3">
        <v>1</v>
      </c>
      <c r="B1874" s="3">
        <v>1</v>
      </c>
    </row>
    <row r="1875" spans="1:2" x14ac:dyDescent="0.75">
      <c r="A1875" s="3">
        <v>1</v>
      </c>
      <c r="B1875" s="3">
        <v>1</v>
      </c>
    </row>
    <row r="1876" spans="1:2" x14ac:dyDescent="0.75">
      <c r="A1876" s="3">
        <v>1</v>
      </c>
      <c r="B1876" s="3">
        <v>1</v>
      </c>
    </row>
    <row r="1877" spans="1:2" x14ac:dyDescent="0.75">
      <c r="A1877" s="3">
        <v>1</v>
      </c>
      <c r="B1877" s="3">
        <v>1</v>
      </c>
    </row>
    <row r="1878" spans="1:2" x14ac:dyDescent="0.75">
      <c r="A1878" s="3">
        <v>1</v>
      </c>
      <c r="B1878" s="3">
        <v>1</v>
      </c>
    </row>
    <row r="1879" spans="1:2" x14ac:dyDescent="0.75">
      <c r="A1879" s="3">
        <v>1</v>
      </c>
      <c r="B1879" s="3">
        <v>1</v>
      </c>
    </row>
    <row r="1880" spans="1:2" x14ac:dyDescent="0.75">
      <c r="A1880" s="3">
        <v>1</v>
      </c>
      <c r="B1880" s="3">
        <v>1</v>
      </c>
    </row>
    <row r="1881" spans="1:2" x14ac:dyDescent="0.75">
      <c r="A1881" s="3">
        <v>1</v>
      </c>
      <c r="B1881" s="3">
        <v>1</v>
      </c>
    </row>
    <row r="1882" spans="1:2" x14ac:dyDescent="0.75">
      <c r="A1882" s="3">
        <v>1</v>
      </c>
      <c r="B1882" s="3">
        <v>1</v>
      </c>
    </row>
    <row r="1883" spans="1:2" x14ac:dyDescent="0.75">
      <c r="A1883" s="3">
        <v>1</v>
      </c>
      <c r="B1883" s="3">
        <v>1</v>
      </c>
    </row>
    <row r="1884" spans="1:2" x14ac:dyDescent="0.75">
      <c r="A1884" s="3">
        <v>1</v>
      </c>
      <c r="B1884" s="3">
        <v>1</v>
      </c>
    </row>
    <row r="1885" spans="1:2" x14ac:dyDescent="0.75">
      <c r="A1885" s="3">
        <v>1</v>
      </c>
      <c r="B1885" s="3">
        <v>1</v>
      </c>
    </row>
    <row r="1886" spans="1:2" x14ac:dyDescent="0.75">
      <c r="A1886" s="3">
        <v>1</v>
      </c>
      <c r="B1886" s="3">
        <v>1</v>
      </c>
    </row>
    <row r="1887" spans="1:2" x14ac:dyDescent="0.75">
      <c r="A1887" s="3">
        <v>1</v>
      </c>
      <c r="B1887" s="3">
        <v>1</v>
      </c>
    </row>
    <row r="1888" spans="1:2" x14ac:dyDescent="0.75">
      <c r="A1888" s="3">
        <v>1</v>
      </c>
      <c r="B1888" s="3">
        <v>1</v>
      </c>
    </row>
    <row r="1889" spans="1:2" x14ac:dyDescent="0.75">
      <c r="A1889" s="3">
        <v>1</v>
      </c>
      <c r="B1889" s="3">
        <v>1</v>
      </c>
    </row>
    <row r="1890" spans="1:2" x14ac:dyDescent="0.75">
      <c r="A1890" s="3">
        <v>1</v>
      </c>
      <c r="B1890" s="3">
        <v>1</v>
      </c>
    </row>
    <row r="1891" spans="1:2" x14ac:dyDescent="0.75">
      <c r="A1891" s="3">
        <v>1</v>
      </c>
      <c r="B1891" s="3">
        <v>1</v>
      </c>
    </row>
    <row r="1892" spans="1:2" x14ac:dyDescent="0.75">
      <c r="A1892" s="3">
        <v>1</v>
      </c>
      <c r="B1892" s="3">
        <v>1</v>
      </c>
    </row>
    <row r="1893" spans="1:2" x14ac:dyDescent="0.75">
      <c r="A1893" s="3">
        <v>1</v>
      </c>
      <c r="B1893" s="3">
        <v>1</v>
      </c>
    </row>
    <row r="1894" spans="1:2" x14ac:dyDescent="0.75">
      <c r="A1894" s="3">
        <v>1</v>
      </c>
      <c r="B1894" s="3">
        <v>1</v>
      </c>
    </row>
    <row r="1895" spans="1:2" x14ac:dyDescent="0.75">
      <c r="A1895" s="3">
        <v>1</v>
      </c>
      <c r="B1895" s="3">
        <v>1</v>
      </c>
    </row>
    <row r="1896" spans="1:2" x14ac:dyDescent="0.75">
      <c r="A1896" s="3">
        <v>1</v>
      </c>
      <c r="B1896" s="3">
        <v>1</v>
      </c>
    </row>
    <row r="1897" spans="1:2" x14ac:dyDescent="0.75">
      <c r="A1897" s="3">
        <v>1</v>
      </c>
      <c r="B1897" s="3">
        <v>1</v>
      </c>
    </row>
    <row r="1898" spans="1:2" x14ac:dyDescent="0.75">
      <c r="A1898" s="3">
        <v>1</v>
      </c>
      <c r="B1898" s="3">
        <v>1</v>
      </c>
    </row>
    <row r="1899" spans="1:2" x14ac:dyDescent="0.75">
      <c r="A1899" s="3">
        <v>1</v>
      </c>
      <c r="B1899" s="3">
        <v>1</v>
      </c>
    </row>
    <row r="1900" spans="1:2" x14ac:dyDescent="0.75">
      <c r="A1900" s="3">
        <v>1</v>
      </c>
      <c r="B1900" s="3">
        <v>1</v>
      </c>
    </row>
    <row r="1901" spans="1:2" x14ac:dyDescent="0.75">
      <c r="A1901" s="3">
        <v>1</v>
      </c>
      <c r="B1901" s="3">
        <v>1</v>
      </c>
    </row>
    <row r="1902" spans="1:2" x14ac:dyDescent="0.75">
      <c r="A1902" s="3">
        <v>1</v>
      </c>
      <c r="B1902" s="3">
        <v>1</v>
      </c>
    </row>
    <row r="1903" spans="1:2" x14ac:dyDescent="0.75">
      <c r="A1903" s="3">
        <v>1</v>
      </c>
      <c r="B1903" s="3">
        <v>1</v>
      </c>
    </row>
    <row r="1904" spans="1:2" x14ac:dyDescent="0.75">
      <c r="A1904" s="3">
        <v>1</v>
      </c>
      <c r="B1904" s="3">
        <v>1</v>
      </c>
    </row>
    <row r="1905" spans="1:2" x14ac:dyDescent="0.75">
      <c r="A1905" s="3">
        <v>1</v>
      </c>
      <c r="B1905" s="3">
        <v>1</v>
      </c>
    </row>
    <row r="1906" spans="1:2" x14ac:dyDescent="0.75">
      <c r="A1906" s="3">
        <v>1</v>
      </c>
      <c r="B1906" s="3">
        <v>1</v>
      </c>
    </row>
    <row r="1907" spans="1:2" x14ac:dyDescent="0.75">
      <c r="A1907" s="3">
        <v>1</v>
      </c>
      <c r="B1907" s="3">
        <v>1</v>
      </c>
    </row>
    <row r="1908" spans="1:2" x14ac:dyDescent="0.75">
      <c r="A1908" s="3">
        <v>1</v>
      </c>
      <c r="B1908" s="3">
        <v>1</v>
      </c>
    </row>
    <row r="1909" spans="1:2" x14ac:dyDescent="0.75">
      <c r="A1909" s="3">
        <v>1</v>
      </c>
      <c r="B1909" s="3">
        <v>1</v>
      </c>
    </row>
    <row r="1910" spans="1:2" x14ac:dyDescent="0.75">
      <c r="A1910" s="3">
        <v>1</v>
      </c>
      <c r="B1910" s="3">
        <v>1</v>
      </c>
    </row>
    <row r="1911" spans="1:2" x14ac:dyDescent="0.75">
      <c r="A1911" s="3">
        <v>1</v>
      </c>
      <c r="B1911" s="3">
        <v>1</v>
      </c>
    </row>
    <row r="1912" spans="1:2" x14ac:dyDescent="0.75">
      <c r="A1912" s="3">
        <v>1</v>
      </c>
      <c r="B1912" s="3">
        <v>1</v>
      </c>
    </row>
    <row r="1913" spans="1:2" x14ac:dyDescent="0.75">
      <c r="A1913" s="3">
        <v>1</v>
      </c>
      <c r="B1913" s="3">
        <v>1</v>
      </c>
    </row>
    <row r="1914" spans="1:2" x14ac:dyDescent="0.75">
      <c r="A1914" s="3">
        <v>1</v>
      </c>
      <c r="B1914" s="3">
        <v>1</v>
      </c>
    </row>
    <row r="1915" spans="1:2" x14ac:dyDescent="0.75">
      <c r="A1915" s="3">
        <v>1</v>
      </c>
      <c r="B1915" s="3">
        <v>1</v>
      </c>
    </row>
    <row r="1916" spans="1:2" x14ac:dyDescent="0.75">
      <c r="A1916" s="3">
        <v>1</v>
      </c>
      <c r="B1916" s="3">
        <v>1</v>
      </c>
    </row>
    <row r="1917" spans="1:2" x14ac:dyDescent="0.75">
      <c r="A1917" s="3">
        <v>1</v>
      </c>
      <c r="B1917" s="3">
        <v>1</v>
      </c>
    </row>
    <row r="1918" spans="1:2" x14ac:dyDescent="0.75">
      <c r="A1918" s="3">
        <v>1</v>
      </c>
      <c r="B1918" s="3">
        <v>1</v>
      </c>
    </row>
    <row r="1919" spans="1:2" x14ac:dyDescent="0.75">
      <c r="A1919" s="3">
        <v>1</v>
      </c>
      <c r="B1919" s="3">
        <v>1</v>
      </c>
    </row>
    <row r="1920" spans="1:2" x14ac:dyDescent="0.75">
      <c r="A1920" s="3">
        <v>1</v>
      </c>
      <c r="B1920" s="3">
        <v>1</v>
      </c>
    </row>
    <row r="1921" spans="1:2" x14ac:dyDescent="0.75">
      <c r="A1921" s="3">
        <v>1</v>
      </c>
      <c r="B1921" s="3">
        <v>1</v>
      </c>
    </row>
    <row r="1922" spans="1:2" x14ac:dyDescent="0.75">
      <c r="A1922" s="3">
        <v>1</v>
      </c>
      <c r="B1922" s="3">
        <v>1</v>
      </c>
    </row>
    <row r="1923" spans="1:2" x14ac:dyDescent="0.75">
      <c r="A1923" s="3">
        <v>1</v>
      </c>
      <c r="B1923" s="3">
        <v>1</v>
      </c>
    </row>
    <row r="1924" spans="1:2" x14ac:dyDescent="0.75">
      <c r="A1924" s="3">
        <v>1</v>
      </c>
      <c r="B1924" s="3">
        <v>1</v>
      </c>
    </row>
    <row r="1925" spans="1:2" x14ac:dyDescent="0.75">
      <c r="A1925" s="3">
        <v>1</v>
      </c>
      <c r="B1925" s="3">
        <v>1</v>
      </c>
    </row>
    <row r="1926" spans="1:2" x14ac:dyDescent="0.75">
      <c r="A1926" s="3">
        <v>1</v>
      </c>
      <c r="B1926" s="3">
        <v>1</v>
      </c>
    </row>
    <row r="1927" spans="1:2" x14ac:dyDescent="0.75">
      <c r="A1927" s="3">
        <v>1</v>
      </c>
      <c r="B1927" s="3">
        <v>1</v>
      </c>
    </row>
    <row r="1928" spans="1:2" x14ac:dyDescent="0.75">
      <c r="A1928" s="3">
        <v>1</v>
      </c>
      <c r="B1928" s="3">
        <v>1</v>
      </c>
    </row>
    <row r="1929" spans="1:2" x14ac:dyDescent="0.75">
      <c r="A1929" s="3">
        <v>1</v>
      </c>
      <c r="B1929" s="3">
        <v>1</v>
      </c>
    </row>
    <row r="1930" spans="1:2" x14ac:dyDescent="0.75">
      <c r="A1930" s="3">
        <v>1</v>
      </c>
      <c r="B1930" s="3">
        <v>1</v>
      </c>
    </row>
    <row r="1931" spans="1:2" x14ac:dyDescent="0.75">
      <c r="A1931" s="3">
        <v>1</v>
      </c>
      <c r="B1931" s="3">
        <v>1</v>
      </c>
    </row>
    <row r="1932" spans="1:2" x14ac:dyDescent="0.75">
      <c r="A1932" s="3">
        <v>1</v>
      </c>
      <c r="B1932" s="3">
        <v>1</v>
      </c>
    </row>
    <row r="1933" spans="1:2" x14ac:dyDescent="0.75">
      <c r="A1933" s="3">
        <v>1</v>
      </c>
      <c r="B1933" s="3">
        <v>1</v>
      </c>
    </row>
    <row r="1934" spans="1:2" x14ac:dyDescent="0.75">
      <c r="A1934" s="3">
        <v>1</v>
      </c>
      <c r="B1934" s="3">
        <v>1</v>
      </c>
    </row>
    <row r="1935" spans="1:2" x14ac:dyDescent="0.75">
      <c r="A1935" s="3">
        <v>1</v>
      </c>
      <c r="B1935" s="3">
        <v>1</v>
      </c>
    </row>
    <row r="1936" spans="1:2" x14ac:dyDescent="0.75">
      <c r="A1936" s="3">
        <v>1</v>
      </c>
      <c r="B1936" s="3">
        <v>1</v>
      </c>
    </row>
    <row r="1937" spans="1:2" x14ac:dyDescent="0.75">
      <c r="A1937" s="3">
        <v>1</v>
      </c>
      <c r="B1937" s="3">
        <v>1</v>
      </c>
    </row>
    <row r="1938" spans="1:2" x14ac:dyDescent="0.75">
      <c r="A1938" s="3">
        <v>1</v>
      </c>
      <c r="B1938" s="3">
        <v>1</v>
      </c>
    </row>
    <row r="1939" spans="1:2" x14ac:dyDescent="0.75">
      <c r="A1939" s="3">
        <v>1</v>
      </c>
      <c r="B1939" s="3">
        <v>1</v>
      </c>
    </row>
    <row r="1940" spans="1:2" x14ac:dyDescent="0.75">
      <c r="A1940" s="3">
        <v>1</v>
      </c>
      <c r="B1940" s="3">
        <v>1</v>
      </c>
    </row>
    <row r="1941" spans="1:2" x14ac:dyDescent="0.75">
      <c r="A1941" s="3">
        <v>1</v>
      </c>
      <c r="B1941" s="3">
        <v>1</v>
      </c>
    </row>
    <row r="1942" spans="1:2" x14ac:dyDescent="0.75">
      <c r="A1942" s="3">
        <v>1</v>
      </c>
      <c r="B1942" s="3">
        <v>1</v>
      </c>
    </row>
    <row r="1943" spans="1:2" x14ac:dyDescent="0.75">
      <c r="A1943" s="3">
        <v>1</v>
      </c>
      <c r="B1943" s="3">
        <v>1</v>
      </c>
    </row>
    <row r="1944" spans="1:2" x14ac:dyDescent="0.75">
      <c r="A1944" s="3">
        <v>1</v>
      </c>
      <c r="B1944" s="3">
        <v>1</v>
      </c>
    </row>
    <row r="1945" spans="1:2" x14ac:dyDescent="0.75">
      <c r="A1945" s="3">
        <v>1</v>
      </c>
      <c r="B1945" s="3">
        <v>1</v>
      </c>
    </row>
    <row r="1946" spans="1:2" x14ac:dyDescent="0.75">
      <c r="A1946" s="3">
        <v>1</v>
      </c>
      <c r="B1946" s="3">
        <v>1</v>
      </c>
    </row>
    <row r="1947" spans="1:2" x14ac:dyDescent="0.75">
      <c r="A1947" s="3">
        <v>1</v>
      </c>
      <c r="B1947" s="3">
        <v>1</v>
      </c>
    </row>
    <row r="1948" spans="1:2" x14ac:dyDescent="0.75">
      <c r="A1948" s="3">
        <v>1</v>
      </c>
      <c r="B1948" s="3">
        <v>1</v>
      </c>
    </row>
    <row r="1949" spans="1:2" x14ac:dyDescent="0.75">
      <c r="A1949" s="3">
        <v>1</v>
      </c>
      <c r="B1949" s="3">
        <v>1</v>
      </c>
    </row>
    <row r="1950" spans="1:2" x14ac:dyDescent="0.75">
      <c r="A1950" s="3">
        <v>1</v>
      </c>
      <c r="B1950" s="3">
        <v>1</v>
      </c>
    </row>
    <row r="1951" spans="1:2" x14ac:dyDescent="0.75">
      <c r="A1951" s="3">
        <v>1</v>
      </c>
      <c r="B1951" s="3">
        <v>1</v>
      </c>
    </row>
    <row r="1952" spans="1:2" x14ac:dyDescent="0.75">
      <c r="A1952" s="3">
        <v>1</v>
      </c>
      <c r="B1952" s="3">
        <v>1</v>
      </c>
    </row>
    <row r="1953" spans="1:2" x14ac:dyDescent="0.75">
      <c r="A1953" s="3">
        <v>1</v>
      </c>
      <c r="B1953" s="3">
        <v>1</v>
      </c>
    </row>
    <row r="1954" spans="1:2" x14ac:dyDescent="0.75">
      <c r="A1954" s="3">
        <v>1</v>
      </c>
      <c r="B1954" s="3">
        <v>1</v>
      </c>
    </row>
    <row r="1955" spans="1:2" x14ac:dyDescent="0.75">
      <c r="A1955" s="3">
        <v>1</v>
      </c>
      <c r="B1955" s="3">
        <v>1</v>
      </c>
    </row>
    <row r="1956" spans="1:2" x14ac:dyDescent="0.75">
      <c r="A1956" s="3">
        <v>1</v>
      </c>
      <c r="B1956" s="3">
        <v>1</v>
      </c>
    </row>
    <row r="1957" spans="1:2" x14ac:dyDescent="0.75">
      <c r="A1957" s="3">
        <v>1</v>
      </c>
      <c r="B1957" s="3">
        <v>1</v>
      </c>
    </row>
    <row r="1958" spans="1:2" x14ac:dyDescent="0.75">
      <c r="A1958" s="3">
        <v>1</v>
      </c>
      <c r="B1958" s="3">
        <v>1</v>
      </c>
    </row>
    <row r="1959" spans="1:2" x14ac:dyDescent="0.75">
      <c r="A1959" s="3">
        <v>1</v>
      </c>
      <c r="B1959" s="3">
        <v>1</v>
      </c>
    </row>
    <row r="1960" spans="1:2" x14ac:dyDescent="0.75">
      <c r="A1960" s="3">
        <v>1</v>
      </c>
      <c r="B1960" s="3">
        <v>1</v>
      </c>
    </row>
    <row r="1961" spans="1:2" x14ac:dyDescent="0.75">
      <c r="A1961" s="3">
        <v>1</v>
      </c>
      <c r="B1961" s="3">
        <v>1</v>
      </c>
    </row>
    <row r="1962" spans="1:2" x14ac:dyDescent="0.75">
      <c r="A1962" s="3">
        <v>1</v>
      </c>
      <c r="B1962" s="3">
        <v>1</v>
      </c>
    </row>
    <row r="1963" spans="1:2" x14ac:dyDescent="0.75">
      <c r="A1963" s="3">
        <v>1</v>
      </c>
      <c r="B1963" s="3">
        <v>1</v>
      </c>
    </row>
    <row r="1964" spans="1:2" x14ac:dyDescent="0.75">
      <c r="A1964" s="3">
        <v>1</v>
      </c>
      <c r="B1964" s="3">
        <v>1</v>
      </c>
    </row>
    <row r="1965" spans="1:2" x14ac:dyDescent="0.75">
      <c r="A1965" s="3">
        <v>1</v>
      </c>
      <c r="B1965" s="3">
        <v>1</v>
      </c>
    </row>
    <row r="1966" spans="1:2" x14ac:dyDescent="0.75">
      <c r="A1966" s="3">
        <v>1</v>
      </c>
      <c r="B1966" s="3">
        <v>1</v>
      </c>
    </row>
    <row r="1967" spans="1:2" x14ac:dyDescent="0.75">
      <c r="A1967" s="3">
        <v>1</v>
      </c>
      <c r="B1967" s="3">
        <v>1</v>
      </c>
    </row>
    <row r="1968" spans="1:2" x14ac:dyDescent="0.75">
      <c r="A1968" s="3">
        <v>1</v>
      </c>
      <c r="B1968" s="3">
        <v>1</v>
      </c>
    </row>
    <row r="1969" spans="1:2" x14ac:dyDescent="0.75">
      <c r="A1969" s="3">
        <v>1</v>
      </c>
      <c r="B1969" s="3">
        <v>1</v>
      </c>
    </row>
    <row r="1970" spans="1:2" x14ac:dyDescent="0.75">
      <c r="A1970" s="3">
        <v>1</v>
      </c>
      <c r="B1970" s="3">
        <v>1</v>
      </c>
    </row>
    <row r="1971" spans="1:2" x14ac:dyDescent="0.75">
      <c r="A1971" s="3">
        <v>1</v>
      </c>
      <c r="B1971" s="3">
        <v>1</v>
      </c>
    </row>
    <row r="1972" spans="1:2" x14ac:dyDescent="0.75">
      <c r="A1972" s="3">
        <v>1</v>
      </c>
      <c r="B1972" s="3">
        <v>1</v>
      </c>
    </row>
    <row r="1973" spans="1:2" x14ac:dyDescent="0.75">
      <c r="A1973" s="3">
        <v>1</v>
      </c>
      <c r="B1973" s="3">
        <v>1</v>
      </c>
    </row>
    <row r="1974" spans="1:2" x14ac:dyDescent="0.75">
      <c r="A1974" s="3">
        <v>1</v>
      </c>
      <c r="B1974" s="3">
        <v>1</v>
      </c>
    </row>
    <row r="1975" spans="1:2" x14ac:dyDescent="0.75">
      <c r="A1975" s="3">
        <v>1</v>
      </c>
      <c r="B1975" s="3">
        <v>1</v>
      </c>
    </row>
    <row r="1976" spans="1:2" x14ac:dyDescent="0.75">
      <c r="A1976" s="3">
        <v>1</v>
      </c>
      <c r="B1976" s="3">
        <v>1</v>
      </c>
    </row>
    <row r="1977" spans="1:2" x14ac:dyDescent="0.75">
      <c r="A1977" s="3">
        <v>1</v>
      </c>
      <c r="B1977" s="3">
        <v>1</v>
      </c>
    </row>
    <row r="1978" spans="1:2" x14ac:dyDescent="0.75">
      <c r="A1978" s="3">
        <v>1</v>
      </c>
      <c r="B1978" s="3">
        <v>1</v>
      </c>
    </row>
    <row r="1979" spans="1:2" x14ac:dyDescent="0.75">
      <c r="A1979" s="3">
        <v>1</v>
      </c>
      <c r="B1979" s="3">
        <v>1</v>
      </c>
    </row>
    <row r="1980" spans="1:2" x14ac:dyDescent="0.75">
      <c r="A1980" s="3">
        <v>1</v>
      </c>
      <c r="B1980" s="3">
        <v>1</v>
      </c>
    </row>
    <row r="1981" spans="1:2" x14ac:dyDescent="0.75">
      <c r="A1981" s="3">
        <v>1</v>
      </c>
      <c r="B1981" s="3">
        <v>1</v>
      </c>
    </row>
    <row r="1982" spans="1:2" x14ac:dyDescent="0.75">
      <c r="A1982" s="3">
        <v>1</v>
      </c>
      <c r="B1982" s="3">
        <v>1</v>
      </c>
    </row>
    <row r="1983" spans="1:2" x14ac:dyDescent="0.75">
      <c r="A1983" s="3">
        <v>1</v>
      </c>
      <c r="B1983" s="3">
        <v>1</v>
      </c>
    </row>
    <row r="1984" spans="1:2" x14ac:dyDescent="0.75">
      <c r="A1984" s="3">
        <v>1</v>
      </c>
      <c r="B1984" s="3">
        <v>1</v>
      </c>
    </row>
    <row r="1985" spans="1:2" x14ac:dyDescent="0.75">
      <c r="A1985" s="3">
        <v>1</v>
      </c>
      <c r="B1985" s="3">
        <v>1</v>
      </c>
    </row>
    <row r="1986" spans="1:2" x14ac:dyDescent="0.75">
      <c r="A1986" s="3">
        <v>1</v>
      </c>
      <c r="B1986" s="3">
        <v>1</v>
      </c>
    </row>
    <row r="1987" spans="1:2" x14ac:dyDescent="0.75">
      <c r="A1987" s="3">
        <v>1</v>
      </c>
      <c r="B1987" s="3">
        <v>1</v>
      </c>
    </row>
    <row r="1988" spans="1:2" x14ac:dyDescent="0.75">
      <c r="A1988" s="3">
        <v>1</v>
      </c>
      <c r="B1988" s="3">
        <v>1</v>
      </c>
    </row>
    <row r="1989" spans="1:2" x14ac:dyDescent="0.75">
      <c r="A1989" s="3">
        <v>1</v>
      </c>
      <c r="B1989" s="3">
        <v>1</v>
      </c>
    </row>
    <row r="1990" spans="1:2" x14ac:dyDescent="0.75">
      <c r="A1990" s="3">
        <v>1</v>
      </c>
      <c r="B1990" s="3">
        <v>1</v>
      </c>
    </row>
    <row r="1991" spans="1:2" x14ac:dyDescent="0.75">
      <c r="A1991" s="3">
        <v>1</v>
      </c>
      <c r="B1991" s="3">
        <v>1</v>
      </c>
    </row>
    <row r="1992" spans="1:2" x14ac:dyDescent="0.75">
      <c r="A1992" s="3">
        <v>1</v>
      </c>
      <c r="B1992" s="3">
        <v>1</v>
      </c>
    </row>
    <row r="1993" spans="1:2" x14ac:dyDescent="0.75">
      <c r="A1993" s="3">
        <v>1</v>
      </c>
      <c r="B1993" s="3">
        <v>1</v>
      </c>
    </row>
    <row r="1994" spans="1:2" x14ac:dyDescent="0.75">
      <c r="A1994" s="3">
        <v>1</v>
      </c>
      <c r="B1994" s="3">
        <v>1</v>
      </c>
    </row>
    <row r="1995" spans="1:2" x14ac:dyDescent="0.75">
      <c r="A1995" s="3">
        <v>1</v>
      </c>
      <c r="B1995" s="3">
        <v>1</v>
      </c>
    </row>
    <row r="1996" spans="1:2" x14ac:dyDescent="0.75">
      <c r="A1996" s="3">
        <v>1</v>
      </c>
      <c r="B1996" s="3">
        <v>1</v>
      </c>
    </row>
    <row r="1997" spans="1:2" x14ac:dyDescent="0.75">
      <c r="A1997" s="3">
        <v>1</v>
      </c>
      <c r="B1997" s="3">
        <v>1</v>
      </c>
    </row>
    <row r="1998" spans="1:2" x14ac:dyDescent="0.75">
      <c r="A1998" s="3">
        <v>1</v>
      </c>
      <c r="B1998" s="3">
        <v>1</v>
      </c>
    </row>
    <row r="1999" spans="1:2" x14ac:dyDescent="0.75">
      <c r="A1999" s="3">
        <v>1</v>
      </c>
      <c r="B1999" s="3">
        <v>1</v>
      </c>
    </row>
    <row r="2000" spans="1:2" x14ac:dyDescent="0.75">
      <c r="A2000" s="3">
        <v>1</v>
      </c>
      <c r="B2000" s="3">
        <v>1</v>
      </c>
    </row>
    <row r="2001" spans="1:2" x14ac:dyDescent="0.75">
      <c r="A2001" s="3">
        <v>1</v>
      </c>
      <c r="B2001" s="3">
        <v>1</v>
      </c>
    </row>
    <row r="2002" spans="1:2" x14ac:dyDescent="0.75">
      <c r="A2002" s="3">
        <v>1</v>
      </c>
      <c r="B2002" s="3">
        <v>1</v>
      </c>
    </row>
    <row r="2003" spans="1:2" x14ac:dyDescent="0.75">
      <c r="A2003" s="3">
        <v>1</v>
      </c>
      <c r="B2003" s="3">
        <v>1</v>
      </c>
    </row>
    <row r="2004" spans="1:2" x14ac:dyDescent="0.75">
      <c r="A2004" s="3">
        <v>1</v>
      </c>
      <c r="B2004" s="3">
        <v>1</v>
      </c>
    </row>
    <row r="2005" spans="1:2" x14ac:dyDescent="0.75">
      <c r="A2005" s="3">
        <v>1</v>
      </c>
      <c r="B2005" s="3">
        <v>1</v>
      </c>
    </row>
    <row r="2006" spans="1:2" x14ac:dyDescent="0.75">
      <c r="A2006" s="3">
        <v>1</v>
      </c>
      <c r="B2006" s="3">
        <v>1</v>
      </c>
    </row>
    <row r="2007" spans="1:2" x14ac:dyDescent="0.75">
      <c r="A2007" s="3">
        <v>1</v>
      </c>
      <c r="B2007" s="3">
        <v>1</v>
      </c>
    </row>
    <row r="2008" spans="1:2" x14ac:dyDescent="0.75">
      <c r="A2008" s="3">
        <v>1</v>
      </c>
      <c r="B2008" s="3">
        <v>1</v>
      </c>
    </row>
    <row r="2009" spans="1:2" x14ac:dyDescent="0.75">
      <c r="A2009" s="3">
        <v>1</v>
      </c>
      <c r="B2009" s="3">
        <v>1</v>
      </c>
    </row>
    <row r="2010" spans="1:2" x14ac:dyDescent="0.75">
      <c r="A2010" s="3">
        <v>1</v>
      </c>
      <c r="B2010" s="3">
        <v>1</v>
      </c>
    </row>
    <row r="2011" spans="1:2" x14ac:dyDescent="0.75">
      <c r="A2011" s="3">
        <v>1</v>
      </c>
      <c r="B2011" s="3">
        <v>1</v>
      </c>
    </row>
    <row r="2012" spans="1:2" x14ac:dyDescent="0.75">
      <c r="A2012" s="3">
        <v>1</v>
      </c>
      <c r="B2012" s="3">
        <v>1</v>
      </c>
    </row>
    <row r="2013" spans="1:2" x14ac:dyDescent="0.75">
      <c r="A2013" s="3">
        <v>1</v>
      </c>
      <c r="B2013" s="3">
        <v>1</v>
      </c>
    </row>
    <row r="2014" spans="1:2" x14ac:dyDescent="0.75">
      <c r="A2014" s="3">
        <v>1</v>
      </c>
      <c r="B2014" s="3">
        <v>1</v>
      </c>
    </row>
    <row r="2015" spans="1:2" x14ac:dyDescent="0.75">
      <c r="A2015" s="3">
        <v>1</v>
      </c>
      <c r="B2015" s="3">
        <v>1</v>
      </c>
    </row>
    <row r="2016" spans="1:2" x14ac:dyDescent="0.75">
      <c r="A2016" s="3">
        <v>1</v>
      </c>
      <c r="B2016" s="3">
        <v>1</v>
      </c>
    </row>
    <row r="2017" spans="1:2" x14ac:dyDescent="0.75">
      <c r="A2017" s="3">
        <v>1</v>
      </c>
      <c r="B2017" s="3">
        <v>1</v>
      </c>
    </row>
    <row r="2018" spans="1:2" x14ac:dyDescent="0.75">
      <c r="A2018" s="3">
        <v>1</v>
      </c>
      <c r="B2018" s="3">
        <v>1</v>
      </c>
    </row>
    <row r="2019" spans="1:2" x14ac:dyDescent="0.75">
      <c r="A2019" s="3">
        <v>1</v>
      </c>
      <c r="B2019" s="3">
        <v>1</v>
      </c>
    </row>
    <row r="2020" spans="1:2" x14ac:dyDescent="0.75">
      <c r="A2020" s="3">
        <v>1</v>
      </c>
      <c r="B2020" s="3">
        <v>1</v>
      </c>
    </row>
    <row r="2021" spans="1:2" x14ac:dyDescent="0.75">
      <c r="A2021" s="3">
        <v>1</v>
      </c>
      <c r="B2021" s="3">
        <v>1</v>
      </c>
    </row>
    <row r="2022" spans="1:2" x14ac:dyDescent="0.75">
      <c r="A2022" s="3">
        <v>1</v>
      </c>
      <c r="B2022" s="3">
        <v>1</v>
      </c>
    </row>
    <row r="2023" spans="1:2" x14ac:dyDescent="0.75">
      <c r="A2023" s="3">
        <v>1</v>
      </c>
      <c r="B2023" s="3">
        <v>1</v>
      </c>
    </row>
    <row r="2024" spans="1:2" x14ac:dyDescent="0.75">
      <c r="A2024" s="3">
        <v>1</v>
      </c>
      <c r="B2024" s="3">
        <v>1</v>
      </c>
    </row>
    <row r="2025" spans="1:2" x14ac:dyDescent="0.75">
      <c r="A2025" s="3">
        <v>1</v>
      </c>
      <c r="B2025" s="3">
        <v>1</v>
      </c>
    </row>
    <row r="2026" spans="1:2" x14ac:dyDescent="0.75">
      <c r="A2026" s="3">
        <v>1</v>
      </c>
      <c r="B2026" s="3">
        <v>1</v>
      </c>
    </row>
    <row r="2027" spans="1:2" x14ac:dyDescent="0.75">
      <c r="A2027" s="3">
        <v>1</v>
      </c>
      <c r="B2027" s="3">
        <v>1</v>
      </c>
    </row>
    <row r="2028" spans="1:2" x14ac:dyDescent="0.75">
      <c r="A2028" s="3">
        <v>1</v>
      </c>
      <c r="B2028" s="3">
        <v>1</v>
      </c>
    </row>
    <row r="2029" spans="1:2" x14ac:dyDescent="0.75">
      <c r="A2029" s="3">
        <v>1</v>
      </c>
      <c r="B2029" s="3">
        <v>1</v>
      </c>
    </row>
    <row r="2030" spans="1:2" x14ac:dyDescent="0.75">
      <c r="A2030" s="3">
        <v>1</v>
      </c>
      <c r="B2030" s="3">
        <v>1</v>
      </c>
    </row>
    <row r="2031" spans="1:2" x14ac:dyDescent="0.75">
      <c r="A2031" s="3">
        <v>1</v>
      </c>
      <c r="B2031" s="3">
        <v>1</v>
      </c>
    </row>
    <row r="2032" spans="1:2" x14ac:dyDescent="0.75">
      <c r="A2032" s="3">
        <v>1</v>
      </c>
      <c r="B2032" s="3">
        <v>1</v>
      </c>
    </row>
    <row r="2033" spans="1:2" x14ac:dyDescent="0.75">
      <c r="A2033" s="3">
        <v>1</v>
      </c>
      <c r="B2033" s="3">
        <v>1</v>
      </c>
    </row>
    <row r="2034" spans="1:2" x14ac:dyDescent="0.75">
      <c r="A2034" s="3">
        <v>1</v>
      </c>
      <c r="B2034" s="3">
        <v>1</v>
      </c>
    </row>
    <row r="2035" spans="1:2" x14ac:dyDescent="0.75">
      <c r="A2035" s="3">
        <v>1</v>
      </c>
      <c r="B2035" s="3">
        <v>1</v>
      </c>
    </row>
    <row r="2036" spans="1:2" x14ac:dyDescent="0.75">
      <c r="A2036" s="3">
        <v>1</v>
      </c>
      <c r="B2036" s="3">
        <v>1</v>
      </c>
    </row>
    <row r="2037" spans="1:2" x14ac:dyDescent="0.75">
      <c r="A2037" s="3">
        <v>1</v>
      </c>
      <c r="B2037" s="3">
        <v>1</v>
      </c>
    </row>
    <row r="2038" spans="1:2" x14ac:dyDescent="0.75">
      <c r="A2038" s="3">
        <v>1</v>
      </c>
      <c r="B2038" s="3">
        <v>1</v>
      </c>
    </row>
    <row r="2039" spans="1:2" x14ac:dyDescent="0.75">
      <c r="A2039" s="3">
        <v>1</v>
      </c>
      <c r="B2039" s="3">
        <v>1</v>
      </c>
    </row>
    <row r="2040" spans="1:2" x14ac:dyDescent="0.75">
      <c r="A2040" s="3">
        <v>1</v>
      </c>
      <c r="B2040" s="3">
        <v>1</v>
      </c>
    </row>
    <row r="2041" spans="1:2" x14ac:dyDescent="0.75">
      <c r="A2041" s="3">
        <v>1</v>
      </c>
      <c r="B2041" s="3">
        <v>1</v>
      </c>
    </row>
    <row r="2042" spans="1:2" x14ac:dyDescent="0.75">
      <c r="A2042" s="3">
        <v>1</v>
      </c>
      <c r="B2042" s="3">
        <v>1</v>
      </c>
    </row>
    <row r="2043" spans="1:2" x14ac:dyDescent="0.75">
      <c r="A2043" s="3">
        <v>1</v>
      </c>
      <c r="B2043" s="3">
        <v>1</v>
      </c>
    </row>
    <row r="2044" spans="1:2" x14ac:dyDescent="0.75">
      <c r="A2044" s="3">
        <v>1</v>
      </c>
      <c r="B2044" s="3">
        <v>1</v>
      </c>
    </row>
    <row r="2045" spans="1:2" x14ac:dyDescent="0.75">
      <c r="A2045" s="3">
        <v>1</v>
      </c>
      <c r="B2045" s="3">
        <v>1</v>
      </c>
    </row>
    <row r="2046" spans="1:2" x14ac:dyDescent="0.75">
      <c r="A2046" s="3">
        <v>1</v>
      </c>
      <c r="B2046" s="3">
        <v>1</v>
      </c>
    </row>
    <row r="2047" spans="1:2" x14ac:dyDescent="0.75">
      <c r="A2047" s="3">
        <v>1</v>
      </c>
      <c r="B2047" s="3">
        <v>1</v>
      </c>
    </row>
    <row r="2048" spans="1:2" x14ac:dyDescent="0.75">
      <c r="A2048" s="3">
        <v>1</v>
      </c>
      <c r="B2048" s="3">
        <v>1</v>
      </c>
    </row>
    <row r="2049" spans="1:2" x14ac:dyDescent="0.75">
      <c r="A2049" s="3">
        <v>1</v>
      </c>
      <c r="B2049" s="3">
        <v>1</v>
      </c>
    </row>
    <row r="2050" spans="1:2" x14ac:dyDescent="0.75">
      <c r="A2050" s="3">
        <v>1</v>
      </c>
      <c r="B2050" s="3">
        <v>1</v>
      </c>
    </row>
    <row r="2051" spans="1:2" x14ac:dyDescent="0.75">
      <c r="A2051" s="3">
        <v>1</v>
      </c>
      <c r="B2051" s="3">
        <v>1</v>
      </c>
    </row>
    <row r="2052" spans="1:2" x14ac:dyDescent="0.75">
      <c r="A2052" s="3">
        <v>1</v>
      </c>
      <c r="B2052" s="3">
        <v>1</v>
      </c>
    </row>
    <row r="2053" spans="1:2" x14ac:dyDescent="0.75">
      <c r="A2053" s="3">
        <v>1</v>
      </c>
      <c r="B2053" s="3">
        <v>1</v>
      </c>
    </row>
    <row r="2054" spans="1:2" x14ac:dyDescent="0.75">
      <c r="A2054" s="3">
        <v>1</v>
      </c>
      <c r="B2054" s="3">
        <v>1</v>
      </c>
    </row>
    <row r="2055" spans="1:2" x14ac:dyDescent="0.75">
      <c r="A2055" s="3">
        <v>1</v>
      </c>
      <c r="B2055" s="3">
        <v>1</v>
      </c>
    </row>
    <row r="2056" spans="1:2" x14ac:dyDescent="0.75">
      <c r="A2056" s="3">
        <v>1</v>
      </c>
      <c r="B2056" s="3">
        <v>1</v>
      </c>
    </row>
    <row r="2057" spans="1:2" x14ac:dyDescent="0.75">
      <c r="A2057" s="3">
        <v>1</v>
      </c>
      <c r="B2057" s="3">
        <v>1</v>
      </c>
    </row>
    <row r="2058" spans="1:2" x14ac:dyDescent="0.75">
      <c r="A2058" s="3">
        <v>1</v>
      </c>
      <c r="B2058" s="3">
        <v>1</v>
      </c>
    </row>
    <row r="2059" spans="1:2" x14ac:dyDescent="0.75">
      <c r="A2059" s="3">
        <v>1</v>
      </c>
      <c r="B2059" s="3">
        <v>1</v>
      </c>
    </row>
    <row r="2060" spans="1:2" x14ac:dyDescent="0.75">
      <c r="A2060" s="3">
        <v>1</v>
      </c>
      <c r="B2060" s="3">
        <v>1</v>
      </c>
    </row>
    <row r="2061" spans="1:2" x14ac:dyDescent="0.75">
      <c r="A2061" s="3">
        <v>1</v>
      </c>
      <c r="B2061" s="3">
        <v>1</v>
      </c>
    </row>
    <row r="2062" spans="1:2" x14ac:dyDescent="0.75">
      <c r="A2062" s="3">
        <v>1</v>
      </c>
      <c r="B2062" s="3">
        <v>1</v>
      </c>
    </row>
    <row r="2063" spans="1:2" x14ac:dyDescent="0.75">
      <c r="A2063" s="3">
        <v>1</v>
      </c>
      <c r="B2063" s="3">
        <v>1</v>
      </c>
    </row>
    <row r="2064" spans="1:2" x14ac:dyDescent="0.75">
      <c r="A2064" s="3">
        <v>1</v>
      </c>
      <c r="B2064" s="3">
        <v>1</v>
      </c>
    </row>
    <row r="2065" spans="1:2" x14ac:dyDescent="0.75">
      <c r="A2065" s="3">
        <v>1</v>
      </c>
      <c r="B2065" s="3">
        <v>1</v>
      </c>
    </row>
    <row r="2066" spans="1:2" x14ac:dyDescent="0.75">
      <c r="A2066" s="3">
        <v>1</v>
      </c>
      <c r="B2066" s="3">
        <v>1</v>
      </c>
    </row>
    <row r="2067" spans="1:2" x14ac:dyDescent="0.75">
      <c r="A2067" s="3">
        <v>1</v>
      </c>
      <c r="B2067" s="3">
        <v>1</v>
      </c>
    </row>
    <row r="2068" spans="1:2" x14ac:dyDescent="0.75">
      <c r="A2068" s="3">
        <v>1</v>
      </c>
      <c r="B2068" s="3">
        <v>1</v>
      </c>
    </row>
    <row r="2069" spans="1:2" x14ac:dyDescent="0.75">
      <c r="A2069" s="3">
        <v>1</v>
      </c>
      <c r="B2069" s="3">
        <v>1</v>
      </c>
    </row>
    <row r="2070" spans="1:2" x14ac:dyDescent="0.75">
      <c r="A2070" s="3">
        <v>1</v>
      </c>
      <c r="B2070" s="3">
        <v>1</v>
      </c>
    </row>
    <row r="2071" spans="1:2" x14ac:dyDescent="0.75">
      <c r="A2071" s="3">
        <v>1</v>
      </c>
      <c r="B2071" s="3">
        <v>1</v>
      </c>
    </row>
    <row r="2072" spans="1:2" x14ac:dyDescent="0.75">
      <c r="A2072" s="3">
        <v>1</v>
      </c>
      <c r="B2072" s="3">
        <v>1</v>
      </c>
    </row>
    <row r="2073" spans="1:2" x14ac:dyDescent="0.75">
      <c r="A2073" s="3">
        <v>1</v>
      </c>
      <c r="B2073" s="3">
        <v>1</v>
      </c>
    </row>
    <row r="2074" spans="1:2" x14ac:dyDescent="0.75">
      <c r="A2074" s="3">
        <v>1</v>
      </c>
      <c r="B2074" s="3">
        <v>1</v>
      </c>
    </row>
    <row r="2075" spans="1:2" x14ac:dyDescent="0.75">
      <c r="A2075" s="3">
        <v>1</v>
      </c>
      <c r="B2075" s="3">
        <v>1</v>
      </c>
    </row>
    <row r="2076" spans="1:2" x14ac:dyDescent="0.75">
      <c r="A2076" s="3">
        <v>1</v>
      </c>
      <c r="B2076" s="3">
        <v>1</v>
      </c>
    </row>
    <row r="2077" spans="1:2" x14ac:dyDescent="0.75">
      <c r="A2077" s="3">
        <v>1</v>
      </c>
      <c r="B2077" s="3">
        <v>1</v>
      </c>
    </row>
    <row r="2078" spans="1:2" x14ac:dyDescent="0.75">
      <c r="A2078" s="3">
        <v>1</v>
      </c>
      <c r="B2078" s="3">
        <v>1</v>
      </c>
    </row>
    <row r="2079" spans="1:2" x14ac:dyDescent="0.75">
      <c r="A2079" s="3">
        <v>1</v>
      </c>
      <c r="B2079" s="3">
        <v>1</v>
      </c>
    </row>
    <row r="2080" spans="1:2" x14ac:dyDescent="0.75">
      <c r="A2080" s="3">
        <v>1</v>
      </c>
      <c r="B2080" s="3">
        <v>1</v>
      </c>
    </row>
    <row r="2081" spans="1:2" x14ac:dyDescent="0.75">
      <c r="A2081" s="3">
        <v>1</v>
      </c>
      <c r="B2081" s="3">
        <v>1</v>
      </c>
    </row>
    <row r="2082" spans="1:2" x14ac:dyDescent="0.75">
      <c r="A2082" s="3">
        <v>1</v>
      </c>
      <c r="B2082" s="3">
        <v>1</v>
      </c>
    </row>
    <row r="2083" spans="1:2" x14ac:dyDescent="0.75">
      <c r="A2083" s="3">
        <v>1</v>
      </c>
      <c r="B2083" s="3">
        <v>1</v>
      </c>
    </row>
    <row r="2084" spans="1:2" x14ac:dyDescent="0.75">
      <c r="A2084" s="3">
        <v>1</v>
      </c>
      <c r="B2084" s="3">
        <v>1</v>
      </c>
    </row>
    <row r="2085" spans="1:2" x14ac:dyDescent="0.75">
      <c r="A2085" s="3">
        <v>1</v>
      </c>
      <c r="B2085" s="3">
        <v>1</v>
      </c>
    </row>
    <row r="2086" spans="1:2" x14ac:dyDescent="0.75">
      <c r="A2086" s="3">
        <v>1</v>
      </c>
      <c r="B2086" s="3">
        <v>1</v>
      </c>
    </row>
    <row r="2087" spans="1:2" x14ac:dyDescent="0.75">
      <c r="A2087" s="3">
        <v>1</v>
      </c>
      <c r="B2087" s="3">
        <v>1</v>
      </c>
    </row>
    <row r="2088" spans="1:2" x14ac:dyDescent="0.75">
      <c r="A2088" s="3">
        <v>1</v>
      </c>
      <c r="B2088" s="3">
        <v>1</v>
      </c>
    </row>
    <row r="2089" spans="1:2" x14ac:dyDescent="0.75">
      <c r="A2089" s="3">
        <v>1</v>
      </c>
      <c r="B2089" s="3">
        <v>1</v>
      </c>
    </row>
    <row r="2090" spans="1:2" x14ac:dyDescent="0.75">
      <c r="A2090" s="3">
        <v>1</v>
      </c>
      <c r="B2090" s="3">
        <v>1</v>
      </c>
    </row>
    <row r="2091" spans="1:2" x14ac:dyDescent="0.75">
      <c r="A2091" s="3">
        <v>1</v>
      </c>
      <c r="B2091" s="3">
        <v>1</v>
      </c>
    </row>
    <row r="2092" spans="1:2" x14ac:dyDescent="0.75">
      <c r="A2092" s="3">
        <v>1</v>
      </c>
      <c r="B2092" s="3">
        <v>1</v>
      </c>
    </row>
    <row r="2093" spans="1:2" x14ac:dyDescent="0.75">
      <c r="A2093" s="3">
        <v>1</v>
      </c>
      <c r="B2093" s="3">
        <v>1</v>
      </c>
    </row>
    <row r="2094" spans="1:2" x14ac:dyDescent="0.75">
      <c r="A2094" s="3">
        <v>1</v>
      </c>
      <c r="B2094" s="3">
        <v>1</v>
      </c>
    </row>
    <row r="2095" spans="1:2" x14ac:dyDescent="0.75">
      <c r="A2095" s="3">
        <v>1</v>
      </c>
      <c r="B2095" s="3">
        <v>1</v>
      </c>
    </row>
    <row r="2096" spans="1:2" x14ac:dyDescent="0.75">
      <c r="A2096" s="3">
        <v>1</v>
      </c>
      <c r="B2096" s="3">
        <v>1</v>
      </c>
    </row>
    <row r="2097" spans="1:2" x14ac:dyDescent="0.75">
      <c r="A2097" s="3">
        <v>1</v>
      </c>
      <c r="B2097" s="3">
        <v>1</v>
      </c>
    </row>
    <row r="2098" spans="1:2" x14ac:dyDescent="0.75">
      <c r="A2098" s="3">
        <v>1</v>
      </c>
      <c r="B2098" s="3">
        <v>1</v>
      </c>
    </row>
    <row r="2099" spans="1:2" x14ac:dyDescent="0.75">
      <c r="A2099" s="3">
        <v>1</v>
      </c>
      <c r="B2099" s="3">
        <v>1</v>
      </c>
    </row>
    <row r="2100" spans="1:2" x14ac:dyDescent="0.75">
      <c r="A2100" s="3">
        <v>1</v>
      </c>
      <c r="B2100" s="3">
        <v>1</v>
      </c>
    </row>
    <row r="2101" spans="1:2" x14ac:dyDescent="0.75">
      <c r="A2101" s="3">
        <v>1</v>
      </c>
      <c r="B2101" s="3">
        <v>1</v>
      </c>
    </row>
    <row r="2102" spans="1:2" x14ac:dyDescent="0.75">
      <c r="A2102" s="3">
        <v>1</v>
      </c>
      <c r="B2102" s="3">
        <v>1</v>
      </c>
    </row>
    <row r="2103" spans="1:2" x14ac:dyDescent="0.75">
      <c r="A2103" s="3">
        <v>1</v>
      </c>
      <c r="B2103" s="3">
        <v>1</v>
      </c>
    </row>
    <row r="2104" spans="1:2" x14ac:dyDescent="0.75">
      <c r="A2104" s="3">
        <v>1</v>
      </c>
      <c r="B2104" s="3">
        <v>1</v>
      </c>
    </row>
    <row r="2105" spans="1:2" x14ac:dyDescent="0.75">
      <c r="A2105" s="3">
        <v>1</v>
      </c>
      <c r="B2105" s="3">
        <v>1</v>
      </c>
    </row>
    <row r="2106" spans="1:2" x14ac:dyDescent="0.75">
      <c r="A2106" s="3">
        <v>1</v>
      </c>
      <c r="B2106" s="3">
        <v>1</v>
      </c>
    </row>
    <row r="2107" spans="1:2" x14ac:dyDescent="0.75">
      <c r="A2107" s="3">
        <v>1</v>
      </c>
      <c r="B2107" s="3">
        <v>1</v>
      </c>
    </row>
    <row r="2108" spans="1:2" x14ac:dyDescent="0.75">
      <c r="A2108" s="3">
        <v>1</v>
      </c>
      <c r="B2108" s="3">
        <v>1</v>
      </c>
    </row>
    <row r="2109" spans="1:2" x14ac:dyDescent="0.75">
      <c r="A2109" s="3">
        <v>1</v>
      </c>
      <c r="B2109" s="3">
        <v>1</v>
      </c>
    </row>
    <row r="2110" spans="1:2" x14ac:dyDescent="0.75">
      <c r="A2110" s="3">
        <v>1</v>
      </c>
      <c r="B2110" s="3">
        <v>1</v>
      </c>
    </row>
    <row r="2111" spans="1:2" x14ac:dyDescent="0.75">
      <c r="A2111" s="3">
        <v>1</v>
      </c>
      <c r="B2111" s="3">
        <v>1</v>
      </c>
    </row>
    <row r="2112" spans="1:2" x14ac:dyDescent="0.75">
      <c r="A2112" s="3">
        <v>1</v>
      </c>
      <c r="B2112" s="3">
        <v>1</v>
      </c>
    </row>
    <row r="2113" spans="1:2" x14ac:dyDescent="0.75">
      <c r="A2113" s="3">
        <v>1</v>
      </c>
      <c r="B2113" s="3">
        <v>1</v>
      </c>
    </row>
    <row r="2114" spans="1:2" x14ac:dyDescent="0.75">
      <c r="A2114" s="3">
        <v>1</v>
      </c>
      <c r="B2114" s="3">
        <v>1</v>
      </c>
    </row>
    <row r="2115" spans="1:2" x14ac:dyDescent="0.75">
      <c r="A2115" s="3">
        <v>1</v>
      </c>
      <c r="B2115" s="3">
        <v>1</v>
      </c>
    </row>
    <row r="2116" spans="1:2" x14ac:dyDescent="0.75">
      <c r="A2116" s="3">
        <v>1</v>
      </c>
      <c r="B2116" s="3">
        <v>1</v>
      </c>
    </row>
    <row r="2117" spans="1:2" x14ac:dyDescent="0.75">
      <c r="A2117" s="3">
        <v>1</v>
      </c>
      <c r="B2117" s="3">
        <v>1</v>
      </c>
    </row>
    <row r="2118" spans="1:2" x14ac:dyDescent="0.75">
      <c r="A2118" s="3">
        <v>1</v>
      </c>
      <c r="B2118" s="3">
        <v>1</v>
      </c>
    </row>
    <row r="2119" spans="1:2" x14ac:dyDescent="0.75">
      <c r="A2119" s="3">
        <v>1</v>
      </c>
      <c r="B2119" s="3">
        <v>1</v>
      </c>
    </row>
    <row r="2120" spans="1:2" x14ac:dyDescent="0.75">
      <c r="A2120" s="3">
        <v>1</v>
      </c>
      <c r="B2120" s="3">
        <v>1</v>
      </c>
    </row>
    <row r="2121" spans="1:2" x14ac:dyDescent="0.75">
      <c r="A2121" s="3">
        <v>1</v>
      </c>
      <c r="B2121" s="3">
        <v>1</v>
      </c>
    </row>
    <row r="2122" spans="1:2" x14ac:dyDescent="0.75">
      <c r="A2122" s="3">
        <v>1</v>
      </c>
      <c r="B2122" s="3">
        <v>1</v>
      </c>
    </row>
    <row r="2123" spans="1:2" x14ac:dyDescent="0.75">
      <c r="A2123" s="3">
        <v>1</v>
      </c>
      <c r="B2123" s="3">
        <v>1</v>
      </c>
    </row>
    <row r="2124" spans="1:2" x14ac:dyDescent="0.75">
      <c r="A2124" s="3">
        <v>1</v>
      </c>
      <c r="B2124" s="3">
        <v>1</v>
      </c>
    </row>
    <row r="2125" spans="1:2" x14ac:dyDescent="0.75">
      <c r="A2125" s="3">
        <v>1</v>
      </c>
      <c r="B2125" s="3">
        <v>1</v>
      </c>
    </row>
    <row r="2126" spans="1:2" x14ac:dyDescent="0.75">
      <c r="A2126" s="3">
        <v>1</v>
      </c>
      <c r="B2126" s="3">
        <v>1</v>
      </c>
    </row>
    <row r="2127" spans="1:2" x14ac:dyDescent="0.75">
      <c r="A2127" s="3">
        <v>1</v>
      </c>
      <c r="B2127" s="3">
        <v>1</v>
      </c>
    </row>
    <row r="2128" spans="1:2" x14ac:dyDescent="0.75">
      <c r="A2128" s="3">
        <v>1</v>
      </c>
      <c r="B2128" s="3">
        <v>1</v>
      </c>
    </row>
    <row r="2129" spans="1:2" x14ac:dyDescent="0.75">
      <c r="A2129" s="3">
        <v>1</v>
      </c>
      <c r="B2129" s="3">
        <v>1</v>
      </c>
    </row>
    <row r="2130" spans="1:2" x14ac:dyDescent="0.75">
      <c r="A2130" s="3">
        <v>1</v>
      </c>
      <c r="B2130" s="3">
        <v>1</v>
      </c>
    </row>
    <row r="2131" spans="1:2" x14ac:dyDescent="0.75">
      <c r="A2131" s="3">
        <v>1</v>
      </c>
      <c r="B2131" s="3">
        <v>1</v>
      </c>
    </row>
    <row r="2132" spans="1:2" x14ac:dyDescent="0.75">
      <c r="A2132" s="3">
        <v>1</v>
      </c>
      <c r="B2132" s="3">
        <v>1</v>
      </c>
    </row>
    <row r="2133" spans="1:2" x14ac:dyDescent="0.75">
      <c r="A2133" s="3">
        <v>1</v>
      </c>
      <c r="B2133" s="3">
        <v>1</v>
      </c>
    </row>
    <row r="2134" spans="1:2" x14ac:dyDescent="0.75">
      <c r="A2134" s="3">
        <v>1</v>
      </c>
      <c r="B2134" s="3">
        <v>1</v>
      </c>
    </row>
    <row r="2135" spans="1:2" x14ac:dyDescent="0.75">
      <c r="A2135" s="3">
        <v>1</v>
      </c>
      <c r="B2135" s="3">
        <v>1</v>
      </c>
    </row>
    <row r="2136" spans="1:2" x14ac:dyDescent="0.75">
      <c r="A2136" s="3">
        <v>1</v>
      </c>
      <c r="B2136" s="3">
        <v>1</v>
      </c>
    </row>
    <row r="2137" spans="1:2" x14ac:dyDescent="0.75">
      <c r="A2137" s="3">
        <v>1</v>
      </c>
      <c r="B2137" s="3">
        <v>1</v>
      </c>
    </row>
    <row r="2138" spans="1:2" x14ac:dyDescent="0.75">
      <c r="A2138" s="3">
        <v>1</v>
      </c>
      <c r="B2138" s="3">
        <v>1</v>
      </c>
    </row>
    <row r="2139" spans="1:2" x14ac:dyDescent="0.75">
      <c r="A2139" s="3">
        <v>1</v>
      </c>
      <c r="B2139" s="3">
        <v>1</v>
      </c>
    </row>
    <row r="2140" spans="1:2" x14ac:dyDescent="0.75">
      <c r="A2140" s="3">
        <v>1</v>
      </c>
      <c r="B2140" s="3">
        <v>1</v>
      </c>
    </row>
    <row r="2141" spans="1:2" x14ac:dyDescent="0.75">
      <c r="A2141" s="3">
        <v>1</v>
      </c>
      <c r="B2141" s="3">
        <v>1</v>
      </c>
    </row>
    <row r="2142" spans="1:2" x14ac:dyDescent="0.75">
      <c r="A2142" s="3">
        <v>1</v>
      </c>
      <c r="B2142" s="3">
        <v>1</v>
      </c>
    </row>
    <row r="2143" spans="1:2" x14ac:dyDescent="0.75">
      <c r="A2143" s="3">
        <v>1</v>
      </c>
      <c r="B2143" s="3">
        <v>1</v>
      </c>
    </row>
    <row r="2144" spans="1:2" x14ac:dyDescent="0.75">
      <c r="A2144" s="3">
        <v>1</v>
      </c>
      <c r="B2144" s="3">
        <v>1</v>
      </c>
    </row>
    <row r="2145" spans="1:2" x14ac:dyDescent="0.75">
      <c r="A2145" s="3">
        <v>1</v>
      </c>
      <c r="B2145" s="3">
        <v>1</v>
      </c>
    </row>
    <row r="2146" spans="1:2" x14ac:dyDescent="0.75">
      <c r="A2146" s="3">
        <v>1</v>
      </c>
      <c r="B2146" s="3">
        <v>1</v>
      </c>
    </row>
    <row r="2147" spans="1:2" x14ac:dyDescent="0.75">
      <c r="A2147" s="3">
        <v>1</v>
      </c>
      <c r="B2147" s="3">
        <v>1</v>
      </c>
    </row>
    <row r="2148" spans="1:2" x14ac:dyDescent="0.75">
      <c r="A2148" s="3">
        <v>1</v>
      </c>
      <c r="B2148" s="3">
        <v>1</v>
      </c>
    </row>
    <row r="2149" spans="1:2" x14ac:dyDescent="0.75">
      <c r="A2149" s="3">
        <v>1</v>
      </c>
      <c r="B2149" s="3">
        <v>1</v>
      </c>
    </row>
    <row r="2150" spans="1:2" x14ac:dyDescent="0.75">
      <c r="A2150" s="3">
        <v>1</v>
      </c>
      <c r="B2150" s="3">
        <v>1</v>
      </c>
    </row>
    <row r="2151" spans="1:2" x14ac:dyDescent="0.75">
      <c r="A2151" s="3">
        <v>1</v>
      </c>
      <c r="B2151" s="3">
        <v>1</v>
      </c>
    </row>
    <row r="2152" spans="1:2" x14ac:dyDescent="0.75">
      <c r="A2152" s="3">
        <v>1</v>
      </c>
      <c r="B2152" s="3">
        <v>1</v>
      </c>
    </row>
    <row r="2153" spans="1:2" x14ac:dyDescent="0.75">
      <c r="A2153" s="3">
        <v>1</v>
      </c>
      <c r="B2153" s="3">
        <v>1</v>
      </c>
    </row>
    <row r="2154" spans="1:2" x14ac:dyDescent="0.75">
      <c r="A2154" s="3">
        <v>1</v>
      </c>
      <c r="B2154" s="3">
        <v>1</v>
      </c>
    </row>
    <row r="2155" spans="1:2" x14ac:dyDescent="0.75">
      <c r="A2155" s="3">
        <v>1</v>
      </c>
      <c r="B2155" s="3">
        <v>1</v>
      </c>
    </row>
    <row r="2156" spans="1:2" x14ac:dyDescent="0.75">
      <c r="A2156" s="3">
        <v>1</v>
      </c>
      <c r="B2156" s="3">
        <v>1</v>
      </c>
    </row>
    <row r="2157" spans="1:2" x14ac:dyDescent="0.75">
      <c r="A2157" s="3">
        <v>1</v>
      </c>
      <c r="B2157" s="3">
        <v>1</v>
      </c>
    </row>
    <row r="2158" spans="1:2" x14ac:dyDescent="0.75">
      <c r="A2158" s="3">
        <v>1</v>
      </c>
      <c r="B2158" s="3">
        <v>1</v>
      </c>
    </row>
    <row r="2159" spans="1:2" x14ac:dyDescent="0.75">
      <c r="A2159" s="3">
        <v>1</v>
      </c>
      <c r="B2159" s="3">
        <v>1</v>
      </c>
    </row>
    <row r="2160" spans="1:2" x14ac:dyDescent="0.75">
      <c r="A2160" s="3">
        <v>1</v>
      </c>
      <c r="B2160" s="3">
        <v>1</v>
      </c>
    </row>
    <row r="2161" spans="1:2" x14ac:dyDescent="0.75">
      <c r="A2161" s="3">
        <v>1</v>
      </c>
      <c r="B2161" s="3">
        <v>1</v>
      </c>
    </row>
    <row r="2162" spans="1:2" x14ac:dyDescent="0.75">
      <c r="A2162" s="3">
        <v>1</v>
      </c>
      <c r="B2162" s="3">
        <v>1</v>
      </c>
    </row>
    <row r="2163" spans="1:2" x14ac:dyDescent="0.75">
      <c r="A2163" s="3">
        <v>1</v>
      </c>
      <c r="B2163" s="3">
        <v>1</v>
      </c>
    </row>
    <row r="2164" spans="1:2" x14ac:dyDescent="0.75">
      <c r="A2164" s="3">
        <v>1</v>
      </c>
      <c r="B2164" s="3">
        <v>1</v>
      </c>
    </row>
    <row r="2165" spans="1:2" x14ac:dyDescent="0.75">
      <c r="A2165" s="3">
        <v>1</v>
      </c>
      <c r="B2165" s="3">
        <v>1</v>
      </c>
    </row>
    <row r="2166" spans="1:2" x14ac:dyDescent="0.75">
      <c r="A2166" s="3">
        <v>1</v>
      </c>
      <c r="B2166" s="3">
        <v>1</v>
      </c>
    </row>
    <row r="2167" spans="1:2" x14ac:dyDescent="0.75">
      <c r="A2167" s="3">
        <v>1</v>
      </c>
      <c r="B2167" s="3">
        <v>1</v>
      </c>
    </row>
    <row r="2168" spans="1:2" x14ac:dyDescent="0.75">
      <c r="A2168" s="3">
        <v>1</v>
      </c>
      <c r="B2168" s="3">
        <v>1</v>
      </c>
    </row>
    <row r="2169" spans="1:2" x14ac:dyDescent="0.75">
      <c r="A2169" s="3">
        <v>1</v>
      </c>
      <c r="B2169" s="3">
        <v>1</v>
      </c>
    </row>
    <row r="2170" spans="1:2" x14ac:dyDescent="0.75">
      <c r="A2170" s="3">
        <v>1</v>
      </c>
      <c r="B2170" s="3">
        <v>1</v>
      </c>
    </row>
    <row r="2171" spans="1:2" x14ac:dyDescent="0.75">
      <c r="A2171" s="3">
        <v>1</v>
      </c>
      <c r="B2171" s="3">
        <v>1</v>
      </c>
    </row>
    <row r="2172" spans="1:2" x14ac:dyDescent="0.75">
      <c r="A2172" s="3">
        <v>1</v>
      </c>
      <c r="B2172" s="3">
        <v>1</v>
      </c>
    </row>
    <row r="2173" spans="1:2" x14ac:dyDescent="0.75">
      <c r="A2173" s="3">
        <v>1</v>
      </c>
      <c r="B2173" s="3">
        <v>1</v>
      </c>
    </row>
    <row r="2174" spans="1:2" x14ac:dyDescent="0.75">
      <c r="A2174" s="3">
        <v>1</v>
      </c>
      <c r="B2174" s="3">
        <v>1</v>
      </c>
    </row>
    <row r="2175" spans="1:2" x14ac:dyDescent="0.75">
      <c r="A2175" s="3">
        <v>1</v>
      </c>
      <c r="B2175" s="3">
        <v>1</v>
      </c>
    </row>
    <row r="2176" spans="1:2" x14ac:dyDescent="0.75">
      <c r="A2176" s="3">
        <v>1</v>
      </c>
      <c r="B2176" s="3">
        <v>1</v>
      </c>
    </row>
    <row r="2177" spans="1:2" x14ac:dyDescent="0.75">
      <c r="A2177" s="3">
        <v>1</v>
      </c>
      <c r="B2177" s="3">
        <v>1</v>
      </c>
    </row>
    <row r="2178" spans="1:2" x14ac:dyDescent="0.75">
      <c r="A2178" s="3">
        <v>1</v>
      </c>
      <c r="B2178" s="3">
        <v>1</v>
      </c>
    </row>
    <row r="2179" spans="1:2" x14ac:dyDescent="0.75">
      <c r="A2179" s="3">
        <v>1</v>
      </c>
      <c r="B2179" s="3">
        <v>1</v>
      </c>
    </row>
    <row r="2180" spans="1:2" x14ac:dyDescent="0.75">
      <c r="A2180" s="3">
        <v>1</v>
      </c>
      <c r="B2180" s="3">
        <v>1</v>
      </c>
    </row>
    <row r="2181" spans="1:2" x14ac:dyDescent="0.75">
      <c r="A2181" s="3">
        <v>1</v>
      </c>
      <c r="B2181" s="3">
        <v>1</v>
      </c>
    </row>
    <row r="2182" spans="1:2" x14ac:dyDescent="0.75">
      <c r="A2182" s="3">
        <v>1</v>
      </c>
      <c r="B2182" s="3">
        <v>1</v>
      </c>
    </row>
    <row r="2183" spans="1:2" x14ac:dyDescent="0.75">
      <c r="A2183" s="3">
        <v>1</v>
      </c>
      <c r="B2183" s="3">
        <v>1</v>
      </c>
    </row>
    <row r="2184" spans="1:2" x14ac:dyDescent="0.75">
      <c r="A2184" s="3">
        <v>1</v>
      </c>
      <c r="B2184" s="3">
        <v>1</v>
      </c>
    </row>
    <row r="2185" spans="1:2" x14ac:dyDescent="0.75">
      <c r="A2185" s="3">
        <v>1</v>
      </c>
      <c r="B2185" s="3">
        <v>1</v>
      </c>
    </row>
    <row r="2186" spans="1:2" x14ac:dyDescent="0.75">
      <c r="A2186" s="3">
        <v>1</v>
      </c>
      <c r="B2186" s="3">
        <v>1</v>
      </c>
    </row>
    <row r="2187" spans="1:2" x14ac:dyDescent="0.75">
      <c r="A2187" s="3">
        <v>1</v>
      </c>
      <c r="B2187" s="3">
        <v>1</v>
      </c>
    </row>
    <row r="2188" spans="1:2" x14ac:dyDescent="0.75">
      <c r="A2188" s="3">
        <v>1</v>
      </c>
      <c r="B2188" s="3">
        <v>1</v>
      </c>
    </row>
    <row r="2189" spans="1:2" x14ac:dyDescent="0.75">
      <c r="A2189" s="3">
        <v>1</v>
      </c>
      <c r="B2189" s="3">
        <v>1</v>
      </c>
    </row>
    <row r="2190" spans="1:2" x14ac:dyDescent="0.75">
      <c r="A2190" s="3">
        <v>1</v>
      </c>
      <c r="B2190" s="3">
        <v>1</v>
      </c>
    </row>
    <row r="2191" spans="1:2" x14ac:dyDescent="0.75">
      <c r="A2191" s="3">
        <v>1</v>
      </c>
      <c r="B2191" s="3">
        <v>1</v>
      </c>
    </row>
    <row r="2192" spans="1:2" x14ac:dyDescent="0.75">
      <c r="A2192" s="3">
        <v>1</v>
      </c>
      <c r="B2192" s="3">
        <v>1</v>
      </c>
    </row>
    <row r="2193" spans="1:2" x14ac:dyDescent="0.75">
      <c r="A2193" s="3">
        <v>1</v>
      </c>
      <c r="B2193" s="3">
        <v>1</v>
      </c>
    </row>
    <row r="2194" spans="1:2" x14ac:dyDescent="0.75">
      <c r="A2194" s="3">
        <v>1</v>
      </c>
      <c r="B2194" s="3">
        <v>1</v>
      </c>
    </row>
    <row r="2195" spans="1:2" x14ac:dyDescent="0.75">
      <c r="A2195" s="3">
        <v>1</v>
      </c>
      <c r="B2195" s="3">
        <v>1</v>
      </c>
    </row>
    <row r="2196" spans="1:2" x14ac:dyDescent="0.75">
      <c r="A2196" s="3">
        <v>1</v>
      </c>
      <c r="B2196" s="3">
        <v>1</v>
      </c>
    </row>
    <row r="2197" spans="1:2" x14ac:dyDescent="0.75">
      <c r="A2197" s="3">
        <v>1</v>
      </c>
      <c r="B2197" s="3">
        <v>1</v>
      </c>
    </row>
    <row r="2198" spans="1:2" x14ac:dyDescent="0.75">
      <c r="A2198" s="3">
        <v>1</v>
      </c>
      <c r="B2198" s="3">
        <v>1</v>
      </c>
    </row>
    <row r="2199" spans="1:2" x14ac:dyDescent="0.75">
      <c r="A2199" s="3">
        <v>1</v>
      </c>
      <c r="B2199" s="3">
        <v>1</v>
      </c>
    </row>
    <row r="2200" spans="1:2" x14ac:dyDescent="0.75">
      <c r="A2200" s="3">
        <v>1</v>
      </c>
      <c r="B2200" s="3">
        <v>1</v>
      </c>
    </row>
    <row r="2201" spans="1:2" x14ac:dyDescent="0.75">
      <c r="A2201" s="3">
        <v>1</v>
      </c>
      <c r="B2201" s="3">
        <v>1</v>
      </c>
    </row>
    <row r="2202" spans="1:2" x14ac:dyDescent="0.75">
      <c r="A2202" s="3">
        <v>1</v>
      </c>
      <c r="B2202" s="3">
        <v>1</v>
      </c>
    </row>
    <row r="2203" spans="1:2" x14ac:dyDescent="0.75">
      <c r="A2203" s="3">
        <v>1</v>
      </c>
      <c r="B2203" s="3">
        <v>1</v>
      </c>
    </row>
    <row r="2204" spans="1:2" x14ac:dyDescent="0.75">
      <c r="A2204" s="3">
        <v>1</v>
      </c>
      <c r="B2204" s="3">
        <v>1</v>
      </c>
    </row>
    <row r="2205" spans="1:2" x14ac:dyDescent="0.75">
      <c r="A2205" s="3">
        <v>1</v>
      </c>
      <c r="B2205" s="3">
        <v>1</v>
      </c>
    </row>
    <row r="2206" spans="1:2" x14ac:dyDescent="0.75">
      <c r="A2206" s="3">
        <v>1</v>
      </c>
      <c r="B2206" s="3">
        <v>1</v>
      </c>
    </row>
    <row r="2207" spans="1:2" x14ac:dyDescent="0.75">
      <c r="A2207" s="3">
        <v>1</v>
      </c>
      <c r="B2207" s="3">
        <v>1</v>
      </c>
    </row>
    <row r="2208" spans="1:2" x14ac:dyDescent="0.75">
      <c r="A2208" s="3">
        <v>1</v>
      </c>
      <c r="B2208" s="3">
        <v>1</v>
      </c>
    </row>
    <row r="2209" spans="1:2" x14ac:dyDescent="0.75">
      <c r="A2209" s="3">
        <v>1</v>
      </c>
      <c r="B2209" s="3">
        <v>1</v>
      </c>
    </row>
    <row r="2210" spans="1:2" x14ac:dyDescent="0.75">
      <c r="A2210" s="3">
        <v>1</v>
      </c>
      <c r="B2210" s="3">
        <v>1</v>
      </c>
    </row>
    <row r="2211" spans="1:2" x14ac:dyDescent="0.75">
      <c r="A2211" s="3">
        <v>1</v>
      </c>
      <c r="B2211" s="3">
        <v>1</v>
      </c>
    </row>
    <row r="2212" spans="1:2" x14ac:dyDescent="0.75">
      <c r="A2212" s="3">
        <v>1</v>
      </c>
      <c r="B2212" s="3">
        <v>1</v>
      </c>
    </row>
    <row r="2213" spans="1:2" x14ac:dyDescent="0.75">
      <c r="A2213" s="3">
        <v>1</v>
      </c>
      <c r="B2213" s="3">
        <v>1</v>
      </c>
    </row>
    <row r="2214" spans="1:2" x14ac:dyDescent="0.75">
      <c r="A2214" s="3">
        <v>1</v>
      </c>
      <c r="B2214" s="3">
        <v>1</v>
      </c>
    </row>
    <row r="2215" spans="1:2" x14ac:dyDescent="0.75">
      <c r="A2215" s="3">
        <v>1</v>
      </c>
      <c r="B2215" s="3">
        <v>1</v>
      </c>
    </row>
    <row r="2216" spans="1:2" x14ac:dyDescent="0.75">
      <c r="A2216" s="3">
        <v>1</v>
      </c>
      <c r="B2216" s="3">
        <v>1</v>
      </c>
    </row>
    <row r="2217" spans="1:2" x14ac:dyDescent="0.75">
      <c r="A2217" s="3">
        <v>1</v>
      </c>
      <c r="B2217" s="3">
        <v>1</v>
      </c>
    </row>
    <row r="2218" spans="1:2" x14ac:dyDescent="0.75">
      <c r="A2218" s="3">
        <v>1</v>
      </c>
      <c r="B2218" s="3">
        <v>1</v>
      </c>
    </row>
    <row r="2219" spans="1:2" x14ac:dyDescent="0.75">
      <c r="A2219" s="3">
        <v>1</v>
      </c>
      <c r="B2219" s="3">
        <v>1</v>
      </c>
    </row>
    <row r="2220" spans="1:2" x14ac:dyDescent="0.75">
      <c r="A2220" s="3">
        <v>1</v>
      </c>
      <c r="B2220" s="3">
        <v>1</v>
      </c>
    </row>
    <row r="2221" spans="1:2" x14ac:dyDescent="0.75">
      <c r="A2221" s="3">
        <v>1</v>
      </c>
      <c r="B2221" s="3">
        <v>1</v>
      </c>
    </row>
    <row r="2222" spans="1:2" x14ac:dyDescent="0.75">
      <c r="A2222" s="3">
        <v>1</v>
      </c>
      <c r="B2222" s="3">
        <v>1</v>
      </c>
    </row>
    <row r="2223" spans="1:2" x14ac:dyDescent="0.75">
      <c r="A2223" s="3">
        <v>1</v>
      </c>
      <c r="B2223" s="3">
        <v>1</v>
      </c>
    </row>
    <row r="2224" spans="1:2" x14ac:dyDescent="0.75">
      <c r="A2224" s="3">
        <v>1</v>
      </c>
      <c r="B2224" s="3">
        <v>1</v>
      </c>
    </row>
    <row r="2225" spans="1:2" x14ac:dyDescent="0.75">
      <c r="A2225" s="3">
        <v>1</v>
      </c>
      <c r="B2225" s="3">
        <v>1</v>
      </c>
    </row>
    <row r="2226" spans="1:2" x14ac:dyDescent="0.75">
      <c r="A2226" s="3">
        <v>1</v>
      </c>
      <c r="B2226" s="3">
        <v>1</v>
      </c>
    </row>
    <row r="2227" spans="1:2" x14ac:dyDescent="0.75">
      <c r="A2227" s="3">
        <v>1</v>
      </c>
      <c r="B2227" s="3">
        <v>1</v>
      </c>
    </row>
    <row r="2228" spans="1:2" x14ac:dyDescent="0.75">
      <c r="A2228" s="3">
        <v>1</v>
      </c>
      <c r="B2228" s="3">
        <v>1</v>
      </c>
    </row>
    <row r="2229" spans="1:2" x14ac:dyDescent="0.75">
      <c r="A2229" s="3">
        <v>1</v>
      </c>
      <c r="B2229" s="3">
        <v>1</v>
      </c>
    </row>
    <row r="2230" spans="1:2" x14ac:dyDescent="0.75">
      <c r="A2230" s="3">
        <v>1</v>
      </c>
      <c r="B2230" s="3">
        <v>1</v>
      </c>
    </row>
    <row r="2231" spans="1:2" x14ac:dyDescent="0.75">
      <c r="A2231" s="3">
        <v>1</v>
      </c>
      <c r="B2231" s="3">
        <v>1</v>
      </c>
    </row>
    <row r="2232" spans="1:2" x14ac:dyDescent="0.75">
      <c r="A2232" s="3">
        <v>1</v>
      </c>
      <c r="B2232" s="3">
        <v>1</v>
      </c>
    </row>
    <row r="2233" spans="1:2" x14ac:dyDescent="0.75">
      <c r="A2233" s="3">
        <v>1</v>
      </c>
      <c r="B2233" s="3">
        <v>1</v>
      </c>
    </row>
    <row r="2234" spans="1:2" x14ac:dyDescent="0.75">
      <c r="A2234" s="3">
        <v>1</v>
      </c>
      <c r="B2234" s="3">
        <v>1</v>
      </c>
    </row>
    <row r="2235" spans="1:2" x14ac:dyDescent="0.75">
      <c r="A2235" s="3">
        <v>1</v>
      </c>
      <c r="B2235" s="3">
        <v>1</v>
      </c>
    </row>
    <row r="2236" spans="1:2" x14ac:dyDescent="0.75">
      <c r="A2236" s="3">
        <v>1</v>
      </c>
      <c r="B2236" s="3">
        <v>1</v>
      </c>
    </row>
    <row r="2237" spans="1:2" x14ac:dyDescent="0.75">
      <c r="A2237" s="3">
        <v>1</v>
      </c>
      <c r="B2237" s="3">
        <v>1</v>
      </c>
    </row>
    <row r="2238" spans="1:2" x14ac:dyDescent="0.75">
      <c r="A2238" s="3">
        <v>1</v>
      </c>
      <c r="B2238" s="3">
        <v>1</v>
      </c>
    </row>
    <row r="2239" spans="1:2" x14ac:dyDescent="0.75">
      <c r="A2239" s="3">
        <v>1</v>
      </c>
      <c r="B2239" s="3">
        <v>1</v>
      </c>
    </row>
    <row r="2240" spans="1:2" x14ac:dyDescent="0.75">
      <c r="A2240" s="3">
        <v>1</v>
      </c>
      <c r="B2240" s="3">
        <v>1</v>
      </c>
    </row>
    <row r="2241" spans="1:2" x14ac:dyDescent="0.75">
      <c r="A2241" s="3">
        <v>1</v>
      </c>
      <c r="B2241" s="3">
        <v>1</v>
      </c>
    </row>
    <row r="2242" spans="1:2" x14ac:dyDescent="0.75">
      <c r="A2242" s="3">
        <v>1</v>
      </c>
      <c r="B2242" s="3">
        <v>1</v>
      </c>
    </row>
    <row r="2243" spans="1:2" x14ac:dyDescent="0.75">
      <c r="A2243" s="3">
        <v>1</v>
      </c>
      <c r="B2243" s="3">
        <v>1</v>
      </c>
    </row>
    <row r="2244" spans="1:2" x14ac:dyDescent="0.75">
      <c r="A2244" s="3">
        <v>1</v>
      </c>
      <c r="B2244" s="3">
        <v>1</v>
      </c>
    </row>
    <row r="2245" spans="1:2" x14ac:dyDescent="0.75">
      <c r="A2245" s="3">
        <v>1</v>
      </c>
      <c r="B2245" s="3">
        <v>1</v>
      </c>
    </row>
    <row r="2246" spans="1:2" x14ac:dyDescent="0.75">
      <c r="A2246" s="3">
        <v>1</v>
      </c>
      <c r="B2246" s="3">
        <v>1</v>
      </c>
    </row>
    <row r="2247" spans="1:2" x14ac:dyDescent="0.75">
      <c r="A2247" s="3">
        <v>1</v>
      </c>
      <c r="B2247" s="3">
        <v>1</v>
      </c>
    </row>
    <row r="2248" spans="1:2" x14ac:dyDescent="0.75">
      <c r="A2248" s="3">
        <v>1</v>
      </c>
      <c r="B2248" s="3">
        <v>1</v>
      </c>
    </row>
    <row r="2249" spans="1:2" x14ac:dyDescent="0.75">
      <c r="A2249" s="3">
        <v>1</v>
      </c>
      <c r="B2249" s="3">
        <v>1</v>
      </c>
    </row>
    <row r="2250" spans="1:2" x14ac:dyDescent="0.75">
      <c r="A2250" s="3">
        <v>1</v>
      </c>
      <c r="B2250" s="3">
        <v>1</v>
      </c>
    </row>
    <row r="2251" spans="1:2" x14ac:dyDescent="0.75">
      <c r="A2251" s="3">
        <v>1</v>
      </c>
      <c r="B2251" s="3">
        <v>1</v>
      </c>
    </row>
    <row r="2252" spans="1:2" x14ac:dyDescent="0.75">
      <c r="A2252" s="3">
        <v>1</v>
      </c>
      <c r="B2252" s="3">
        <v>1</v>
      </c>
    </row>
    <row r="2253" spans="1:2" x14ac:dyDescent="0.75">
      <c r="A2253" s="3">
        <v>1</v>
      </c>
      <c r="B2253" s="3">
        <v>1</v>
      </c>
    </row>
    <row r="2254" spans="1:2" x14ac:dyDescent="0.75">
      <c r="A2254" s="3">
        <v>1</v>
      </c>
      <c r="B2254" s="3">
        <v>1</v>
      </c>
    </row>
    <row r="2255" spans="1:2" x14ac:dyDescent="0.75">
      <c r="A2255" s="3">
        <v>1</v>
      </c>
      <c r="B2255" s="3">
        <v>1</v>
      </c>
    </row>
    <row r="2256" spans="1:2" x14ac:dyDescent="0.75">
      <c r="A2256" s="3">
        <v>1</v>
      </c>
      <c r="B2256" s="3">
        <v>1</v>
      </c>
    </row>
    <row r="2257" spans="1:2" x14ac:dyDescent="0.75">
      <c r="A2257" s="3">
        <v>1</v>
      </c>
      <c r="B2257" s="3">
        <v>1</v>
      </c>
    </row>
    <row r="2258" spans="1:2" x14ac:dyDescent="0.75">
      <c r="A2258" s="3">
        <v>1</v>
      </c>
      <c r="B2258" s="3">
        <v>1</v>
      </c>
    </row>
    <row r="2259" spans="1:2" x14ac:dyDescent="0.75">
      <c r="A2259" s="3">
        <v>1</v>
      </c>
      <c r="B2259" s="3">
        <v>1</v>
      </c>
    </row>
    <row r="2260" spans="1:2" x14ac:dyDescent="0.75">
      <c r="A2260" s="3">
        <v>1</v>
      </c>
      <c r="B2260" s="3">
        <v>1</v>
      </c>
    </row>
    <row r="2261" spans="1:2" x14ac:dyDescent="0.75">
      <c r="A2261" s="3">
        <v>1</v>
      </c>
      <c r="B2261" s="3">
        <v>1</v>
      </c>
    </row>
    <row r="2262" spans="1:2" x14ac:dyDescent="0.75">
      <c r="A2262" s="3">
        <v>1</v>
      </c>
      <c r="B2262" s="3">
        <v>1</v>
      </c>
    </row>
    <row r="2263" spans="1:2" x14ac:dyDescent="0.75">
      <c r="A2263" s="3">
        <v>1</v>
      </c>
      <c r="B2263" s="3">
        <v>1</v>
      </c>
    </row>
    <row r="2264" spans="1:2" x14ac:dyDescent="0.75">
      <c r="A2264" s="3">
        <v>1</v>
      </c>
      <c r="B2264" s="3">
        <v>1</v>
      </c>
    </row>
    <row r="2265" spans="1:2" x14ac:dyDescent="0.75">
      <c r="A2265" s="3">
        <v>1</v>
      </c>
      <c r="B2265" s="3">
        <v>1</v>
      </c>
    </row>
    <row r="2266" spans="1:2" x14ac:dyDescent="0.75">
      <c r="A2266" s="3">
        <v>1</v>
      </c>
      <c r="B2266" s="3">
        <v>1</v>
      </c>
    </row>
    <row r="2267" spans="1:2" x14ac:dyDescent="0.75">
      <c r="A2267" s="3">
        <v>1</v>
      </c>
      <c r="B2267" s="3">
        <v>1</v>
      </c>
    </row>
    <row r="2268" spans="1:2" x14ac:dyDescent="0.75">
      <c r="A2268" s="3">
        <v>1</v>
      </c>
      <c r="B2268" s="3">
        <v>1</v>
      </c>
    </row>
    <row r="2269" spans="1:2" x14ac:dyDescent="0.75">
      <c r="A2269" s="3">
        <v>1</v>
      </c>
      <c r="B2269" s="3">
        <v>1</v>
      </c>
    </row>
    <row r="2270" spans="1:2" x14ac:dyDescent="0.75">
      <c r="A2270" s="3">
        <v>1</v>
      </c>
      <c r="B2270" s="3">
        <v>1</v>
      </c>
    </row>
    <row r="2271" spans="1:2" x14ac:dyDescent="0.75">
      <c r="A2271" s="3">
        <v>1</v>
      </c>
      <c r="B2271" s="3">
        <v>1</v>
      </c>
    </row>
    <row r="2272" spans="1:2" x14ac:dyDescent="0.75">
      <c r="A2272" s="3">
        <v>1</v>
      </c>
      <c r="B2272" s="3">
        <v>1</v>
      </c>
    </row>
    <row r="2273" spans="1:2" x14ac:dyDescent="0.75">
      <c r="A2273" s="3">
        <v>1</v>
      </c>
      <c r="B2273" s="3">
        <v>1</v>
      </c>
    </row>
    <row r="2274" spans="1:2" x14ac:dyDescent="0.75">
      <c r="A2274" s="3">
        <v>1</v>
      </c>
      <c r="B2274" s="3">
        <v>1</v>
      </c>
    </row>
    <row r="2275" spans="1:2" x14ac:dyDescent="0.75">
      <c r="A2275" s="3">
        <v>1</v>
      </c>
      <c r="B2275" s="3">
        <v>1</v>
      </c>
    </row>
    <row r="2276" spans="1:2" x14ac:dyDescent="0.75">
      <c r="A2276" s="3">
        <v>1</v>
      </c>
      <c r="B2276" s="3">
        <v>1</v>
      </c>
    </row>
    <row r="2277" spans="1:2" x14ac:dyDescent="0.75">
      <c r="A2277" s="3">
        <v>1</v>
      </c>
      <c r="B2277" s="3">
        <v>1</v>
      </c>
    </row>
    <row r="2278" spans="1:2" x14ac:dyDescent="0.75">
      <c r="A2278" s="3">
        <v>1</v>
      </c>
      <c r="B2278" s="3">
        <v>1</v>
      </c>
    </row>
    <row r="2279" spans="1:2" x14ac:dyDescent="0.75">
      <c r="A2279" s="3">
        <v>1</v>
      </c>
      <c r="B2279" s="3">
        <v>1</v>
      </c>
    </row>
    <row r="2280" spans="1:2" x14ac:dyDescent="0.75">
      <c r="A2280" s="3">
        <v>1</v>
      </c>
      <c r="B2280" s="3">
        <v>1</v>
      </c>
    </row>
    <row r="2281" spans="1:2" x14ac:dyDescent="0.75">
      <c r="A2281" s="3">
        <v>1</v>
      </c>
      <c r="B2281" s="3">
        <v>1</v>
      </c>
    </row>
    <row r="2282" spans="1:2" x14ac:dyDescent="0.75">
      <c r="A2282" s="3">
        <v>1</v>
      </c>
      <c r="B2282" s="3">
        <v>1</v>
      </c>
    </row>
    <row r="2283" spans="1:2" x14ac:dyDescent="0.75">
      <c r="A2283" s="3">
        <v>1</v>
      </c>
      <c r="B2283" s="3">
        <v>1</v>
      </c>
    </row>
    <row r="2284" spans="1:2" x14ac:dyDescent="0.75">
      <c r="A2284" s="3">
        <v>1</v>
      </c>
      <c r="B2284" s="3">
        <v>1</v>
      </c>
    </row>
    <row r="2285" spans="1:2" x14ac:dyDescent="0.75">
      <c r="A2285" s="3">
        <v>1</v>
      </c>
      <c r="B2285" s="3">
        <v>1</v>
      </c>
    </row>
    <row r="2286" spans="1:2" x14ac:dyDescent="0.75">
      <c r="A2286" s="3">
        <v>1</v>
      </c>
      <c r="B2286" s="3">
        <v>1</v>
      </c>
    </row>
    <row r="2287" spans="1:2" x14ac:dyDescent="0.75">
      <c r="A2287" s="3">
        <v>1</v>
      </c>
      <c r="B2287" s="3">
        <v>1</v>
      </c>
    </row>
    <row r="2288" spans="1:2" x14ac:dyDescent="0.75">
      <c r="A2288" s="3">
        <v>1</v>
      </c>
      <c r="B2288" s="3">
        <v>1</v>
      </c>
    </row>
    <row r="2289" spans="1:2" x14ac:dyDescent="0.75">
      <c r="A2289" s="3">
        <v>1</v>
      </c>
      <c r="B2289" s="3">
        <v>1</v>
      </c>
    </row>
    <row r="2290" spans="1:2" x14ac:dyDescent="0.75">
      <c r="A2290" s="3">
        <v>1</v>
      </c>
      <c r="B2290" s="3">
        <v>1</v>
      </c>
    </row>
    <row r="2291" spans="1:2" x14ac:dyDescent="0.75">
      <c r="A2291" s="3">
        <v>1</v>
      </c>
      <c r="B2291" s="3">
        <v>1</v>
      </c>
    </row>
    <row r="2292" spans="1:2" x14ac:dyDescent="0.75">
      <c r="A2292" s="3">
        <v>1</v>
      </c>
      <c r="B2292" s="3">
        <v>1</v>
      </c>
    </row>
    <row r="2293" spans="1:2" x14ac:dyDescent="0.75">
      <c r="A2293" s="3">
        <v>1</v>
      </c>
      <c r="B2293" s="3">
        <v>1</v>
      </c>
    </row>
    <row r="2294" spans="1:2" x14ac:dyDescent="0.75">
      <c r="A2294" s="3">
        <v>1</v>
      </c>
      <c r="B2294" s="3">
        <v>1</v>
      </c>
    </row>
    <row r="2295" spans="1:2" x14ac:dyDescent="0.75">
      <c r="A2295" s="3">
        <v>1</v>
      </c>
      <c r="B2295" s="3">
        <v>1</v>
      </c>
    </row>
    <row r="2296" spans="1:2" x14ac:dyDescent="0.75">
      <c r="A2296" s="3">
        <v>1</v>
      </c>
      <c r="B2296" s="3">
        <v>1</v>
      </c>
    </row>
    <row r="2297" spans="1:2" x14ac:dyDescent="0.75">
      <c r="A2297" s="3">
        <v>1</v>
      </c>
      <c r="B2297" s="3">
        <v>1</v>
      </c>
    </row>
    <row r="2298" spans="1:2" x14ac:dyDescent="0.75">
      <c r="A2298" s="3">
        <v>1</v>
      </c>
      <c r="B2298" s="3">
        <v>1</v>
      </c>
    </row>
    <row r="2299" spans="1:2" x14ac:dyDescent="0.75">
      <c r="A2299" s="3">
        <v>1</v>
      </c>
      <c r="B2299" s="3">
        <v>1</v>
      </c>
    </row>
    <row r="2300" spans="1:2" x14ac:dyDescent="0.75">
      <c r="A2300" s="3">
        <v>1</v>
      </c>
      <c r="B2300" s="3">
        <v>1</v>
      </c>
    </row>
    <row r="2301" spans="1:2" x14ac:dyDescent="0.75">
      <c r="A2301" s="3">
        <v>1</v>
      </c>
      <c r="B2301" s="3">
        <v>1</v>
      </c>
    </row>
    <row r="2302" spans="1:2" x14ac:dyDescent="0.75">
      <c r="A2302" s="3">
        <v>1</v>
      </c>
      <c r="B2302" s="3">
        <v>1</v>
      </c>
    </row>
    <row r="2303" spans="1:2" x14ac:dyDescent="0.75">
      <c r="A2303" s="3">
        <v>1</v>
      </c>
      <c r="B2303" s="3">
        <v>1</v>
      </c>
    </row>
    <row r="2304" spans="1:2" x14ac:dyDescent="0.75">
      <c r="A2304" s="3">
        <v>1</v>
      </c>
      <c r="B2304" s="3">
        <v>1</v>
      </c>
    </row>
    <row r="2305" spans="1:2" x14ac:dyDescent="0.75">
      <c r="A2305" s="3">
        <v>1</v>
      </c>
      <c r="B2305" s="3">
        <v>1</v>
      </c>
    </row>
    <row r="2306" spans="1:2" x14ac:dyDescent="0.75">
      <c r="A2306" s="3">
        <v>1</v>
      </c>
      <c r="B2306" s="3">
        <v>1</v>
      </c>
    </row>
    <row r="2307" spans="1:2" x14ac:dyDescent="0.75">
      <c r="A2307" s="3">
        <v>1</v>
      </c>
      <c r="B2307" s="3">
        <v>1</v>
      </c>
    </row>
    <row r="2308" spans="1:2" x14ac:dyDescent="0.75">
      <c r="A2308" s="3">
        <v>1</v>
      </c>
      <c r="B2308" s="3">
        <v>1</v>
      </c>
    </row>
    <row r="2309" spans="1:2" x14ac:dyDescent="0.75">
      <c r="A2309" s="3">
        <v>1</v>
      </c>
      <c r="B2309" s="3">
        <v>1</v>
      </c>
    </row>
    <row r="2310" spans="1:2" x14ac:dyDescent="0.75">
      <c r="A2310" s="3">
        <v>1</v>
      </c>
      <c r="B2310" s="3">
        <v>1</v>
      </c>
    </row>
    <row r="2311" spans="1:2" x14ac:dyDescent="0.75">
      <c r="A2311" s="3">
        <v>1</v>
      </c>
      <c r="B2311" s="3">
        <v>1</v>
      </c>
    </row>
    <row r="2312" spans="1:2" x14ac:dyDescent="0.75">
      <c r="A2312" s="3">
        <v>1</v>
      </c>
      <c r="B2312" s="3">
        <v>1</v>
      </c>
    </row>
    <row r="2313" spans="1:2" x14ac:dyDescent="0.75">
      <c r="A2313" s="3">
        <v>1</v>
      </c>
      <c r="B2313" s="3">
        <v>1</v>
      </c>
    </row>
    <row r="2314" spans="1:2" x14ac:dyDescent="0.75">
      <c r="A2314" s="3">
        <v>1</v>
      </c>
      <c r="B2314" s="3">
        <v>1</v>
      </c>
    </row>
    <row r="2315" spans="1:2" x14ac:dyDescent="0.75">
      <c r="A2315" s="3">
        <v>1</v>
      </c>
      <c r="B2315" s="3">
        <v>1</v>
      </c>
    </row>
    <row r="2316" spans="1:2" x14ac:dyDescent="0.75">
      <c r="A2316" s="3">
        <v>1</v>
      </c>
      <c r="B2316" s="3">
        <v>1</v>
      </c>
    </row>
    <row r="2317" spans="1:2" x14ac:dyDescent="0.75">
      <c r="A2317" s="3">
        <v>1</v>
      </c>
      <c r="B2317" s="3">
        <v>1</v>
      </c>
    </row>
    <row r="2318" spans="1:2" x14ac:dyDescent="0.75">
      <c r="A2318" s="3">
        <v>1</v>
      </c>
      <c r="B2318" s="3">
        <v>1</v>
      </c>
    </row>
    <row r="2319" spans="1:2" x14ac:dyDescent="0.75">
      <c r="A2319" s="3">
        <v>1</v>
      </c>
      <c r="B2319" s="3">
        <v>1</v>
      </c>
    </row>
    <row r="2320" spans="1:2" x14ac:dyDescent="0.75">
      <c r="A2320" s="3">
        <v>1</v>
      </c>
      <c r="B2320" s="3">
        <v>1</v>
      </c>
    </row>
    <row r="2321" spans="1:2" x14ac:dyDescent="0.75">
      <c r="A2321" s="3">
        <v>1</v>
      </c>
      <c r="B2321" s="3">
        <v>1</v>
      </c>
    </row>
    <row r="2322" spans="1:2" x14ac:dyDescent="0.75">
      <c r="A2322" s="3">
        <v>1</v>
      </c>
      <c r="B2322" s="3">
        <v>1</v>
      </c>
    </row>
    <row r="2323" spans="1:2" x14ac:dyDescent="0.75">
      <c r="A2323" s="3">
        <v>1</v>
      </c>
      <c r="B2323" s="3">
        <v>1</v>
      </c>
    </row>
    <row r="2324" spans="1:2" x14ac:dyDescent="0.75">
      <c r="A2324" s="3">
        <v>1</v>
      </c>
      <c r="B2324" s="3">
        <v>1</v>
      </c>
    </row>
    <row r="2325" spans="1:2" x14ac:dyDescent="0.75">
      <c r="A2325" s="3">
        <v>1</v>
      </c>
      <c r="B2325" s="3">
        <v>1</v>
      </c>
    </row>
    <row r="2326" spans="1:2" x14ac:dyDescent="0.75">
      <c r="A2326" s="3">
        <v>1</v>
      </c>
      <c r="B2326" s="3">
        <v>1</v>
      </c>
    </row>
    <row r="2327" spans="1:2" x14ac:dyDescent="0.75">
      <c r="A2327" s="3">
        <v>1</v>
      </c>
      <c r="B2327" s="3">
        <v>1</v>
      </c>
    </row>
    <row r="2328" spans="1:2" x14ac:dyDescent="0.75">
      <c r="A2328" s="3">
        <v>1</v>
      </c>
      <c r="B2328" s="3">
        <v>1</v>
      </c>
    </row>
    <row r="2329" spans="1:2" x14ac:dyDescent="0.75">
      <c r="A2329" s="3">
        <v>1</v>
      </c>
      <c r="B2329" s="3">
        <v>1</v>
      </c>
    </row>
    <row r="2330" spans="1:2" x14ac:dyDescent="0.75">
      <c r="A2330" s="3">
        <v>1</v>
      </c>
      <c r="B2330" s="3">
        <v>1</v>
      </c>
    </row>
    <row r="2331" spans="1:2" x14ac:dyDescent="0.75">
      <c r="A2331" s="3">
        <v>1</v>
      </c>
      <c r="B2331" s="3">
        <v>1</v>
      </c>
    </row>
    <row r="2332" spans="1:2" x14ac:dyDescent="0.75">
      <c r="A2332" s="3">
        <v>1</v>
      </c>
      <c r="B2332" s="3">
        <v>1</v>
      </c>
    </row>
    <row r="2333" spans="1:2" x14ac:dyDescent="0.75">
      <c r="A2333" s="3">
        <v>1</v>
      </c>
      <c r="B2333" s="3">
        <v>1</v>
      </c>
    </row>
    <row r="2334" spans="1:2" x14ac:dyDescent="0.75">
      <c r="A2334" s="3">
        <v>1</v>
      </c>
      <c r="B2334" s="3">
        <v>1</v>
      </c>
    </row>
    <row r="2335" spans="1:2" x14ac:dyDescent="0.75">
      <c r="A2335" s="3">
        <v>1</v>
      </c>
      <c r="B2335" s="3">
        <v>1</v>
      </c>
    </row>
    <row r="2336" spans="1:2" x14ac:dyDescent="0.75">
      <c r="A2336" s="3">
        <v>1</v>
      </c>
      <c r="B2336" s="3">
        <v>1</v>
      </c>
    </row>
    <row r="2337" spans="1:2" x14ac:dyDescent="0.75">
      <c r="A2337" s="3">
        <v>1</v>
      </c>
      <c r="B2337" s="3">
        <v>1</v>
      </c>
    </row>
    <row r="2338" spans="1:2" x14ac:dyDescent="0.75">
      <c r="A2338" s="3">
        <v>1</v>
      </c>
      <c r="B2338" s="3">
        <v>1</v>
      </c>
    </row>
    <row r="2339" spans="1:2" x14ac:dyDescent="0.75">
      <c r="A2339" s="3">
        <v>1</v>
      </c>
      <c r="B2339" s="3">
        <v>1</v>
      </c>
    </row>
    <row r="2340" spans="1:2" x14ac:dyDescent="0.75">
      <c r="A2340" s="3">
        <v>1</v>
      </c>
      <c r="B2340" s="3">
        <v>1</v>
      </c>
    </row>
    <row r="2341" spans="1:2" x14ac:dyDescent="0.75">
      <c r="A2341" s="3">
        <v>1</v>
      </c>
      <c r="B2341" s="3">
        <v>1</v>
      </c>
    </row>
    <row r="2342" spans="1:2" x14ac:dyDescent="0.75">
      <c r="A2342" s="3">
        <v>1</v>
      </c>
      <c r="B2342" s="3">
        <v>1</v>
      </c>
    </row>
    <row r="2343" spans="1:2" x14ac:dyDescent="0.75">
      <c r="A2343" s="3">
        <v>1</v>
      </c>
      <c r="B2343" s="3">
        <v>1</v>
      </c>
    </row>
    <row r="2344" spans="1:2" x14ac:dyDescent="0.75">
      <c r="A2344" s="3">
        <v>1</v>
      </c>
      <c r="B2344" s="3">
        <v>1</v>
      </c>
    </row>
    <row r="2345" spans="1:2" x14ac:dyDescent="0.75">
      <c r="A2345" s="3">
        <v>1</v>
      </c>
      <c r="B2345" s="3">
        <v>1</v>
      </c>
    </row>
    <row r="2346" spans="1:2" x14ac:dyDescent="0.75">
      <c r="A2346" s="3">
        <v>1</v>
      </c>
      <c r="B2346" s="3">
        <v>1</v>
      </c>
    </row>
    <row r="2347" spans="1:2" x14ac:dyDescent="0.75">
      <c r="A2347" s="3">
        <v>1</v>
      </c>
      <c r="B2347" s="3">
        <v>1</v>
      </c>
    </row>
    <row r="2348" spans="1:2" x14ac:dyDescent="0.75">
      <c r="A2348" s="3">
        <v>1</v>
      </c>
      <c r="B2348" s="3">
        <v>1</v>
      </c>
    </row>
    <row r="2349" spans="1:2" x14ac:dyDescent="0.75">
      <c r="A2349" s="3">
        <v>1</v>
      </c>
      <c r="B2349" s="3">
        <v>1</v>
      </c>
    </row>
    <row r="2350" spans="1:2" x14ac:dyDescent="0.75">
      <c r="A2350" s="3">
        <v>1</v>
      </c>
      <c r="B2350" s="3">
        <v>1</v>
      </c>
    </row>
    <row r="2351" spans="1:2" x14ac:dyDescent="0.75">
      <c r="A2351" s="3">
        <v>1</v>
      </c>
      <c r="B2351" s="3">
        <v>1</v>
      </c>
    </row>
    <row r="2352" spans="1:2" x14ac:dyDescent="0.75">
      <c r="A2352" s="3">
        <v>1</v>
      </c>
      <c r="B2352" s="3">
        <v>1</v>
      </c>
    </row>
    <row r="2353" spans="1:2" x14ac:dyDescent="0.75">
      <c r="A2353" s="3">
        <v>1</v>
      </c>
      <c r="B2353" s="3">
        <v>1</v>
      </c>
    </row>
    <row r="2354" spans="1:2" x14ac:dyDescent="0.75">
      <c r="A2354" s="3">
        <v>1</v>
      </c>
      <c r="B2354" s="3">
        <v>1</v>
      </c>
    </row>
    <row r="2355" spans="1:2" x14ac:dyDescent="0.75">
      <c r="A2355" s="3">
        <v>1</v>
      </c>
      <c r="B2355" s="3">
        <v>1</v>
      </c>
    </row>
    <row r="2356" spans="1:2" x14ac:dyDescent="0.75">
      <c r="A2356" s="3">
        <v>1</v>
      </c>
      <c r="B2356" s="3">
        <v>1</v>
      </c>
    </row>
    <row r="2357" spans="1:2" x14ac:dyDescent="0.75">
      <c r="A2357" s="3">
        <v>1</v>
      </c>
      <c r="B2357" s="3">
        <v>1</v>
      </c>
    </row>
    <row r="2358" spans="1:2" x14ac:dyDescent="0.75">
      <c r="A2358" s="3">
        <v>1</v>
      </c>
      <c r="B2358" s="3">
        <v>1</v>
      </c>
    </row>
    <row r="2359" spans="1:2" x14ac:dyDescent="0.75">
      <c r="A2359" s="3">
        <v>1</v>
      </c>
      <c r="B2359" s="3">
        <v>1</v>
      </c>
    </row>
    <row r="2360" spans="1:2" x14ac:dyDescent="0.75">
      <c r="A2360" s="3">
        <v>1</v>
      </c>
      <c r="B2360" s="3">
        <v>1</v>
      </c>
    </row>
    <row r="2361" spans="1:2" x14ac:dyDescent="0.75">
      <c r="A2361" s="3">
        <v>1</v>
      </c>
      <c r="B2361" s="3">
        <v>1</v>
      </c>
    </row>
    <row r="2362" spans="1:2" x14ac:dyDescent="0.75">
      <c r="A2362" s="3">
        <v>1</v>
      </c>
      <c r="B2362" s="3">
        <v>1</v>
      </c>
    </row>
    <row r="2363" spans="1:2" x14ac:dyDescent="0.75">
      <c r="A2363" s="3">
        <v>1</v>
      </c>
      <c r="B2363" s="3">
        <v>1</v>
      </c>
    </row>
    <row r="2364" spans="1:2" x14ac:dyDescent="0.75">
      <c r="A2364" s="3">
        <v>1</v>
      </c>
      <c r="B2364" s="3">
        <v>1</v>
      </c>
    </row>
    <row r="2365" spans="1:2" x14ac:dyDescent="0.75">
      <c r="A2365" s="3">
        <v>1</v>
      </c>
      <c r="B2365" s="3">
        <v>1</v>
      </c>
    </row>
    <row r="2366" spans="1:2" x14ac:dyDescent="0.75">
      <c r="A2366" s="3">
        <v>1</v>
      </c>
      <c r="B2366" s="3">
        <v>1</v>
      </c>
    </row>
    <row r="2367" spans="1:2" x14ac:dyDescent="0.75">
      <c r="A2367" s="3">
        <v>1</v>
      </c>
      <c r="B2367" s="3">
        <v>1</v>
      </c>
    </row>
    <row r="2368" spans="1:2" x14ac:dyDescent="0.75">
      <c r="A2368" s="3">
        <v>1</v>
      </c>
      <c r="B2368" s="3">
        <v>1</v>
      </c>
    </row>
    <row r="2369" spans="1:2" x14ac:dyDescent="0.75">
      <c r="A2369" s="3">
        <v>1</v>
      </c>
      <c r="B2369" s="3">
        <v>1</v>
      </c>
    </row>
    <row r="2370" spans="1:2" x14ac:dyDescent="0.75">
      <c r="A2370" s="3">
        <v>1</v>
      </c>
      <c r="B2370" s="3">
        <v>1</v>
      </c>
    </row>
    <row r="2371" spans="1:2" x14ac:dyDescent="0.75">
      <c r="A2371" s="3">
        <v>1</v>
      </c>
      <c r="B2371" s="3">
        <v>1</v>
      </c>
    </row>
    <row r="2372" spans="1:2" x14ac:dyDescent="0.75">
      <c r="A2372" s="3">
        <v>1</v>
      </c>
      <c r="B2372" s="3">
        <v>1</v>
      </c>
    </row>
    <row r="2373" spans="1:2" x14ac:dyDescent="0.75">
      <c r="A2373" s="3">
        <v>1</v>
      </c>
      <c r="B2373" s="3">
        <v>1</v>
      </c>
    </row>
    <row r="2374" spans="1:2" x14ac:dyDescent="0.75">
      <c r="A2374" s="3">
        <v>1</v>
      </c>
      <c r="B2374" s="3">
        <v>1</v>
      </c>
    </row>
    <row r="2375" spans="1:2" x14ac:dyDescent="0.75">
      <c r="A2375" s="3">
        <v>1</v>
      </c>
      <c r="B2375" s="3">
        <v>1</v>
      </c>
    </row>
    <row r="2376" spans="1:2" x14ac:dyDescent="0.75">
      <c r="A2376" s="3">
        <v>1</v>
      </c>
      <c r="B2376" s="3">
        <v>1</v>
      </c>
    </row>
    <row r="2377" spans="1:2" x14ac:dyDescent="0.75">
      <c r="A2377" s="3">
        <v>1</v>
      </c>
      <c r="B2377" s="3">
        <v>1</v>
      </c>
    </row>
    <row r="2378" spans="1:2" x14ac:dyDescent="0.75">
      <c r="A2378" s="3">
        <v>1</v>
      </c>
      <c r="B2378" s="3">
        <v>1</v>
      </c>
    </row>
    <row r="2379" spans="1:2" x14ac:dyDescent="0.75">
      <c r="A2379" s="3">
        <v>1</v>
      </c>
      <c r="B2379" s="3">
        <v>1</v>
      </c>
    </row>
    <row r="2380" spans="1:2" x14ac:dyDescent="0.75">
      <c r="A2380" s="3">
        <v>1</v>
      </c>
      <c r="B2380" s="3">
        <v>1</v>
      </c>
    </row>
    <row r="2381" spans="1:2" x14ac:dyDescent="0.75">
      <c r="A2381" s="3">
        <v>1</v>
      </c>
      <c r="B2381" s="3">
        <v>1</v>
      </c>
    </row>
    <row r="2382" spans="1:2" x14ac:dyDescent="0.75">
      <c r="A2382" s="3">
        <v>1</v>
      </c>
      <c r="B2382" s="3">
        <v>1</v>
      </c>
    </row>
    <row r="2383" spans="1:2" x14ac:dyDescent="0.75">
      <c r="A2383" s="3">
        <v>1</v>
      </c>
      <c r="B2383" s="3">
        <v>1</v>
      </c>
    </row>
    <row r="2384" spans="1:2" x14ac:dyDescent="0.75">
      <c r="A2384" s="3">
        <v>1</v>
      </c>
      <c r="B2384" s="3">
        <v>1</v>
      </c>
    </row>
    <row r="2385" spans="1:2" x14ac:dyDescent="0.75">
      <c r="A2385" s="3">
        <v>1</v>
      </c>
      <c r="B2385" s="3">
        <v>1</v>
      </c>
    </row>
    <row r="2386" spans="1:2" x14ac:dyDescent="0.75">
      <c r="A2386" s="3">
        <v>1</v>
      </c>
      <c r="B2386" s="3">
        <v>1</v>
      </c>
    </row>
    <row r="2387" spans="1:2" x14ac:dyDescent="0.75">
      <c r="A2387" s="3">
        <v>1</v>
      </c>
      <c r="B2387" s="3">
        <v>1</v>
      </c>
    </row>
    <row r="2388" spans="1:2" x14ac:dyDescent="0.75">
      <c r="A2388" s="3">
        <v>1</v>
      </c>
      <c r="B2388" s="3">
        <v>1</v>
      </c>
    </row>
    <row r="2389" spans="1:2" x14ac:dyDescent="0.75">
      <c r="A2389" s="3">
        <v>1</v>
      </c>
      <c r="B2389" s="3">
        <v>1</v>
      </c>
    </row>
    <row r="2390" spans="1:2" x14ac:dyDescent="0.75">
      <c r="A2390" s="3">
        <v>1</v>
      </c>
      <c r="B2390" s="3">
        <v>1</v>
      </c>
    </row>
    <row r="2391" spans="1:2" x14ac:dyDescent="0.75">
      <c r="A2391" s="3">
        <v>1</v>
      </c>
      <c r="B2391" s="3">
        <v>1</v>
      </c>
    </row>
    <row r="2392" spans="1:2" x14ac:dyDescent="0.75">
      <c r="A2392" s="3">
        <v>1</v>
      </c>
      <c r="B2392" s="3">
        <v>1</v>
      </c>
    </row>
    <row r="2393" spans="1:2" x14ac:dyDescent="0.75">
      <c r="A2393" s="3">
        <v>1</v>
      </c>
      <c r="B2393" s="3">
        <v>1</v>
      </c>
    </row>
    <row r="2394" spans="1:2" x14ac:dyDescent="0.75">
      <c r="A2394" s="3">
        <v>1</v>
      </c>
      <c r="B2394" s="3">
        <v>1</v>
      </c>
    </row>
    <row r="2395" spans="1:2" x14ac:dyDescent="0.75">
      <c r="A2395" s="3">
        <v>1</v>
      </c>
      <c r="B2395" s="3">
        <v>1</v>
      </c>
    </row>
    <row r="2396" spans="1:2" x14ac:dyDescent="0.75">
      <c r="A2396" s="3">
        <v>1</v>
      </c>
      <c r="B2396" s="3">
        <v>1</v>
      </c>
    </row>
    <row r="2397" spans="1:2" x14ac:dyDescent="0.75">
      <c r="A2397" s="3">
        <v>1</v>
      </c>
      <c r="B2397" s="3">
        <v>1</v>
      </c>
    </row>
    <row r="2398" spans="1:2" x14ac:dyDescent="0.75">
      <c r="A2398" s="3">
        <v>1</v>
      </c>
      <c r="B2398" s="3">
        <v>1</v>
      </c>
    </row>
    <row r="2399" spans="1:2" x14ac:dyDescent="0.75">
      <c r="A2399" s="3">
        <v>1</v>
      </c>
      <c r="B2399" s="3">
        <v>1</v>
      </c>
    </row>
    <row r="2400" spans="1:2" x14ac:dyDescent="0.75">
      <c r="A2400" s="3">
        <v>1</v>
      </c>
      <c r="B2400" s="3">
        <v>1</v>
      </c>
    </row>
    <row r="2401" spans="1:2" x14ac:dyDescent="0.75">
      <c r="A2401" s="3">
        <v>1</v>
      </c>
      <c r="B2401" s="3">
        <v>1</v>
      </c>
    </row>
    <row r="2402" spans="1:2" x14ac:dyDescent="0.75">
      <c r="A2402" s="3">
        <v>1</v>
      </c>
      <c r="B2402" s="3">
        <v>1</v>
      </c>
    </row>
    <row r="2403" spans="1:2" x14ac:dyDescent="0.75">
      <c r="A2403" s="3">
        <v>1</v>
      </c>
      <c r="B2403" s="3">
        <v>1</v>
      </c>
    </row>
    <row r="2404" spans="1:2" x14ac:dyDescent="0.75">
      <c r="A2404" s="3">
        <v>1</v>
      </c>
      <c r="B2404" s="3">
        <v>1</v>
      </c>
    </row>
    <row r="2405" spans="1:2" x14ac:dyDescent="0.75">
      <c r="A2405" s="3">
        <v>1</v>
      </c>
      <c r="B2405" s="3">
        <v>1</v>
      </c>
    </row>
    <row r="2406" spans="1:2" x14ac:dyDescent="0.75">
      <c r="A2406" s="3">
        <v>1</v>
      </c>
      <c r="B2406" s="3">
        <v>1</v>
      </c>
    </row>
    <row r="2407" spans="1:2" x14ac:dyDescent="0.75">
      <c r="A2407" s="3">
        <v>1</v>
      </c>
      <c r="B2407" s="3">
        <v>1</v>
      </c>
    </row>
    <row r="2408" spans="1:2" x14ac:dyDescent="0.75">
      <c r="A2408" s="3">
        <v>1</v>
      </c>
      <c r="B2408" s="3">
        <v>1</v>
      </c>
    </row>
    <row r="2409" spans="1:2" x14ac:dyDescent="0.75">
      <c r="A2409" s="3">
        <v>1</v>
      </c>
      <c r="B2409" s="3">
        <v>1</v>
      </c>
    </row>
    <row r="2410" spans="1:2" x14ac:dyDescent="0.75">
      <c r="A2410" s="3">
        <v>1</v>
      </c>
      <c r="B2410" s="3">
        <v>1</v>
      </c>
    </row>
    <row r="2411" spans="1:2" x14ac:dyDescent="0.75">
      <c r="A2411" s="3">
        <v>1</v>
      </c>
      <c r="B2411" s="3">
        <v>1</v>
      </c>
    </row>
    <row r="2412" spans="1:2" x14ac:dyDescent="0.75">
      <c r="A2412" s="3">
        <v>1</v>
      </c>
      <c r="B2412" s="3">
        <v>1</v>
      </c>
    </row>
    <row r="2413" spans="1:2" x14ac:dyDescent="0.75">
      <c r="A2413" s="3">
        <v>1</v>
      </c>
      <c r="B2413" s="3">
        <v>1</v>
      </c>
    </row>
    <row r="2414" spans="1:2" x14ac:dyDescent="0.75">
      <c r="A2414" s="3">
        <v>1</v>
      </c>
      <c r="B2414" s="3">
        <v>1</v>
      </c>
    </row>
    <row r="2415" spans="1:2" x14ac:dyDescent="0.75">
      <c r="A2415" s="3">
        <v>1</v>
      </c>
      <c r="B2415" s="3">
        <v>1</v>
      </c>
    </row>
    <row r="2416" spans="1:2" x14ac:dyDescent="0.75">
      <c r="A2416" s="3">
        <v>1</v>
      </c>
    </row>
    <row r="2417" spans="1:1" x14ac:dyDescent="0.75">
      <c r="A2417" s="3">
        <v>1</v>
      </c>
    </row>
    <row r="2418" spans="1:1" x14ac:dyDescent="0.75">
      <c r="A2418" s="3">
        <v>1</v>
      </c>
    </row>
    <row r="2419" spans="1:1" x14ac:dyDescent="0.75">
      <c r="A2419" s="3">
        <v>1</v>
      </c>
    </row>
    <row r="2420" spans="1:1" x14ac:dyDescent="0.75">
      <c r="A2420" s="3">
        <v>1</v>
      </c>
    </row>
    <row r="2421" spans="1:1" x14ac:dyDescent="0.75">
      <c r="A2421" s="3">
        <v>1</v>
      </c>
    </row>
    <row r="2422" spans="1:1" x14ac:dyDescent="0.75">
      <c r="A2422" s="3">
        <v>1</v>
      </c>
    </row>
    <row r="2423" spans="1:1" x14ac:dyDescent="0.75">
      <c r="A2423" s="3">
        <v>1</v>
      </c>
    </row>
    <row r="2424" spans="1:1" x14ac:dyDescent="0.75">
      <c r="A2424" s="3">
        <v>1</v>
      </c>
    </row>
    <row r="2425" spans="1:1" x14ac:dyDescent="0.75">
      <c r="A2425" s="3">
        <v>1</v>
      </c>
    </row>
    <row r="2426" spans="1:1" x14ac:dyDescent="0.75">
      <c r="A2426" s="3">
        <v>1</v>
      </c>
    </row>
    <row r="2427" spans="1:1" x14ac:dyDescent="0.75">
      <c r="A2427" s="3">
        <v>1</v>
      </c>
    </row>
    <row r="2428" spans="1:1" x14ac:dyDescent="0.75">
      <c r="A2428" s="3">
        <v>1</v>
      </c>
    </row>
    <row r="2429" spans="1:1" x14ac:dyDescent="0.75">
      <c r="A2429" s="3">
        <v>1</v>
      </c>
    </row>
    <row r="2430" spans="1:1" x14ac:dyDescent="0.75">
      <c r="A2430" s="3">
        <v>1</v>
      </c>
    </row>
    <row r="2431" spans="1:1" x14ac:dyDescent="0.75">
      <c r="A2431" s="3">
        <v>1</v>
      </c>
    </row>
    <row r="2432" spans="1:1" x14ac:dyDescent="0.75">
      <c r="A2432" s="3">
        <v>1</v>
      </c>
    </row>
    <row r="2433" spans="1:1" x14ac:dyDescent="0.75">
      <c r="A2433" s="3">
        <v>1</v>
      </c>
    </row>
    <row r="2434" spans="1:1" x14ac:dyDescent="0.75">
      <c r="A2434" s="3">
        <v>1</v>
      </c>
    </row>
    <row r="2435" spans="1:1" x14ac:dyDescent="0.75">
      <c r="A2435" s="3">
        <v>1</v>
      </c>
    </row>
    <row r="2436" spans="1:1" x14ac:dyDescent="0.75">
      <c r="A2436" s="3">
        <v>1</v>
      </c>
    </row>
    <row r="2437" spans="1:1" x14ac:dyDescent="0.75">
      <c r="A2437" s="3">
        <v>1</v>
      </c>
    </row>
    <row r="2438" spans="1:1" x14ac:dyDescent="0.75">
      <c r="A2438" s="3">
        <v>1</v>
      </c>
    </row>
    <row r="2439" spans="1:1" x14ac:dyDescent="0.75">
      <c r="A2439" s="3">
        <v>1</v>
      </c>
    </row>
    <row r="2440" spans="1:1" x14ac:dyDescent="0.75">
      <c r="A2440" s="3">
        <v>1</v>
      </c>
    </row>
    <row r="2441" spans="1:1" x14ac:dyDescent="0.75">
      <c r="A2441" s="3">
        <v>1</v>
      </c>
    </row>
    <row r="2442" spans="1:1" x14ac:dyDescent="0.75">
      <c r="A2442" s="3">
        <v>1</v>
      </c>
    </row>
    <row r="2443" spans="1:1" x14ac:dyDescent="0.75">
      <c r="A2443" s="3">
        <v>1</v>
      </c>
    </row>
    <row r="2444" spans="1:1" x14ac:dyDescent="0.75">
      <c r="A2444" s="3">
        <v>1</v>
      </c>
    </row>
    <row r="2445" spans="1:1" x14ac:dyDescent="0.75">
      <c r="A2445" s="3">
        <v>1</v>
      </c>
    </row>
    <row r="2446" spans="1:1" x14ac:dyDescent="0.75">
      <c r="A2446" s="3">
        <v>1</v>
      </c>
    </row>
    <row r="2447" spans="1:1" x14ac:dyDescent="0.75">
      <c r="A2447" s="3">
        <v>1</v>
      </c>
    </row>
    <row r="2448" spans="1:1" x14ac:dyDescent="0.75">
      <c r="A2448" s="3">
        <v>1</v>
      </c>
    </row>
    <row r="2449" spans="1:1" x14ac:dyDescent="0.75">
      <c r="A2449" s="3">
        <v>1</v>
      </c>
    </row>
    <row r="2450" spans="1:1" x14ac:dyDescent="0.75">
      <c r="A2450" s="3">
        <v>1</v>
      </c>
    </row>
    <row r="2451" spans="1:1" x14ac:dyDescent="0.75">
      <c r="A2451" s="3">
        <v>1</v>
      </c>
    </row>
    <row r="2452" spans="1:1" x14ac:dyDescent="0.75">
      <c r="A2452" s="3">
        <v>1</v>
      </c>
    </row>
    <row r="2453" spans="1:1" x14ac:dyDescent="0.75">
      <c r="A2453" s="3">
        <v>1</v>
      </c>
    </row>
    <row r="2454" spans="1:1" x14ac:dyDescent="0.75">
      <c r="A2454" s="3">
        <v>1</v>
      </c>
    </row>
    <row r="2455" spans="1:1" x14ac:dyDescent="0.75">
      <c r="A2455" s="3">
        <v>1</v>
      </c>
    </row>
    <row r="2456" spans="1:1" x14ac:dyDescent="0.75">
      <c r="A2456" s="3">
        <v>1</v>
      </c>
    </row>
    <row r="2457" spans="1:1" x14ac:dyDescent="0.75">
      <c r="A2457" s="3">
        <v>1</v>
      </c>
    </row>
    <row r="2458" spans="1:1" x14ac:dyDescent="0.75">
      <c r="A2458" s="3">
        <v>1</v>
      </c>
    </row>
    <row r="2459" spans="1:1" x14ac:dyDescent="0.75">
      <c r="A2459" s="3">
        <v>1</v>
      </c>
    </row>
    <row r="2460" spans="1:1" x14ac:dyDescent="0.75">
      <c r="A2460" s="3">
        <v>1</v>
      </c>
    </row>
    <row r="2461" spans="1:1" x14ac:dyDescent="0.75">
      <c r="A2461" s="3">
        <v>1</v>
      </c>
    </row>
    <row r="2462" spans="1:1" x14ac:dyDescent="0.75">
      <c r="A2462" s="3">
        <v>1</v>
      </c>
    </row>
    <row r="2463" spans="1:1" x14ac:dyDescent="0.75">
      <c r="A2463" s="3">
        <v>1</v>
      </c>
    </row>
    <row r="2464" spans="1:1" x14ac:dyDescent="0.75">
      <c r="A2464" s="3">
        <v>1</v>
      </c>
    </row>
    <row r="2465" spans="1:1" x14ac:dyDescent="0.75">
      <c r="A2465" s="3">
        <v>1</v>
      </c>
    </row>
    <row r="2466" spans="1:1" x14ac:dyDescent="0.75">
      <c r="A2466" s="3">
        <v>1</v>
      </c>
    </row>
    <row r="2467" spans="1:1" x14ac:dyDescent="0.75">
      <c r="A2467" s="3">
        <v>1</v>
      </c>
    </row>
    <row r="2468" spans="1:1" x14ac:dyDescent="0.75">
      <c r="A2468" s="3">
        <v>1</v>
      </c>
    </row>
    <row r="2469" spans="1:1" x14ac:dyDescent="0.75">
      <c r="A2469" s="3">
        <v>1</v>
      </c>
    </row>
    <row r="2470" spans="1:1" x14ac:dyDescent="0.75">
      <c r="A2470" s="3">
        <v>1</v>
      </c>
    </row>
    <row r="2471" spans="1:1" x14ac:dyDescent="0.75">
      <c r="A2471" s="3">
        <v>1</v>
      </c>
    </row>
    <row r="2472" spans="1:1" x14ac:dyDescent="0.75">
      <c r="A2472" s="3">
        <v>1</v>
      </c>
    </row>
    <row r="2473" spans="1:1" x14ac:dyDescent="0.75">
      <c r="A2473" s="3">
        <v>1</v>
      </c>
    </row>
    <row r="2474" spans="1:1" x14ac:dyDescent="0.75">
      <c r="A2474" s="3">
        <v>1</v>
      </c>
    </row>
    <row r="2475" spans="1:1" x14ac:dyDescent="0.75">
      <c r="A2475" s="3">
        <v>1</v>
      </c>
    </row>
    <row r="2476" spans="1:1" x14ac:dyDescent="0.75">
      <c r="A2476" s="3">
        <v>1</v>
      </c>
    </row>
    <row r="2477" spans="1:1" x14ac:dyDescent="0.75">
      <c r="A2477" s="3">
        <v>1</v>
      </c>
    </row>
    <row r="2478" spans="1:1" x14ac:dyDescent="0.75">
      <c r="A2478" s="3">
        <v>1</v>
      </c>
    </row>
    <row r="2479" spans="1:1" x14ac:dyDescent="0.75">
      <c r="A2479" s="3">
        <v>1</v>
      </c>
    </row>
    <row r="2480" spans="1:1" x14ac:dyDescent="0.75">
      <c r="A2480" s="3">
        <v>1</v>
      </c>
    </row>
    <row r="2481" spans="1:1" x14ac:dyDescent="0.75">
      <c r="A2481" s="3">
        <v>1</v>
      </c>
    </row>
    <row r="2482" spans="1:1" x14ac:dyDescent="0.75">
      <c r="A2482" s="3">
        <v>1</v>
      </c>
    </row>
    <row r="2483" spans="1:1" x14ac:dyDescent="0.75">
      <c r="A2483" s="3">
        <v>1</v>
      </c>
    </row>
    <row r="2484" spans="1:1" x14ac:dyDescent="0.75">
      <c r="A2484" s="3">
        <v>1</v>
      </c>
    </row>
    <row r="2485" spans="1:1" x14ac:dyDescent="0.75">
      <c r="A2485" s="3">
        <v>1</v>
      </c>
    </row>
    <row r="2486" spans="1:1" x14ac:dyDescent="0.75">
      <c r="A2486" s="3">
        <v>1</v>
      </c>
    </row>
    <row r="2487" spans="1:1" x14ac:dyDescent="0.75">
      <c r="A2487" s="3">
        <v>1</v>
      </c>
    </row>
    <row r="2488" spans="1:1" x14ac:dyDescent="0.75">
      <c r="A2488" s="3">
        <v>1</v>
      </c>
    </row>
    <row r="2489" spans="1:1" x14ac:dyDescent="0.75">
      <c r="A2489" s="3">
        <v>1</v>
      </c>
    </row>
    <row r="2490" spans="1:1" x14ac:dyDescent="0.75">
      <c r="A2490" s="3">
        <v>1</v>
      </c>
    </row>
    <row r="2491" spans="1:1" x14ac:dyDescent="0.75">
      <c r="A2491" s="3">
        <v>1</v>
      </c>
    </row>
    <row r="2492" spans="1:1" x14ac:dyDescent="0.75">
      <c r="A2492" s="3">
        <v>1</v>
      </c>
    </row>
    <row r="2493" spans="1:1" x14ac:dyDescent="0.75">
      <c r="A2493" s="3">
        <v>1</v>
      </c>
    </row>
    <row r="2494" spans="1:1" x14ac:dyDescent="0.75">
      <c r="A2494" s="3">
        <v>1</v>
      </c>
    </row>
    <row r="2495" spans="1:1" x14ac:dyDescent="0.75">
      <c r="A2495" s="3">
        <v>1</v>
      </c>
    </row>
    <row r="2496" spans="1:1" x14ac:dyDescent="0.75">
      <c r="A2496" s="3">
        <v>1</v>
      </c>
    </row>
    <row r="2497" spans="1:1" x14ac:dyDescent="0.75">
      <c r="A2497" s="3">
        <v>1</v>
      </c>
    </row>
    <row r="2498" spans="1:1" x14ac:dyDescent="0.75">
      <c r="A2498" s="3">
        <v>1</v>
      </c>
    </row>
    <row r="2499" spans="1:1" x14ac:dyDescent="0.75">
      <c r="A2499" s="3">
        <v>1</v>
      </c>
    </row>
    <row r="2500" spans="1:1" x14ac:dyDescent="0.75">
      <c r="A2500" s="3">
        <v>1</v>
      </c>
    </row>
    <row r="2501" spans="1:1" x14ac:dyDescent="0.75">
      <c r="A2501" s="3">
        <v>1</v>
      </c>
    </row>
    <row r="2502" spans="1:1" x14ac:dyDescent="0.75">
      <c r="A2502" s="3">
        <v>1</v>
      </c>
    </row>
    <row r="2503" spans="1:1" x14ac:dyDescent="0.75">
      <c r="A2503" s="3">
        <v>1</v>
      </c>
    </row>
    <row r="2504" spans="1:1" x14ac:dyDescent="0.75">
      <c r="A2504" s="3">
        <v>1</v>
      </c>
    </row>
    <row r="2505" spans="1:1" x14ac:dyDescent="0.75">
      <c r="A2505" s="3">
        <v>1</v>
      </c>
    </row>
    <row r="2506" spans="1:1" x14ac:dyDescent="0.75">
      <c r="A2506" s="3">
        <v>1</v>
      </c>
    </row>
    <row r="2507" spans="1:1" x14ac:dyDescent="0.75">
      <c r="A2507" s="3">
        <v>1</v>
      </c>
    </row>
    <row r="2508" spans="1:1" x14ac:dyDescent="0.75">
      <c r="A2508" s="3">
        <v>1</v>
      </c>
    </row>
    <row r="2509" spans="1:1" x14ac:dyDescent="0.75">
      <c r="A2509" s="3">
        <v>1</v>
      </c>
    </row>
    <row r="2510" spans="1:1" x14ac:dyDescent="0.75">
      <c r="A2510" s="3">
        <v>1</v>
      </c>
    </row>
    <row r="2511" spans="1:1" x14ac:dyDescent="0.75">
      <c r="A2511" s="3">
        <v>1</v>
      </c>
    </row>
    <row r="2512" spans="1:1" x14ac:dyDescent="0.75">
      <c r="A2512" s="3">
        <v>1</v>
      </c>
    </row>
    <row r="2513" spans="1:1" x14ac:dyDescent="0.75">
      <c r="A2513" s="3">
        <v>1</v>
      </c>
    </row>
    <row r="2514" spans="1:1" x14ac:dyDescent="0.75">
      <c r="A2514" s="3">
        <v>1</v>
      </c>
    </row>
    <row r="2515" spans="1:1" x14ac:dyDescent="0.75">
      <c r="A2515" s="3">
        <v>1</v>
      </c>
    </row>
    <row r="2516" spans="1:1" x14ac:dyDescent="0.75">
      <c r="A2516" s="3">
        <v>1</v>
      </c>
    </row>
    <row r="2517" spans="1:1" x14ac:dyDescent="0.75">
      <c r="A2517" s="3">
        <v>1</v>
      </c>
    </row>
    <row r="2518" spans="1:1" x14ac:dyDescent="0.75">
      <c r="A2518" s="3">
        <v>1</v>
      </c>
    </row>
    <row r="2519" spans="1:1" x14ac:dyDescent="0.75">
      <c r="A2519" s="3">
        <v>1</v>
      </c>
    </row>
    <row r="2520" spans="1:1" x14ac:dyDescent="0.75">
      <c r="A2520" s="3">
        <v>1</v>
      </c>
    </row>
    <row r="2521" spans="1:1" x14ac:dyDescent="0.75">
      <c r="A2521" s="3">
        <v>1</v>
      </c>
    </row>
    <row r="2522" spans="1:1" x14ac:dyDescent="0.75">
      <c r="A2522" s="3">
        <v>1</v>
      </c>
    </row>
    <row r="2523" spans="1:1" x14ac:dyDescent="0.75">
      <c r="A2523" s="3">
        <v>1</v>
      </c>
    </row>
    <row r="2524" spans="1:1" x14ac:dyDescent="0.75">
      <c r="A2524" s="3">
        <v>1</v>
      </c>
    </row>
    <row r="2525" spans="1:1" x14ac:dyDescent="0.75">
      <c r="A2525" s="3">
        <v>1</v>
      </c>
    </row>
    <row r="2526" spans="1:1" x14ac:dyDescent="0.75">
      <c r="A2526" s="3">
        <v>1</v>
      </c>
    </row>
    <row r="2527" spans="1:1" x14ac:dyDescent="0.75">
      <c r="A2527" s="3">
        <v>1</v>
      </c>
    </row>
    <row r="2528" spans="1:1" x14ac:dyDescent="0.75">
      <c r="A2528" s="3">
        <v>1</v>
      </c>
    </row>
    <row r="2529" spans="1:1" x14ac:dyDescent="0.75">
      <c r="A2529" s="3">
        <v>1</v>
      </c>
    </row>
    <row r="2530" spans="1:1" x14ac:dyDescent="0.75">
      <c r="A2530" s="3">
        <v>1</v>
      </c>
    </row>
    <row r="2531" spans="1:1" x14ac:dyDescent="0.75">
      <c r="A2531" s="3">
        <v>1</v>
      </c>
    </row>
    <row r="2532" spans="1:1" x14ac:dyDescent="0.75">
      <c r="A2532" s="3">
        <v>1</v>
      </c>
    </row>
    <row r="2533" spans="1:1" x14ac:dyDescent="0.75">
      <c r="A2533" s="3">
        <v>1</v>
      </c>
    </row>
    <row r="2534" spans="1:1" x14ac:dyDescent="0.75">
      <c r="A2534" s="3">
        <v>1</v>
      </c>
    </row>
    <row r="2535" spans="1:1" x14ac:dyDescent="0.75">
      <c r="A2535" s="3">
        <v>1</v>
      </c>
    </row>
    <row r="2536" spans="1:1" x14ac:dyDescent="0.75">
      <c r="A2536" s="3">
        <v>1</v>
      </c>
    </row>
    <row r="2537" spans="1:1" x14ac:dyDescent="0.75">
      <c r="A2537" s="3">
        <v>1</v>
      </c>
    </row>
    <row r="2538" spans="1:1" x14ac:dyDescent="0.75">
      <c r="A2538" s="3">
        <v>1</v>
      </c>
    </row>
    <row r="2539" spans="1:1" x14ac:dyDescent="0.75">
      <c r="A2539" s="3">
        <v>1</v>
      </c>
    </row>
    <row r="2540" spans="1:1" x14ac:dyDescent="0.75">
      <c r="A2540" s="3">
        <v>1</v>
      </c>
    </row>
    <row r="2541" spans="1:1" x14ac:dyDescent="0.75">
      <c r="A2541" s="3">
        <v>1</v>
      </c>
    </row>
    <row r="2542" spans="1:1" x14ac:dyDescent="0.75">
      <c r="A2542" s="3">
        <v>1</v>
      </c>
    </row>
    <row r="2543" spans="1:1" x14ac:dyDescent="0.75">
      <c r="A2543" s="3">
        <v>1</v>
      </c>
    </row>
    <row r="2544" spans="1:1" x14ac:dyDescent="0.75">
      <c r="A2544" s="3">
        <v>1</v>
      </c>
    </row>
    <row r="2545" spans="1:1" x14ac:dyDescent="0.75">
      <c r="A2545" s="3">
        <v>1</v>
      </c>
    </row>
    <row r="2546" spans="1:1" x14ac:dyDescent="0.75">
      <c r="A2546" s="3">
        <v>1</v>
      </c>
    </row>
    <row r="2547" spans="1:1" x14ac:dyDescent="0.75">
      <c r="A2547" s="3">
        <v>1</v>
      </c>
    </row>
    <row r="2548" spans="1:1" x14ac:dyDescent="0.75">
      <c r="A2548" s="3">
        <v>1</v>
      </c>
    </row>
    <row r="2549" spans="1:1" x14ac:dyDescent="0.75">
      <c r="A2549" s="3">
        <v>1</v>
      </c>
    </row>
    <row r="2550" spans="1:1" x14ac:dyDescent="0.75">
      <c r="A2550" s="3">
        <v>1</v>
      </c>
    </row>
    <row r="2551" spans="1:1" x14ac:dyDescent="0.75">
      <c r="A2551" s="3">
        <v>1</v>
      </c>
    </row>
    <row r="2552" spans="1:1" x14ac:dyDescent="0.75">
      <c r="A2552" s="3">
        <v>1</v>
      </c>
    </row>
    <row r="2553" spans="1:1" x14ac:dyDescent="0.75">
      <c r="A2553" s="3">
        <v>1</v>
      </c>
    </row>
    <row r="2554" spans="1:1" x14ac:dyDescent="0.75">
      <c r="A2554" s="3">
        <v>1</v>
      </c>
    </row>
    <row r="2555" spans="1:1" x14ac:dyDescent="0.75">
      <c r="A2555" s="3">
        <v>1</v>
      </c>
    </row>
    <row r="2556" spans="1:1" x14ac:dyDescent="0.75">
      <c r="A2556" s="3">
        <v>1</v>
      </c>
    </row>
    <row r="2557" spans="1:1" x14ac:dyDescent="0.75">
      <c r="A2557" s="3">
        <v>1</v>
      </c>
    </row>
    <row r="2558" spans="1:1" x14ac:dyDescent="0.75">
      <c r="A2558" s="3">
        <v>1</v>
      </c>
    </row>
    <row r="2559" spans="1:1" x14ac:dyDescent="0.75">
      <c r="A2559" s="3">
        <v>1</v>
      </c>
    </row>
    <row r="2560" spans="1:1" x14ac:dyDescent="0.75">
      <c r="A2560" s="3">
        <v>1</v>
      </c>
    </row>
    <row r="2561" spans="1:1" x14ac:dyDescent="0.75">
      <c r="A2561" s="3">
        <v>1</v>
      </c>
    </row>
    <row r="2562" spans="1:1" x14ac:dyDescent="0.75">
      <c r="A2562" s="3">
        <v>1</v>
      </c>
    </row>
    <row r="2563" spans="1:1" x14ac:dyDescent="0.75">
      <c r="A2563" s="3">
        <v>1</v>
      </c>
    </row>
    <row r="2564" spans="1:1" x14ac:dyDescent="0.75">
      <c r="A2564" s="3">
        <v>1</v>
      </c>
    </row>
    <row r="2565" spans="1:1" x14ac:dyDescent="0.75">
      <c r="A2565" s="3">
        <v>1</v>
      </c>
    </row>
    <row r="2566" spans="1:1" x14ac:dyDescent="0.75">
      <c r="A2566" s="3">
        <v>1</v>
      </c>
    </row>
    <row r="2567" spans="1:1" x14ac:dyDescent="0.75">
      <c r="A2567" s="3">
        <v>1</v>
      </c>
    </row>
    <row r="2568" spans="1:1" x14ac:dyDescent="0.75">
      <c r="A2568" s="3">
        <v>1</v>
      </c>
    </row>
    <row r="2569" spans="1:1" x14ac:dyDescent="0.75">
      <c r="A2569" s="3">
        <v>1</v>
      </c>
    </row>
    <row r="2570" spans="1:1" x14ac:dyDescent="0.75">
      <c r="A2570" s="3">
        <v>1</v>
      </c>
    </row>
    <row r="2571" spans="1:1" x14ac:dyDescent="0.75">
      <c r="A2571" s="3">
        <v>1</v>
      </c>
    </row>
    <row r="2572" spans="1:1" x14ac:dyDescent="0.75">
      <c r="A2572" s="3">
        <v>1</v>
      </c>
    </row>
    <row r="2573" spans="1:1" x14ac:dyDescent="0.75">
      <c r="A2573" s="3">
        <v>1</v>
      </c>
    </row>
    <row r="2574" spans="1:1" x14ac:dyDescent="0.75">
      <c r="A2574" s="3">
        <v>1</v>
      </c>
    </row>
    <row r="2575" spans="1:1" x14ac:dyDescent="0.75">
      <c r="A2575" s="3">
        <v>1</v>
      </c>
    </row>
    <row r="2576" spans="1:1" x14ac:dyDescent="0.75">
      <c r="A2576" s="3">
        <v>1</v>
      </c>
    </row>
    <row r="2577" spans="1:1" x14ac:dyDescent="0.75">
      <c r="A2577" s="3">
        <v>1</v>
      </c>
    </row>
    <row r="2578" spans="1:1" x14ac:dyDescent="0.75">
      <c r="A2578" s="3">
        <v>1</v>
      </c>
    </row>
    <row r="2579" spans="1:1" x14ac:dyDescent="0.75">
      <c r="A2579" s="3">
        <v>1</v>
      </c>
    </row>
    <row r="2580" spans="1:1" x14ac:dyDescent="0.75">
      <c r="A2580" s="3">
        <v>1</v>
      </c>
    </row>
    <row r="2581" spans="1:1" x14ac:dyDescent="0.75">
      <c r="A2581">
        <v>1</v>
      </c>
    </row>
    <row r="2582" spans="1:1" x14ac:dyDescent="0.75">
      <c r="A2582">
        <v>1</v>
      </c>
    </row>
    <row r="2583" spans="1:1" x14ac:dyDescent="0.75">
      <c r="A2583">
        <v>1</v>
      </c>
    </row>
    <row r="2584" spans="1:1" x14ac:dyDescent="0.75">
      <c r="A2584">
        <v>1</v>
      </c>
    </row>
    <row r="2585" spans="1:1" x14ac:dyDescent="0.75">
      <c r="A2585">
        <v>1</v>
      </c>
    </row>
    <row r="2586" spans="1:1" x14ac:dyDescent="0.75">
      <c r="A2586">
        <v>1</v>
      </c>
    </row>
    <row r="2587" spans="1:1" x14ac:dyDescent="0.75">
      <c r="A2587">
        <v>1</v>
      </c>
    </row>
    <row r="2588" spans="1:1" x14ac:dyDescent="0.75">
      <c r="A2588">
        <v>1</v>
      </c>
    </row>
    <row r="2589" spans="1:1" x14ac:dyDescent="0.75">
      <c r="A2589">
        <v>1</v>
      </c>
    </row>
    <row r="2590" spans="1:1" x14ac:dyDescent="0.75">
      <c r="A2590">
        <v>1</v>
      </c>
    </row>
    <row r="2591" spans="1:1" x14ac:dyDescent="0.75">
      <c r="A2591">
        <v>1</v>
      </c>
    </row>
    <row r="2592" spans="1:1" x14ac:dyDescent="0.75">
      <c r="A2592">
        <v>1</v>
      </c>
    </row>
    <row r="2593" spans="1:1" x14ac:dyDescent="0.75">
      <c r="A2593">
        <v>1</v>
      </c>
    </row>
    <row r="2594" spans="1:1" x14ac:dyDescent="0.75">
      <c r="A2594">
        <v>1</v>
      </c>
    </row>
    <row r="2595" spans="1:1" x14ac:dyDescent="0.75">
      <c r="A2595">
        <v>1</v>
      </c>
    </row>
    <row r="2596" spans="1:1" x14ac:dyDescent="0.75">
      <c r="A2596">
        <v>1</v>
      </c>
    </row>
    <row r="2597" spans="1:1" x14ac:dyDescent="0.75">
      <c r="A2597">
        <v>1</v>
      </c>
    </row>
    <row r="2598" spans="1:1" x14ac:dyDescent="0.75">
      <c r="A2598">
        <v>1</v>
      </c>
    </row>
    <row r="2599" spans="1:1" x14ac:dyDescent="0.75">
      <c r="A2599">
        <v>1</v>
      </c>
    </row>
    <row r="2600" spans="1:1" x14ac:dyDescent="0.75">
      <c r="A2600">
        <v>1</v>
      </c>
    </row>
    <row r="2601" spans="1:1" x14ac:dyDescent="0.75">
      <c r="A2601">
        <v>1</v>
      </c>
    </row>
    <row r="2602" spans="1:1" x14ac:dyDescent="0.75">
      <c r="A2602">
        <v>1</v>
      </c>
    </row>
    <row r="2603" spans="1:1" x14ac:dyDescent="0.75">
      <c r="A2603">
        <v>1</v>
      </c>
    </row>
    <row r="2604" spans="1:1" x14ac:dyDescent="0.75">
      <c r="A2604">
        <v>1</v>
      </c>
    </row>
    <row r="2605" spans="1:1" x14ac:dyDescent="0.75">
      <c r="A2605">
        <v>1</v>
      </c>
    </row>
    <row r="2606" spans="1:1" x14ac:dyDescent="0.75">
      <c r="A2606">
        <v>1</v>
      </c>
    </row>
    <row r="2607" spans="1:1" x14ac:dyDescent="0.75">
      <c r="A2607">
        <v>1</v>
      </c>
    </row>
    <row r="2608" spans="1:1" x14ac:dyDescent="0.75">
      <c r="A2608">
        <v>1</v>
      </c>
    </row>
    <row r="2609" spans="1:1" x14ac:dyDescent="0.75">
      <c r="A2609">
        <v>1</v>
      </c>
    </row>
    <row r="2610" spans="1:1" x14ac:dyDescent="0.75">
      <c r="A2610">
        <v>1</v>
      </c>
    </row>
    <row r="2611" spans="1:1" x14ac:dyDescent="0.75">
      <c r="A2611">
        <v>1</v>
      </c>
    </row>
    <row r="2612" spans="1:1" x14ac:dyDescent="0.75">
      <c r="A2612">
        <v>1</v>
      </c>
    </row>
    <row r="2613" spans="1:1" x14ac:dyDescent="0.75">
      <c r="A2613">
        <v>1</v>
      </c>
    </row>
    <row r="2614" spans="1:1" x14ac:dyDescent="0.75">
      <c r="A2614">
        <v>1</v>
      </c>
    </row>
    <row r="2615" spans="1:1" x14ac:dyDescent="0.75">
      <c r="A2615">
        <v>1</v>
      </c>
    </row>
    <row r="2616" spans="1:1" x14ac:dyDescent="0.75">
      <c r="A2616">
        <v>1</v>
      </c>
    </row>
    <row r="2617" spans="1:1" x14ac:dyDescent="0.75">
      <c r="A2617">
        <v>1</v>
      </c>
    </row>
    <row r="2618" spans="1:1" x14ac:dyDescent="0.75">
      <c r="A2618">
        <v>1</v>
      </c>
    </row>
    <row r="2619" spans="1:1" x14ac:dyDescent="0.75">
      <c r="A2619">
        <v>1</v>
      </c>
    </row>
    <row r="2620" spans="1:1" x14ac:dyDescent="0.75">
      <c r="A2620">
        <v>1</v>
      </c>
    </row>
    <row r="2621" spans="1:1" x14ac:dyDescent="0.75">
      <c r="A2621">
        <v>1</v>
      </c>
    </row>
    <row r="2622" spans="1:1" x14ac:dyDescent="0.75">
      <c r="A2622">
        <v>1</v>
      </c>
    </row>
    <row r="2623" spans="1:1" x14ac:dyDescent="0.75">
      <c r="A2623">
        <v>1</v>
      </c>
    </row>
    <row r="2624" spans="1:1" x14ac:dyDescent="0.75">
      <c r="A2624">
        <v>1</v>
      </c>
    </row>
    <row r="2625" spans="1:1" x14ac:dyDescent="0.75">
      <c r="A2625">
        <v>1</v>
      </c>
    </row>
    <row r="2626" spans="1:1" x14ac:dyDescent="0.75">
      <c r="A2626">
        <v>1</v>
      </c>
    </row>
    <row r="2627" spans="1:1" x14ac:dyDescent="0.75">
      <c r="A2627">
        <v>1</v>
      </c>
    </row>
    <row r="2628" spans="1:1" x14ac:dyDescent="0.75">
      <c r="A2628">
        <v>1</v>
      </c>
    </row>
    <row r="2629" spans="1:1" x14ac:dyDescent="0.75">
      <c r="A2629">
        <v>1</v>
      </c>
    </row>
    <row r="2630" spans="1:1" x14ac:dyDescent="0.75">
      <c r="A2630">
        <v>1</v>
      </c>
    </row>
    <row r="2631" spans="1:1" x14ac:dyDescent="0.75">
      <c r="A2631">
        <v>1</v>
      </c>
    </row>
    <row r="2632" spans="1:1" x14ac:dyDescent="0.75">
      <c r="A2632">
        <v>1</v>
      </c>
    </row>
    <row r="2633" spans="1:1" x14ac:dyDescent="0.75">
      <c r="A2633">
        <v>1</v>
      </c>
    </row>
    <row r="2634" spans="1:1" x14ac:dyDescent="0.75">
      <c r="A2634">
        <v>1</v>
      </c>
    </row>
    <row r="2635" spans="1:1" x14ac:dyDescent="0.75">
      <c r="A2635">
        <v>1</v>
      </c>
    </row>
    <row r="2636" spans="1:1" x14ac:dyDescent="0.75">
      <c r="A2636">
        <v>1</v>
      </c>
    </row>
    <row r="2637" spans="1:1" x14ac:dyDescent="0.75">
      <c r="A2637">
        <v>1</v>
      </c>
    </row>
    <row r="2638" spans="1:1" x14ac:dyDescent="0.75">
      <c r="A2638">
        <v>1</v>
      </c>
    </row>
    <row r="2639" spans="1:1" x14ac:dyDescent="0.75">
      <c r="A2639">
        <v>1</v>
      </c>
    </row>
    <row r="2640" spans="1:1" x14ac:dyDescent="0.75">
      <c r="A2640">
        <v>1</v>
      </c>
    </row>
    <row r="2641" spans="1:1" x14ac:dyDescent="0.75">
      <c r="A2641">
        <v>1</v>
      </c>
    </row>
    <row r="2642" spans="1:1" x14ac:dyDescent="0.75">
      <c r="A2642">
        <v>1</v>
      </c>
    </row>
    <row r="2643" spans="1:1" x14ac:dyDescent="0.75">
      <c r="A2643">
        <v>1</v>
      </c>
    </row>
    <row r="2644" spans="1:1" x14ac:dyDescent="0.75">
      <c r="A2644">
        <v>1</v>
      </c>
    </row>
    <row r="2645" spans="1:1" x14ac:dyDescent="0.75">
      <c r="A2645">
        <v>1</v>
      </c>
    </row>
    <row r="2646" spans="1:1" x14ac:dyDescent="0.75">
      <c r="A2646">
        <v>1</v>
      </c>
    </row>
    <row r="2647" spans="1:1" x14ac:dyDescent="0.75">
      <c r="A2647">
        <v>1</v>
      </c>
    </row>
    <row r="2648" spans="1:1" x14ac:dyDescent="0.75">
      <c r="A2648">
        <v>1</v>
      </c>
    </row>
    <row r="2649" spans="1:1" x14ac:dyDescent="0.75">
      <c r="A2649">
        <v>1</v>
      </c>
    </row>
    <row r="2650" spans="1:1" x14ac:dyDescent="0.75">
      <c r="A2650">
        <v>1</v>
      </c>
    </row>
    <row r="2651" spans="1:1" x14ac:dyDescent="0.75">
      <c r="A2651">
        <v>1</v>
      </c>
    </row>
    <row r="2652" spans="1:1" x14ac:dyDescent="0.75">
      <c r="A2652">
        <v>1</v>
      </c>
    </row>
    <row r="2653" spans="1:1" x14ac:dyDescent="0.75">
      <c r="A2653">
        <v>1</v>
      </c>
    </row>
    <row r="2654" spans="1:1" x14ac:dyDescent="0.75">
      <c r="A2654">
        <v>1</v>
      </c>
    </row>
    <row r="2655" spans="1:1" x14ac:dyDescent="0.75">
      <c r="A2655">
        <v>1</v>
      </c>
    </row>
    <row r="2656" spans="1:1" x14ac:dyDescent="0.75">
      <c r="A2656">
        <v>1</v>
      </c>
    </row>
    <row r="2657" spans="1:1" x14ac:dyDescent="0.75">
      <c r="A2657">
        <v>1</v>
      </c>
    </row>
    <row r="2658" spans="1:1" x14ac:dyDescent="0.75">
      <c r="A2658">
        <v>1</v>
      </c>
    </row>
    <row r="2659" spans="1:1" x14ac:dyDescent="0.75">
      <c r="A2659">
        <v>1</v>
      </c>
    </row>
    <row r="2660" spans="1:1" x14ac:dyDescent="0.75">
      <c r="A2660">
        <v>1</v>
      </c>
    </row>
    <row r="2661" spans="1:1" x14ac:dyDescent="0.75">
      <c r="A2661">
        <v>1</v>
      </c>
    </row>
    <row r="2662" spans="1:1" x14ac:dyDescent="0.75">
      <c r="A2662">
        <v>1</v>
      </c>
    </row>
    <row r="2663" spans="1:1" x14ac:dyDescent="0.75">
      <c r="A2663">
        <v>1</v>
      </c>
    </row>
    <row r="2664" spans="1:1" x14ac:dyDescent="0.75">
      <c r="A2664">
        <v>1</v>
      </c>
    </row>
    <row r="2665" spans="1:1" x14ac:dyDescent="0.75">
      <c r="A2665">
        <v>1</v>
      </c>
    </row>
    <row r="2666" spans="1:1" x14ac:dyDescent="0.75">
      <c r="A2666">
        <v>1</v>
      </c>
    </row>
    <row r="2667" spans="1:1" x14ac:dyDescent="0.75">
      <c r="A2667">
        <v>1</v>
      </c>
    </row>
    <row r="2668" spans="1:1" x14ac:dyDescent="0.75">
      <c r="A2668">
        <v>1</v>
      </c>
    </row>
    <row r="2669" spans="1:1" x14ac:dyDescent="0.75">
      <c r="A2669">
        <v>1</v>
      </c>
    </row>
    <row r="2670" spans="1:1" x14ac:dyDescent="0.75">
      <c r="A2670">
        <v>1</v>
      </c>
    </row>
    <row r="2671" spans="1:1" x14ac:dyDescent="0.75">
      <c r="A2671">
        <v>1</v>
      </c>
    </row>
    <row r="2672" spans="1:1" x14ac:dyDescent="0.75">
      <c r="A2672">
        <v>1</v>
      </c>
    </row>
    <row r="2673" spans="1:1" x14ac:dyDescent="0.75">
      <c r="A2673">
        <v>1</v>
      </c>
    </row>
    <row r="2674" spans="1:1" x14ac:dyDescent="0.75">
      <c r="A2674">
        <v>1</v>
      </c>
    </row>
    <row r="2675" spans="1:1" x14ac:dyDescent="0.75">
      <c r="A2675">
        <v>1</v>
      </c>
    </row>
    <row r="2676" spans="1:1" x14ac:dyDescent="0.75">
      <c r="A2676">
        <v>1</v>
      </c>
    </row>
    <row r="2677" spans="1:1" x14ac:dyDescent="0.75">
      <c r="A2677">
        <v>1</v>
      </c>
    </row>
    <row r="2678" spans="1:1" x14ac:dyDescent="0.75">
      <c r="A2678">
        <v>1</v>
      </c>
    </row>
    <row r="2679" spans="1:1" x14ac:dyDescent="0.75">
      <c r="A2679">
        <v>1</v>
      </c>
    </row>
    <row r="2680" spans="1:1" x14ac:dyDescent="0.75">
      <c r="A2680">
        <v>1</v>
      </c>
    </row>
    <row r="2681" spans="1:1" x14ac:dyDescent="0.75">
      <c r="A2681">
        <v>1</v>
      </c>
    </row>
    <row r="2682" spans="1:1" x14ac:dyDescent="0.75">
      <c r="A2682">
        <v>1</v>
      </c>
    </row>
    <row r="2683" spans="1:1" x14ac:dyDescent="0.75">
      <c r="A2683">
        <v>1</v>
      </c>
    </row>
    <row r="2684" spans="1:1" x14ac:dyDescent="0.75">
      <c r="A2684">
        <v>1</v>
      </c>
    </row>
    <row r="2685" spans="1:1" x14ac:dyDescent="0.75">
      <c r="A2685">
        <v>1</v>
      </c>
    </row>
    <row r="2686" spans="1:1" x14ac:dyDescent="0.75">
      <c r="A2686">
        <v>1</v>
      </c>
    </row>
    <row r="2687" spans="1:1" x14ac:dyDescent="0.75">
      <c r="A2687">
        <v>1</v>
      </c>
    </row>
    <row r="2688" spans="1:1" x14ac:dyDescent="0.75">
      <c r="A2688">
        <v>1</v>
      </c>
    </row>
    <row r="2689" spans="1:1" x14ac:dyDescent="0.75">
      <c r="A2689">
        <v>1</v>
      </c>
    </row>
    <row r="2690" spans="1:1" x14ac:dyDescent="0.75">
      <c r="A2690">
        <v>1</v>
      </c>
    </row>
    <row r="2691" spans="1:1" x14ac:dyDescent="0.75">
      <c r="A2691">
        <v>1</v>
      </c>
    </row>
    <row r="2692" spans="1:1" x14ac:dyDescent="0.75">
      <c r="A2692">
        <v>1</v>
      </c>
    </row>
    <row r="2693" spans="1:1" x14ac:dyDescent="0.75">
      <c r="A2693">
        <v>1</v>
      </c>
    </row>
    <row r="2694" spans="1:1" x14ac:dyDescent="0.75">
      <c r="A2694">
        <v>1</v>
      </c>
    </row>
    <row r="2695" spans="1:1" x14ac:dyDescent="0.75">
      <c r="A2695">
        <v>1</v>
      </c>
    </row>
    <row r="2696" spans="1:1" x14ac:dyDescent="0.75">
      <c r="A2696">
        <v>1</v>
      </c>
    </row>
    <row r="2697" spans="1:1" x14ac:dyDescent="0.75">
      <c r="A2697">
        <v>1</v>
      </c>
    </row>
    <row r="2698" spans="1:1" x14ac:dyDescent="0.75">
      <c r="A2698">
        <v>1</v>
      </c>
    </row>
    <row r="2699" spans="1:1" x14ac:dyDescent="0.75">
      <c r="A2699">
        <v>1</v>
      </c>
    </row>
    <row r="2700" spans="1:1" x14ac:dyDescent="0.75">
      <c r="A2700">
        <v>1</v>
      </c>
    </row>
    <row r="2701" spans="1:1" x14ac:dyDescent="0.75">
      <c r="A2701">
        <v>1</v>
      </c>
    </row>
    <row r="2702" spans="1:1" x14ac:dyDescent="0.75">
      <c r="A2702">
        <v>1</v>
      </c>
    </row>
    <row r="2703" spans="1:1" x14ac:dyDescent="0.75">
      <c r="A2703">
        <v>1</v>
      </c>
    </row>
    <row r="2704" spans="1:1" x14ac:dyDescent="0.75">
      <c r="A2704">
        <v>1</v>
      </c>
    </row>
    <row r="2705" spans="1:1" x14ac:dyDescent="0.75">
      <c r="A2705">
        <v>1</v>
      </c>
    </row>
    <row r="2706" spans="1:1" x14ac:dyDescent="0.75">
      <c r="A2706">
        <v>1</v>
      </c>
    </row>
    <row r="2707" spans="1:1" x14ac:dyDescent="0.75">
      <c r="A2707">
        <v>1</v>
      </c>
    </row>
    <row r="2708" spans="1:1" x14ac:dyDescent="0.75">
      <c r="A2708">
        <v>1</v>
      </c>
    </row>
    <row r="2709" spans="1:1" x14ac:dyDescent="0.75">
      <c r="A2709">
        <v>1</v>
      </c>
    </row>
    <row r="2710" spans="1:1" x14ac:dyDescent="0.75">
      <c r="A2710">
        <v>1</v>
      </c>
    </row>
    <row r="2711" spans="1:1" x14ac:dyDescent="0.75">
      <c r="A2711">
        <v>1</v>
      </c>
    </row>
    <row r="2712" spans="1:1" x14ac:dyDescent="0.75">
      <c r="A2712">
        <v>1</v>
      </c>
    </row>
    <row r="2713" spans="1:1" x14ac:dyDescent="0.75">
      <c r="A2713">
        <v>1</v>
      </c>
    </row>
    <row r="2714" spans="1:1" x14ac:dyDescent="0.75">
      <c r="A2714">
        <v>1</v>
      </c>
    </row>
    <row r="2715" spans="1:1" x14ac:dyDescent="0.75">
      <c r="A2715">
        <v>1</v>
      </c>
    </row>
    <row r="2716" spans="1:1" x14ac:dyDescent="0.75">
      <c r="A2716">
        <v>1</v>
      </c>
    </row>
    <row r="2717" spans="1:1" x14ac:dyDescent="0.75">
      <c r="A2717">
        <v>1</v>
      </c>
    </row>
    <row r="2718" spans="1:1" x14ac:dyDescent="0.75">
      <c r="A2718">
        <v>1</v>
      </c>
    </row>
    <row r="2719" spans="1:1" x14ac:dyDescent="0.75">
      <c r="A2719">
        <v>1</v>
      </c>
    </row>
    <row r="2720" spans="1:1" x14ac:dyDescent="0.75">
      <c r="A2720">
        <v>1</v>
      </c>
    </row>
    <row r="2721" spans="1:1" x14ac:dyDescent="0.75">
      <c r="A2721">
        <v>1</v>
      </c>
    </row>
    <row r="2722" spans="1:1" x14ac:dyDescent="0.75">
      <c r="A2722">
        <v>1</v>
      </c>
    </row>
    <row r="2723" spans="1:1" x14ac:dyDescent="0.75">
      <c r="A2723">
        <v>1</v>
      </c>
    </row>
    <row r="2724" spans="1:1" x14ac:dyDescent="0.75">
      <c r="A2724">
        <v>1</v>
      </c>
    </row>
    <row r="2725" spans="1:1" x14ac:dyDescent="0.75">
      <c r="A2725">
        <v>1</v>
      </c>
    </row>
    <row r="2726" spans="1:1" x14ac:dyDescent="0.75">
      <c r="A2726">
        <v>1</v>
      </c>
    </row>
    <row r="2727" spans="1:1" x14ac:dyDescent="0.75">
      <c r="A2727">
        <v>1</v>
      </c>
    </row>
    <row r="2728" spans="1:1" x14ac:dyDescent="0.75">
      <c r="A2728">
        <v>1</v>
      </c>
    </row>
    <row r="2729" spans="1:1" x14ac:dyDescent="0.75">
      <c r="A2729">
        <v>1</v>
      </c>
    </row>
    <row r="2730" spans="1:1" x14ac:dyDescent="0.75">
      <c r="A2730">
        <v>1</v>
      </c>
    </row>
    <row r="2731" spans="1:1" x14ac:dyDescent="0.75">
      <c r="A2731">
        <v>1</v>
      </c>
    </row>
    <row r="2732" spans="1:1" x14ac:dyDescent="0.75">
      <c r="A2732">
        <v>1</v>
      </c>
    </row>
    <row r="2733" spans="1:1" x14ac:dyDescent="0.75">
      <c r="A2733">
        <v>1</v>
      </c>
    </row>
    <row r="2734" spans="1:1" x14ac:dyDescent="0.75">
      <c r="A2734">
        <v>1</v>
      </c>
    </row>
    <row r="2735" spans="1:1" x14ac:dyDescent="0.75">
      <c r="A2735">
        <v>1</v>
      </c>
    </row>
    <row r="2736" spans="1:1" x14ac:dyDescent="0.75">
      <c r="A2736">
        <v>1</v>
      </c>
    </row>
    <row r="2737" spans="1:1" x14ac:dyDescent="0.75">
      <c r="A2737">
        <v>1</v>
      </c>
    </row>
    <row r="2738" spans="1:1" x14ac:dyDescent="0.75">
      <c r="A2738">
        <v>1</v>
      </c>
    </row>
    <row r="2739" spans="1:1" x14ac:dyDescent="0.75">
      <c r="A2739">
        <v>1</v>
      </c>
    </row>
    <row r="2740" spans="1:1" x14ac:dyDescent="0.75">
      <c r="A2740">
        <v>1</v>
      </c>
    </row>
    <row r="2741" spans="1:1" x14ac:dyDescent="0.75">
      <c r="A2741">
        <v>1</v>
      </c>
    </row>
    <row r="2742" spans="1:1" x14ac:dyDescent="0.75">
      <c r="A2742">
        <v>1</v>
      </c>
    </row>
    <row r="2743" spans="1:1" x14ac:dyDescent="0.75">
      <c r="A2743">
        <v>1</v>
      </c>
    </row>
    <row r="2744" spans="1:1" x14ac:dyDescent="0.75">
      <c r="A2744">
        <v>1</v>
      </c>
    </row>
    <row r="2745" spans="1:1" x14ac:dyDescent="0.75">
      <c r="A2745">
        <v>1</v>
      </c>
    </row>
    <row r="2746" spans="1:1" x14ac:dyDescent="0.75">
      <c r="A2746">
        <v>1</v>
      </c>
    </row>
    <row r="2747" spans="1:1" x14ac:dyDescent="0.75">
      <c r="A2747">
        <v>1</v>
      </c>
    </row>
    <row r="2748" spans="1:1" x14ac:dyDescent="0.75">
      <c r="A2748">
        <v>1</v>
      </c>
    </row>
    <row r="2749" spans="1:1" x14ac:dyDescent="0.75">
      <c r="A2749">
        <v>1</v>
      </c>
    </row>
    <row r="2750" spans="1:1" x14ac:dyDescent="0.75">
      <c r="A2750">
        <v>1</v>
      </c>
    </row>
    <row r="2751" spans="1:1" x14ac:dyDescent="0.75">
      <c r="A2751">
        <v>1</v>
      </c>
    </row>
    <row r="2752" spans="1:1" x14ac:dyDescent="0.75">
      <c r="A2752">
        <v>1</v>
      </c>
    </row>
    <row r="2753" spans="1:1" x14ac:dyDescent="0.75">
      <c r="A2753">
        <v>1</v>
      </c>
    </row>
    <row r="2754" spans="1:1" x14ac:dyDescent="0.75">
      <c r="A2754">
        <v>1</v>
      </c>
    </row>
    <row r="2755" spans="1:1" x14ac:dyDescent="0.75">
      <c r="A2755">
        <v>1</v>
      </c>
    </row>
    <row r="2756" spans="1:1" x14ac:dyDescent="0.75">
      <c r="A2756">
        <v>1</v>
      </c>
    </row>
    <row r="2757" spans="1:1" x14ac:dyDescent="0.75">
      <c r="A2757">
        <v>1</v>
      </c>
    </row>
    <row r="2758" spans="1:1" x14ac:dyDescent="0.75">
      <c r="A2758">
        <v>1</v>
      </c>
    </row>
    <row r="2759" spans="1:1" x14ac:dyDescent="0.75">
      <c r="A2759">
        <v>1</v>
      </c>
    </row>
    <row r="2760" spans="1:1" x14ac:dyDescent="0.75">
      <c r="A2760">
        <v>1</v>
      </c>
    </row>
    <row r="2761" spans="1:1" x14ac:dyDescent="0.75">
      <c r="A2761">
        <v>1</v>
      </c>
    </row>
    <row r="2762" spans="1:1" x14ac:dyDescent="0.75">
      <c r="A2762">
        <v>1</v>
      </c>
    </row>
    <row r="2763" spans="1:1" x14ac:dyDescent="0.75">
      <c r="A2763">
        <v>1</v>
      </c>
    </row>
    <row r="2764" spans="1:1" x14ac:dyDescent="0.75">
      <c r="A2764">
        <v>1</v>
      </c>
    </row>
    <row r="2765" spans="1:1" x14ac:dyDescent="0.75">
      <c r="A2765">
        <v>1</v>
      </c>
    </row>
    <row r="2766" spans="1:1" x14ac:dyDescent="0.75">
      <c r="A2766">
        <v>1</v>
      </c>
    </row>
    <row r="2767" spans="1:1" x14ac:dyDescent="0.75">
      <c r="A2767">
        <v>1</v>
      </c>
    </row>
    <row r="2768" spans="1:1" x14ac:dyDescent="0.75">
      <c r="A2768">
        <v>1</v>
      </c>
    </row>
    <row r="2769" spans="1:1" x14ac:dyDescent="0.75">
      <c r="A2769">
        <v>1</v>
      </c>
    </row>
    <row r="2770" spans="1:1" x14ac:dyDescent="0.75">
      <c r="A2770">
        <v>1</v>
      </c>
    </row>
    <row r="2771" spans="1:1" x14ac:dyDescent="0.75">
      <c r="A2771">
        <v>1</v>
      </c>
    </row>
    <row r="2772" spans="1:1" x14ac:dyDescent="0.75">
      <c r="A2772">
        <v>1</v>
      </c>
    </row>
    <row r="2773" spans="1:1" x14ac:dyDescent="0.75">
      <c r="A2773">
        <v>1</v>
      </c>
    </row>
    <row r="2774" spans="1:1" x14ac:dyDescent="0.75">
      <c r="A2774">
        <v>1</v>
      </c>
    </row>
    <row r="2775" spans="1:1" x14ac:dyDescent="0.75">
      <c r="A2775">
        <v>1</v>
      </c>
    </row>
    <row r="2776" spans="1:1" x14ac:dyDescent="0.75">
      <c r="A2776">
        <v>1</v>
      </c>
    </row>
    <row r="2777" spans="1:1" x14ac:dyDescent="0.75">
      <c r="A2777">
        <v>1</v>
      </c>
    </row>
    <row r="2778" spans="1:1" x14ac:dyDescent="0.75">
      <c r="A2778">
        <v>1</v>
      </c>
    </row>
    <row r="2779" spans="1:1" x14ac:dyDescent="0.75">
      <c r="A2779">
        <v>1</v>
      </c>
    </row>
    <row r="2780" spans="1:1" x14ac:dyDescent="0.75">
      <c r="A2780">
        <v>1</v>
      </c>
    </row>
    <row r="2781" spans="1:1" x14ac:dyDescent="0.75">
      <c r="A2781">
        <v>1</v>
      </c>
    </row>
    <row r="2782" spans="1:1" x14ac:dyDescent="0.75">
      <c r="A2782">
        <v>1</v>
      </c>
    </row>
    <row r="2783" spans="1:1" x14ac:dyDescent="0.75">
      <c r="A2783">
        <v>1</v>
      </c>
    </row>
    <row r="2784" spans="1:1" x14ac:dyDescent="0.75">
      <c r="A2784">
        <v>1</v>
      </c>
    </row>
    <row r="2785" spans="1:1" x14ac:dyDescent="0.75">
      <c r="A2785">
        <v>1</v>
      </c>
    </row>
    <row r="2786" spans="1:1" x14ac:dyDescent="0.75">
      <c r="A2786">
        <v>1</v>
      </c>
    </row>
    <row r="2787" spans="1:1" x14ac:dyDescent="0.75">
      <c r="A2787">
        <v>1</v>
      </c>
    </row>
    <row r="2788" spans="1:1" x14ac:dyDescent="0.75">
      <c r="A2788">
        <v>1</v>
      </c>
    </row>
    <row r="2789" spans="1:1" x14ac:dyDescent="0.75">
      <c r="A2789">
        <v>1</v>
      </c>
    </row>
    <row r="2790" spans="1:1" x14ac:dyDescent="0.75">
      <c r="A2790">
        <v>1</v>
      </c>
    </row>
    <row r="2791" spans="1:1" x14ac:dyDescent="0.75">
      <c r="A2791">
        <v>1</v>
      </c>
    </row>
    <row r="2792" spans="1:1" x14ac:dyDescent="0.75">
      <c r="A2792">
        <v>1</v>
      </c>
    </row>
    <row r="2793" spans="1:1" x14ac:dyDescent="0.75">
      <c r="A2793">
        <v>1</v>
      </c>
    </row>
    <row r="2794" spans="1:1" x14ac:dyDescent="0.75">
      <c r="A2794">
        <v>1</v>
      </c>
    </row>
    <row r="2795" spans="1:1" x14ac:dyDescent="0.75">
      <c r="A2795">
        <v>1</v>
      </c>
    </row>
    <row r="2796" spans="1:1" x14ac:dyDescent="0.75">
      <c r="A2796">
        <v>1</v>
      </c>
    </row>
    <row r="2797" spans="1:1" x14ac:dyDescent="0.75">
      <c r="A2797">
        <v>1</v>
      </c>
    </row>
    <row r="2798" spans="1:1" x14ac:dyDescent="0.75">
      <c r="A2798">
        <v>1</v>
      </c>
    </row>
    <row r="2799" spans="1:1" x14ac:dyDescent="0.75">
      <c r="A2799">
        <v>1</v>
      </c>
    </row>
    <row r="2800" spans="1:1" x14ac:dyDescent="0.75">
      <c r="A2800">
        <v>1</v>
      </c>
    </row>
    <row r="2801" spans="1:1" x14ac:dyDescent="0.75">
      <c r="A2801">
        <v>1</v>
      </c>
    </row>
    <row r="2802" spans="1:1" x14ac:dyDescent="0.75">
      <c r="A2802">
        <v>1</v>
      </c>
    </row>
    <row r="2803" spans="1:1" x14ac:dyDescent="0.75">
      <c r="A2803">
        <v>1</v>
      </c>
    </row>
    <row r="2804" spans="1:1" x14ac:dyDescent="0.75">
      <c r="A2804">
        <v>1</v>
      </c>
    </row>
    <row r="2805" spans="1:1" x14ac:dyDescent="0.75">
      <c r="A2805">
        <v>1</v>
      </c>
    </row>
    <row r="2806" spans="1:1" x14ac:dyDescent="0.75">
      <c r="A2806">
        <v>1</v>
      </c>
    </row>
    <row r="2807" spans="1:1" x14ac:dyDescent="0.75">
      <c r="A2807">
        <v>1</v>
      </c>
    </row>
    <row r="2808" spans="1:1" x14ac:dyDescent="0.75">
      <c r="A2808">
        <v>1</v>
      </c>
    </row>
    <row r="2809" spans="1:1" x14ac:dyDescent="0.75">
      <c r="A2809">
        <v>1</v>
      </c>
    </row>
    <row r="2810" spans="1:1" x14ac:dyDescent="0.75">
      <c r="A2810">
        <v>1</v>
      </c>
    </row>
    <row r="2811" spans="1:1" x14ac:dyDescent="0.75">
      <c r="A2811">
        <v>1</v>
      </c>
    </row>
    <row r="2812" spans="1:1" x14ac:dyDescent="0.75">
      <c r="A2812">
        <v>1</v>
      </c>
    </row>
    <row r="2813" spans="1:1" x14ac:dyDescent="0.75">
      <c r="A2813">
        <v>1</v>
      </c>
    </row>
    <row r="2814" spans="1:1" x14ac:dyDescent="0.75">
      <c r="A2814">
        <v>1</v>
      </c>
    </row>
    <row r="2815" spans="1:1" x14ac:dyDescent="0.75">
      <c r="A2815">
        <v>1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P150"/>
  <sheetViews>
    <sheetView zoomScale="70" zoomScaleNormal="70" workbookViewId="0">
      <selection activeCell="A79" sqref="A79"/>
    </sheetView>
  </sheetViews>
  <sheetFormatPr baseColWidth="10" defaultRowHeight="14.75" x14ac:dyDescent="0.75"/>
  <cols>
    <col min="1" max="1" width="52.7265625" bestFit="1" customWidth="1"/>
    <col min="5" max="5" width="13.1328125" customWidth="1"/>
    <col min="9" max="9" width="14.86328125" customWidth="1"/>
    <col min="10" max="10" width="21.86328125" bestFit="1" customWidth="1"/>
    <col min="11" max="11" width="27.1328125" customWidth="1"/>
    <col min="12" max="12" width="17" customWidth="1"/>
    <col min="13" max="13" width="9.40625" customWidth="1"/>
    <col min="14" max="14" width="25.26953125" customWidth="1"/>
    <col min="15" max="15" width="13" customWidth="1"/>
  </cols>
  <sheetData>
    <row r="1" spans="1:15" s="25" customFormat="1" ht="32.25" customHeight="1" x14ac:dyDescent="0.75">
      <c r="B1" s="25">
        <v>2015</v>
      </c>
      <c r="C1" s="25">
        <v>2016</v>
      </c>
      <c r="D1" s="26">
        <v>2017</v>
      </c>
      <c r="E1" s="26" t="s">
        <v>353</v>
      </c>
      <c r="F1" s="44"/>
      <c r="G1" s="42">
        <f>SUM(G2:G10)</f>
        <v>1</v>
      </c>
      <c r="I1" s="26" t="s">
        <v>69</v>
      </c>
      <c r="K1" s="25" t="s">
        <v>288</v>
      </c>
      <c r="L1" s="25" t="s">
        <v>0</v>
      </c>
      <c r="M1" s="25" t="s">
        <v>70</v>
      </c>
    </row>
    <row r="2" spans="1:15" x14ac:dyDescent="0.75">
      <c r="A2" s="4" t="s">
        <v>75</v>
      </c>
      <c r="B2" s="3">
        <v>1347</v>
      </c>
      <c r="C2" s="3">
        <v>1687</v>
      </c>
      <c r="D2" s="3">
        <v>1939</v>
      </c>
      <c r="E2" s="23">
        <f>SUM(B2:D2)</f>
        <v>4973</v>
      </c>
      <c r="F2" s="3"/>
      <c r="G2" s="32">
        <f>E2/(SUM($E$2:$E$10))</f>
        <v>0.55366288131819197</v>
      </c>
      <c r="H2" s="3"/>
      <c r="I2" s="3">
        <f t="shared" ref="I2:I10" si="0">SUM(L2:L2)</f>
        <v>2</v>
      </c>
      <c r="J2" s="4" t="s">
        <v>79</v>
      </c>
      <c r="K2" s="3">
        <v>3</v>
      </c>
      <c r="L2" s="3">
        <v>2</v>
      </c>
      <c r="M2" s="32">
        <f>L2/(L2+K2)</f>
        <v>0.4</v>
      </c>
      <c r="N2" s="4"/>
      <c r="O2" s="4"/>
    </row>
    <row r="3" spans="1:15" x14ac:dyDescent="0.75">
      <c r="A3" s="4" t="s">
        <v>74</v>
      </c>
      <c r="B3" s="3">
        <v>598</v>
      </c>
      <c r="C3" s="3">
        <v>656</v>
      </c>
      <c r="D3" s="3">
        <v>779</v>
      </c>
      <c r="E3" s="23">
        <f t="shared" ref="E3:E10" si="1">SUM(B3:D3)</f>
        <v>2033</v>
      </c>
      <c r="F3" s="3"/>
      <c r="G3" s="32">
        <f t="shared" ref="G3:G10" si="2">E3/(SUM($E$2:$E$10))</f>
        <v>0.2263415720329548</v>
      </c>
      <c r="H3" s="3"/>
      <c r="I3" s="3">
        <f t="shared" si="0"/>
        <v>54</v>
      </c>
      <c r="J3" s="4" t="s">
        <v>78</v>
      </c>
      <c r="K3" s="3">
        <v>101</v>
      </c>
      <c r="L3" s="3">
        <v>54</v>
      </c>
      <c r="M3" s="32">
        <f t="shared" ref="M3:M10" si="3">L3/(L3+K3)</f>
        <v>0.34838709677419355</v>
      </c>
      <c r="N3" s="4"/>
      <c r="O3" s="4"/>
    </row>
    <row r="4" spans="1:15" x14ac:dyDescent="0.75">
      <c r="A4" s="4" t="s">
        <v>71</v>
      </c>
      <c r="B4" s="3">
        <v>200</v>
      </c>
      <c r="C4" s="3">
        <v>163</v>
      </c>
      <c r="D4" s="3">
        <v>206</v>
      </c>
      <c r="E4" s="23">
        <f t="shared" si="1"/>
        <v>569</v>
      </c>
      <c r="F4" s="3"/>
      <c r="G4" s="32">
        <f t="shared" si="2"/>
        <v>6.3348920062346922E-2</v>
      </c>
      <c r="H4" s="3"/>
      <c r="I4" s="3">
        <f t="shared" si="0"/>
        <v>715</v>
      </c>
      <c r="J4" s="4" t="s">
        <v>74</v>
      </c>
      <c r="K4" s="3">
        <v>1318</v>
      </c>
      <c r="L4" s="3">
        <v>715</v>
      </c>
      <c r="M4" s="32">
        <f t="shared" si="3"/>
        <v>0.35169699950811606</v>
      </c>
      <c r="N4" s="4"/>
      <c r="O4" s="4"/>
    </row>
    <row r="5" spans="1:15" x14ac:dyDescent="0.75">
      <c r="A5" s="4" t="s">
        <v>72</v>
      </c>
      <c r="B5" s="3">
        <v>138</v>
      </c>
      <c r="C5" s="3">
        <v>106</v>
      </c>
      <c r="D5" s="3">
        <v>89</v>
      </c>
      <c r="E5" s="23">
        <f t="shared" si="1"/>
        <v>333</v>
      </c>
      <c r="F5" s="27"/>
      <c r="G5" s="32">
        <f t="shared" si="2"/>
        <v>3.7074148296593189E-2</v>
      </c>
      <c r="H5" s="27"/>
      <c r="I5" s="3">
        <f t="shared" si="0"/>
        <v>79</v>
      </c>
      <c r="J5" s="4" t="s">
        <v>77</v>
      </c>
      <c r="K5" s="3">
        <v>160</v>
      </c>
      <c r="L5" s="3">
        <v>79</v>
      </c>
      <c r="M5" s="32">
        <f t="shared" si="3"/>
        <v>0.33054393305439328</v>
      </c>
      <c r="N5" s="4"/>
      <c r="O5" s="4"/>
    </row>
    <row r="6" spans="1:15" x14ac:dyDescent="0.75">
      <c r="A6" s="4" t="s">
        <v>73</v>
      </c>
      <c r="B6" s="3">
        <v>132</v>
      </c>
      <c r="C6" s="3">
        <v>127</v>
      </c>
      <c r="D6" s="3">
        <v>156</v>
      </c>
      <c r="E6" s="23">
        <f t="shared" si="1"/>
        <v>415</v>
      </c>
      <c r="F6" s="27"/>
      <c r="G6" s="32">
        <f t="shared" si="2"/>
        <v>4.620351814740592E-2</v>
      </c>
      <c r="H6" s="27"/>
      <c r="I6" s="3">
        <f t="shared" si="0"/>
        <v>81</v>
      </c>
      <c r="J6" s="4" t="s">
        <v>76</v>
      </c>
      <c r="K6" s="3">
        <v>179</v>
      </c>
      <c r="L6" s="3">
        <v>81</v>
      </c>
      <c r="M6" s="32">
        <f t="shared" si="3"/>
        <v>0.31153846153846154</v>
      </c>
      <c r="N6" s="4"/>
      <c r="O6" s="4"/>
    </row>
    <row r="7" spans="1:15" x14ac:dyDescent="0.75">
      <c r="A7" s="4" t="s">
        <v>76</v>
      </c>
      <c r="B7" s="3">
        <v>92</v>
      </c>
      <c r="C7" s="3">
        <v>85</v>
      </c>
      <c r="D7" s="3">
        <v>83</v>
      </c>
      <c r="E7" s="23">
        <f t="shared" si="1"/>
        <v>260</v>
      </c>
      <c r="F7" s="27"/>
      <c r="G7" s="32">
        <f t="shared" si="2"/>
        <v>2.894678245379648E-2</v>
      </c>
      <c r="H7" s="27"/>
      <c r="I7" s="3">
        <f t="shared" si="0"/>
        <v>169</v>
      </c>
      <c r="J7" s="4" t="s">
        <v>71</v>
      </c>
      <c r="K7" s="3">
        <v>400</v>
      </c>
      <c r="L7" s="3">
        <v>169</v>
      </c>
      <c r="M7" s="32">
        <f t="shared" si="3"/>
        <v>0.29701230228471004</v>
      </c>
      <c r="N7" s="4"/>
      <c r="O7" s="4"/>
    </row>
    <row r="8" spans="1:15" x14ac:dyDescent="0.75">
      <c r="A8" s="4" t="s">
        <v>77</v>
      </c>
      <c r="B8" s="3">
        <v>65</v>
      </c>
      <c r="C8" s="3">
        <v>86</v>
      </c>
      <c r="D8" s="3">
        <v>88</v>
      </c>
      <c r="E8" s="23">
        <f t="shared" si="1"/>
        <v>239</v>
      </c>
      <c r="F8" s="27"/>
      <c r="G8" s="32">
        <f t="shared" si="2"/>
        <v>2.6608773101759072E-2</v>
      </c>
      <c r="H8" s="27"/>
      <c r="I8" s="3">
        <f t="shared" si="0"/>
        <v>1347</v>
      </c>
      <c r="J8" s="4" t="s">
        <v>75</v>
      </c>
      <c r="K8" s="3">
        <v>3626</v>
      </c>
      <c r="L8" s="3">
        <v>1347</v>
      </c>
      <c r="M8" s="32">
        <f t="shared" si="3"/>
        <v>0.27086265835511764</v>
      </c>
      <c r="N8" s="4"/>
      <c r="O8" s="4"/>
    </row>
    <row r="9" spans="1:15" x14ac:dyDescent="0.75">
      <c r="A9" s="4" t="s">
        <v>78</v>
      </c>
      <c r="B9" s="3">
        <v>63</v>
      </c>
      <c r="C9" s="3">
        <v>42</v>
      </c>
      <c r="D9" s="3">
        <v>50</v>
      </c>
      <c r="E9" s="23">
        <f t="shared" si="1"/>
        <v>155</v>
      </c>
      <c r="F9" s="3"/>
      <c r="G9" s="32">
        <f t="shared" si="2"/>
        <v>1.7256735693609439E-2</v>
      </c>
      <c r="H9" s="3"/>
      <c r="I9" s="3">
        <f t="shared" si="0"/>
        <v>79</v>
      </c>
      <c r="J9" s="4" t="s">
        <v>73</v>
      </c>
      <c r="K9" s="3">
        <v>336</v>
      </c>
      <c r="L9" s="3">
        <v>79</v>
      </c>
      <c r="M9" s="32">
        <f t="shared" si="3"/>
        <v>0.19036144578313252</v>
      </c>
      <c r="N9" s="4"/>
      <c r="O9" s="4"/>
    </row>
    <row r="10" spans="1:15" x14ac:dyDescent="0.75">
      <c r="A10" s="4" t="s">
        <v>79</v>
      </c>
      <c r="B10" s="3">
        <v>2</v>
      </c>
      <c r="C10" s="3">
        <v>2</v>
      </c>
      <c r="D10" s="3">
        <v>1</v>
      </c>
      <c r="E10" s="23">
        <f t="shared" si="1"/>
        <v>5</v>
      </c>
      <c r="F10" s="3"/>
      <c r="G10" s="32">
        <f t="shared" si="2"/>
        <v>5.5666889334223999E-4</v>
      </c>
      <c r="H10" s="3"/>
      <c r="I10" s="3">
        <f t="shared" si="0"/>
        <v>40</v>
      </c>
      <c r="J10" s="4" t="s">
        <v>72</v>
      </c>
      <c r="K10" s="3">
        <v>293</v>
      </c>
      <c r="L10" s="3">
        <v>40</v>
      </c>
      <c r="M10" s="32">
        <f t="shared" si="3"/>
        <v>0.12012012012012012</v>
      </c>
      <c r="N10" s="4"/>
      <c r="O10" s="4"/>
    </row>
    <row r="11" spans="1:15" x14ac:dyDescent="0.75">
      <c r="K11" s="23">
        <f>SUM(K2:L10)</f>
        <v>8982</v>
      </c>
      <c r="L11" s="23">
        <f>SUM(L2:L10)</f>
        <v>2566</v>
      </c>
      <c r="M11" s="24">
        <f>L11/K11</f>
        <v>0.2856824760632376</v>
      </c>
    </row>
    <row r="12" spans="1:15" x14ac:dyDescent="0.75">
      <c r="K12" s="23">
        <f>SUM(K2:K10)</f>
        <v>6416</v>
      </c>
      <c r="M12" s="43">
        <f>AVERAGE(M2:M11)</f>
        <v>0.29062054934814824</v>
      </c>
    </row>
    <row r="13" spans="1:15" x14ac:dyDescent="0.75">
      <c r="A13" s="3"/>
      <c r="B13" s="4"/>
    </row>
    <row r="14" spans="1:15" x14ac:dyDescent="0.75">
      <c r="A14" s="3"/>
      <c r="B14" s="4"/>
      <c r="M14" s="59"/>
    </row>
    <row r="15" spans="1:15" x14ac:dyDescent="0.75">
      <c r="A15" s="3"/>
      <c r="B15" s="4"/>
    </row>
    <row r="16" spans="1:15" x14ac:dyDescent="0.75">
      <c r="A16" s="3"/>
      <c r="B16" s="4"/>
    </row>
    <row r="17" spans="1:12" x14ac:dyDescent="0.75">
      <c r="A17" s="3"/>
      <c r="B17" s="4"/>
      <c r="K17" s="3"/>
      <c r="L17" s="4"/>
    </row>
    <row r="18" spans="1:12" x14ac:dyDescent="0.75">
      <c r="A18" s="3"/>
      <c r="B18" s="4"/>
      <c r="K18" s="3"/>
      <c r="L18" s="4"/>
    </row>
    <row r="19" spans="1:12" x14ac:dyDescent="0.75">
      <c r="A19" s="3"/>
      <c r="B19" s="4"/>
      <c r="K19" s="3"/>
      <c r="L19" s="4"/>
    </row>
    <row r="20" spans="1:12" x14ac:dyDescent="0.75">
      <c r="A20" s="3"/>
      <c r="B20" s="4"/>
      <c r="K20" s="3"/>
      <c r="L20" s="4"/>
    </row>
    <row r="21" spans="1:12" x14ac:dyDescent="0.75">
      <c r="A21" s="3"/>
      <c r="B21" s="4"/>
      <c r="K21" s="3"/>
      <c r="L21" s="4"/>
    </row>
    <row r="22" spans="1:12" x14ac:dyDescent="0.75">
      <c r="A22" s="3"/>
      <c r="B22" s="4"/>
      <c r="K22" s="3"/>
      <c r="L22" s="4"/>
    </row>
    <row r="23" spans="1:12" x14ac:dyDescent="0.75">
      <c r="A23" s="3"/>
      <c r="B23" s="4"/>
      <c r="K23" s="3"/>
      <c r="L23" s="4"/>
    </row>
    <row r="24" spans="1:12" x14ac:dyDescent="0.75">
      <c r="A24" s="3"/>
      <c r="B24" s="4"/>
      <c r="K24" s="3"/>
      <c r="L24" s="4"/>
    </row>
    <row r="25" spans="1:12" x14ac:dyDescent="0.75">
      <c r="A25" s="3"/>
      <c r="B25" s="4"/>
      <c r="K25" s="3"/>
      <c r="L25" s="4"/>
    </row>
    <row r="26" spans="1:12" x14ac:dyDescent="0.75">
      <c r="A26" s="3"/>
      <c r="B26" s="4"/>
    </row>
    <row r="27" spans="1:12" x14ac:dyDescent="0.75">
      <c r="A27" s="3"/>
      <c r="B27" s="4"/>
    </row>
    <row r="44" spans="1:15" x14ac:dyDescent="0.75">
      <c r="A44" s="25"/>
      <c r="B44" s="25">
        <v>2015</v>
      </c>
      <c r="C44" s="25">
        <v>2016</v>
      </c>
      <c r="D44" s="26">
        <v>2017</v>
      </c>
      <c r="I44" t="s">
        <v>226</v>
      </c>
      <c r="J44" t="s">
        <v>227</v>
      </c>
      <c r="L44" t="s">
        <v>236</v>
      </c>
      <c r="M44" t="s">
        <v>228</v>
      </c>
      <c r="O44" t="s">
        <v>235</v>
      </c>
    </row>
    <row r="45" spans="1:15" x14ac:dyDescent="0.75">
      <c r="A45" s="4" t="s">
        <v>71</v>
      </c>
      <c r="B45" s="3">
        <v>200</v>
      </c>
      <c r="C45" s="3">
        <v>163</v>
      </c>
      <c r="D45" s="3">
        <v>206</v>
      </c>
      <c r="J45">
        <v>1</v>
      </c>
      <c r="K45" t="s">
        <v>229</v>
      </c>
      <c r="L45">
        <v>11</v>
      </c>
      <c r="M45">
        <v>1</v>
      </c>
      <c r="N45" t="s">
        <v>234</v>
      </c>
      <c r="O45" t="s">
        <v>237</v>
      </c>
    </row>
    <row r="46" spans="1:15" ht="26.75" x14ac:dyDescent="0.75">
      <c r="A46" s="28" t="s">
        <v>80</v>
      </c>
      <c r="B46" s="3">
        <v>138</v>
      </c>
      <c r="C46" s="3">
        <v>106</v>
      </c>
      <c r="D46" s="3">
        <v>89</v>
      </c>
      <c r="J46">
        <v>2</v>
      </c>
      <c r="K46" t="s">
        <v>76</v>
      </c>
      <c r="M46">
        <v>2</v>
      </c>
      <c r="N46" t="s">
        <v>269</v>
      </c>
      <c r="O46" t="s">
        <v>271</v>
      </c>
    </row>
    <row r="47" spans="1:15" x14ac:dyDescent="0.75">
      <c r="A47" s="4" t="s">
        <v>73</v>
      </c>
      <c r="B47" s="3">
        <v>132</v>
      </c>
      <c r="C47" s="3">
        <v>127</v>
      </c>
      <c r="D47" s="3">
        <v>156</v>
      </c>
      <c r="J47">
        <v>3</v>
      </c>
      <c r="K47" t="s">
        <v>74</v>
      </c>
      <c r="M47">
        <v>3</v>
      </c>
      <c r="N47" t="s">
        <v>238</v>
      </c>
      <c r="O47" t="s">
        <v>239</v>
      </c>
    </row>
    <row r="48" spans="1:15" x14ac:dyDescent="0.75">
      <c r="A48" s="4" t="s">
        <v>76</v>
      </c>
      <c r="B48" s="3">
        <v>92</v>
      </c>
      <c r="C48" s="3">
        <v>85</v>
      </c>
      <c r="D48" s="3">
        <v>83</v>
      </c>
      <c r="J48">
        <v>4</v>
      </c>
      <c r="K48" t="s">
        <v>73</v>
      </c>
      <c r="M48">
        <v>6</v>
      </c>
      <c r="N48" t="s">
        <v>240</v>
      </c>
      <c r="O48" t="s">
        <v>83</v>
      </c>
    </row>
    <row r="49" spans="1:16" x14ac:dyDescent="0.75">
      <c r="A49" s="4" t="s">
        <v>77</v>
      </c>
      <c r="B49" s="3">
        <v>65</v>
      </c>
      <c r="C49" s="3">
        <v>86</v>
      </c>
      <c r="D49" s="3">
        <v>88</v>
      </c>
      <c r="J49">
        <v>5</v>
      </c>
      <c r="K49" t="s">
        <v>230</v>
      </c>
      <c r="M49">
        <v>7</v>
      </c>
      <c r="N49" t="s">
        <v>241</v>
      </c>
      <c r="O49" t="s">
        <v>83</v>
      </c>
    </row>
    <row r="50" spans="1:16" x14ac:dyDescent="0.75">
      <c r="A50" s="4" t="s">
        <v>78</v>
      </c>
      <c r="B50" s="3">
        <v>63</v>
      </c>
      <c r="C50" s="3">
        <v>42</v>
      </c>
      <c r="D50" s="3">
        <v>50</v>
      </c>
      <c r="J50">
        <v>6</v>
      </c>
      <c r="K50" t="s">
        <v>232</v>
      </c>
      <c r="M50">
        <v>8</v>
      </c>
      <c r="N50" t="s">
        <v>242</v>
      </c>
      <c r="O50">
        <v>3</v>
      </c>
    </row>
    <row r="51" spans="1:16" x14ac:dyDescent="0.75">
      <c r="A51" s="4" t="s">
        <v>79</v>
      </c>
      <c r="B51" s="3">
        <v>2</v>
      </c>
      <c r="C51" s="3">
        <v>2</v>
      </c>
      <c r="D51" s="3">
        <v>1</v>
      </c>
      <c r="J51">
        <v>7</v>
      </c>
      <c r="K51" t="s">
        <v>231</v>
      </c>
      <c r="M51">
        <v>9</v>
      </c>
      <c r="N51" t="s">
        <v>272</v>
      </c>
      <c r="O51" t="s">
        <v>270</v>
      </c>
    </row>
    <row r="52" spans="1:16" x14ac:dyDescent="0.75">
      <c r="J52">
        <v>8</v>
      </c>
      <c r="K52" t="s">
        <v>233</v>
      </c>
      <c r="M52">
        <v>11</v>
      </c>
      <c r="N52" t="s">
        <v>243</v>
      </c>
      <c r="O52">
        <v>1</v>
      </c>
    </row>
    <row r="53" spans="1:16" x14ac:dyDescent="0.75">
      <c r="J53">
        <v>9</v>
      </c>
      <c r="K53" t="s">
        <v>72</v>
      </c>
      <c r="M53">
        <v>12</v>
      </c>
      <c r="N53" t="s">
        <v>244</v>
      </c>
      <c r="O53" t="s">
        <v>239</v>
      </c>
    </row>
    <row r="54" spans="1:16" x14ac:dyDescent="0.75">
      <c r="M54">
        <v>13</v>
      </c>
      <c r="N54" t="s">
        <v>246</v>
      </c>
      <c r="O54" t="s">
        <v>247</v>
      </c>
    </row>
    <row r="55" spans="1:16" x14ac:dyDescent="0.75">
      <c r="M55">
        <v>14</v>
      </c>
      <c r="N55" t="s">
        <v>248</v>
      </c>
      <c r="O55" t="s">
        <v>251</v>
      </c>
      <c r="P55" t="s">
        <v>275</v>
      </c>
    </row>
    <row r="56" spans="1:16" x14ac:dyDescent="0.75">
      <c r="M56">
        <v>15</v>
      </c>
      <c r="N56" t="s">
        <v>249</v>
      </c>
      <c r="O56" t="s">
        <v>245</v>
      </c>
    </row>
    <row r="57" spans="1:16" x14ac:dyDescent="0.75">
      <c r="M57">
        <v>16</v>
      </c>
      <c r="N57" t="s">
        <v>250</v>
      </c>
      <c r="O57" t="s">
        <v>83</v>
      </c>
    </row>
    <row r="58" spans="1:16" x14ac:dyDescent="0.75">
      <c r="M58">
        <v>17</v>
      </c>
      <c r="N58" t="s">
        <v>252</v>
      </c>
      <c r="O58" t="s">
        <v>83</v>
      </c>
    </row>
    <row r="59" spans="1:16" x14ac:dyDescent="0.75">
      <c r="M59">
        <v>18</v>
      </c>
      <c r="N59" t="s">
        <v>253</v>
      </c>
      <c r="O59" t="s">
        <v>83</v>
      </c>
    </row>
    <row r="60" spans="1:16" x14ac:dyDescent="0.75">
      <c r="M60">
        <v>20</v>
      </c>
      <c r="N60" t="s">
        <v>254</v>
      </c>
      <c r="O60" t="s">
        <v>276</v>
      </c>
    </row>
    <row r="61" spans="1:16" x14ac:dyDescent="0.75">
      <c r="M61">
        <v>21</v>
      </c>
      <c r="N61" t="s">
        <v>273</v>
      </c>
      <c r="O61" t="s">
        <v>270</v>
      </c>
    </row>
    <row r="62" spans="1:16" x14ac:dyDescent="0.75">
      <c r="M62">
        <v>24</v>
      </c>
      <c r="N62" t="s">
        <v>255</v>
      </c>
      <c r="O62" t="s">
        <v>239</v>
      </c>
    </row>
    <row r="63" spans="1:16" x14ac:dyDescent="0.75">
      <c r="M63">
        <v>25</v>
      </c>
      <c r="N63" t="s">
        <v>256</v>
      </c>
      <c r="O63" t="s">
        <v>83</v>
      </c>
    </row>
    <row r="64" spans="1:16" x14ac:dyDescent="0.75">
      <c r="M64">
        <v>30</v>
      </c>
      <c r="N64" t="s">
        <v>257</v>
      </c>
      <c r="O64" t="s">
        <v>258</v>
      </c>
    </row>
    <row r="65" spans="1:15" x14ac:dyDescent="0.75">
      <c r="M65">
        <v>31</v>
      </c>
      <c r="N65" t="s">
        <v>259</v>
      </c>
      <c r="O65">
        <v>3</v>
      </c>
    </row>
    <row r="66" spans="1:15" x14ac:dyDescent="0.75">
      <c r="M66">
        <v>33</v>
      </c>
      <c r="N66" t="s">
        <v>260</v>
      </c>
      <c r="O66" t="s">
        <v>83</v>
      </c>
    </row>
    <row r="67" spans="1:15" x14ac:dyDescent="0.75">
      <c r="M67">
        <v>51</v>
      </c>
      <c r="N67" t="s">
        <v>274</v>
      </c>
      <c r="O67" t="s">
        <v>270</v>
      </c>
    </row>
    <row r="68" spans="1:15" x14ac:dyDescent="0.75">
      <c r="M68">
        <v>55</v>
      </c>
      <c r="N68" t="s">
        <v>261</v>
      </c>
      <c r="O68" t="s">
        <v>83</v>
      </c>
    </row>
    <row r="69" spans="1:15" x14ac:dyDescent="0.75">
      <c r="M69">
        <v>70</v>
      </c>
      <c r="N69" t="s">
        <v>262</v>
      </c>
      <c r="O69" t="s">
        <v>263</v>
      </c>
    </row>
    <row r="70" spans="1:15" x14ac:dyDescent="0.75">
      <c r="J70" t="s">
        <v>264</v>
      </c>
    </row>
    <row r="71" spans="1:15" x14ac:dyDescent="0.75">
      <c r="J71" t="s">
        <v>354</v>
      </c>
      <c r="K71" t="s">
        <v>228</v>
      </c>
    </row>
    <row r="72" spans="1:15" x14ac:dyDescent="0.75">
      <c r="J72">
        <v>1</v>
      </c>
      <c r="K72" s="2" t="s">
        <v>14</v>
      </c>
      <c r="L72" s="2" t="s">
        <v>228</v>
      </c>
      <c r="M72" s="23">
        <f>SUM(K73:K82)</f>
        <v>4836</v>
      </c>
    </row>
    <row r="73" spans="1:15" x14ac:dyDescent="0.75">
      <c r="K73" s="35">
        <v>4604</v>
      </c>
      <c r="L73" s="35">
        <v>11</v>
      </c>
      <c r="M73" s="24">
        <f>K73/$M$72</f>
        <v>0.9520264681555004</v>
      </c>
    </row>
    <row r="74" spans="1:15" x14ac:dyDescent="0.75">
      <c r="K74" s="3">
        <v>119</v>
      </c>
      <c r="L74" s="3">
        <v>1</v>
      </c>
      <c r="M74" s="24">
        <f t="shared" ref="M74:M83" si="4">K74/$M$72</f>
        <v>2.4607113316790736E-2</v>
      </c>
    </row>
    <row r="75" spans="1:15" x14ac:dyDescent="0.75">
      <c r="K75" s="3">
        <v>40</v>
      </c>
      <c r="L75" s="3">
        <v>51</v>
      </c>
      <c r="M75" s="24">
        <f t="shared" si="4"/>
        <v>8.271298593879239E-3</v>
      </c>
    </row>
    <row r="76" spans="1:15" x14ac:dyDescent="0.75">
      <c r="K76" s="3">
        <v>24</v>
      </c>
      <c r="L76" s="3">
        <v>14</v>
      </c>
      <c r="M76" s="24">
        <f t="shared" si="4"/>
        <v>4.9627791563275434E-3</v>
      </c>
    </row>
    <row r="77" spans="1:15" x14ac:dyDescent="0.75">
      <c r="K77" s="3">
        <v>20</v>
      </c>
      <c r="L77" s="3">
        <v>30</v>
      </c>
      <c r="M77" s="24">
        <f t="shared" si="4"/>
        <v>4.1356492969396195E-3</v>
      </c>
    </row>
    <row r="78" spans="1:15" x14ac:dyDescent="0.75">
      <c r="A78" s="2" t="s">
        <v>266</v>
      </c>
      <c r="B78" s="2" t="s">
        <v>265</v>
      </c>
      <c r="K78" s="3">
        <v>8</v>
      </c>
      <c r="L78" s="3">
        <v>3</v>
      </c>
      <c r="M78" s="24">
        <f t="shared" si="4"/>
        <v>1.6542597187758478E-3</v>
      </c>
    </row>
    <row r="79" spans="1:15" x14ac:dyDescent="0.75">
      <c r="A79" s="3">
        <v>11</v>
      </c>
      <c r="B79" s="3">
        <v>4965</v>
      </c>
      <c r="C79" t="s">
        <v>243</v>
      </c>
      <c r="K79" s="3">
        <v>7</v>
      </c>
      <c r="L79" s="3">
        <v>15</v>
      </c>
      <c r="M79" s="24">
        <f t="shared" si="4"/>
        <v>1.4474772539288668E-3</v>
      </c>
    </row>
    <row r="80" spans="1:15" x14ac:dyDescent="0.75">
      <c r="A80" s="3">
        <v>1</v>
      </c>
      <c r="B80" s="3">
        <v>1637</v>
      </c>
      <c r="C80" t="s">
        <v>267</v>
      </c>
      <c r="K80" s="3">
        <v>7</v>
      </c>
      <c r="L80" s="3">
        <v>12</v>
      </c>
      <c r="M80" s="24">
        <f t="shared" si="4"/>
        <v>1.4474772539288668E-3</v>
      </c>
    </row>
    <row r="81" spans="1:13" x14ac:dyDescent="0.75">
      <c r="A81" s="3">
        <v>3</v>
      </c>
      <c r="B81" s="3">
        <v>1117</v>
      </c>
      <c r="C81" t="s">
        <v>238</v>
      </c>
      <c r="K81" s="3">
        <v>5</v>
      </c>
      <c r="L81" s="3">
        <v>21</v>
      </c>
      <c r="M81" s="24">
        <f t="shared" si="4"/>
        <v>1.0339123242349049E-3</v>
      </c>
    </row>
    <row r="82" spans="1:13" x14ac:dyDescent="0.75">
      <c r="A82" s="3">
        <v>30</v>
      </c>
      <c r="B82" s="3">
        <v>447</v>
      </c>
      <c r="C82" t="s">
        <v>257</v>
      </c>
      <c r="K82" s="3">
        <v>2</v>
      </c>
      <c r="L82" s="3">
        <v>9</v>
      </c>
      <c r="M82" s="24">
        <f t="shared" si="4"/>
        <v>4.1356492969396195E-4</v>
      </c>
    </row>
    <row r="83" spans="1:13" x14ac:dyDescent="0.75">
      <c r="A83" s="3">
        <v>51</v>
      </c>
      <c r="B83" s="3">
        <v>221</v>
      </c>
      <c r="K83" s="3">
        <v>1</v>
      </c>
      <c r="L83" s="3">
        <v>70</v>
      </c>
      <c r="M83" s="24">
        <f t="shared" si="4"/>
        <v>2.0678246484698098E-4</v>
      </c>
    </row>
    <row r="84" spans="1:13" x14ac:dyDescent="0.75">
      <c r="A84" s="3">
        <v>31</v>
      </c>
      <c r="B84" s="3">
        <v>176</v>
      </c>
      <c r="C84" t="s">
        <v>268</v>
      </c>
      <c r="J84">
        <v>2</v>
      </c>
      <c r="K84" s="2" t="s">
        <v>14</v>
      </c>
      <c r="L84" s="2" t="s">
        <v>228</v>
      </c>
      <c r="M84" s="23">
        <f>SUM(K85:K90)</f>
        <v>255</v>
      </c>
    </row>
    <row r="85" spans="1:13" x14ac:dyDescent="0.75">
      <c r="A85" s="3">
        <v>2</v>
      </c>
      <c r="B85" s="3">
        <v>31</v>
      </c>
      <c r="K85" s="3">
        <v>164</v>
      </c>
      <c r="L85" s="3">
        <v>1</v>
      </c>
      <c r="M85" s="24">
        <f t="shared" ref="M85:M90" si="5">K85/$M$84</f>
        <v>0.64313725490196083</v>
      </c>
    </row>
    <row r="86" spans="1:13" x14ac:dyDescent="0.75">
      <c r="A86" s="3">
        <v>14</v>
      </c>
      <c r="B86" s="3">
        <v>26</v>
      </c>
      <c r="K86" s="3">
        <v>44</v>
      </c>
      <c r="L86" s="3">
        <v>11</v>
      </c>
      <c r="M86" s="24">
        <f t="shared" si="5"/>
        <v>0.17254901960784313</v>
      </c>
    </row>
    <row r="87" spans="1:13" x14ac:dyDescent="0.75">
      <c r="A87" s="3">
        <v>12</v>
      </c>
      <c r="B87" s="3">
        <v>43</v>
      </c>
      <c r="K87" s="3">
        <v>42</v>
      </c>
      <c r="L87" s="3">
        <v>51</v>
      </c>
      <c r="M87" s="24">
        <f t="shared" si="5"/>
        <v>0.16470588235294117</v>
      </c>
    </row>
    <row r="88" spans="1:13" x14ac:dyDescent="0.75">
      <c r="A88" s="3">
        <v>15</v>
      </c>
      <c r="B88" s="3">
        <v>10</v>
      </c>
      <c r="K88" s="3">
        <v>2</v>
      </c>
      <c r="L88" s="3">
        <v>3</v>
      </c>
      <c r="M88" s="24">
        <f t="shared" si="5"/>
        <v>7.8431372549019607E-3</v>
      </c>
    </row>
    <row r="89" spans="1:13" x14ac:dyDescent="0.75">
      <c r="A89" s="3">
        <v>8</v>
      </c>
      <c r="B89" s="3">
        <v>6</v>
      </c>
      <c r="K89" s="3">
        <v>2</v>
      </c>
      <c r="L89" s="3">
        <v>14</v>
      </c>
      <c r="M89" s="24">
        <f t="shared" si="5"/>
        <v>7.8431372549019607E-3</v>
      </c>
    </row>
    <row r="90" spans="1:13" x14ac:dyDescent="0.75">
      <c r="A90" s="3">
        <v>24</v>
      </c>
      <c r="B90" s="3">
        <v>6</v>
      </c>
      <c r="K90" s="3">
        <v>1</v>
      </c>
      <c r="L90" s="3">
        <v>9</v>
      </c>
      <c r="M90" s="24">
        <f t="shared" si="5"/>
        <v>3.9215686274509803E-3</v>
      </c>
    </row>
    <row r="91" spans="1:13" x14ac:dyDescent="0.75">
      <c r="A91" s="3">
        <v>21</v>
      </c>
      <c r="B91" s="3">
        <v>6</v>
      </c>
      <c r="J91">
        <v>3</v>
      </c>
      <c r="K91" s="2" t="s">
        <v>14</v>
      </c>
      <c r="L91" s="2" t="s">
        <v>228</v>
      </c>
      <c r="M91" s="23">
        <f>SUM(K92:K104)</f>
        <v>1975</v>
      </c>
    </row>
    <row r="92" spans="1:13" x14ac:dyDescent="0.75">
      <c r="A92" s="3">
        <v>13</v>
      </c>
      <c r="B92" s="3">
        <v>4</v>
      </c>
      <c r="K92" s="3">
        <v>890</v>
      </c>
      <c r="L92" s="3">
        <v>3</v>
      </c>
      <c r="M92" s="24">
        <f t="shared" ref="M92:M105" si="6">K92/$M$91</f>
        <v>0.45063291139240508</v>
      </c>
    </row>
    <row r="93" spans="1:13" x14ac:dyDescent="0.75">
      <c r="A93" s="3">
        <v>9</v>
      </c>
      <c r="B93" s="3">
        <v>4</v>
      </c>
      <c r="K93" s="3">
        <v>375</v>
      </c>
      <c r="L93" s="3">
        <v>1</v>
      </c>
      <c r="M93" s="24">
        <f t="shared" si="6"/>
        <v>0.189873417721519</v>
      </c>
    </row>
    <row r="94" spans="1:13" x14ac:dyDescent="0.75">
      <c r="A94" s="3">
        <v>70</v>
      </c>
      <c r="B94" s="3">
        <v>2</v>
      </c>
      <c r="K94" s="3">
        <v>274</v>
      </c>
      <c r="L94" s="3">
        <v>30</v>
      </c>
      <c r="M94" s="24">
        <f t="shared" si="6"/>
        <v>0.13873417721518988</v>
      </c>
    </row>
    <row r="95" spans="1:13" x14ac:dyDescent="0.75">
      <c r="A95" s="3">
        <v>20</v>
      </c>
      <c r="B95" s="3">
        <v>1</v>
      </c>
      <c r="K95" s="3">
        <v>220</v>
      </c>
      <c r="L95" s="3">
        <v>11</v>
      </c>
      <c r="M95" s="24">
        <f t="shared" si="6"/>
        <v>0.11139240506329114</v>
      </c>
    </row>
    <row r="96" spans="1:13" x14ac:dyDescent="0.75">
      <c r="K96" s="3">
        <v>142</v>
      </c>
      <c r="L96" s="3">
        <v>31</v>
      </c>
      <c r="M96" s="24">
        <f t="shared" si="6"/>
        <v>7.1898734177215193E-2</v>
      </c>
    </row>
    <row r="97" spans="10:13" x14ac:dyDescent="0.75">
      <c r="K97" s="3">
        <v>31</v>
      </c>
      <c r="L97" s="3">
        <v>12</v>
      </c>
      <c r="M97" s="24">
        <f t="shared" si="6"/>
        <v>1.5696202531645571E-2</v>
      </c>
    </row>
    <row r="98" spans="10:13" x14ac:dyDescent="0.75">
      <c r="K98" s="3">
        <v>26</v>
      </c>
      <c r="L98" s="3">
        <v>51</v>
      </c>
      <c r="M98" s="24">
        <f t="shared" si="6"/>
        <v>1.3164556962025316E-2</v>
      </c>
    </row>
    <row r="99" spans="10:13" x14ac:dyDescent="0.75">
      <c r="K99" s="3">
        <v>6</v>
      </c>
      <c r="L99" s="3">
        <v>24</v>
      </c>
      <c r="M99" s="24">
        <f t="shared" si="6"/>
        <v>3.0379746835443038E-3</v>
      </c>
    </row>
    <row r="100" spans="10:13" x14ac:dyDescent="0.75">
      <c r="K100" s="3">
        <v>5</v>
      </c>
      <c r="L100" s="3">
        <v>8</v>
      </c>
      <c r="M100" s="24">
        <f t="shared" si="6"/>
        <v>2.5316455696202532E-3</v>
      </c>
    </row>
    <row r="101" spans="10:13" x14ac:dyDescent="0.75">
      <c r="K101" s="3">
        <v>3</v>
      </c>
      <c r="L101" s="3">
        <v>15</v>
      </c>
      <c r="M101" s="24">
        <f t="shared" si="6"/>
        <v>1.5189873417721519E-3</v>
      </c>
    </row>
    <row r="102" spans="10:13" x14ac:dyDescent="0.75">
      <c r="K102" s="3">
        <v>1</v>
      </c>
      <c r="L102" s="3">
        <v>2</v>
      </c>
      <c r="M102" s="24">
        <f t="shared" si="6"/>
        <v>5.0632911392405066E-4</v>
      </c>
    </row>
    <row r="103" spans="10:13" x14ac:dyDescent="0.75">
      <c r="K103" s="3">
        <v>1</v>
      </c>
      <c r="L103" s="3">
        <v>70</v>
      </c>
      <c r="M103" s="24">
        <f t="shared" si="6"/>
        <v>5.0632911392405066E-4</v>
      </c>
    </row>
    <row r="104" spans="10:13" x14ac:dyDescent="0.75">
      <c r="K104" s="3">
        <v>1</v>
      </c>
      <c r="L104" s="3">
        <v>21</v>
      </c>
      <c r="M104" s="24">
        <f t="shared" si="6"/>
        <v>5.0632911392405066E-4</v>
      </c>
    </row>
    <row r="105" spans="10:13" x14ac:dyDescent="0.75">
      <c r="K105" s="3">
        <v>1</v>
      </c>
      <c r="L105" s="3">
        <v>13</v>
      </c>
      <c r="M105" s="24">
        <f t="shared" si="6"/>
        <v>5.0632911392405066E-4</v>
      </c>
    </row>
    <row r="106" spans="10:13" x14ac:dyDescent="0.75">
      <c r="J106">
        <v>4</v>
      </c>
      <c r="K106" s="2" t="s">
        <v>14</v>
      </c>
      <c r="L106" s="2" t="s">
        <v>228</v>
      </c>
      <c r="M106" s="23">
        <f>SUM(K107:K113)</f>
        <v>400</v>
      </c>
    </row>
    <row r="107" spans="10:13" x14ac:dyDescent="0.75">
      <c r="K107" s="3">
        <v>250</v>
      </c>
      <c r="L107" s="3">
        <v>1</v>
      </c>
      <c r="M107" s="24">
        <f>K107/$M$106</f>
        <v>0.625</v>
      </c>
    </row>
    <row r="108" spans="10:13" x14ac:dyDescent="0.75">
      <c r="K108" s="3">
        <v>88</v>
      </c>
      <c r="L108" s="3">
        <v>3</v>
      </c>
      <c r="M108" s="24">
        <f t="shared" ref="M108:M113" si="7">K108/$M$106</f>
        <v>0.22</v>
      </c>
    </row>
    <row r="109" spans="10:13" x14ac:dyDescent="0.75">
      <c r="K109" s="3">
        <v>22</v>
      </c>
      <c r="L109" s="3">
        <v>11</v>
      </c>
      <c r="M109" s="24">
        <f t="shared" si="7"/>
        <v>5.5E-2</v>
      </c>
    </row>
    <row r="110" spans="10:13" x14ac:dyDescent="0.75">
      <c r="K110" s="3">
        <v>21</v>
      </c>
      <c r="L110" s="3">
        <v>51</v>
      </c>
      <c r="M110" s="24">
        <f t="shared" si="7"/>
        <v>5.2499999999999998E-2</v>
      </c>
    </row>
    <row r="111" spans="10:13" x14ac:dyDescent="0.75">
      <c r="K111" s="3">
        <v>16</v>
      </c>
      <c r="L111" s="3">
        <v>30</v>
      </c>
      <c r="M111" s="24">
        <f t="shared" si="7"/>
        <v>0.04</v>
      </c>
    </row>
    <row r="112" spans="10:13" x14ac:dyDescent="0.75">
      <c r="K112" s="3">
        <v>2</v>
      </c>
      <c r="L112" s="3">
        <v>31</v>
      </c>
      <c r="M112" s="24">
        <f t="shared" si="7"/>
        <v>5.0000000000000001E-3</v>
      </c>
    </row>
    <row r="113" spans="10:13" x14ac:dyDescent="0.75">
      <c r="K113" s="3">
        <v>1</v>
      </c>
      <c r="L113" s="3">
        <v>8</v>
      </c>
      <c r="M113" s="24">
        <f t="shared" si="7"/>
        <v>2.5000000000000001E-3</v>
      </c>
    </row>
    <row r="114" spans="10:13" x14ac:dyDescent="0.75">
      <c r="J114">
        <v>5</v>
      </c>
      <c r="K114" s="2" t="s">
        <v>14</v>
      </c>
      <c r="L114" s="2" t="s">
        <v>228</v>
      </c>
      <c r="M114" s="23">
        <f>SUM(K115:K120)</f>
        <v>146</v>
      </c>
    </row>
    <row r="115" spans="10:13" x14ac:dyDescent="0.75">
      <c r="K115" s="3">
        <v>60</v>
      </c>
      <c r="L115" s="3">
        <v>3</v>
      </c>
      <c r="M115" s="24">
        <f>K115/$M$114</f>
        <v>0.41095890410958902</v>
      </c>
    </row>
    <row r="116" spans="10:13" x14ac:dyDescent="0.75">
      <c r="K116" s="3">
        <v>59</v>
      </c>
      <c r="L116" s="3">
        <v>30</v>
      </c>
      <c r="M116" s="24">
        <f t="shared" ref="M116:M120" si="8">K116/$M$114</f>
        <v>0.4041095890410959</v>
      </c>
    </row>
    <row r="117" spans="10:13" x14ac:dyDescent="0.75">
      <c r="K117" s="3">
        <v>18</v>
      </c>
      <c r="L117" s="3">
        <v>2</v>
      </c>
      <c r="M117" s="24">
        <f t="shared" si="8"/>
        <v>0.12328767123287671</v>
      </c>
    </row>
    <row r="118" spans="10:13" x14ac:dyDescent="0.75">
      <c r="K118" s="3">
        <v>5</v>
      </c>
      <c r="L118" s="3">
        <v>1</v>
      </c>
      <c r="M118" s="24">
        <f t="shared" si="8"/>
        <v>3.4246575342465752E-2</v>
      </c>
    </row>
    <row r="119" spans="10:13" x14ac:dyDescent="0.75">
      <c r="K119" s="3">
        <v>3</v>
      </c>
      <c r="L119" s="3">
        <v>11</v>
      </c>
      <c r="M119" s="24">
        <f t="shared" si="8"/>
        <v>2.0547945205479451E-2</v>
      </c>
    </row>
    <row r="120" spans="10:13" x14ac:dyDescent="0.75">
      <c r="K120" s="3">
        <v>1</v>
      </c>
      <c r="L120" s="3">
        <v>51</v>
      </c>
      <c r="M120" s="24">
        <f t="shared" si="8"/>
        <v>6.8493150684931503E-3</v>
      </c>
    </row>
    <row r="121" spans="10:13" x14ac:dyDescent="0.75">
      <c r="J121">
        <v>6</v>
      </c>
      <c r="K121" s="2" t="s">
        <v>14</v>
      </c>
      <c r="L121" s="2" t="s">
        <v>228</v>
      </c>
      <c r="M121" s="23">
        <f>SUM(K122:K127)</f>
        <v>228</v>
      </c>
    </row>
    <row r="122" spans="10:13" x14ac:dyDescent="0.75">
      <c r="K122" s="3">
        <v>159</v>
      </c>
      <c r="L122" s="3">
        <v>1</v>
      </c>
      <c r="M122" s="24">
        <f>K122/$M$121</f>
        <v>0.69736842105263153</v>
      </c>
    </row>
    <row r="123" spans="10:13" x14ac:dyDescent="0.75">
      <c r="K123" s="3">
        <v>39</v>
      </c>
      <c r="L123" s="3">
        <v>11</v>
      </c>
      <c r="M123" s="24">
        <f t="shared" ref="M123:M127" si="9">K123/$M$121</f>
        <v>0.17105263157894737</v>
      </c>
    </row>
    <row r="124" spans="10:13" x14ac:dyDescent="0.75">
      <c r="K124" s="3">
        <v>22</v>
      </c>
      <c r="L124" s="3">
        <v>51</v>
      </c>
      <c r="M124" s="24">
        <f t="shared" si="9"/>
        <v>9.6491228070175433E-2</v>
      </c>
    </row>
    <row r="125" spans="10:13" x14ac:dyDescent="0.75">
      <c r="K125" s="3">
        <v>4</v>
      </c>
      <c r="L125" s="3">
        <v>30</v>
      </c>
      <c r="M125" s="24">
        <f t="shared" si="9"/>
        <v>1.7543859649122806E-2</v>
      </c>
    </row>
    <row r="126" spans="10:13" x14ac:dyDescent="0.75">
      <c r="K126" s="3">
        <v>3</v>
      </c>
      <c r="L126" s="3">
        <v>3</v>
      </c>
      <c r="M126" s="24">
        <f t="shared" si="9"/>
        <v>1.3157894736842105E-2</v>
      </c>
    </row>
    <row r="127" spans="10:13" x14ac:dyDescent="0.75">
      <c r="K127" s="3">
        <v>1</v>
      </c>
      <c r="L127" s="3">
        <v>20</v>
      </c>
      <c r="M127" s="24">
        <f t="shared" si="9"/>
        <v>4.3859649122807015E-3</v>
      </c>
    </row>
    <row r="128" spans="10:13" x14ac:dyDescent="0.75">
      <c r="J128">
        <v>7</v>
      </c>
      <c r="K128" s="2" t="s">
        <v>14</v>
      </c>
      <c r="L128" s="2" t="s">
        <v>228</v>
      </c>
      <c r="M128" s="23">
        <f>SUM(K129:K130)</f>
        <v>5</v>
      </c>
    </row>
    <row r="129" spans="10:13" x14ac:dyDescent="0.75">
      <c r="K129" s="41">
        <v>3</v>
      </c>
      <c r="L129" s="41">
        <v>11</v>
      </c>
      <c r="M129" s="24">
        <f>K129/$M$128</f>
        <v>0.6</v>
      </c>
    </row>
    <row r="130" spans="10:13" x14ac:dyDescent="0.75">
      <c r="K130" s="3">
        <v>2</v>
      </c>
      <c r="L130" s="3">
        <v>1</v>
      </c>
      <c r="M130" s="24">
        <f>K130/$M$128</f>
        <v>0.4</v>
      </c>
    </row>
    <row r="131" spans="10:13" x14ac:dyDescent="0.75">
      <c r="J131">
        <v>8</v>
      </c>
      <c r="K131" s="2" t="s">
        <v>14</v>
      </c>
      <c r="L131" s="2" t="s">
        <v>228</v>
      </c>
      <c r="M131" s="23">
        <f>SUM(K132:K139)</f>
        <v>542</v>
      </c>
    </row>
    <row r="132" spans="10:13" x14ac:dyDescent="0.75">
      <c r="K132" s="3">
        <v>431</v>
      </c>
      <c r="L132" s="3">
        <v>1</v>
      </c>
      <c r="M132" s="24">
        <f>K132/$M$131</f>
        <v>0.79520295202952029</v>
      </c>
    </row>
    <row r="133" spans="10:13" x14ac:dyDescent="0.75">
      <c r="K133" s="3">
        <v>37</v>
      </c>
      <c r="L133" s="3">
        <v>51</v>
      </c>
      <c r="M133" s="24">
        <f t="shared" ref="M133:M140" si="10">K133/$M$131</f>
        <v>6.8265682656826573E-2</v>
      </c>
    </row>
    <row r="134" spans="10:13" x14ac:dyDescent="0.75">
      <c r="K134" s="3">
        <v>28</v>
      </c>
      <c r="L134" s="3">
        <v>31</v>
      </c>
      <c r="M134" s="24">
        <f t="shared" si="10"/>
        <v>5.1660516605166053E-2</v>
      </c>
    </row>
    <row r="135" spans="10:13" x14ac:dyDescent="0.75">
      <c r="K135" s="3">
        <v>20</v>
      </c>
      <c r="L135" s="3">
        <v>30</v>
      </c>
      <c r="M135" s="24">
        <f t="shared" si="10"/>
        <v>3.6900369003690037E-2</v>
      </c>
    </row>
    <row r="136" spans="10:13" x14ac:dyDescent="0.75">
      <c r="K136" s="3">
        <v>13</v>
      </c>
      <c r="L136" s="3">
        <v>3</v>
      </c>
      <c r="M136" s="24">
        <f t="shared" si="10"/>
        <v>2.3985239852398525E-2</v>
      </c>
    </row>
    <row r="137" spans="10:13" x14ac:dyDescent="0.75">
      <c r="K137" s="3">
        <v>11</v>
      </c>
      <c r="L137" s="3">
        <v>11</v>
      </c>
      <c r="M137" s="24">
        <f t="shared" si="10"/>
        <v>2.0295202952029519E-2</v>
      </c>
    </row>
    <row r="138" spans="10:13" x14ac:dyDescent="0.75">
      <c r="K138" s="3">
        <v>1</v>
      </c>
      <c r="L138" s="3">
        <v>2</v>
      </c>
      <c r="M138" s="24">
        <f t="shared" si="10"/>
        <v>1.8450184501845018E-3</v>
      </c>
    </row>
    <row r="139" spans="10:13" x14ac:dyDescent="0.75">
      <c r="K139" s="3">
        <v>1</v>
      </c>
      <c r="L139" s="3">
        <v>12</v>
      </c>
      <c r="M139" s="24">
        <f t="shared" si="10"/>
        <v>1.8450184501845018E-3</v>
      </c>
    </row>
    <row r="140" spans="10:13" x14ac:dyDescent="0.75">
      <c r="K140" s="3">
        <v>1</v>
      </c>
      <c r="L140" s="3">
        <v>9</v>
      </c>
      <c r="M140" s="24">
        <f t="shared" si="10"/>
        <v>1.8450184501845018E-3</v>
      </c>
    </row>
    <row r="141" spans="10:13" x14ac:dyDescent="0.75">
      <c r="J141">
        <v>9</v>
      </c>
      <c r="K141" s="2" t="s">
        <v>14</v>
      </c>
      <c r="L141" s="2" t="s">
        <v>228</v>
      </c>
      <c r="M141" s="23">
        <f>SUM(K142:K150)</f>
        <v>312</v>
      </c>
    </row>
    <row r="142" spans="10:13" x14ac:dyDescent="0.75">
      <c r="K142" s="3">
        <v>132</v>
      </c>
      <c r="L142" s="3">
        <v>1</v>
      </c>
      <c r="M142" s="24">
        <f>K142/$M$141</f>
        <v>0.42307692307692307</v>
      </c>
    </row>
    <row r="143" spans="10:13" x14ac:dyDescent="0.75">
      <c r="K143" s="3">
        <v>54</v>
      </c>
      <c r="L143" s="3">
        <v>30</v>
      </c>
      <c r="M143" s="24">
        <f t="shared" ref="M143:M150" si="11">K143/$M$141</f>
        <v>0.17307692307692307</v>
      </c>
    </row>
    <row r="144" spans="10:13" x14ac:dyDescent="0.75">
      <c r="K144" s="3">
        <v>53</v>
      </c>
      <c r="L144" s="3">
        <v>3</v>
      </c>
      <c r="M144" s="24">
        <f t="shared" si="11"/>
        <v>0.16987179487179488</v>
      </c>
    </row>
    <row r="145" spans="11:13" x14ac:dyDescent="0.75">
      <c r="K145" s="3">
        <v>32</v>
      </c>
      <c r="L145" s="3">
        <v>51</v>
      </c>
      <c r="M145" s="24">
        <f t="shared" si="11"/>
        <v>0.10256410256410256</v>
      </c>
    </row>
    <row r="146" spans="11:13" x14ac:dyDescent="0.75">
      <c r="K146" s="3">
        <v>19</v>
      </c>
      <c r="L146" s="3">
        <v>11</v>
      </c>
      <c r="M146" s="24">
        <f t="shared" si="11"/>
        <v>6.0897435897435896E-2</v>
      </c>
    </row>
    <row r="147" spans="11:13" x14ac:dyDescent="0.75">
      <c r="K147" s="3">
        <v>11</v>
      </c>
      <c r="L147" s="3">
        <v>2</v>
      </c>
      <c r="M147" s="24">
        <f t="shared" si="11"/>
        <v>3.5256410256410256E-2</v>
      </c>
    </row>
    <row r="148" spans="11:13" x14ac:dyDescent="0.75">
      <c r="K148" s="3">
        <v>4</v>
      </c>
      <c r="L148" s="3">
        <v>31</v>
      </c>
      <c r="M148" s="24">
        <f t="shared" si="11"/>
        <v>1.282051282051282E-2</v>
      </c>
    </row>
    <row r="149" spans="11:13" x14ac:dyDescent="0.75">
      <c r="K149" s="3">
        <v>4</v>
      </c>
      <c r="L149" s="3">
        <v>12</v>
      </c>
      <c r="M149" s="24">
        <f t="shared" si="11"/>
        <v>1.282051282051282E-2</v>
      </c>
    </row>
    <row r="150" spans="11:13" x14ac:dyDescent="0.75">
      <c r="K150" s="3">
        <v>3</v>
      </c>
      <c r="L150" s="3">
        <v>13</v>
      </c>
      <c r="M150" s="24">
        <f t="shared" si="11"/>
        <v>9.6153846153846159E-3</v>
      </c>
    </row>
  </sheetData>
  <sortState xmlns:xlrd2="http://schemas.microsoft.com/office/spreadsheetml/2017/richdata2" ref="J2:M10">
    <sortCondition descending="1" ref="M2:M10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R77"/>
  <sheetViews>
    <sheetView zoomScale="70" zoomScaleNormal="70" workbookViewId="0">
      <selection activeCell="Q56" sqref="Q56"/>
    </sheetView>
  </sheetViews>
  <sheetFormatPr baseColWidth="10" defaultRowHeight="14.75" x14ac:dyDescent="0.75"/>
  <cols>
    <col min="1" max="1" width="6.7265625" bestFit="1" customWidth="1"/>
    <col min="2" max="2" width="37.40625" bestFit="1" customWidth="1"/>
    <col min="3" max="3" width="6.7265625" bestFit="1" customWidth="1"/>
    <col min="4" max="4" width="37.40625" bestFit="1" customWidth="1"/>
    <col min="5" max="5" width="6.7265625" bestFit="1" customWidth="1"/>
    <col min="6" max="6" width="37.40625" bestFit="1" customWidth="1"/>
    <col min="9" max="9" width="31.54296875" bestFit="1" customWidth="1"/>
    <col min="10" max="10" width="10" bestFit="1" customWidth="1"/>
    <col min="11" max="11" width="4" bestFit="1" customWidth="1"/>
    <col min="12" max="12" width="4.26953125" bestFit="1" customWidth="1"/>
    <col min="13" max="13" width="6" bestFit="1" customWidth="1"/>
    <col min="14" max="14" width="5" bestFit="1" customWidth="1"/>
    <col min="15" max="17" width="4" bestFit="1" customWidth="1"/>
  </cols>
  <sheetData>
    <row r="1" spans="1:14" s="19" customFormat="1" ht="30" customHeight="1" x14ac:dyDescent="0.75">
      <c r="A1" s="77">
        <v>2015</v>
      </c>
      <c r="B1" s="77"/>
      <c r="C1" s="77">
        <v>2016</v>
      </c>
      <c r="D1" s="77"/>
      <c r="E1" s="78">
        <v>2017</v>
      </c>
      <c r="F1" s="78"/>
      <c r="H1" s="19" t="s">
        <v>61</v>
      </c>
    </row>
    <row r="2" spans="1:14" s="19" customFormat="1" x14ac:dyDescent="0.75">
      <c r="A2" s="20" t="s">
        <v>14</v>
      </c>
      <c r="B2" s="20" t="s">
        <v>18</v>
      </c>
      <c r="C2" s="20" t="s">
        <v>14</v>
      </c>
      <c r="D2" s="20" t="s">
        <v>18</v>
      </c>
      <c r="E2" s="20" t="s">
        <v>14</v>
      </c>
      <c r="F2" s="20" t="s">
        <v>18</v>
      </c>
      <c r="H2" s="20" t="s">
        <v>68</v>
      </c>
      <c r="J2" s="19" t="s">
        <v>2</v>
      </c>
    </row>
    <row r="3" spans="1:14" x14ac:dyDescent="0.75">
      <c r="A3" s="3">
        <v>257</v>
      </c>
      <c r="B3" s="7" t="s">
        <v>20</v>
      </c>
      <c r="C3" s="3">
        <v>291</v>
      </c>
      <c r="D3" s="8" t="s">
        <v>19</v>
      </c>
      <c r="E3" s="3">
        <v>322</v>
      </c>
      <c r="F3" s="13" t="s">
        <v>23</v>
      </c>
      <c r="H3" t="s">
        <v>62</v>
      </c>
      <c r="I3" s="24">
        <f>(A4+C3+E4)/($N$3+$N$4+$N$5)</f>
        <v>9.3631707860164767E-2</v>
      </c>
      <c r="J3" s="24">
        <f>SUM(I3:I15)</f>
        <v>0.76786907147628602</v>
      </c>
      <c r="M3">
        <v>2015</v>
      </c>
      <c r="N3" s="23">
        <f>SUM(A3:A43)</f>
        <v>2637</v>
      </c>
    </row>
    <row r="4" spans="1:14" x14ac:dyDescent="0.75">
      <c r="A4" s="3">
        <v>257</v>
      </c>
      <c r="B4" s="8" t="s">
        <v>19</v>
      </c>
      <c r="C4" s="3">
        <v>274</v>
      </c>
      <c r="D4" s="13" t="s">
        <v>23</v>
      </c>
      <c r="E4" s="3">
        <v>293</v>
      </c>
      <c r="F4" s="8" t="s">
        <v>19</v>
      </c>
      <c r="H4" t="s">
        <v>23</v>
      </c>
      <c r="I4" s="24">
        <f>(A7+C4+E3)/($N$3+$N$4+$N$5)</f>
        <v>8.4725005566688938E-2</v>
      </c>
      <c r="M4">
        <v>2016</v>
      </c>
      <c r="N4" s="23">
        <f>SUM(C3:C44)</f>
        <v>2954</v>
      </c>
    </row>
    <row r="5" spans="1:14" x14ac:dyDescent="0.75">
      <c r="A5" s="3">
        <v>184</v>
      </c>
      <c r="B5" s="10" t="s">
        <v>21</v>
      </c>
      <c r="C5" s="3">
        <v>188</v>
      </c>
      <c r="D5" s="10" t="s">
        <v>21</v>
      </c>
      <c r="E5" s="3">
        <v>278</v>
      </c>
      <c r="F5" s="9" t="s">
        <v>27</v>
      </c>
      <c r="H5" t="s">
        <v>66</v>
      </c>
      <c r="I5" s="24">
        <f>(A3+C6+E10)/($N$3+$N$4+$N$5)</f>
        <v>6.8024938766421739E-2</v>
      </c>
      <c r="J5" s="40">
        <f>SUM(I3:I15)+SUM(G49:G77)</f>
        <v>1.0000000000000002</v>
      </c>
      <c r="M5">
        <v>2017</v>
      </c>
      <c r="N5" s="23">
        <f>SUM(E3:E43)</f>
        <v>3391</v>
      </c>
    </row>
    <row r="6" spans="1:14" x14ac:dyDescent="0.75">
      <c r="A6" s="3">
        <v>169</v>
      </c>
      <c r="B6" s="12" t="s">
        <v>24</v>
      </c>
      <c r="C6" s="3">
        <v>188</v>
      </c>
      <c r="D6" s="7" t="s">
        <v>20</v>
      </c>
      <c r="E6" s="3">
        <v>277</v>
      </c>
      <c r="F6" s="17" t="s">
        <v>26</v>
      </c>
      <c r="H6" t="s">
        <v>26</v>
      </c>
      <c r="I6" s="24">
        <f>(A10+C10+E6)/($N$3+$N$4+$N$5)</f>
        <v>6.4128256513026047E-2</v>
      </c>
    </row>
    <row r="7" spans="1:14" x14ac:dyDescent="0.75">
      <c r="A7" s="3">
        <v>165</v>
      </c>
      <c r="B7" s="13" t="s">
        <v>23</v>
      </c>
      <c r="C7" s="3">
        <v>179</v>
      </c>
      <c r="D7" s="12" t="s">
        <v>24</v>
      </c>
      <c r="E7" s="3">
        <v>225</v>
      </c>
      <c r="F7" s="14" t="s">
        <v>25</v>
      </c>
      <c r="H7" t="s">
        <v>63</v>
      </c>
      <c r="I7" s="24">
        <f>(A11+C8+E5)/($N$3+$N$4+$N$5)</f>
        <v>6.2903584947673119E-2</v>
      </c>
    </row>
    <row r="8" spans="1:14" x14ac:dyDescent="0.75">
      <c r="A8" s="3">
        <v>163</v>
      </c>
      <c r="B8" s="14" t="s">
        <v>25</v>
      </c>
      <c r="C8" s="3">
        <v>166</v>
      </c>
      <c r="D8" s="9" t="s">
        <v>27</v>
      </c>
      <c r="E8" s="3">
        <v>184</v>
      </c>
      <c r="F8" s="15" t="s">
        <v>22</v>
      </c>
      <c r="H8" t="s">
        <v>64</v>
      </c>
      <c r="I8" s="24">
        <f>(A6+C7+E9)/($N$3+$N$4+$N$5)</f>
        <v>5.9006902694277441E-2</v>
      </c>
    </row>
    <row r="9" spans="1:14" x14ac:dyDescent="0.75">
      <c r="A9" s="3">
        <v>162</v>
      </c>
      <c r="B9" s="15" t="s">
        <v>22</v>
      </c>
      <c r="C9" s="3">
        <v>162</v>
      </c>
      <c r="D9" s="6" t="s">
        <v>31</v>
      </c>
      <c r="E9" s="3">
        <v>182</v>
      </c>
      <c r="F9" s="12" t="s">
        <v>24</v>
      </c>
      <c r="H9" t="s">
        <v>25</v>
      </c>
      <c r="I9" s="24">
        <f>(A8+C12+E7)/($N$3+$N$4+$N$5)</f>
        <v>5.9118236472945888E-2</v>
      </c>
    </row>
    <row r="10" spans="1:14" x14ac:dyDescent="0.75">
      <c r="A10" s="3">
        <v>138</v>
      </c>
      <c r="B10" s="17" t="s">
        <v>26</v>
      </c>
      <c r="C10" s="3">
        <v>161</v>
      </c>
      <c r="D10" s="17" t="s">
        <v>26</v>
      </c>
      <c r="E10" s="3">
        <v>166</v>
      </c>
      <c r="F10" s="7" t="s">
        <v>20</v>
      </c>
      <c r="H10" t="s">
        <v>21</v>
      </c>
      <c r="I10" s="24">
        <f>(A5+C5+E11)/($N$3+$N$4+$N$5)</f>
        <v>5.8784235136940546E-2</v>
      </c>
    </row>
    <row r="11" spans="1:14" x14ac:dyDescent="0.75">
      <c r="A11" s="3">
        <v>121</v>
      </c>
      <c r="B11" s="9" t="s">
        <v>27</v>
      </c>
      <c r="C11" s="3">
        <v>144</v>
      </c>
      <c r="D11" s="15" t="s">
        <v>22</v>
      </c>
      <c r="E11" s="3">
        <v>156</v>
      </c>
      <c r="F11" s="10" t="s">
        <v>21</v>
      </c>
      <c r="H11" t="s">
        <v>65</v>
      </c>
      <c r="I11" s="24">
        <f>(A9+C11+E8)/($N$3+$N$4+$N$5)</f>
        <v>5.4553551547539526E-2</v>
      </c>
    </row>
    <row r="12" spans="1:14" x14ac:dyDescent="0.75">
      <c r="A12" s="3">
        <v>112</v>
      </c>
      <c r="B12" s="21" t="s">
        <v>28</v>
      </c>
      <c r="C12" s="3">
        <v>143</v>
      </c>
      <c r="D12" s="14" t="s">
        <v>25</v>
      </c>
      <c r="E12" s="3">
        <v>151</v>
      </c>
      <c r="F12" s="6" t="s">
        <v>31</v>
      </c>
      <c r="H12" t="s">
        <v>67</v>
      </c>
      <c r="I12" s="24">
        <f>(A15+C9+E12)/($N$3+$N$4+$N$5)</f>
        <v>4.4199510131373861E-2</v>
      </c>
    </row>
    <row r="13" spans="1:14" x14ac:dyDescent="0.75">
      <c r="A13" s="3">
        <v>109</v>
      </c>
      <c r="B13" s="16" t="s">
        <v>29</v>
      </c>
      <c r="C13" s="3">
        <v>138</v>
      </c>
      <c r="D13" s="21" t="s">
        <v>28</v>
      </c>
      <c r="E13" s="3">
        <v>146</v>
      </c>
      <c r="F13" s="21" t="s">
        <v>28</v>
      </c>
      <c r="H13" t="s">
        <v>28</v>
      </c>
      <c r="I13" s="24">
        <f>(A12+C13+E13)/($N$3+$N$4+$N$5)</f>
        <v>4.4088176352705413E-2</v>
      </c>
    </row>
    <row r="14" spans="1:14" x14ac:dyDescent="0.75">
      <c r="A14" s="3">
        <v>87</v>
      </c>
      <c r="B14" s="22" t="s">
        <v>30</v>
      </c>
      <c r="C14" s="3">
        <v>126</v>
      </c>
      <c r="D14" s="16" t="s">
        <v>29</v>
      </c>
      <c r="E14" s="3">
        <v>116</v>
      </c>
      <c r="F14" s="16" t="s">
        <v>29</v>
      </c>
      <c r="H14" t="s">
        <v>29</v>
      </c>
      <c r="I14" s="24">
        <f>(A13+C14+E14)/($N$3+$N$4+$N$5)</f>
        <v>3.9078156312625248E-2</v>
      </c>
    </row>
    <row r="15" spans="1:14" x14ac:dyDescent="0.75">
      <c r="A15" s="3">
        <v>84</v>
      </c>
      <c r="B15" s="6" t="s">
        <v>31</v>
      </c>
      <c r="C15" s="3">
        <v>124</v>
      </c>
      <c r="D15" s="22" t="s">
        <v>30</v>
      </c>
      <c r="E15" s="3">
        <v>109</v>
      </c>
      <c r="F15" s="22" t="s">
        <v>30</v>
      </c>
      <c r="H15" t="s">
        <v>30</v>
      </c>
      <c r="I15" s="24">
        <f>(A14+C15+E15)/($N$3+$N$4+$N$5)</f>
        <v>3.5626809173903359E-2</v>
      </c>
    </row>
    <row r="16" spans="1:14" x14ac:dyDescent="0.75">
      <c r="A16" s="3">
        <v>59</v>
      </c>
      <c r="B16" s="4" t="s">
        <v>32</v>
      </c>
      <c r="C16" s="3">
        <v>71</v>
      </c>
      <c r="D16" s="4" t="s">
        <v>33</v>
      </c>
      <c r="E16" s="3">
        <v>77</v>
      </c>
      <c r="F16" s="4" t="s">
        <v>39</v>
      </c>
    </row>
    <row r="17" spans="1:18" x14ac:dyDescent="0.75">
      <c r="A17" s="3">
        <v>55</v>
      </c>
      <c r="B17" s="4" t="s">
        <v>33</v>
      </c>
      <c r="C17" s="3">
        <v>61</v>
      </c>
      <c r="D17" s="4" t="s">
        <v>35</v>
      </c>
      <c r="E17" s="3">
        <v>71</v>
      </c>
      <c r="F17" s="4" t="s">
        <v>35</v>
      </c>
    </row>
    <row r="18" spans="1:18" x14ac:dyDescent="0.75">
      <c r="A18" s="3">
        <v>46</v>
      </c>
      <c r="B18" s="4" t="s">
        <v>34</v>
      </c>
      <c r="C18" s="3">
        <v>60</v>
      </c>
      <c r="D18" s="4" t="s">
        <v>32</v>
      </c>
      <c r="E18" s="3">
        <v>70</v>
      </c>
      <c r="F18" s="4" t="s">
        <v>33</v>
      </c>
    </row>
    <row r="19" spans="1:18" x14ac:dyDescent="0.75">
      <c r="A19" s="3">
        <v>43</v>
      </c>
      <c r="B19" s="4" t="s">
        <v>35</v>
      </c>
      <c r="C19" s="3">
        <v>59</v>
      </c>
      <c r="D19" s="4" t="s">
        <v>34</v>
      </c>
      <c r="E19" s="3">
        <v>68</v>
      </c>
      <c r="F19" s="4" t="s">
        <v>34</v>
      </c>
      <c r="I19" s="11" t="s">
        <v>125</v>
      </c>
      <c r="J19" s="18" t="s">
        <v>132</v>
      </c>
      <c r="K19" s="11" t="s">
        <v>147</v>
      </c>
      <c r="L19" s="18" t="s">
        <v>120</v>
      </c>
      <c r="M19" s="18" t="s">
        <v>137</v>
      </c>
      <c r="N19" s="18" t="s">
        <v>135</v>
      </c>
      <c r="O19" s="11" t="s">
        <v>114</v>
      </c>
      <c r="P19" s="11" t="s">
        <v>134</v>
      </c>
      <c r="Q19" s="18" t="s">
        <v>109</v>
      </c>
      <c r="R19" s="18"/>
    </row>
    <row r="20" spans="1:18" x14ac:dyDescent="0.75">
      <c r="A20" s="3">
        <v>41</v>
      </c>
      <c r="B20" s="4" t="s">
        <v>36</v>
      </c>
      <c r="C20" s="3">
        <v>53</v>
      </c>
      <c r="D20" s="4" t="s">
        <v>39</v>
      </c>
      <c r="E20" s="3">
        <v>63</v>
      </c>
      <c r="F20" s="4" t="s">
        <v>32</v>
      </c>
      <c r="H20">
        <v>2015</v>
      </c>
      <c r="I20" s="23">
        <f>A4</f>
        <v>257</v>
      </c>
      <c r="J20" s="23">
        <f>A7</f>
        <v>165</v>
      </c>
      <c r="K20" s="23">
        <f>A3</f>
        <v>257</v>
      </c>
      <c r="L20" s="23">
        <f>A10</f>
        <v>138</v>
      </c>
      <c r="M20" s="23">
        <f>A5</f>
        <v>184</v>
      </c>
      <c r="N20" s="23">
        <f>A8</f>
        <v>163</v>
      </c>
      <c r="O20" s="23">
        <f>A6</f>
        <v>169</v>
      </c>
      <c r="P20" s="23">
        <f>A11</f>
        <v>121</v>
      </c>
      <c r="Q20" s="23">
        <f>A9</f>
        <v>162</v>
      </c>
    </row>
    <row r="21" spans="1:18" x14ac:dyDescent="0.75">
      <c r="A21" s="3">
        <v>39</v>
      </c>
      <c r="B21" s="4" t="s">
        <v>37</v>
      </c>
      <c r="C21" s="3">
        <v>49</v>
      </c>
      <c r="D21" s="4" t="s">
        <v>37</v>
      </c>
      <c r="E21" s="3">
        <v>45</v>
      </c>
      <c r="F21" s="4" t="s">
        <v>37</v>
      </c>
      <c r="H21">
        <v>2016</v>
      </c>
      <c r="I21" s="23">
        <f>C3</f>
        <v>291</v>
      </c>
      <c r="J21" s="23">
        <f>C4</f>
        <v>274</v>
      </c>
      <c r="K21" s="23">
        <f>C6</f>
        <v>188</v>
      </c>
      <c r="L21" s="23">
        <f>C10</f>
        <v>161</v>
      </c>
      <c r="M21" s="23">
        <f>C5</f>
        <v>188</v>
      </c>
      <c r="N21" s="23">
        <f>C12</f>
        <v>143</v>
      </c>
      <c r="O21" s="23">
        <f>C7</f>
        <v>179</v>
      </c>
      <c r="P21" s="23">
        <f>C8</f>
        <v>166</v>
      </c>
      <c r="Q21" s="23">
        <f>C11</f>
        <v>144</v>
      </c>
    </row>
    <row r="22" spans="1:18" ht="15" customHeight="1" x14ac:dyDescent="0.75">
      <c r="A22" s="3">
        <v>37</v>
      </c>
      <c r="B22" s="4" t="s">
        <v>38</v>
      </c>
      <c r="C22" s="3">
        <v>44</v>
      </c>
      <c r="D22" s="4" t="s">
        <v>36</v>
      </c>
      <c r="E22" s="3">
        <v>43</v>
      </c>
      <c r="F22" s="4" t="s">
        <v>38</v>
      </c>
      <c r="H22" s="5">
        <v>2017</v>
      </c>
      <c r="I22" s="23">
        <f>E4</f>
        <v>293</v>
      </c>
      <c r="J22" s="23">
        <f>E3</f>
        <v>322</v>
      </c>
      <c r="K22" s="23">
        <f>E10</f>
        <v>166</v>
      </c>
      <c r="L22" s="23">
        <f>E6</f>
        <v>277</v>
      </c>
      <c r="M22" s="23">
        <f>E11</f>
        <v>156</v>
      </c>
      <c r="N22" s="23">
        <f>E7</f>
        <v>225</v>
      </c>
      <c r="O22" s="23">
        <f>E9</f>
        <v>182</v>
      </c>
      <c r="P22" s="23">
        <f>E5</f>
        <v>278</v>
      </c>
      <c r="Q22" s="23">
        <f>E8</f>
        <v>184</v>
      </c>
    </row>
    <row r="23" spans="1:18" x14ac:dyDescent="0.75">
      <c r="A23" s="3">
        <v>35</v>
      </c>
      <c r="B23" s="4" t="s">
        <v>39</v>
      </c>
      <c r="C23" s="3">
        <v>34</v>
      </c>
      <c r="D23" s="4" t="s">
        <v>43</v>
      </c>
      <c r="E23" s="3">
        <v>38</v>
      </c>
      <c r="F23" s="4" t="s">
        <v>43</v>
      </c>
    </row>
    <row r="24" spans="1:18" x14ac:dyDescent="0.75">
      <c r="A24" s="3">
        <v>30</v>
      </c>
      <c r="B24" s="4" t="s">
        <v>41</v>
      </c>
      <c r="C24" s="3">
        <v>33</v>
      </c>
      <c r="D24" s="4" t="s">
        <v>38</v>
      </c>
      <c r="E24" s="3">
        <v>34</v>
      </c>
      <c r="F24" s="4" t="s">
        <v>42</v>
      </c>
    </row>
    <row r="25" spans="1:18" x14ac:dyDescent="0.75">
      <c r="A25" s="3">
        <v>30</v>
      </c>
      <c r="B25" s="4" t="s">
        <v>40</v>
      </c>
      <c r="C25" s="3">
        <v>26</v>
      </c>
      <c r="D25" s="4" t="s">
        <v>41</v>
      </c>
      <c r="E25" s="3">
        <v>32</v>
      </c>
      <c r="F25" s="4" t="s">
        <v>36</v>
      </c>
    </row>
    <row r="26" spans="1:18" x14ac:dyDescent="0.75">
      <c r="A26" s="3">
        <v>29</v>
      </c>
      <c r="B26" s="4" t="s">
        <v>42</v>
      </c>
      <c r="C26" s="3">
        <v>22</v>
      </c>
      <c r="D26" s="4" t="s">
        <v>53</v>
      </c>
      <c r="E26" s="3">
        <v>30</v>
      </c>
      <c r="F26" s="4" t="s">
        <v>45</v>
      </c>
    </row>
    <row r="27" spans="1:18" x14ac:dyDescent="0.75">
      <c r="A27" s="3">
        <v>23</v>
      </c>
      <c r="B27" s="4" t="s">
        <v>43</v>
      </c>
      <c r="C27" s="3">
        <v>20</v>
      </c>
      <c r="D27" s="4" t="s">
        <v>44</v>
      </c>
      <c r="E27" s="3">
        <v>29</v>
      </c>
      <c r="F27" s="4" t="s">
        <v>41</v>
      </c>
    </row>
    <row r="28" spans="1:18" x14ac:dyDescent="0.75">
      <c r="A28" s="3">
        <v>20</v>
      </c>
      <c r="B28" s="4" t="s">
        <v>44</v>
      </c>
      <c r="C28" s="3">
        <v>18</v>
      </c>
      <c r="D28" s="4" t="s">
        <v>40</v>
      </c>
      <c r="E28" s="3">
        <v>28</v>
      </c>
      <c r="F28" s="4" t="s">
        <v>44</v>
      </c>
    </row>
    <row r="29" spans="1:18" x14ac:dyDescent="0.75">
      <c r="A29" s="3">
        <v>19</v>
      </c>
      <c r="B29" s="4" t="s">
        <v>45</v>
      </c>
      <c r="C29" s="3">
        <v>17</v>
      </c>
      <c r="D29" s="4" t="s">
        <v>42</v>
      </c>
      <c r="E29" s="3">
        <v>21</v>
      </c>
      <c r="F29" s="4" t="s">
        <v>53</v>
      </c>
    </row>
    <row r="30" spans="1:18" x14ac:dyDescent="0.75">
      <c r="A30" s="3">
        <v>18</v>
      </c>
      <c r="B30" s="4" t="s">
        <v>46</v>
      </c>
      <c r="C30" s="3">
        <v>15</v>
      </c>
      <c r="D30" s="4" t="s">
        <v>50</v>
      </c>
      <c r="E30" s="3">
        <v>20</v>
      </c>
      <c r="F30" s="4" t="s">
        <v>52</v>
      </c>
    </row>
    <row r="31" spans="1:18" x14ac:dyDescent="0.75">
      <c r="A31" s="3">
        <v>15</v>
      </c>
      <c r="B31" s="4" t="s">
        <v>47</v>
      </c>
      <c r="C31" s="3">
        <v>14</v>
      </c>
      <c r="D31" s="4" t="s">
        <v>56</v>
      </c>
      <c r="E31" s="3">
        <v>19</v>
      </c>
      <c r="F31" s="4" t="s">
        <v>50</v>
      </c>
    </row>
    <row r="32" spans="1:18" x14ac:dyDescent="0.75">
      <c r="A32" s="3">
        <v>12</v>
      </c>
      <c r="B32" s="4" t="s">
        <v>49</v>
      </c>
      <c r="C32" s="3">
        <v>11</v>
      </c>
      <c r="D32" s="4" t="s">
        <v>45</v>
      </c>
      <c r="E32" s="3">
        <v>19</v>
      </c>
      <c r="F32" s="4" t="s">
        <v>40</v>
      </c>
    </row>
    <row r="33" spans="1:6" x14ac:dyDescent="0.75">
      <c r="A33" s="3">
        <v>12</v>
      </c>
      <c r="B33" s="4" t="s">
        <v>48</v>
      </c>
      <c r="C33" s="3">
        <v>10</v>
      </c>
      <c r="D33" s="4" t="s">
        <v>51</v>
      </c>
      <c r="E33" s="3">
        <v>16</v>
      </c>
      <c r="F33" s="4" t="s">
        <v>51</v>
      </c>
    </row>
    <row r="34" spans="1:6" x14ac:dyDescent="0.75">
      <c r="A34" s="3">
        <v>12</v>
      </c>
      <c r="B34" s="4" t="s">
        <v>50</v>
      </c>
      <c r="C34" s="3">
        <v>10</v>
      </c>
      <c r="D34" s="4" t="s">
        <v>46</v>
      </c>
      <c r="E34" s="3">
        <v>16</v>
      </c>
      <c r="F34" s="4" t="s">
        <v>47</v>
      </c>
    </row>
    <row r="35" spans="1:6" x14ac:dyDescent="0.75">
      <c r="A35" s="3">
        <v>11</v>
      </c>
      <c r="B35" s="4" t="s">
        <v>51</v>
      </c>
      <c r="C35" s="3">
        <v>8</v>
      </c>
      <c r="D35" s="4" t="s">
        <v>54</v>
      </c>
      <c r="E35" s="3">
        <v>11</v>
      </c>
      <c r="F35" s="4" t="s">
        <v>48</v>
      </c>
    </row>
    <row r="36" spans="1:6" x14ac:dyDescent="0.75">
      <c r="A36" s="3">
        <v>10</v>
      </c>
      <c r="B36" s="4" t="s">
        <v>52</v>
      </c>
      <c r="C36" s="3">
        <v>6</v>
      </c>
      <c r="D36" s="4" t="s">
        <v>52</v>
      </c>
      <c r="E36" s="3">
        <v>11</v>
      </c>
      <c r="F36" s="4" t="s">
        <v>49</v>
      </c>
    </row>
    <row r="37" spans="1:6" x14ac:dyDescent="0.75">
      <c r="A37" s="3">
        <v>7</v>
      </c>
      <c r="B37" s="4" t="s">
        <v>53</v>
      </c>
      <c r="C37" s="3">
        <v>5</v>
      </c>
      <c r="D37" s="4" t="s">
        <v>47</v>
      </c>
      <c r="E37" s="3">
        <v>6</v>
      </c>
      <c r="F37" s="4" t="s">
        <v>54</v>
      </c>
    </row>
    <row r="38" spans="1:6" x14ac:dyDescent="0.75">
      <c r="A38" s="3">
        <v>7</v>
      </c>
      <c r="B38" s="4" t="s">
        <v>54</v>
      </c>
      <c r="C38" s="3">
        <v>5</v>
      </c>
      <c r="D38" s="4" t="s">
        <v>55</v>
      </c>
      <c r="E38" s="3">
        <v>6</v>
      </c>
      <c r="F38" s="4" t="s">
        <v>57</v>
      </c>
    </row>
    <row r="39" spans="1:6" x14ac:dyDescent="0.75">
      <c r="A39" s="3">
        <v>6</v>
      </c>
      <c r="B39" s="4" t="s">
        <v>55</v>
      </c>
      <c r="C39" s="3">
        <v>4</v>
      </c>
      <c r="D39" s="4" t="s">
        <v>59</v>
      </c>
      <c r="E39" s="3">
        <v>4</v>
      </c>
      <c r="F39" s="4" t="s">
        <v>55</v>
      </c>
    </row>
    <row r="40" spans="1:6" x14ac:dyDescent="0.75">
      <c r="A40" s="3">
        <v>5</v>
      </c>
      <c r="B40" s="4" t="s">
        <v>56</v>
      </c>
      <c r="C40" s="3">
        <v>4</v>
      </c>
      <c r="D40" s="4" t="s">
        <v>48</v>
      </c>
      <c r="E40" s="3">
        <v>4</v>
      </c>
      <c r="F40" s="4" t="s">
        <v>46</v>
      </c>
    </row>
    <row r="41" spans="1:6" x14ac:dyDescent="0.75">
      <c r="A41" s="3">
        <v>4</v>
      </c>
      <c r="B41" s="4" t="s">
        <v>57</v>
      </c>
      <c r="C41" s="3">
        <v>3</v>
      </c>
      <c r="D41" s="4" t="s">
        <v>58</v>
      </c>
      <c r="E41" s="3">
        <v>3</v>
      </c>
      <c r="F41" s="4" t="s">
        <v>58</v>
      </c>
    </row>
    <row r="42" spans="1:6" x14ac:dyDescent="0.75">
      <c r="A42" s="3">
        <v>3</v>
      </c>
      <c r="B42" s="4" t="s">
        <v>58</v>
      </c>
      <c r="C42" s="3">
        <v>3</v>
      </c>
      <c r="D42" s="4" t="s">
        <v>49</v>
      </c>
      <c r="E42" s="3">
        <v>1</v>
      </c>
      <c r="F42" s="4" t="s">
        <v>56</v>
      </c>
    </row>
    <row r="43" spans="1:6" x14ac:dyDescent="0.75">
      <c r="A43" s="3">
        <v>1</v>
      </c>
      <c r="B43" s="4" t="s">
        <v>59</v>
      </c>
      <c r="C43" s="3">
        <v>3</v>
      </c>
      <c r="D43" s="4" t="s">
        <v>57</v>
      </c>
      <c r="E43" s="3">
        <v>1</v>
      </c>
      <c r="F43" s="4" t="s">
        <v>59</v>
      </c>
    </row>
    <row r="44" spans="1:6" x14ac:dyDescent="0.75">
      <c r="C44" s="3">
        <v>2</v>
      </c>
      <c r="D44" s="4" t="s">
        <v>60</v>
      </c>
    </row>
    <row r="49" spans="1:8" x14ac:dyDescent="0.75">
      <c r="A49" s="3">
        <v>55</v>
      </c>
      <c r="B49" s="4" t="s">
        <v>33</v>
      </c>
      <c r="C49" s="3">
        <v>71</v>
      </c>
      <c r="D49" s="4" t="s">
        <v>33</v>
      </c>
      <c r="E49" s="3">
        <v>70</v>
      </c>
      <c r="F49" s="4" t="s">
        <v>33</v>
      </c>
      <c r="G49" s="39">
        <f>(A49+C49+E49)/($N$5+$N$4+$N$3)</f>
        <v>2.1821420619015808E-2</v>
      </c>
      <c r="H49" s="40">
        <f>SUM(G49:G77)</f>
        <v>0.23213092852371414</v>
      </c>
    </row>
    <row r="50" spans="1:8" x14ac:dyDescent="0.75">
      <c r="A50" s="3">
        <v>59</v>
      </c>
      <c r="B50" s="4" t="s">
        <v>32</v>
      </c>
      <c r="C50" s="3">
        <v>60</v>
      </c>
      <c r="D50" s="4" t="s">
        <v>32</v>
      </c>
      <c r="E50" s="3">
        <v>63</v>
      </c>
      <c r="F50" s="4" t="s">
        <v>32</v>
      </c>
      <c r="G50" s="39">
        <f t="shared" ref="G50:G77" si="0">(A50+C50+E50)/($N$5+$N$4+$N$3)</f>
        <v>2.0262747717657539E-2</v>
      </c>
    </row>
    <row r="51" spans="1:8" x14ac:dyDescent="0.75">
      <c r="A51" s="3">
        <v>43</v>
      </c>
      <c r="B51" s="4" t="s">
        <v>35</v>
      </c>
      <c r="C51" s="3">
        <v>61</v>
      </c>
      <c r="D51" s="4" t="s">
        <v>35</v>
      </c>
      <c r="E51" s="3">
        <v>71</v>
      </c>
      <c r="F51" s="4" t="s">
        <v>35</v>
      </c>
      <c r="G51" s="39">
        <f t="shared" si="0"/>
        <v>1.94834112669784E-2</v>
      </c>
    </row>
    <row r="52" spans="1:8" x14ac:dyDescent="0.75">
      <c r="A52" s="3">
        <v>46</v>
      </c>
      <c r="B52" s="4" t="s">
        <v>34</v>
      </c>
      <c r="C52" s="3">
        <v>59</v>
      </c>
      <c r="D52" s="4" t="s">
        <v>34</v>
      </c>
      <c r="E52" s="3">
        <v>68</v>
      </c>
      <c r="F52" s="4" t="s">
        <v>34</v>
      </c>
      <c r="G52" s="39">
        <f t="shared" si="0"/>
        <v>1.9260743709641506E-2</v>
      </c>
    </row>
    <row r="53" spans="1:8" x14ac:dyDescent="0.75">
      <c r="A53" s="3">
        <v>35</v>
      </c>
      <c r="B53" s="4" t="s">
        <v>39</v>
      </c>
      <c r="C53" s="3">
        <v>53</v>
      </c>
      <c r="D53" s="4" t="s">
        <v>39</v>
      </c>
      <c r="E53" s="3">
        <v>77</v>
      </c>
      <c r="F53" s="4" t="s">
        <v>39</v>
      </c>
      <c r="G53" s="39">
        <f t="shared" si="0"/>
        <v>1.837007348029392E-2</v>
      </c>
    </row>
    <row r="54" spans="1:8" x14ac:dyDescent="0.75">
      <c r="A54" s="3">
        <v>39</v>
      </c>
      <c r="B54" s="4" t="s">
        <v>37</v>
      </c>
      <c r="C54" s="3">
        <v>49</v>
      </c>
      <c r="D54" s="4" t="s">
        <v>37</v>
      </c>
      <c r="E54" s="3">
        <v>45</v>
      </c>
      <c r="F54" s="4" t="s">
        <v>37</v>
      </c>
      <c r="G54" s="39">
        <f t="shared" si="0"/>
        <v>1.4807392562903586E-2</v>
      </c>
    </row>
    <row r="55" spans="1:8" x14ac:dyDescent="0.75">
      <c r="A55" s="3">
        <v>41</v>
      </c>
      <c r="B55" s="4" t="s">
        <v>36</v>
      </c>
      <c r="C55" s="3">
        <v>44</v>
      </c>
      <c r="D55" s="4" t="s">
        <v>36</v>
      </c>
      <c r="E55" s="3">
        <v>32</v>
      </c>
      <c r="F55" s="4" t="s">
        <v>36</v>
      </c>
      <c r="G55" s="39">
        <f t="shared" si="0"/>
        <v>1.3026052104208416E-2</v>
      </c>
    </row>
    <row r="56" spans="1:8" x14ac:dyDescent="0.75">
      <c r="A56" s="3">
        <v>37</v>
      </c>
      <c r="B56" s="4" t="s">
        <v>38</v>
      </c>
      <c r="C56" s="3">
        <v>33</v>
      </c>
      <c r="D56" s="4" t="s">
        <v>38</v>
      </c>
      <c r="E56" s="3">
        <v>43</v>
      </c>
      <c r="F56" s="4" t="s">
        <v>38</v>
      </c>
      <c r="G56" s="39">
        <f t="shared" si="0"/>
        <v>1.2580716989534625E-2</v>
      </c>
    </row>
    <row r="57" spans="1:8" x14ac:dyDescent="0.75">
      <c r="A57" s="3">
        <v>23</v>
      </c>
      <c r="B57" s="4" t="s">
        <v>43</v>
      </c>
      <c r="C57" s="3">
        <v>34</v>
      </c>
      <c r="D57" s="4" t="s">
        <v>43</v>
      </c>
      <c r="E57" s="3">
        <v>38</v>
      </c>
      <c r="F57" s="4" t="s">
        <v>43</v>
      </c>
      <c r="G57" s="39">
        <f t="shared" si="0"/>
        <v>1.057670897350256E-2</v>
      </c>
    </row>
    <row r="58" spans="1:8" x14ac:dyDescent="0.75">
      <c r="A58" s="3">
        <v>30</v>
      </c>
      <c r="B58" s="4" t="s">
        <v>41</v>
      </c>
      <c r="C58" s="3">
        <v>26</v>
      </c>
      <c r="D58" s="4" t="s">
        <v>41</v>
      </c>
      <c r="E58" s="3">
        <v>29</v>
      </c>
      <c r="F58" s="4" t="s">
        <v>41</v>
      </c>
      <c r="G58" s="39">
        <f t="shared" si="0"/>
        <v>9.46337118681808E-3</v>
      </c>
    </row>
    <row r="59" spans="1:8" x14ac:dyDescent="0.75">
      <c r="A59" s="3">
        <v>29</v>
      </c>
      <c r="B59" s="4" t="s">
        <v>42</v>
      </c>
      <c r="C59" s="3">
        <v>17</v>
      </c>
      <c r="D59" s="4" t="s">
        <v>42</v>
      </c>
      <c r="E59" s="3">
        <v>34</v>
      </c>
      <c r="F59" s="4" t="s">
        <v>42</v>
      </c>
      <c r="G59" s="39">
        <f t="shared" si="0"/>
        <v>8.9067022934758398E-3</v>
      </c>
    </row>
    <row r="60" spans="1:8" x14ac:dyDescent="0.75">
      <c r="A60" s="3">
        <v>30</v>
      </c>
      <c r="B60" s="4" t="s">
        <v>40</v>
      </c>
      <c r="C60" s="3">
        <v>18</v>
      </c>
      <c r="D60" s="4" t="s">
        <v>40</v>
      </c>
      <c r="E60" s="3">
        <v>19</v>
      </c>
      <c r="F60" s="4" t="s">
        <v>40</v>
      </c>
      <c r="G60" s="39">
        <f t="shared" si="0"/>
        <v>7.4593631707860165E-3</v>
      </c>
    </row>
    <row r="61" spans="1:8" x14ac:dyDescent="0.75">
      <c r="A61" s="3">
        <v>20</v>
      </c>
      <c r="B61" s="4" t="s">
        <v>44</v>
      </c>
      <c r="C61" s="3">
        <v>20</v>
      </c>
      <c r="D61" s="4" t="s">
        <v>44</v>
      </c>
      <c r="E61" s="3">
        <v>28</v>
      </c>
      <c r="F61" s="4" t="s">
        <v>44</v>
      </c>
      <c r="G61" s="39">
        <f t="shared" si="0"/>
        <v>7.5706969494544647E-3</v>
      </c>
    </row>
    <row r="62" spans="1:8" x14ac:dyDescent="0.75">
      <c r="A62" s="3">
        <v>19</v>
      </c>
      <c r="B62" s="4" t="s">
        <v>45</v>
      </c>
      <c r="C62" s="3">
        <v>11</v>
      </c>
      <c r="D62" s="4" t="s">
        <v>45</v>
      </c>
      <c r="E62" s="3">
        <v>30</v>
      </c>
      <c r="F62" s="4" t="s">
        <v>45</v>
      </c>
      <c r="G62" s="39">
        <f t="shared" si="0"/>
        <v>6.6800267201068807E-3</v>
      </c>
    </row>
    <row r="63" spans="1:8" x14ac:dyDescent="0.75">
      <c r="A63" s="3">
        <v>7</v>
      </c>
      <c r="B63" s="4" t="s">
        <v>53</v>
      </c>
      <c r="C63" s="3">
        <v>22</v>
      </c>
      <c r="D63" s="4" t="s">
        <v>53</v>
      </c>
      <c r="E63" s="3">
        <v>21</v>
      </c>
      <c r="F63" s="4" t="s">
        <v>53</v>
      </c>
      <c r="G63" s="39">
        <f t="shared" si="0"/>
        <v>5.5666889334224003E-3</v>
      </c>
    </row>
    <row r="64" spans="1:8" x14ac:dyDescent="0.75">
      <c r="A64" s="3">
        <v>12</v>
      </c>
      <c r="B64" s="4" t="s">
        <v>50</v>
      </c>
      <c r="C64" s="3">
        <v>15</v>
      </c>
      <c r="D64" s="4" t="s">
        <v>50</v>
      </c>
      <c r="E64" s="3">
        <v>19</v>
      </c>
      <c r="F64" s="4" t="s">
        <v>50</v>
      </c>
      <c r="G64" s="39">
        <f t="shared" si="0"/>
        <v>5.1213538187486083E-3</v>
      </c>
    </row>
    <row r="65" spans="1:7" x14ac:dyDescent="0.75">
      <c r="A65" s="3">
        <v>11</v>
      </c>
      <c r="B65" s="4" t="s">
        <v>51</v>
      </c>
      <c r="C65" s="3">
        <v>10</v>
      </c>
      <c r="D65" s="4" t="s">
        <v>51</v>
      </c>
      <c r="E65" s="3">
        <v>16</v>
      </c>
      <c r="F65" s="4" t="s">
        <v>51</v>
      </c>
      <c r="G65" s="39">
        <f t="shared" si="0"/>
        <v>4.1193498107325761E-3</v>
      </c>
    </row>
    <row r="66" spans="1:7" x14ac:dyDescent="0.75">
      <c r="A66" s="3">
        <v>10</v>
      </c>
      <c r="B66" s="4" t="s">
        <v>52</v>
      </c>
      <c r="C66" s="3">
        <v>6</v>
      </c>
      <c r="D66" s="4" t="s">
        <v>52</v>
      </c>
      <c r="E66" s="3">
        <v>20</v>
      </c>
      <c r="F66" s="4" t="s">
        <v>52</v>
      </c>
      <c r="G66" s="39">
        <f t="shared" si="0"/>
        <v>4.0080160320641279E-3</v>
      </c>
    </row>
    <row r="67" spans="1:7" x14ac:dyDescent="0.75">
      <c r="A67" s="3">
        <v>15</v>
      </c>
      <c r="B67" s="4" t="s">
        <v>47</v>
      </c>
      <c r="C67" s="3">
        <v>5</v>
      </c>
      <c r="D67" s="4" t="s">
        <v>47</v>
      </c>
      <c r="E67" s="3">
        <v>16</v>
      </c>
      <c r="F67" s="4" t="s">
        <v>47</v>
      </c>
      <c r="G67" s="39">
        <f t="shared" si="0"/>
        <v>4.0080160320641279E-3</v>
      </c>
    </row>
    <row r="68" spans="1:7" x14ac:dyDescent="0.75">
      <c r="A68" s="3">
        <v>18</v>
      </c>
      <c r="B68" s="4" t="s">
        <v>46</v>
      </c>
      <c r="C68" s="3">
        <v>10</v>
      </c>
      <c r="D68" s="4" t="s">
        <v>46</v>
      </c>
      <c r="E68" s="3">
        <v>4</v>
      </c>
      <c r="F68" s="4" t="s">
        <v>46</v>
      </c>
      <c r="G68" s="39">
        <f t="shared" si="0"/>
        <v>3.5626809173903364E-3</v>
      </c>
    </row>
    <row r="69" spans="1:7" x14ac:dyDescent="0.75">
      <c r="A69" s="3">
        <v>12</v>
      </c>
      <c r="B69" s="4" t="s">
        <v>48</v>
      </c>
      <c r="C69" s="3">
        <v>4</v>
      </c>
      <c r="D69" s="4" t="s">
        <v>48</v>
      </c>
      <c r="E69" s="3">
        <v>11</v>
      </c>
      <c r="F69" s="4" t="s">
        <v>48</v>
      </c>
      <c r="G69" s="39">
        <f t="shared" si="0"/>
        <v>3.0060120240480962E-3</v>
      </c>
    </row>
    <row r="70" spans="1:7" x14ac:dyDescent="0.75">
      <c r="A70" s="3">
        <v>12</v>
      </c>
      <c r="B70" s="4" t="s">
        <v>49</v>
      </c>
      <c r="C70" s="3">
        <v>3</v>
      </c>
      <c r="D70" s="4" t="s">
        <v>49</v>
      </c>
      <c r="E70" s="3">
        <v>11</v>
      </c>
      <c r="F70" s="4" t="s">
        <v>49</v>
      </c>
      <c r="G70" s="39">
        <f t="shared" si="0"/>
        <v>2.8946782453796484E-3</v>
      </c>
    </row>
    <row r="71" spans="1:7" x14ac:dyDescent="0.75">
      <c r="A71" s="3">
        <v>5</v>
      </c>
      <c r="B71" s="4" t="s">
        <v>56</v>
      </c>
      <c r="C71" s="3">
        <v>14</v>
      </c>
      <c r="D71" s="4" t="s">
        <v>56</v>
      </c>
      <c r="E71" s="3">
        <v>1</v>
      </c>
      <c r="F71" s="4" t="s">
        <v>56</v>
      </c>
      <c r="G71" s="39">
        <f t="shared" si="0"/>
        <v>2.22667557336896E-3</v>
      </c>
    </row>
    <row r="72" spans="1:7" x14ac:dyDescent="0.75">
      <c r="A72" s="3">
        <v>7</v>
      </c>
      <c r="B72" s="4" t="s">
        <v>54</v>
      </c>
      <c r="C72" s="3">
        <v>8</v>
      </c>
      <c r="D72" s="4" t="s">
        <v>54</v>
      </c>
      <c r="E72" s="3">
        <v>6</v>
      </c>
      <c r="F72" s="4" t="s">
        <v>54</v>
      </c>
      <c r="G72" s="39">
        <f t="shared" si="0"/>
        <v>2.3380093520374082E-3</v>
      </c>
    </row>
    <row r="73" spans="1:7" x14ac:dyDescent="0.75">
      <c r="A73" s="3">
        <v>6</v>
      </c>
      <c r="B73" s="4" t="s">
        <v>55</v>
      </c>
      <c r="C73" s="3">
        <v>5</v>
      </c>
      <c r="D73" s="4" t="s">
        <v>55</v>
      </c>
      <c r="E73" s="3">
        <v>4</v>
      </c>
      <c r="F73" s="4" t="s">
        <v>55</v>
      </c>
      <c r="G73" s="39">
        <f t="shared" si="0"/>
        <v>1.6700066800267202E-3</v>
      </c>
    </row>
    <row r="74" spans="1:7" x14ac:dyDescent="0.75">
      <c r="A74" s="3">
        <v>4</v>
      </c>
      <c r="B74" s="4" t="s">
        <v>57</v>
      </c>
      <c r="C74" s="3">
        <v>3</v>
      </c>
      <c r="D74" s="4" t="s">
        <v>57</v>
      </c>
      <c r="E74" s="3">
        <v>6</v>
      </c>
      <c r="F74" s="4" t="s">
        <v>57</v>
      </c>
      <c r="G74" s="39">
        <f t="shared" si="0"/>
        <v>1.4473391226898242E-3</v>
      </c>
    </row>
    <row r="75" spans="1:7" x14ac:dyDescent="0.75">
      <c r="A75" s="3">
        <v>3</v>
      </c>
      <c r="B75" s="4" t="s">
        <v>58</v>
      </c>
      <c r="C75" s="3">
        <v>3</v>
      </c>
      <c r="D75" s="4" t="s">
        <v>58</v>
      </c>
      <c r="E75" s="3">
        <v>3</v>
      </c>
      <c r="F75" s="4" t="s">
        <v>58</v>
      </c>
      <c r="G75" s="39">
        <f t="shared" si="0"/>
        <v>1.002004008016032E-3</v>
      </c>
    </row>
    <row r="76" spans="1:7" x14ac:dyDescent="0.75">
      <c r="A76" s="3">
        <v>1</v>
      </c>
      <c r="B76" s="4" t="s">
        <v>59</v>
      </c>
      <c r="C76" s="3">
        <v>4</v>
      </c>
      <c r="D76" s="4" t="s">
        <v>59</v>
      </c>
      <c r="E76" s="3">
        <v>1</v>
      </c>
      <c r="F76" s="4" t="s">
        <v>59</v>
      </c>
      <c r="G76" s="39">
        <f t="shared" si="0"/>
        <v>6.680026720106881E-4</v>
      </c>
    </row>
    <row r="77" spans="1:7" x14ac:dyDescent="0.75">
      <c r="A77" s="3">
        <v>0</v>
      </c>
      <c r="B77" s="4" t="s">
        <v>60</v>
      </c>
      <c r="C77" s="3">
        <v>2</v>
      </c>
      <c r="D77" s="4" t="s">
        <v>60</v>
      </c>
      <c r="E77" s="3">
        <v>0</v>
      </c>
      <c r="F77" s="4" t="s">
        <v>60</v>
      </c>
      <c r="G77" s="39">
        <f t="shared" si="0"/>
        <v>2.2266755733689602E-4</v>
      </c>
    </row>
  </sheetData>
  <sortState xmlns:xlrd2="http://schemas.microsoft.com/office/spreadsheetml/2017/richdata2" ref="H3:I15">
    <sortCondition descending="1" ref="I3:I15"/>
  </sortState>
  <mergeCells count="3">
    <mergeCell ref="A1:B1"/>
    <mergeCell ref="C1:D1"/>
    <mergeCell ref="E1:F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X44"/>
  <sheetViews>
    <sheetView topLeftCell="D1" zoomScale="70" zoomScaleNormal="70" workbookViewId="0">
      <selection activeCell="U3" sqref="U3"/>
    </sheetView>
  </sheetViews>
  <sheetFormatPr baseColWidth="10" defaultRowHeight="14.75" x14ac:dyDescent="0.75"/>
  <cols>
    <col min="1" max="2" width="6.7265625" bestFit="1" customWidth="1"/>
    <col min="3" max="3" width="7.7265625" bestFit="1" customWidth="1"/>
    <col min="4" max="4" width="9.26953125" bestFit="1" customWidth="1"/>
    <col min="5" max="5" width="5.7265625" style="29" bestFit="1" customWidth="1"/>
    <col min="6" max="6" width="10.26953125" bestFit="1" customWidth="1"/>
    <col min="7" max="7" width="10.1328125" bestFit="1" customWidth="1"/>
    <col min="17" max="17" width="32" bestFit="1" customWidth="1"/>
    <col min="18" max="18" width="7.7265625" bestFit="1" customWidth="1"/>
    <col min="19" max="19" width="5.86328125" bestFit="1" customWidth="1"/>
    <col min="20" max="20" width="6.40625" bestFit="1" customWidth="1"/>
    <col min="24" max="24" width="19.86328125" bestFit="1" customWidth="1"/>
  </cols>
  <sheetData>
    <row r="1" spans="1:24" x14ac:dyDescent="0.75">
      <c r="A1" t="s">
        <v>0</v>
      </c>
      <c r="B1" t="s">
        <v>288</v>
      </c>
      <c r="C1" t="s">
        <v>2</v>
      </c>
      <c r="D1" t="s">
        <v>81</v>
      </c>
    </row>
    <row r="2" spans="1:24" x14ac:dyDescent="0.75">
      <c r="A2" s="2" t="s">
        <v>14</v>
      </c>
      <c r="B2" s="2" t="s">
        <v>14</v>
      </c>
      <c r="C2" s="2" t="s">
        <v>14</v>
      </c>
      <c r="D2" s="2"/>
      <c r="E2" s="30" t="s">
        <v>70</v>
      </c>
      <c r="F2" s="2" t="s">
        <v>18</v>
      </c>
      <c r="R2" t="s">
        <v>2</v>
      </c>
      <c r="S2" t="s">
        <v>0</v>
      </c>
      <c r="T2" t="s">
        <v>70</v>
      </c>
    </row>
    <row r="3" spans="1:24" ht="29.5" x14ac:dyDescent="0.75">
      <c r="A3" s="3">
        <v>3</v>
      </c>
      <c r="B3" s="3">
        <v>3</v>
      </c>
      <c r="C3" s="3">
        <v>6</v>
      </c>
      <c r="D3" s="3">
        <f t="shared" ref="D3:D44" si="0">IF(B3+A3=C3,C3,"FEHLER")</f>
        <v>6</v>
      </c>
      <c r="E3" s="31">
        <f t="shared" ref="E3:E44" si="1">A3/C3</f>
        <v>0.5</v>
      </c>
      <c r="F3" t="s">
        <v>145</v>
      </c>
      <c r="G3" s="46" t="s">
        <v>278</v>
      </c>
      <c r="Q3" t="s">
        <v>282</v>
      </c>
      <c r="R3" s="23">
        <f>SUM(C3:C6,C8,C12,C17,C19,C10,C13,C15,C23:C25,C27:C28,C30:C31,C33,C35,C42:C44,C14,C16)</f>
        <v>6715</v>
      </c>
      <c r="S3" s="23">
        <f>SUM(A3:A6,A8,A10,A12:A17,A19,A23:A25,A27:A28,A30:A31,A33,A35,A42:A44)</f>
        <v>1994</v>
      </c>
      <c r="T3" s="24">
        <f>S3/R3</f>
        <v>0.29694713328369321</v>
      </c>
      <c r="W3" s="23">
        <f>R3-S3</f>
        <v>4721</v>
      </c>
      <c r="X3" s="5" t="s">
        <v>340</v>
      </c>
    </row>
    <row r="4" spans="1:24" ht="29.5" x14ac:dyDescent="0.75">
      <c r="A4" s="3">
        <v>152</v>
      </c>
      <c r="B4" s="3">
        <v>168</v>
      </c>
      <c r="C4" s="3">
        <v>320</v>
      </c>
      <c r="D4" s="3">
        <f t="shared" si="0"/>
        <v>320</v>
      </c>
      <c r="E4" s="31">
        <f t="shared" si="1"/>
        <v>0.47499999999999998</v>
      </c>
      <c r="F4" t="s">
        <v>123</v>
      </c>
      <c r="G4" s="46" t="s">
        <v>278</v>
      </c>
      <c r="Q4" t="s">
        <v>283</v>
      </c>
      <c r="R4" s="23">
        <f>SUM(C9,C11,C20:C22,C26,C29,C32,C34,C36:C40)</f>
        <v>1889</v>
      </c>
      <c r="S4" s="23">
        <f>SUM(A9,A11,A20:A22,A26,A29,A32,A34,A36:A40)</f>
        <v>448</v>
      </c>
      <c r="T4" s="24">
        <f t="shared" ref="T4:T5" si="2">S4/R4</f>
        <v>0.23716251985177342</v>
      </c>
      <c r="W4" s="23">
        <f>S3</f>
        <v>1994</v>
      </c>
      <c r="X4" s="5" t="s">
        <v>284</v>
      </c>
    </row>
    <row r="5" spans="1:24" x14ac:dyDescent="0.75">
      <c r="A5" s="3">
        <v>73</v>
      </c>
      <c r="B5" s="3">
        <v>92</v>
      </c>
      <c r="C5" s="3">
        <v>165</v>
      </c>
      <c r="D5" s="3">
        <f t="shared" si="0"/>
        <v>165</v>
      </c>
      <c r="E5" s="31">
        <f t="shared" si="1"/>
        <v>0.44242424242424244</v>
      </c>
      <c r="F5" t="s">
        <v>146</v>
      </c>
      <c r="G5" s="46" t="s">
        <v>278</v>
      </c>
      <c r="Q5" t="s">
        <v>279</v>
      </c>
      <c r="R5" s="23">
        <f>SUM(C7,C18,C41)</f>
        <v>378</v>
      </c>
      <c r="S5" s="23">
        <f>SUM(A7,A18,A411)</f>
        <v>123</v>
      </c>
      <c r="T5" s="24">
        <f t="shared" si="2"/>
        <v>0.32539682539682541</v>
      </c>
      <c r="W5" s="23">
        <f>R4-S4</f>
        <v>1441</v>
      </c>
      <c r="X5" t="s">
        <v>339</v>
      </c>
    </row>
    <row r="6" spans="1:24" x14ac:dyDescent="0.75">
      <c r="A6" s="3">
        <v>40</v>
      </c>
      <c r="B6" s="3">
        <v>55</v>
      </c>
      <c r="C6" s="3">
        <v>95</v>
      </c>
      <c r="D6" s="3">
        <f t="shared" si="0"/>
        <v>95</v>
      </c>
      <c r="E6" s="31">
        <f t="shared" si="1"/>
        <v>0.42105263157894735</v>
      </c>
      <c r="F6" t="s">
        <v>126</v>
      </c>
      <c r="G6" s="46" t="s">
        <v>278</v>
      </c>
      <c r="R6" s="23"/>
      <c r="S6" s="23"/>
      <c r="W6" s="23">
        <f>S4</f>
        <v>448</v>
      </c>
      <c r="X6" t="s">
        <v>285</v>
      </c>
    </row>
    <row r="7" spans="1:24" x14ac:dyDescent="0.75">
      <c r="A7" s="3">
        <v>67</v>
      </c>
      <c r="B7" s="3">
        <v>106</v>
      </c>
      <c r="C7" s="3">
        <v>173</v>
      </c>
      <c r="D7" s="3">
        <f t="shared" si="0"/>
        <v>173</v>
      </c>
      <c r="E7" s="31">
        <f t="shared" si="1"/>
        <v>0.38728323699421963</v>
      </c>
      <c r="F7" t="s">
        <v>108</v>
      </c>
      <c r="G7" s="47" t="s">
        <v>279</v>
      </c>
      <c r="W7" s="23">
        <f>R5-S5</f>
        <v>255</v>
      </c>
      <c r="X7" t="s">
        <v>338</v>
      </c>
    </row>
    <row r="8" spans="1:24" x14ac:dyDescent="0.75">
      <c r="A8" s="3">
        <v>10</v>
      </c>
      <c r="B8" s="3">
        <v>17</v>
      </c>
      <c r="C8" s="3">
        <v>27</v>
      </c>
      <c r="D8" s="3">
        <f t="shared" si="0"/>
        <v>27</v>
      </c>
      <c r="E8" s="31">
        <f t="shared" si="1"/>
        <v>0.37037037037037035</v>
      </c>
      <c r="F8" t="s">
        <v>115</v>
      </c>
      <c r="G8" s="46" t="s">
        <v>278</v>
      </c>
      <c r="W8" s="23">
        <f>S5</f>
        <v>123</v>
      </c>
      <c r="X8" t="s">
        <v>286</v>
      </c>
    </row>
    <row r="9" spans="1:24" x14ac:dyDescent="0.75">
      <c r="A9" s="3">
        <v>17</v>
      </c>
      <c r="B9" s="3">
        <v>29</v>
      </c>
      <c r="C9" s="3">
        <v>46</v>
      </c>
      <c r="D9" s="3">
        <f t="shared" si="0"/>
        <v>46</v>
      </c>
      <c r="E9" s="31">
        <f t="shared" si="1"/>
        <v>0.36956521739130432</v>
      </c>
      <c r="F9" t="s">
        <v>133</v>
      </c>
      <c r="G9" s="45" t="s">
        <v>277</v>
      </c>
    </row>
    <row r="10" spans="1:24" x14ac:dyDescent="0.75">
      <c r="A10" s="3">
        <v>144</v>
      </c>
      <c r="B10" s="3">
        <v>253</v>
      </c>
      <c r="C10" s="3">
        <v>397</v>
      </c>
      <c r="D10" s="3">
        <f t="shared" si="0"/>
        <v>397</v>
      </c>
      <c r="E10" s="31">
        <f t="shared" si="1"/>
        <v>0.36272040302267</v>
      </c>
      <c r="F10" t="s">
        <v>140</v>
      </c>
      <c r="G10" s="48" t="s">
        <v>280</v>
      </c>
    </row>
    <row r="11" spans="1:24" x14ac:dyDescent="0.75">
      <c r="A11" s="3">
        <v>24</v>
      </c>
      <c r="B11" s="3">
        <v>43</v>
      </c>
      <c r="C11" s="3">
        <v>67</v>
      </c>
      <c r="D11" s="3">
        <f t="shared" si="0"/>
        <v>67</v>
      </c>
      <c r="E11" s="31">
        <f t="shared" si="1"/>
        <v>0.35820895522388058</v>
      </c>
      <c r="F11" t="s">
        <v>113</v>
      </c>
      <c r="G11" s="45" t="s">
        <v>277</v>
      </c>
    </row>
    <row r="12" spans="1:24" x14ac:dyDescent="0.75">
      <c r="A12" s="3">
        <v>171</v>
      </c>
      <c r="B12" s="3">
        <v>360</v>
      </c>
      <c r="C12" s="3">
        <v>531</v>
      </c>
      <c r="D12" s="3">
        <f t="shared" si="0"/>
        <v>531</v>
      </c>
      <c r="E12" s="31">
        <f t="shared" si="1"/>
        <v>0.32203389830508472</v>
      </c>
      <c r="F12" t="s">
        <v>135</v>
      </c>
      <c r="G12" s="46" t="s">
        <v>278</v>
      </c>
    </row>
    <row r="13" spans="1:24" x14ac:dyDescent="0.75">
      <c r="A13" s="3">
        <v>180</v>
      </c>
      <c r="B13" s="3">
        <v>385</v>
      </c>
      <c r="C13" s="3">
        <v>565</v>
      </c>
      <c r="D13" s="3">
        <f t="shared" si="0"/>
        <v>565</v>
      </c>
      <c r="E13" s="31">
        <f t="shared" si="1"/>
        <v>0.31858407079646017</v>
      </c>
      <c r="F13" t="s">
        <v>134</v>
      </c>
      <c r="G13" s="48" t="s">
        <v>280</v>
      </c>
    </row>
    <row r="14" spans="1:24" x14ac:dyDescent="0.75">
      <c r="A14" s="3">
        <v>193</v>
      </c>
      <c r="B14" s="3">
        <v>418</v>
      </c>
      <c r="C14" s="3">
        <v>611</v>
      </c>
      <c r="D14" s="3">
        <f t="shared" si="0"/>
        <v>611</v>
      </c>
      <c r="E14" s="31">
        <f t="shared" si="1"/>
        <v>0.3158756137479542</v>
      </c>
      <c r="F14" t="s">
        <v>147</v>
      </c>
      <c r="G14" t="s">
        <v>281</v>
      </c>
    </row>
    <row r="15" spans="1:24" x14ac:dyDescent="0.75">
      <c r="A15" s="3">
        <v>10</v>
      </c>
      <c r="B15" s="3">
        <v>22</v>
      </c>
      <c r="C15" s="3">
        <v>32</v>
      </c>
      <c r="D15" s="3">
        <f t="shared" si="0"/>
        <v>32</v>
      </c>
      <c r="E15" s="31">
        <f t="shared" si="1"/>
        <v>0.3125</v>
      </c>
      <c r="F15" t="s">
        <v>141</v>
      </c>
      <c r="G15" s="48" t="s">
        <v>280</v>
      </c>
    </row>
    <row r="16" spans="1:24" x14ac:dyDescent="0.75">
      <c r="A16" s="3">
        <v>161</v>
      </c>
      <c r="B16" s="3">
        <v>367</v>
      </c>
      <c r="C16" s="3">
        <v>528</v>
      </c>
      <c r="D16" s="3">
        <f t="shared" si="0"/>
        <v>528</v>
      </c>
      <c r="E16" s="31">
        <f t="shared" si="1"/>
        <v>0.30492424242424243</v>
      </c>
      <c r="F16" t="s">
        <v>137</v>
      </c>
      <c r="G16" t="s">
        <v>21</v>
      </c>
    </row>
    <row r="17" spans="1:7" x14ac:dyDescent="0.75">
      <c r="A17" s="3">
        <v>228</v>
      </c>
      <c r="B17" s="3">
        <v>533</v>
      </c>
      <c r="C17" s="3">
        <v>761</v>
      </c>
      <c r="D17" s="3">
        <f t="shared" si="0"/>
        <v>761</v>
      </c>
      <c r="E17" s="31">
        <f t="shared" si="1"/>
        <v>0.29960578186596581</v>
      </c>
      <c r="F17" t="s">
        <v>132</v>
      </c>
      <c r="G17" s="46" t="s">
        <v>278</v>
      </c>
    </row>
    <row r="18" spans="1:7" x14ac:dyDescent="0.75">
      <c r="A18" s="3">
        <v>56</v>
      </c>
      <c r="B18" s="3">
        <v>140</v>
      </c>
      <c r="C18" s="3">
        <v>196</v>
      </c>
      <c r="D18" s="3">
        <f t="shared" si="0"/>
        <v>196</v>
      </c>
      <c r="E18" s="31">
        <f t="shared" si="1"/>
        <v>0.2857142857142857</v>
      </c>
      <c r="F18" t="s">
        <v>149</v>
      </c>
      <c r="G18" s="47" t="s">
        <v>279</v>
      </c>
    </row>
    <row r="19" spans="1:7" x14ac:dyDescent="0.75">
      <c r="A19" s="3">
        <v>113</v>
      </c>
      <c r="B19" s="3">
        <v>283</v>
      </c>
      <c r="C19" s="3">
        <v>396</v>
      </c>
      <c r="D19" s="3">
        <f t="shared" si="0"/>
        <v>396</v>
      </c>
      <c r="E19" s="31">
        <f t="shared" si="1"/>
        <v>0.28535353535353536</v>
      </c>
      <c r="F19" t="s">
        <v>119</v>
      </c>
      <c r="G19" s="46" t="s">
        <v>278</v>
      </c>
    </row>
    <row r="20" spans="1:7" x14ac:dyDescent="0.75">
      <c r="A20" s="3">
        <v>135</v>
      </c>
      <c r="B20" s="3">
        <v>355</v>
      </c>
      <c r="C20" s="3">
        <v>490</v>
      </c>
      <c r="D20" s="3">
        <f t="shared" si="0"/>
        <v>490</v>
      </c>
      <c r="E20" s="31">
        <f t="shared" si="1"/>
        <v>0.27551020408163263</v>
      </c>
      <c r="F20" t="s">
        <v>109</v>
      </c>
      <c r="G20" s="45" t="s">
        <v>277</v>
      </c>
    </row>
    <row r="21" spans="1:7" x14ac:dyDescent="0.75">
      <c r="A21" s="3">
        <v>32</v>
      </c>
      <c r="B21" s="3">
        <v>85</v>
      </c>
      <c r="C21" s="3">
        <v>117</v>
      </c>
      <c r="D21" s="3">
        <f t="shared" si="0"/>
        <v>117</v>
      </c>
      <c r="E21" s="31">
        <f t="shared" si="1"/>
        <v>0.27350427350427353</v>
      </c>
      <c r="F21" t="s">
        <v>122</v>
      </c>
      <c r="G21" s="45" t="s">
        <v>277</v>
      </c>
    </row>
    <row r="22" spans="1:7" x14ac:dyDescent="0.75">
      <c r="A22" s="3">
        <v>16</v>
      </c>
      <c r="B22" s="3">
        <v>44</v>
      </c>
      <c r="C22" s="3">
        <v>60</v>
      </c>
      <c r="D22" s="3">
        <f t="shared" si="0"/>
        <v>60</v>
      </c>
      <c r="E22" s="31">
        <f t="shared" si="1"/>
        <v>0.26666666666666666</v>
      </c>
      <c r="F22" t="s">
        <v>128</v>
      </c>
      <c r="G22" s="45" t="s">
        <v>277</v>
      </c>
    </row>
    <row r="23" spans="1:7" x14ac:dyDescent="0.75">
      <c r="A23" s="3">
        <v>91</v>
      </c>
      <c r="B23" s="3">
        <v>260</v>
      </c>
      <c r="C23" s="3">
        <v>351</v>
      </c>
      <c r="D23" s="3">
        <f t="shared" si="0"/>
        <v>351</v>
      </c>
      <c r="E23" s="31">
        <f t="shared" si="1"/>
        <v>0.25925925925925924</v>
      </c>
      <c r="F23" t="s">
        <v>139</v>
      </c>
      <c r="G23" s="48" t="s">
        <v>280</v>
      </c>
    </row>
    <row r="24" spans="1:7" x14ac:dyDescent="0.75">
      <c r="A24" s="3">
        <v>20</v>
      </c>
      <c r="B24" s="3">
        <v>60</v>
      </c>
      <c r="C24" s="3">
        <v>80</v>
      </c>
      <c r="D24" s="3">
        <f t="shared" si="0"/>
        <v>80</v>
      </c>
      <c r="E24" s="31">
        <f t="shared" si="1"/>
        <v>0.25</v>
      </c>
      <c r="F24" t="s">
        <v>138</v>
      </c>
      <c r="G24" s="46" t="s">
        <v>278</v>
      </c>
    </row>
    <row r="25" spans="1:7" x14ac:dyDescent="0.75">
      <c r="A25" s="3">
        <v>17</v>
      </c>
      <c r="B25" s="3">
        <v>51</v>
      </c>
      <c r="C25" s="3">
        <v>68</v>
      </c>
      <c r="D25" s="3">
        <f t="shared" si="0"/>
        <v>68</v>
      </c>
      <c r="E25" s="31">
        <f t="shared" si="1"/>
        <v>0.25</v>
      </c>
      <c r="F25" t="s">
        <v>142</v>
      </c>
      <c r="G25" s="46" t="s">
        <v>278</v>
      </c>
    </row>
    <row r="26" spans="1:7" x14ac:dyDescent="0.75">
      <c r="A26" s="3">
        <v>5</v>
      </c>
      <c r="B26" s="3">
        <v>16</v>
      </c>
      <c r="C26" s="3">
        <v>21</v>
      </c>
      <c r="D26" s="3">
        <f t="shared" si="0"/>
        <v>21</v>
      </c>
      <c r="E26" s="31">
        <f t="shared" si="1"/>
        <v>0.23809523809523808</v>
      </c>
      <c r="F26" t="s">
        <v>116</v>
      </c>
      <c r="G26" s="45" t="s">
        <v>277</v>
      </c>
    </row>
    <row r="27" spans="1:7" x14ac:dyDescent="0.75">
      <c r="A27" s="3">
        <v>43</v>
      </c>
      <c r="B27" s="3">
        <v>139</v>
      </c>
      <c r="C27" s="3">
        <v>182</v>
      </c>
      <c r="D27" s="3">
        <f t="shared" si="0"/>
        <v>182</v>
      </c>
      <c r="E27" s="31">
        <f t="shared" si="1"/>
        <v>0.23626373626373626</v>
      </c>
      <c r="F27" t="s">
        <v>110</v>
      </c>
      <c r="G27" s="46" t="s">
        <v>278</v>
      </c>
    </row>
    <row r="28" spans="1:7" x14ac:dyDescent="0.75">
      <c r="A28" s="3">
        <v>196</v>
      </c>
      <c r="B28" s="3">
        <v>645</v>
      </c>
      <c r="C28" s="3">
        <v>841</v>
      </c>
      <c r="D28" s="3">
        <f t="shared" si="0"/>
        <v>841</v>
      </c>
      <c r="E28" s="31">
        <f t="shared" si="1"/>
        <v>0.23305588585017836</v>
      </c>
      <c r="F28" t="s">
        <v>125</v>
      </c>
      <c r="G28" s="46" t="s">
        <v>278</v>
      </c>
    </row>
    <row r="29" spans="1:7" x14ac:dyDescent="0.75">
      <c r="A29" s="3">
        <v>123</v>
      </c>
      <c r="B29" s="3">
        <v>407</v>
      </c>
      <c r="C29" s="3">
        <v>530</v>
      </c>
      <c r="D29" s="3">
        <f t="shared" si="0"/>
        <v>530</v>
      </c>
      <c r="E29" s="31">
        <f t="shared" si="1"/>
        <v>0.23207547169811321</v>
      </c>
      <c r="F29" t="s">
        <v>114</v>
      </c>
      <c r="G29" s="45" t="s">
        <v>277</v>
      </c>
    </row>
    <row r="30" spans="1:7" x14ac:dyDescent="0.75">
      <c r="A30" s="3">
        <v>6</v>
      </c>
      <c r="B30" s="3">
        <v>20</v>
      </c>
      <c r="C30" s="3">
        <v>26</v>
      </c>
      <c r="D30" s="3">
        <f t="shared" si="0"/>
        <v>26</v>
      </c>
      <c r="E30" s="31">
        <f t="shared" si="1"/>
        <v>0.23076923076923078</v>
      </c>
      <c r="F30" t="s">
        <v>143</v>
      </c>
      <c r="G30" s="46" t="s">
        <v>278</v>
      </c>
    </row>
    <row r="31" spans="1:7" x14ac:dyDescent="0.75">
      <c r="A31" s="3">
        <v>3</v>
      </c>
      <c r="B31" s="3">
        <v>10</v>
      </c>
      <c r="C31" s="3">
        <v>13</v>
      </c>
      <c r="D31" s="3">
        <f t="shared" si="0"/>
        <v>13</v>
      </c>
      <c r="E31" s="31">
        <f t="shared" si="1"/>
        <v>0.23076923076923078</v>
      </c>
      <c r="F31" t="s">
        <v>148</v>
      </c>
      <c r="G31" s="46" t="s">
        <v>278</v>
      </c>
    </row>
    <row r="32" spans="1:7" x14ac:dyDescent="0.75">
      <c r="A32" s="3">
        <v>8</v>
      </c>
      <c r="B32" s="3">
        <v>28</v>
      </c>
      <c r="C32" s="3">
        <v>36</v>
      </c>
      <c r="D32" s="3">
        <f t="shared" si="0"/>
        <v>36</v>
      </c>
      <c r="E32" s="31">
        <f t="shared" si="1"/>
        <v>0.22222222222222221</v>
      </c>
      <c r="F32" t="s">
        <v>129</v>
      </c>
      <c r="G32" s="45" t="s">
        <v>277</v>
      </c>
    </row>
    <row r="33" spans="1:7" x14ac:dyDescent="0.75">
      <c r="A33" s="3">
        <v>126</v>
      </c>
      <c r="B33" s="3">
        <v>450</v>
      </c>
      <c r="C33" s="3">
        <v>576</v>
      </c>
      <c r="D33" s="3">
        <f t="shared" si="0"/>
        <v>576</v>
      </c>
      <c r="E33" s="31">
        <f t="shared" si="1"/>
        <v>0.21875</v>
      </c>
      <c r="F33" t="s">
        <v>120</v>
      </c>
      <c r="G33" s="46" t="s">
        <v>278</v>
      </c>
    </row>
    <row r="34" spans="1:7" x14ac:dyDescent="0.75">
      <c r="A34" s="3">
        <v>3</v>
      </c>
      <c r="B34" s="3">
        <v>12</v>
      </c>
      <c r="C34" s="3">
        <v>15</v>
      </c>
      <c r="D34" s="3">
        <f t="shared" si="0"/>
        <v>15</v>
      </c>
      <c r="E34" s="31">
        <f t="shared" si="1"/>
        <v>0.2</v>
      </c>
      <c r="F34" t="s">
        <v>118</v>
      </c>
      <c r="G34" s="45" t="s">
        <v>277</v>
      </c>
    </row>
    <row r="35" spans="1:7" x14ac:dyDescent="0.75">
      <c r="A35" s="3">
        <v>7</v>
      </c>
      <c r="B35" s="3">
        <v>30</v>
      </c>
      <c r="C35" s="3">
        <v>37</v>
      </c>
      <c r="D35" s="3">
        <f t="shared" si="0"/>
        <v>37</v>
      </c>
      <c r="E35" s="31">
        <f t="shared" si="1"/>
        <v>0.1891891891891892</v>
      </c>
      <c r="F35" t="s">
        <v>136</v>
      </c>
      <c r="G35" s="48" t="s">
        <v>280</v>
      </c>
    </row>
    <row r="36" spans="1:7" x14ac:dyDescent="0.75">
      <c r="A36" s="3">
        <v>31</v>
      </c>
      <c r="B36" s="3">
        <v>144</v>
      </c>
      <c r="C36" s="3">
        <v>175</v>
      </c>
      <c r="D36" s="3">
        <f t="shared" si="0"/>
        <v>175</v>
      </c>
      <c r="E36" s="31">
        <f t="shared" si="1"/>
        <v>0.17714285714285713</v>
      </c>
      <c r="F36" t="s">
        <v>127</v>
      </c>
      <c r="G36" s="45" t="s">
        <v>277</v>
      </c>
    </row>
    <row r="37" spans="1:7" x14ac:dyDescent="0.75">
      <c r="A37" s="3">
        <v>20</v>
      </c>
      <c r="B37" s="3">
        <v>93</v>
      </c>
      <c r="C37" s="3">
        <v>113</v>
      </c>
      <c r="D37" s="3">
        <f t="shared" si="0"/>
        <v>113</v>
      </c>
      <c r="E37" s="31">
        <f t="shared" si="1"/>
        <v>0.17699115044247787</v>
      </c>
      <c r="F37" t="s">
        <v>117</v>
      </c>
      <c r="G37" s="45" t="s">
        <v>277</v>
      </c>
    </row>
    <row r="38" spans="1:7" x14ac:dyDescent="0.75">
      <c r="A38" s="3">
        <v>6</v>
      </c>
      <c r="B38" s="3">
        <v>30</v>
      </c>
      <c r="C38" s="3">
        <v>36</v>
      </c>
      <c r="D38" s="3">
        <f t="shared" si="0"/>
        <v>36</v>
      </c>
      <c r="E38" s="31">
        <f t="shared" si="1"/>
        <v>0.16666666666666666</v>
      </c>
      <c r="F38" t="s">
        <v>144</v>
      </c>
      <c r="G38" s="45" t="s">
        <v>277</v>
      </c>
    </row>
    <row r="39" spans="1:7" x14ac:dyDescent="0.75">
      <c r="A39" s="3">
        <v>8</v>
      </c>
      <c r="B39" s="3">
        <v>42</v>
      </c>
      <c r="C39" s="3">
        <v>50</v>
      </c>
      <c r="D39" s="3">
        <f t="shared" si="0"/>
        <v>50</v>
      </c>
      <c r="E39" s="31">
        <f t="shared" si="1"/>
        <v>0.16</v>
      </c>
      <c r="F39" t="s">
        <v>131</v>
      </c>
      <c r="G39" s="45" t="s">
        <v>277</v>
      </c>
    </row>
    <row r="40" spans="1:7" x14ac:dyDescent="0.75">
      <c r="A40" s="3">
        <v>20</v>
      </c>
      <c r="B40" s="3">
        <v>113</v>
      </c>
      <c r="C40" s="3">
        <v>133</v>
      </c>
      <c r="D40" s="3">
        <f t="shared" si="0"/>
        <v>133</v>
      </c>
      <c r="E40" s="31">
        <f t="shared" si="1"/>
        <v>0.15037593984962405</v>
      </c>
      <c r="F40" t="s">
        <v>112</v>
      </c>
      <c r="G40" s="45" t="s">
        <v>277</v>
      </c>
    </row>
    <row r="41" spans="1:7" x14ac:dyDescent="0.75">
      <c r="A41" s="3">
        <v>1</v>
      </c>
      <c r="B41" s="3">
        <v>8</v>
      </c>
      <c r="C41" s="3">
        <v>9</v>
      </c>
      <c r="D41" s="3">
        <f t="shared" si="0"/>
        <v>9</v>
      </c>
      <c r="E41" s="31">
        <f t="shared" si="1"/>
        <v>0.1111111111111111</v>
      </c>
      <c r="F41" t="s">
        <v>121</v>
      </c>
      <c r="G41" s="47" t="s">
        <v>279</v>
      </c>
    </row>
    <row r="42" spans="1:7" x14ac:dyDescent="0.75">
      <c r="A42" s="3">
        <v>2</v>
      </c>
      <c r="B42" s="3">
        <v>18</v>
      </c>
      <c r="C42" s="3">
        <v>20</v>
      </c>
      <c r="D42" s="3">
        <f t="shared" si="0"/>
        <v>20</v>
      </c>
      <c r="E42" s="31">
        <f t="shared" si="1"/>
        <v>0.1</v>
      </c>
      <c r="F42" t="s">
        <v>111</v>
      </c>
      <c r="G42" s="48" t="s">
        <v>280</v>
      </c>
    </row>
    <row r="43" spans="1:7" x14ac:dyDescent="0.75">
      <c r="A43" s="3">
        <v>5</v>
      </c>
      <c r="B43" s="3">
        <v>80</v>
      </c>
      <c r="C43" s="3">
        <v>85</v>
      </c>
      <c r="D43" s="3">
        <f t="shared" si="0"/>
        <v>85</v>
      </c>
      <c r="E43" s="31">
        <f t="shared" si="1"/>
        <v>5.8823529411764705E-2</v>
      </c>
      <c r="F43" t="s">
        <v>130</v>
      </c>
      <c r="G43" s="46" t="s">
        <v>278</v>
      </c>
    </row>
    <row r="44" spans="1:7" x14ac:dyDescent="0.75">
      <c r="A44" s="3">
        <v>0</v>
      </c>
      <c r="B44" s="3">
        <v>2</v>
      </c>
      <c r="C44" s="3">
        <v>2</v>
      </c>
      <c r="D44" s="3">
        <f t="shared" si="0"/>
        <v>2</v>
      </c>
      <c r="E44" s="31">
        <f t="shared" si="1"/>
        <v>0</v>
      </c>
      <c r="F44" t="s">
        <v>124</v>
      </c>
      <c r="G44" s="46" t="s">
        <v>278</v>
      </c>
    </row>
  </sheetData>
  <sortState xmlns:xlrd2="http://schemas.microsoft.com/office/spreadsheetml/2017/richdata2" ref="A3:G44">
    <sortCondition descending="1" ref="E3:E44"/>
  </sortState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:X82"/>
  <sheetViews>
    <sheetView zoomScaleNormal="100" workbookViewId="0">
      <pane ySplit="1" topLeftCell="A2" activePane="bottomLeft" state="frozen"/>
      <selection pane="bottomLeft" activeCell="S17" sqref="S17"/>
    </sheetView>
  </sheetViews>
  <sheetFormatPr baseColWidth="10" defaultRowHeight="14.75" x14ac:dyDescent="0.75"/>
  <cols>
    <col min="1" max="1" width="17.7265625" customWidth="1"/>
    <col min="2" max="3" width="7.7265625" customWidth="1"/>
    <col min="4" max="4" width="13.26953125" bestFit="1" customWidth="1"/>
    <col min="5" max="5" width="10" bestFit="1" customWidth="1"/>
    <col min="6" max="6" width="6.7265625" bestFit="1" customWidth="1"/>
    <col min="7" max="7" width="13.26953125" bestFit="1" customWidth="1"/>
    <col min="8" max="8" width="10" bestFit="1" customWidth="1"/>
    <col min="21" max="21" width="12.1328125" customWidth="1"/>
    <col min="23" max="23" width="18.54296875" customWidth="1"/>
  </cols>
  <sheetData>
    <row r="1" spans="1:20" x14ac:dyDescent="0.75">
      <c r="B1" t="s">
        <v>2</v>
      </c>
      <c r="C1" t="s">
        <v>1</v>
      </c>
      <c r="D1" t="s">
        <v>103</v>
      </c>
      <c r="E1" t="s">
        <v>102</v>
      </c>
      <c r="F1" t="s">
        <v>0</v>
      </c>
      <c r="G1" t="s">
        <v>103</v>
      </c>
      <c r="H1" t="s">
        <v>102</v>
      </c>
      <c r="R1" t="s">
        <v>224</v>
      </c>
      <c r="S1" t="s">
        <v>103</v>
      </c>
      <c r="T1" t="s">
        <v>102</v>
      </c>
    </row>
    <row r="2" spans="1:20" x14ac:dyDescent="0.75">
      <c r="A2" s="2" t="s">
        <v>150</v>
      </c>
      <c r="B2" s="2" t="s">
        <v>14</v>
      </c>
      <c r="C2" s="2" t="s">
        <v>14</v>
      </c>
      <c r="F2" s="2" t="s">
        <v>14</v>
      </c>
    </row>
    <row r="3" spans="1:20" x14ac:dyDescent="0.75">
      <c r="A3" s="4" t="s">
        <v>15</v>
      </c>
      <c r="B3" s="3">
        <v>978</v>
      </c>
      <c r="C3" s="3">
        <v>563</v>
      </c>
      <c r="D3" s="3">
        <v>483</v>
      </c>
      <c r="E3" s="3">
        <f t="shared" ref="E3:E59" si="0">C3-D3</f>
        <v>80</v>
      </c>
      <c r="F3" s="3">
        <v>415</v>
      </c>
      <c r="G3" s="3">
        <v>388</v>
      </c>
      <c r="H3" s="23">
        <f>F3-G3</f>
        <v>27</v>
      </c>
      <c r="R3" s="4" t="s">
        <v>15</v>
      </c>
      <c r="S3" s="23">
        <f t="shared" ref="S3:T3" si="1">D3</f>
        <v>483</v>
      </c>
      <c r="T3" s="23">
        <f t="shared" si="1"/>
        <v>80</v>
      </c>
    </row>
    <row r="4" spans="1:20" x14ac:dyDescent="0.75">
      <c r="A4" s="4" t="s">
        <v>16</v>
      </c>
      <c r="B4" s="3">
        <v>1410</v>
      </c>
      <c r="C4" s="3">
        <v>835</v>
      </c>
      <c r="D4" s="3">
        <v>718</v>
      </c>
      <c r="E4" s="3">
        <f t="shared" si="0"/>
        <v>117</v>
      </c>
      <c r="F4" s="3">
        <v>575</v>
      </c>
      <c r="G4" s="3">
        <v>549</v>
      </c>
      <c r="H4" s="23">
        <f t="shared" ref="H4:H12" si="2">F4-G4</f>
        <v>26</v>
      </c>
      <c r="R4" s="4" t="s">
        <v>16</v>
      </c>
      <c r="S4" s="23">
        <f t="shared" ref="S4:T4" si="3">D4</f>
        <v>718</v>
      </c>
      <c r="T4" s="23">
        <f t="shared" si="3"/>
        <v>117</v>
      </c>
    </row>
    <row r="5" spans="1:20" x14ac:dyDescent="0.75">
      <c r="A5" s="4" t="s">
        <v>17</v>
      </c>
      <c r="B5" s="3">
        <v>1627</v>
      </c>
      <c r="C5" s="3">
        <v>1084</v>
      </c>
      <c r="D5" s="3">
        <v>919</v>
      </c>
      <c r="E5" s="3">
        <f t="shared" si="0"/>
        <v>165</v>
      </c>
      <c r="F5" s="3">
        <v>543</v>
      </c>
      <c r="G5" s="3">
        <v>518</v>
      </c>
      <c r="H5" s="23">
        <f t="shared" si="2"/>
        <v>25</v>
      </c>
      <c r="R5" s="4" t="s">
        <v>17</v>
      </c>
      <c r="S5" s="23">
        <f t="shared" ref="S5:T5" si="4">D5</f>
        <v>919</v>
      </c>
      <c r="T5" s="23">
        <f t="shared" si="4"/>
        <v>165</v>
      </c>
    </row>
    <row r="6" spans="1:20" x14ac:dyDescent="0.75">
      <c r="A6" s="4" t="s">
        <v>223</v>
      </c>
      <c r="B6" s="3">
        <v>1140</v>
      </c>
      <c r="C6" s="3">
        <v>795</v>
      </c>
      <c r="D6" s="3">
        <v>645</v>
      </c>
      <c r="E6" s="3">
        <f t="shared" si="0"/>
        <v>150</v>
      </c>
      <c r="F6" s="3">
        <v>345</v>
      </c>
      <c r="G6" s="3">
        <v>314</v>
      </c>
      <c r="H6" s="23">
        <f t="shared" si="2"/>
        <v>31</v>
      </c>
      <c r="R6" s="4" t="s">
        <v>223</v>
      </c>
      <c r="S6" s="23">
        <f t="shared" ref="S6:T6" si="5">D6</f>
        <v>645</v>
      </c>
      <c r="T6" s="23">
        <f t="shared" si="5"/>
        <v>150</v>
      </c>
    </row>
    <row r="7" spans="1:20" x14ac:dyDescent="0.75">
      <c r="A7" s="4" t="s">
        <v>84</v>
      </c>
      <c r="B7" s="3">
        <v>691</v>
      </c>
      <c r="C7" s="3">
        <v>468</v>
      </c>
      <c r="D7" s="3">
        <v>369</v>
      </c>
      <c r="E7" s="3">
        <f t="shared" si="0"/>
        <v>99</v>
      </c>
      <c r="F7" s="3">
        <v>223</v>
      </c>
      <c r="G7" s="3">
        <v>205</v>
      </c>
      <c r="H7" s="23">
        <f t="shared" si="2"/>
        <v>18</v>
      </c>
      <c r="R7" s="4" t="s">
        <v>84</v>
      </c>
      <c r="S7" s="23">
        <f t="shared" ref="S7:T7" si="6">D7</f>
        <v>369</v>
      </c>
      <c r="T7" s="23">
        <f t="shared" si="6"/>
        <v>99</v>
      </c>
    </row>
    <row r="8" spans="1:20" x14ac:dyDescent="0.75">
      <c r="A8" s="4" t="s">
        <v>222</v>
      </c>
      <c r="B8" s="3">
        <v>469</v>
      </c>
      <c r="C8" s="3">
        <v>329</v>
      </c>
      <c r="D8" s="3">
        <v>252</v>
      </c>
      <c r="E8" s="3">
        <f t="shared" si="0"/>
        <v>77</v>
      </c>
      <c r="F8" s="3">
        <v>140</v>
      </c>
      <c r="G8" s="3">
        <v>128</v>
      </c>
      <c r="H8" s="23">
        <f t="shared" si="2"/>
        <v>12</v>
      </c>
      <c r="R8" s="4" t="s">
        <v>222</v>
      </c>
      <c r="S8" s="23">
        <f t="shared" ref="S8:T8" si="7">D8</f>
        <v>252</v>
      </c>
      <c r="T8" s="23">
        <f t="shared" si="7"/>
        <v>77</v>
      </c>
    </row>
    <row r="9" spans="1:20" x14ac:dyDescent="0.75">
      <c r="A9" s="4" t="s">
        <v>221</v>
      </c>
      <c r="B9" s="3">
        <v>394</v>
      </c>
      <c r="C9" s="3">
        <v>290</v>
      </c>
      <c r="D9" s="3">
        <v>217</v>
      </c>
      <c r="E9" s="3">
        <f t="shared" si="0"/>
        <v>73</v>
      </c>
      <c r="F9" s="3">
        <v>104</v>
      </c>
      <c r="G9" s="3">
        <v>88</v>
      </c>
      <c r="H9" s="23">
        <f t="shared" si="2"/>
        <v>16</v>
      </c>
      <c r="R9" s="4" t="s">
        <v>221</v>
      </c>
      <c r="S9" s="23">
        <f t="shared" ref="S9:T9" si="8">D9</f>
        <v>217</v>
      </c>
      <c r="T9" s="23">
        <f t="shared" si="8"/>
        <v>73</v>
      </c>
    </row>
    <row r="10" spans="1:20" x14ac:dyDescent="0.75">
      <c r="A10" s="4" t="s">
        <v>220</v>
      </c>
      <c r="B10" s="3">
        <v>300</v>
      </c>
      <c r="C10" s="3">
        <v>216</v>
      </c>
      <c r="D10" s="3">
        <v>149</v>
      </c>
      <c r="E10" s="3">
        <f t="shared" si="0"/>
        <v>67</v>
      </c>
      <c r="F10" s="3">
        <v>84</v>
      </c>
      <c r="G10" s="3">
        <v>78</v>
      </c>
      <c r="H10" s="23">
        <f t="shared" si="2"/>
        <v>6</v>
      </c>
      <c r="R10" s="4" t="s">
        <v>220</v>
      </c>
      <c r="S10" s="23">
        <f t="shared" ref="S10:T10" si="9">D10</f>
        <v>149</v>
      </c>
      <c r="T10" s="23">
        <f t="shared" si="9"/>
        <v>67</v>
      </c>
    </row>
    <row r="11" spans="1:20" x14ac:dyDescent="0.75">
      <c r="A11" s="4" t="s">
        <v>219</v>
      </c>
      <c r="B11" s="3">
        <v>260</v>
      </c>
      <c r="C11" s="3">
        <v>189</v>
      </c>
      <c r="D11" s="3">
        <v>132</v>
      </c>
      <c r="E11" s="3">
        <f t="shared" si="0"/>
        <v>57</v>
      </c>
      <c r="F11" s="3">
        <v>71</v>
      </c>
      <c r="G11" s="3">
        <v>66</v>
      </c>
      <c r="H11" s="23">
        <f t="shared" si="2"/>
        <v>5</v>
      </c>
      <c r="R11" s="4" t="s">
        <v>219</v>
      </c>
      <c r="S11" s="23">
        <f t="shared" ref="S11:T11" si="10">D11</f>
        <v>132</v>
      </c>
      <c r="T11" s="23">
        <f t="shared" si="10"/>
        <v>57</v>
      </c>
    </row>
    <row r="12" spans="1:20" x14ac:dyDescent="0.75">
      <c r="A12" s="4" t="s">
        <v>218</v>
      </c>
      <c r="B12" s="3">
        <v>236</v>
      </c>
      <c r="C12" s="3">
        <v>170</v>
      </c>
      <c r="D12" s="3">
        <v>105</v>
      </c>
      <c r="E12" s="3">
        <f t="shared" si="0"/>
        <v>65</v>
      </c>
      <c r="F12" s="3">
        <v>66</v>
      </c>
      <c r="G12" s="3">
        <v>56</v>
      </c>
      <c r="H12" s="23">
        <f t="shared" si="2"/>
        <v>10</v>
      </c>
      <c r="R12" s="4" t="s">
        <v>218</v>
      </c>
      <c r="S12" s="23">
        <f t="shared" ref="S12:T12" si="11">D12</f>
        <v>105</v>
      </c>
      <c r="T12" s="23">
        <f t="shared" si="11"/>
        <v>65</v>
      </c>
    </row>
    <row r="13" spans="1:20" x14ac:dyDescent="0.75">
      <c r="A13" s="4" t="s">
        <v>217</v>
      </c>
      <c r="B13" s="3">
        <v>173</v>
      </c>
      <c r="C13" s="3">
        <v>173</v>
      </c>
      <c r="D13" s="3">
        <v>107</v>
      </c>
      <c r="E13" s="3">
        <f t="shared" si="0"/>
        <v>66</v>
      </c>
      <c r="R13" s="11" t="s">
        <v>343</v>
      </c>
      <c r="S13" s="23">
        <f>SUM(D13:D20)</f>
        <v>594</v>
      </c>
      <c r="T13" s="23">
        <f>SUM(E13:E20)</f>
        <v>334</v>
      </c>
    </row>
    <row r="14" spans="1:20" x14ac:dyDescent="0.75">
      <c r="A14" s="4" t="s">
        <v>216</v>
      </c>
      <c r="B14" s="3">
        <v>141</v>
      </c>
      <c r="C14" s="3">
        <v>141</v>
      </c>
      <c r="D14" s="3">
        <v>102</v>
      </c>
      <c r="E14" s="3">
        <f t="shared" si="0"/>
        <v>39</v>
      </c>
      <c r="R14" s="11" t="s">
        <v>344</v>
      </c>
      <c r="S14" s="23">
        <f>SUM(D21:D30)</f>
        <v>169</v>
      </c>
      <c r="T14" s="23">
        <f>SUM(E21:E30)</f>
        <v>142</v>
      </c>
    </row>
    <row r="15" spans="1:20" x14ac:dyDescent="0.75">
      <c r="A15" s="4" t="s">
        <v>215</v>
      </c>
      <c r="B15" s="3">
        <v>148</v>
      </c>
      <c r="C15" s="3">
        <v>148</v>
      </c>
      <c r="D15" s="3">
        <v>87</v>
      </c>
      <c r="E15" s="3">
        <f t="shared" si="0"/>
        <v>61</v>
      </c>
      <c r="R15" s="11" t="s">
        <v>345</v>
      </c>
      <c r="S15" s="23">
        <f>SUM(D31:D50)</f>
        <v>71</v>
      </c>
      <c r="T15" s="23">
        <f>SUM(E31:E50)</f>
        <v>78</v>
      </c>
    </row>
    <row r="16" spans="1:20" x14ac:dyDescent="0.75">
      <c r="A16" s="4" t="s">
        <v>214</v>
      </c>
      <c r="B16" s="3">
        <v>112</v>
      </c>
      <c r="C16" s="3">
        <v>112</v>
      </c>
      <c r="D16" s="3">
        <v>71</v>
      </c>
      <c r="E16" s="3">
        <f t="shared" si="0"/>
        <v>41</v>
      </c>
      <c r="R16" s="11" t="s">
        <v>225</v>
      </c>
      <c r="S16">
        <f>SUM(D51:D81)</f>
        <v>21</v>
      </c>
      <c r="T16" s="23">
        <f>SUM(E51:E81)</f>
        <v>34</v>
      </c>
    </row>
    <row r="17" spans="1:24" x14ac:dyDescent="0.75">
      <c r="A17" s="4" t="s">
        <v>213</v>
      </c>
      <c r="B17" s="3">
        <v>98</v>
      </c>
      <c r="C17" s="3">
        <v>98</v>
      </c>
      <c r="D17" s="3">
        <v>60</v>
      </c>
      <c r="E17" s="3">
        <f t="shared" si="0"/>
        <v>38</v>
      </c>
    </row>
    <row r="18" spans="1:24" x14ac:dyDescent="0.75">
      <c r="A18" s="4" t="s">
        <v>212</v>
      </c>
      <c r="B18" s="3">
        <v>99</v>
      </c>
      <c r="C18" s="3">
        <v>99</v>
      </c>
      <c r="D18" s="3">
        <v>72</v>
      </c>
      <c r="E18" s="3">
        <f t="shared" si="0"/>
        <v>27</v>
      </c>
      <c r="R18" s="11" t="s">
        <v>2</v>
      </c>
      <c r="T18" t="s">
        <v>0</v>
      </c>
      <c r="U18" t="s">
        <v>224</v>
      </c>
    </row>
    <row r="19" spans="1:24" x14ac:dyDescent="0.75">
      <c r="A19" s="4" t="s">
        <v>211</v>
      </c>
      <c r="B19" s="3">
        <v>82</v>
      </c>
      <c r="C19" s="3">
        <v>82</v>
      </c>
      <c r="D19" s="3">
        <v>49</v>
      </c>
      <c r="E19" s="3">
        <f t="shared" si="0"/>
        <v>33</v>
      </c>
      <c r="R19" s="11" t="s">
        <v>341</v>
      </c>
      <c r="S19" s="23">
        <f>SUM(B3:B7)</f>
        <v>5846</v>
      </c>
      <c r="T19" s="23">
        <f>SUM(F3:F7)</f>
        <v>2101</v>
      </c>
      <c r="U19" s="23">
        <f>SUM(C3:C7)</f>
        <v>3745</v>
      </c>
      <c r="W19" t="s">
        <v>346</v>
      </c>
      <c r="X19" s="23">
        <f>U19</f>
        <v>3745</v>
      </c>
    </row>
    <row r="20" spans="1:24" x14ac:dyDescent="0.75">
      <c r="A20" s="4" t="s">
        <v>210</v>
      </c>
      <c r="B20" s="3">
        <v>75</v>
      </c>
      <c r="C20" s="3">
        <v>75</v>
      </c>
      <c r="D20" s="3">
        <v>46</v>
      </c>
      <c r="E20" s="3">
        <f t="shared" si="0"/>
        <v>29</v>
      </c>
      <c r="R20" s="11" t="s">
        <v>342</v>
      </c>
      <c r="S20" s="23">
        <f>SUM(B8:B12)</f>
        <v>1659</v>
      </c>
      <c r="T20" s="23">
        <f>SUM(F8:F12)</f>
        <v>465</v>
      </c>
      <c r="U20" s="23">
        <f>SUM(C8:C12)</f>
        <v>1194</v>
      </c>
      <c r="W20" t="s">
        <v>347</v>
      </c>
      <c r="X20" s="23">
        <f>T19</f>
        <v>2101</v>
      </c>
    </row>
    <row r="21" spans="1:24" x14ac:dyDescent="0.75">
      <c r="A21" s="4" t="s">
        <v>209</v>
      </c>
      <c r="B21" s="3">
        <v>60</v>
      </c>
      <c r="C21" s="3">
        <v>60</v>
      </c>
      <c r="D21" s="3">
        <v>33</v>
      </c>
      <c r="E21" s="3">
        <f t="shared" si="0"/>
        <v>27</v>
      </c>
      <c r="R21" s="11" t="s">
        <v>343</v>
      </c>
      <c r="S21" s="23">
        <f>SUM(B13:B20)</f>
        <v>928</v>
      </c>
      <c r="W21" t="s">
        <v>348</v>
      </c>
      <c r="X21" s="23">
        <f>U20</f>
        <v>1194</v>
      </c>
    </row>
    <row r="22" spans="1:24" x14ac:dyDescent="0.75">
      <c r="A22" s="4" t="s">
        <v>208</v>
      </c>
      <c r="B22" s="3">
        <v>35</v>
      </c>
      <c r="C22" s="3">
        <v>35</v>
      </c>
      <c r="D22" s="3">
        <v>18</v>
      </c>
      <c r="E22" s="3">
        <f t="shared" si="0"/>
        <v>17</v>
      </c>
      <c r="R22" s="11" t="s">
        <v>344</v>
      </c>
      <c r="S22" s="23">
        <f>SUM(B21:B30)</f>
        <v>311</v>
      </c>
      <c r="W22" t="s">
        <v>349</v>
      </c>
      <c r="X22" s="23">
        <f>T20</f>
        <v>465</v>
      </c>
    </row>
    <row r="23" spans="1:24" x14ac:dyDescent="0.75">
      <c r="A23" s="4" t="s">
        <v>207</v>
      </c>
      <c r="B23" s="3">
        <v>51</v>
      </c>
      <c r="C23" s="3">
        <v>51</v>
      </c>
      <c r="D23" s="3">
        <v>30</v>
      </c>
      <c r="E23" s="3">
        <f t="shared" si="0"/>
        <v>21</v>
      </c>
      <c r="R23" s="11" t="s">
        <v>345</v>
      </c>
      <c r="S23" s="23">
        <f>SUM(B31:B50)</f>
        <v>149</v>
      </c>
      <c r="W23" t="s">
        <v>350</v>
      </c>
      <c r="X23" s="23">
        <f>S21</f>
        <v>928</v>
      </c>
    </row>
    <row r="24" spans="1:24" x14ac:dyDescent="0.75">
      <c r="A24" s="4" t="s">
        <v>206</v>
      </c>
      <c r="B24" s="3">
        <v>39</v>
      </c>
      <c r="C24" s="3">
        <v>39</v>
      </c>
      <c r="D24" s="3">
        <v>19</v>
      </c>
      <c r="E24" s="3">
        <f t="shared" si="0"/>
        <v>20</v>
      </c>
      <c r="R24" s="11" t="s">
        <v>225</v>
      </c>
      <c r="S24" s="23">
        <f>SUM(B51:B81)</f>
        <v>55</v>
      </c>
      <c r="W24" t="s">
        <v>351</v>
      </c>
      <c r="X24" s="23">
        <f>S22</f>
        <v>311</v>
      </c>
    </row>
    <row r="25" spans="1:24" x14ac:dyDescent="0.75">
      <c r="A25" s="4" t="s">
        <v>205</v>
      </c>
      <c r="B25" s="3">
        <v>24</v>
      </c>
      <c r="C25" s="3">
        <v>24</v>
      </c>
      <c r="D25" s="3">
        <v>13</v>
      </c>
      <c r="E25" s="3">
        <f t="shared" si="0"/>
        <v>11</v>
      </c>
      <c r="W25" t="s">
        <v>352</v>
      </c>
      <c r="X25" s="23">
        <f>S23</f>
        <v>149</v>
      </c>
    </row>
    <row r="26" spans="1:24" x14ac:dyDescent="0.75">
      <c r="A26" s="4" t="s">
        <v>204</v>
      </c>
      <c r="B26" s="3">
        <v>25</v>
      </c>
      <c r="C26" s="3">
        <v>25</v>
      </c>
      <c r="D26" s="3">
        <v>13</v>
      </c>
      <c r="E26" s="3">
        <f t="shared" si="0"/>
        <v>12</v>
      </c>
      <c r="W26" t="s">
        <v>287</v>
      </c>
      <c r="X26" s="23">
        <f>S24</f>
        <v>55</v>
      </c>
    </row>
    <row r="27" spans="1:24" x14ac:dyDescent="0.75">
      <c r="A27" s="4" t="s">
        <v>203</v>
      </c>
      <c r="B27" s="3">
        <v>17</v>
      </c>
      <c r="C27" s="3">
        <v>17</v>
      </c>
      <c r="D27" s="3">
        <v>11</v>
      </c>
      <c r="E27" s="3">
        <f t="shared" si="0"/>
        <v>6</v>
      </c>
    </row>
    <row r="28" spans="1:24" x14ac:dyDescent="0.75">
      <c r="A28" s="4" t="s">
        <v>202</v>
      </c>
      <c r="B28" s="3">
        <v>21</v>
      </c>
      <c r="C28" s="3">
        <v>21</v>
      </c>
      <c r="D28" s="3">
        <v>14</v>
      </c>
      <c r="E28" s="3">
        <f t="shared" si="0"/>
        <v>7</v>
      </c>
    </row>
    <row r="29" spans="1:24" x14ac:dyDescent="0.75">
      <c r="A29" s="4" t="s">
        <v>201</v>
      </c>
      <c r="B29" s="3">
        <v>26</v>
      </c>
      <c r="C29" s="3">
        <v>26</v>
      </c>
      <c r="D29" s="3">
        <v>11</v>
      </c>
      <c r="E29" s="3">
        <f t="shared" si="0"/>
        <v>15</v>
      </c>
    </row>
    <row r="30" spans="1:24" x14ac:dyDescent="0.75">
      <c r="A30" s="4" t="s">
        <v>200</v>
      </c>
      <c r="B30" s="3">
        <v>13</v>
      </c>
      <c r="C30" s="3">
        <v>13</v>
      </c>
      <c r="D30" s="3">
        <v>7</v>
      </c>
      <c r="E30" s="3">
        <f t="shared" si="0"/>
        <v>6</v>
      </c>
    </row>
    <row r="31" spans="1:24" x14ac:dyDescent="0.75">
      <c r="A31" s="4" t="s">
        <v>199</v>
      </c>
      <c r="B31" s="3">
        <v>17</v>
      </c>
      <c r="C31" s="3">
        <v>17</v>
      </c>
      <c r="D31" s="3">
        <v>8</v>
      </c>
      <c r="E31" s="3">
        <f t="shared" si="0"/>
        <v>9</v>
      </c>
    </row>
    <row r="32" spans="1:24" x14ac:dyDescent="0.75">
      <c r="A32" s="4" t="s">
        <v>198</v>
      </c>
      <c r="B32" s="3">
        <v>16</v>
      </c>
      <c r="C32" s="3">
        <v>16</v>
      </c>
      <c r="D32" s="3">
        <v>7</v>
      </c>
      <c r="E32" s="3">
        <f t="shared" si="0"/>
        <v>9</v>
      </c>
    </row>
    <row r="33" spans="1:5" x14ac:dyDescent="0.75">
      <c r="A33" s="4" t="s">
        <v>197</v>
      </c>
      <c r="B33" s="3">
        <v>12</v>
      </c>
      <c r="C33" s="3">
        <v>12</v>
      </c>
      <c r="D33" s="3">
        <v>6</v>
      </c>
      <c r="E33" s="3">
        <f t="shared" si="0"/>
        <v>6</v>
      </c>
    </row>
    <row r="34" spans="1:5" x14ac:dyDescent="0.75">
      <c r="A34" s="4" t="s">
        <v>196</v>
      </c>
      <c r="B34" s="3">
        <v>12</v>
      </c>
      <c r="C34" s="3">
        <v>12</v>
      </c>
      <c r="D34" s="3">
        <v>4</v>
      </c>
      <c r="E34" s="3">
        <f t="shared" si="0"/>
        <v>8</v>
      </c>
    </row>
    <row r="35" spans="1:5" x14ac:dyDescent="0.75">
      <c r="A35" s="4" t="s">
        <v>195</v>
      </c>
      <c r="B35" s="3">
        <v>10</v>
      </c>
      <c r="C35" s="3">
        <v>10</v>
      </c>
      <c r="D35" s="3">
        <v>6</v>
      </c>
      <c r="E35" s="3">
        <f t="shared" si="0"/>
        <v>4</v>
      </c>
    </row>
    <row r="36" spans="1:5" x14ac:dyDescent="0.75">
      <c r="A36" s="4" t="s">
        <v>194</v>
      </c>
      <c r="B36" s="3">
        <v>8</v>
      </c>
      <c r="C36" s="3">
        <v>8</v>
      </c>
      <c r="D36" s="3">
        <v>6</v>
      </c>
      <c r="E36" s="3">
        <f t="shared" si="0"/>
        <v>2</v>
      </c>
    </row>
    <row r="37" spans="1:5" x14ac:dyDescent="0.75">
      <c r="A37" s="4" t="s">
        <v>193</v>
      </c>
      <c r="B37" s="3">
        <v>9</v>
      </c>
      <c r="C37" s="3">
        <v>9</v>
      </c>
      <c r="D37" s="3">
        <v>6</v>
      </c>
      <c r="E37" s="3">
        <f t="shared" si="0"/>
        <v>3</v>
      </c>
    </row>
    <row r="38" spans="1:5" x14ac:dyDescent="0.75">
      <c r="A38" s="4" t="s">
        <v>192</v>
      </c>
      <c r="B38" s="3">
        <v>9</v>
      </c>
      <c r="C38" s="3">
        <v>9</v>
      </c>
      <c r="D38" s="3">
        <v>3</v>
      </c>
      <c r="E38" s="3">
        <f t="shared" si="0"/>
        <v>6</v>
      </c>
    </row>
    <row r="39" spans="1:5" x14ac:dyDescent="0.75">
      <c r="A39" s="4" t="s">
        <v>191</v>
      </c>
      <c r="B39" s="3">
        <v>7</v>
      </c>
      <c r="C39" s="3">
        <v>7</v>
      </c>
      <c r="D39" s="3">
        <v>4</v>
      </c>
      <c r="E39" s="3">
        <f t="shared" si="0"/>
        <v>3</v>
      </c>
    </row>
    <row r="40" spans="1:5" x14ac:dyDescent="0.75">
      <c r="A40" s="4" t="s">
        <v>190</v>
      </c>
      <c r="B40" s="3">
        <v>6</v>
      </c>
      <c r="C40" s="3">
        <v>6</v>
      </c>
      <c r="D40" s="3">
        <v>4</v>
      </c>
      <c r="E40" s="3">
        <f t="shared" si="0"/>
        <v>2</v>
      </c>
    </row>
    <row r="41" spans="1:5" x14ac:dyDescent="0.75">
      <c r="A41" s="4" t="s">
        <v>189</v>
      </c>
      <c r="B41" s="3">
        <v>8</v>
      </c>
      <c r="C41" s="3">
        <v>8</v>
      </c>
      <c r="D41" s="3">
        <v>2</v>
      </c>
      <c r="E41" s="3">
        <f t="shared" si="0"/>
        <v>6</v>
      </c>
    </row>
    <row r="42" spans="1:5" x14ac:dyDescent="0.75">
      <c r="A42" s="4" t="s">
        <v>188</v>
      </c>
      <c r="B42" s="3">
        <v>3</v>
      </c>
      <c r="C42" s="3">
        <v>3</v>
      </c>
      <c r="D42" s="3">
        <v>1</v>
      </c>
      <c r="E42" s="3">
        <f t="shared" si="0"/>
        <v>2</v>
      </c>
    </row>
    <row r="43" spans="1:5" x14ac:dyDescent="0.75">
      <c r="A43" s="4" t="s">
        <v>187</v>
      </c>
      <c r="B43" s="3">
        <v>6</v>
      </c>
      <c r="C43" s="3">
        <v>6</v>
      </c>
      <c r="D43" s="3">
        <v>3</v>
      </c>
      <c r="E43" s="3">
        <f t="shared" si="0"/>
        <v>3</v>
      </c>
    </row>
    <row r="44" spans="1:5" x14ac:dyDescent="0.75">
      <c r="A44" s="4" t="s">
        <v>186</v>
      </c>
      <c r="B44" s="3">
        <v>4</v>
      </c>
      <c r="C44" s="3">
        <v>4</v>
      </c>
      <c r="D44" s="3">
        <v>2</v>
      </c>
      <c r="E44" s="3">
        <f t="shared" si="0"/>
        <v>2</v>
      </c>
    </row>
    <row r="45" spans="1:5" x14ac:dyDescent="0.75">
      <c r="A45" s="4" t="s">
        <v>185</v>
      </c>
      <c r="B45" s="3">
        <v>3</v>
      </c>
      <c r="C45" s="3">
        <v>3</v>
      </c>
      <c r="D45" s="3">
        <v>1</v>
      </c>
      <c r="E45" s="3">
        <f t="shared" si="0"/>
        <v>2</v>
      </c>
    </row>
    <row r="46" spans="1:5" x14ac:dyDescent="0.75">
      <c r="A46" s="4" t="s">
        <v>184</v>
      </c>
      <c r="B46" s="3">
        <v>4</v>
      </c>
      <c r="C46" s="3">
        <v>4</v>
      </c>
      <c r="D46" s="3">
        <v>3</v>
      </c>
      <c r="E46" s="3">
        <f t="shared" si="0"/>
        <v>1</v>
      </c>
    </row>
    <row r="47" spans="1:5" x14ac:dyDescent="0.75">
      <c r="A47" s="4" t="s">
        <v>183</v>
      </c>
      <c r="B47" s="3">
        <v>5</v>
      </c>
      <c r="C47" s="3">
        <v>5</v>
      </c>
      <c r="D47" s="3">
        <v>2</v>
      </c>
      <c r="E47" s="3">
        <f t="shared" si="0"/>
        <v>3</v>
      </c>
    </row>
    <row r="48" spans="1:5" x14ac:dyDescent="0.75">
      <c r="A48" s="4" t="s">
        <v>182</v>
      </c>
      <c r="B48" s="3">
        <v>2</v>
      </c>
      <c r="C48" s="3">
        <v>2</v>
      </c>
      <c r="E48" s="3">
        <f t="shared" si="0"/>
        <v>2</v>
      </c>
    </row>
    <row r="49" spans="1:8" x14ac:dyDescent="0.75">
      <c r="A49" s="4" t="s">
        <v>181</v>
      </c>
      <c r="B49" s="3">
        <v>6</v>
      </c>
      <c r="C49" s="3">
        <v>6</v>
      </c>
      <c r="D49" s="3">
        <v>1</v>
      </c>
      <c r="E49" s="3">
        <f t="shared" si="0"/>
        <v>5</v>
      </c>
      <c r="G49" s="4"/>
      <c r="H49" s="3"/>
    </row>
    <row r="50" spans="1:8" x14ac:dyDescent="0.75">
      <c r="A50" s="4" t="s">
        <v>180</v>
      </c>
      <c r="B50" s="3">
        <v>2</v>
      </c>
      <c r="C50" s="3">
        <v>2</v>
      </c>
      <c r="D50" s="3">
        <v>2</v>
      </c>
      <c r="E50" s="3">
        <f t="shared" si="0"/>
        <v>0</v>
      </c>
      <c r="G50" s="4"/>
      <c r="H50" s="3"/>
    </row>
    <row r="51" spans="1:8" x14ac:dyDescent="0.75">
      <c r="A51" s="4" t="s">
        <v>179</v>
      </c>
      <c r="B51" s="3">
        <v>1</v>
      </c>
      <c r="C51" s="3">
        <v>1</v>
      </c>
      <c r="E51" s="3">
        <f t="shared" si="0"/>
        <v>1</v>
      </c>
      <c r="G51" s="4"/>
      <c r="H51" s="3"/>
    </row>
    <row r="52" spans="1:8" x14ac:dyDescent="0.75">
      <c r="A52" s="4" t="s">
        <v>178</v>
      </c>
      <c r="B52" s="3">
        <v>4</v>
      </c>
      <c r="C52" s="3">
        <v>4</v>
      </c>
      <c r="E52" s="3">
        <f t="shared" si="0"/>
        <v>4</v>
      </c>
      <c r="G52" s="4"/>
      <c r="H52" s="3"/>
    </row>
    <row r="53" spans="1:8" x14ac:dyDescent="0.75">
      <c r="A53" s="4" t="s">
        <v>177</v>
      </c>
      <c r="B53" s="3">
        <v>3</v>
      </c>
      <c r="C53" s="3">
        <v>3</v>
      </c>
      <c r="D53" s="3">
        <v>2</v>
      </c>
      <c r="E53" s="3">
        <f t="shared" si="0"/>
        <v>1</v>
      </c>
      <c r="G53" s="4"/>
      <c r="H53" s="3"/>
    </row>
    <row r="54" spans="1:8" x14ac:dyDescent="0.75">
      <c r="A54" s="4" t="s">
        <v>176</v>
      </c>
      <c r="B54" s="3">
        <v>4</v>
      </c>
      <c r="C54" s="3">
        <v>4</v>
      </c>
      <c r="E54" s="3">
        <f t="shared" si="0"/>
        <v>4</v>
      </c>
      <c r="G54" s="4"/>
      <c r="H54" s="3"/>
    </row>
    <row r="55" spans="1:8" x14ac:dyDescent="0.75">
      <c r="A55" s="4" t="s">
        <v>175</v>
      </c>
      <c r="B55" s="3">
        <v>2</v>
      </c>
      <c r="C55" s="3">
        <v>2</v>
      </c>
      <c r="D55" s="3">
        <v>1</v>
      </c>
      <c r="E55" s="3">
        <f t="shared" si="0"/>
        <v>1</v>
      </c>
      <c r="G55" s="4"/>
      <c r="H55" s="3"/>
    </row>
    <row r="56" spans="1:8" x14ac:dyDescent="0.75">
      <c r="A56" s="4" t="s">
        <v>174</v>
      </c>
      <c r="B56" s="3">
        <v>4</v>
      </c>
      <c r="C56" s="3">
        <v>4</v>
      </c>
      <c r="D56" s="3">
        <v>1</v>
      </c>
      <c r="E56" s="3">
        <f t="shared" si="0"/>
        <v>3</v>
      </c>
      <c r="G56" s="4"/>
      <c r="H56" s="3"/>
    </row>
    <row r="57" spans="1:8" x14ac:dyDescent="0.75">
      <c r="A57" s="4" t="s">
        <v>173</v>
      </c>
      <c r="B57" s="3">
        <v>2</v>
      </c>
      <c r="C57" s="3">
        <v>2</v>
      </c>
      <c r="D57" s="3">
        <v>2</v>
      </c>
      <c r="E57" s="3">
        <f t="shared" si="0"/>
        <v>0</v>
      </c>
      <c r="G57" s="4"/>
      <c r="H57" s="3"/>
    </row>
    <row r="58" spans="1:8" x14ac:dyDescent="0.75">
      <c r="A58" s="4" t="s">
        <v>172</v>
      </c>
      <c r="B58" s="3">
        <v>4</v>
      </c>
      <c r="C58" s="3">
        <v>4</v>
      </c>
      <c r="D58" s="3">
        <v>2</v>
      </c>
      <c r="E58" s="3">
        <f t="shared" si="0"/>
        <v>2</v>
      </c>
      <c r="G58" s="4"/>
      <c r="H58" s="3"/>
    </row>
    <row r="59" spans="1:8" x14ac:dyDescent="0.75">
      <c r="A59" s="4" t="s">
        <v>171</v>
      </c>
      <c r="B59" s="3">
        <v>2</v>
      </c>
      <c r="C59" s="3">
        <v>2</v>
      </c>
      <c r="D59" s="3">
        <v>1</v>
      </c>
      <c r="E59" s="3">
        <f t="shared" si="0"/>
        <v>1</v>
      </c>
      <c r="G59" s="4"/>
      <c r="H59" s="3"/>
    </row>
    <row r="60" spans="1:8" x14ac:dyDescent="0.75">
      <c r="A60" s="4" t="s">
        <v>170</v>
      </c>
      <c r="B60" s="3">
        <v>1</v>
      </c>
      <c r="C60" s="3">
        <v>1</v>
      </c>
      <c r="D60" s="3">
        <v>1</v>
      </c>
      <c r="E60" s="3">
        <f t="shared" ref="E60:E81" si="12">C60-D60</f>
        <v>0</v>
      </c>
      <c r="G60" s="4"/>
      <c r="H60" s="3"/>
    </row>
    <row r="61" spans="1:8" x14ac:dyDescent="0.75">
      <c r="A61" s="4" t="s">
        <v>169</v>
      </c>
      <c r="B61" s="3">
        <v>1</v>
      </c>
      <c r="C61" s="3">
        <v>1</v>
      </c>
      <c r="D61" s="3">
        <v>1</v>
      </c>
      <c r="E61" s="3">
        <f t="shared" si="12"/>
        <v>0</v>
      </c>
      <c r="G61" s="4"/>
      <c r="H61" s="3"/>
    </row>
    <row r="62" spans="1:8" x14ac:dyDescent="0.75">
      <c r="A62" s="4" t="s">
        <v>168</v>
      </c>
      <c r="B62" s="3">
        <v>1</v>
      </c>
      <c r="C62" s="3">
        <v>1</v>
      </c>
      <c r="D62" s="3">
        <v>1</v>
      </c>
      <c r="E62" s="3">
        <f t="shared" si="12"/>
        <v>0</v>
      </c>
      <c r="G62" s="4"/>
      <c r="H62" s="3"/>
    </row>
    <row r="63" spans="1:8" x14ac:dyDescent="0.75">
      <c r="A63" s="4" t="s">
        <v>167</v>
      </c>
      <c r="B63" s="3">
        <v>2</v>
      </c>
      <c r="C63" s="3">
        <v>2</v>
      </c>
      <c r="E63" s="3">
        <f t="shared" si="12"/>
        <v>2</v>
      </c>
      <c r="G63" s="4"/>
      <c r="H63" s="3"/>
    </row>
    <row r="64" spans="1:8" x14ac:dyDescent="0.75">
      <c r="A64" s="4" t="s">
        <v>166</v>
      </c>
      <c r="B64" s="3">
        <v>3</v>
      </c>
      <c r="C64" s="3">
        <v>3</v>
      </c>
      <c r="D64" s="3">
        <v>1</v>
      </c>
      <c r="E64" s="3">
        <f t="shared" si="12"/>
        <v>2</v>
      </c>
      <c r="G64" s="4"/>
      <c r="H64" s="3"/>
    </row>
    <row r="65" spans="1:8" x14ac:dyDescent="0.75">
      <c r="A65" s="4" t="s">
        <v>165</v>
      </c>
      <c r="B65" s="3">
        <v>1</v>
      </c>
      <c r="C65" s="3">
        <v>1</v>
      </c>
      <c r="D65" s="3">
        <v>1</v>
      </c>
      <c r="E65" s="3">
        <f t="shared" si="12"/>
        <v>0</v>
      </c>
      <c r="G65" s="4"/>
      <c r="H65" s="3"/>
    </row>
    <row r="66" spans="1:8" x14ac:dyDescent="0.75">
      <c r="A66" s="4" t="s">
        <v>164</v>
      </c>
      <c r="B66" s="3">
        <v>1</v>
      </c>
      <c r="C66" s="3">
        <v>1</v>
      </c>
      <c r="E66" s="3">
        <f t="shared" si="12"/>
        <v>1</v>
      </c>
      <c r="G66" s="4"/>
      <c r="H66" s="3"/>
    </row>
    <row r="67" spans="1:8" x14ac:dyDescent="0.75">
      <c r="A67" s="4" t="s">
        <v>163</v>
      </c>
      <c r="B67" s="3">
        <v>1</v>
      </c>
      <c r="C67" s="3">
        <v>1</v>
      </c>
      <c r="D67" s="3">
        <v>1</v>
      </c>
      <c r="E67" s="3">
        <f t="shared" si="12"/>
        <v>0</v>
      </c>
      <c r="G67" s="4"/>
      <c r="H67" s="3"/>
    </row>
    <row r="68" spans="1:8" x14ac:dyDescent="0.75">
      <c r="A68" s="4" t="s">
        <v>162</v>
      </c>
      <c r="B68" s="3">
        <v>1</v>
      </c>
      <c r="C68" s="3">
        <v>1</v>
      </c>
      <c r="D68" s="3">
        <v>1</v>
      </c>
      <c r="E68" s="3">
        <f t="shared" si="12"/>
        <v>0</v>
      </c>
      <c r="G68" s="4"/>
      <c r="H68" s="3"/>
    </row>
    <row r="69" spans="1:8" x14ac:dyDescent="0.75">
      <c r="A69" s="4" t="s">
        <v>161</v>
      </c>
      <c r="B69" s="3">
        <v>1</v>
      </c>
      <c r="C69" s="3">
        <v>1</v>
      </c>
      <c r="E69" s="3">
        <f t="shared" si="12"/>
        <v>1</v>
      </c>
    </row>
    <row r="70" spans="1:8" x14ac:dyDescent="0.75">
      <c r="A70" s="4" t="s">
        <v>160</v>
      </c>
      <c r="B70" s="3">
        <v>1</v>
      </c>
      <c r="C70" s="3">
        <v>1</v>
      </c>
      <c r="D70" s="3">
        <v>1</v>
      </c>
      <c r="E70" s="3">
        <f t="shared" si="12"/>
        <v>0</v>
      </c>
    </row>
    <row r="71" spans="1:8" x14ac:dyDescent="0.75">
      <c r="A71" s="4" t="s">
        <v>355</v>
      </c>
      <c r="B71" s="3">
        <v>1</v>
      </c>
      <c r="C71" s="3">
        <v>1</v>
      </c>
      <c r="D71" s="33">
        <v>1</v>
      </c>
      <c r="E71" s="3">
        <f t="shared" si="12"/>
        <v>0</v>
      </c>
    </row>
    <row r="72" spans="1:8" x14ac:dyDescent="0.75">
      <c r="A72" s="4" t="s">
        <v>159</v>
      </c>
      <c r="B72" s="3">
        <v>1</v>
      </c>
      <c r="C72" s="3">
        <v>1</v>
      </c>
      <c r="E72" s="3">
        <f t="shared" si="12"/>
        <v>1</v>
      </c>
    </row>
    <row r="73" spans="1:8" x14ac:dyDescent="0.75">
      <c r="A73" s="4" t="s">
        <v>158</v>
      </c>
      <c r="B73" s="3">
        <v>1</v>
      </c>
      <c r="C73" s="3">
        <v>1</v>
      </c>
      <c r="D73" s="3"/>
      <c r="E73" s="3">
        <f t="shared" si="12"/>
        <v>1</v>
      </c>
    </row>
    <row r="74" spans="1:8" x14ac:dyDescent="0.75">
      <c r="A74" s="4" t="s">
        <v>157</v>
      </c>
      <c r="B74" s="3">
        <v>1</v>
      </c>
      <c r="C74" s="3">
        <v>1</v>
      </c>
      <c r="D74">
        <v>1</v>
      </c>
      <c r="E74" s="3">
        <f t="shared" si="12"/>
        <v>0</v>
      </c>
    </row>
    <row r="75" spans="1:8" x14ac:dyDescent="0.75">
      <c r="A75" s="4" t="s">
        <v>156</v>
      </c>
      <c r="B75" s="3">
        <v>1</v>
      </c>
      <c r="C75" s="3">
        <v>1</v>
      </c>
      <c r="E75" s="3">
        <f t="shared" si="12"/>
        <v>1</v>
      </c>
    </row>
    <row r="76" spans="1:8" x14ac:dyDescent="0.75">
      <c r="A76" s="4" t="s">
        <v>356</v>
      </c>
      <c r="B76" s="3">
        <v>1</v>
      </c>
      <c r="C76" s="3">
        <v>1</v>
      </c>
      <c r="D76" s="3"/>
      <c r="E76" s="3">
        <f t="shared" si="12"/>
        <v>1</v>
      </c>
    </row>
    <row r="77" spans="1:8" x14ac:dyDescent="0.75">
      <c r="A77" s="4" t="s">
        <v>155</v>
      </c>
      <c r="B77" s="3">
        <v>1</v>
      </c>
      <c r="C77" s="3">
        <v>1</v>
      </c>
      <c r="D77" s="3"/>
      <c r="E77" s="3">
        <f t="shared" si="12"/>
        <v>1</v>
      </c>
    </row>
    <row r="78" spans="1:8" x14ac:dyDescent="0.75">
      <c r="A78" s="4" t="s">
        <v>154</v>
      </c>
      <c r="B78" s="3">
        <v>1</v>
      </c>
      <c r="C78" s="3">
        <v>1</v>
      </c>
      <c r="D78">
        <v>1</v>
      </c>
      <c r="E78" s="3">
        <f t="shared" si="12"/>
        <v>0</v>
      </c>
    </row>
    <row r="79" spans="1:8" x14ac:dyDescent="0.75">
      <c r="A79" s="4" t="s">
        <v>153</v>
      </c>
      <c r="B79" s="3">
        <v>2</v>
      </c>
      <c r="C79" s="3">
        <v>2</v>
      </c>
      <c r="D79">
        <v>1</v>
      </c>
      <c r="E79" s="3">
        <f t="shared" si="12"/>
        <v>1</v>
      </c>
    </row>
    <row r="80" spans="1:8" x14ac:dyDescent="0.75">
      <c r="A80" s="4" t="s">
        <v>152</v>
      </c>
      <c r="B80" s="3">
        <v>2</v>
      </c>
      <c r="C80" s="3">
        <v>2</v>
      </c>
      <c r="E80" s="3">
        <f t="shared" si="12"/>
        <v>2</v>
      </c>
    </row>
    <row r="81" spans="1:5" x14ac:dyDescent="0.75">
      <c r="A81" s="4" t="s">
        <v>151</v>
      </c>
      <c r="B81" s="3">
        <v>3</v>
      </c>
      <c r="C81" s="3">
        <v>3</v>
      </c>
      <c r="E81" s="3">
        <f t="shared" si="12"/>
        <v>3</v>
      </c>
    </row>
    <row r="82" spans="1:5" x14ac:dyDescent="0.75">
      <c r="C82" s="35">
        <f>SUM(C3:C81)</f>
        <v>6382</v>
      </c>
    </row>
  </sheetData>
  <sortState xmlns:xlrd2="http://schemas.microsoft.com/office/spreadsheetml/2017/richdata2" ref="A3:D87">
    <sortCondition descending="1" ref="A3:A87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Abkürzungen FG</vt:lpstr>
      <vt:lpstr>Anzahl Typ Jahr</vt:lpstr>
      <vt:lpstr>Anzahl Typ Jahr mit Graf</vt:lpstr>
      <vt:lpstr>Nutzerentwicklung</vt:lpstr>
      <vt:lpstr>Wünsche pro Nutzer</vt:lpstr>
      <vt:lpstr>Anzahl Jahr Nutzergruppe Typ</vt:lpstr>
      <vt:lpstr>Anzahl Jahr Fachgebiet</vt:lpstr>
      <vt:lpstr>Anzahl Fachgebiet Typ</vt:lpstr>
      <vt:lpstr>Erscheinungsjahr</vt:lpstr>
      <vt:lpstr>Preise FG</vt:lpstr>
      <vt:lpstr>Bearbeitungszeit</vt:lpstr>
      <vt:lpstr>Anzahl Ablgrund Jahr</vt:lpstr>
      <vt:lpstr>Suchterme</vt:lpstr>
      <vt:lpstr>Begründungen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 PDA-Print-Modell an der UB/LMB Kassel</dc:title>
  <dc:creator>Birte Cordes</dc:creator>
  <cp:lastModifiedBy>Birte Cordes</cp:lastModifiedBy>
  <dcterms:created xsi:type="dcterms:W3CDTF">2017-10-16T11:44:00Z</dcterms:created>
  <dcterms:modified xsi:type="dcterms:W3CDTF">2021-05-08T16:39:45Z</dcterms:modified>
</cp:coreProperties>
</file>