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2.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defaultThemeVersion="202300"/>
  <mc:AlternateContent xmlns:mc="http://schemas.openxmlformats.org/markup-compatibility/2006">
    <mc:Choice Requires="x15">
      <x15ac:absPath xmlns:x15ac="http://schemas.microsoft.com/office/spreadsheetml/2010/11/ac" url="/Users/robin/Nextcloud/BeitragReifegradmodellNachhaltigkeitGPN/Ergebnisse/"/>
    </mc:Choice>
  </mc:AlternateContent>
  <xr:revisionPtr revIDLastSave="0" documentId="13_ncr:1_{41D4F52F-DB9E-774B-BBF4-A3C6E326631B}" xr6:coauthVersionLast="47" xr6:coauthVersionMax="47" xr10:uidLastSave="{00000000-0000-0000-0000-000000000000}"/>
  <bookViews>
    <workbookView xWindow="-7760" yWindow="-25300" windowWidth="48060" windowHeight="24080" tabRatio="212" xr2:uid="{00000000-000D-0000-FFFF-FFFF00000000}"/>
  </bookViews>
  <sheets>
    <sheet name="Results" sheetId="1" r:id="rId1"/>
    <sheet name="Analysis EN" sheetId="3" r:id="rId2"/>
    <sheet name="Analysis DE" sheetId="2"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 i="3" l="1"/>
  <c r="E2" i="3"/>
  <c r="F2" i="3"/>
  <c r="G2" i="3"/>
  <c r="H2" i="3"/>
  <c r="I2" i="3"/>
  <c r="J2" i="3"/>
  <c r="K2" i="3"/>
  <c r="L2" i="3"/>
  <c r="M2" i="3"/>
  <c r="N2" i="3"/>
  <c r="O2" i="3"/>
  <c r="P2" i="3"/>
  <c r="Q2" i="3"/>
  <c r="R2" i="3"/>
  <c r="S2" i="3"/>
  <c r="T2" i="3"/>
  <c r="U2" i="3"/>
  <c r="V2" i="3"/>
  <c r="W2" i="3"/>
  <c r="X2" i="3"/>
  <c r="Y2" i="3"/>
  <c r="Z2" i="3"/>
  <c r="AA2" i="3"/>
  <c r="AB2" i="3"/>
  <c r="AC2" i="3"/>
  <c r="AD2" i="3"/>
  <c r="AE2" i="3"/>
  <c r="AF2" i="3"/>
  <c r="AG2" i="3"/>
  <c r="AH2" i="3"/>
  <c r="AI2" i="3"/>
  <c r="AJ2" i="3"/>
  <c r="AK2" i="3"/>
  <c r="AL2" i="3"/>
  <c r="AM2" i="3"/>
  <c r="AN2" i="3"/>
  <c r="AO2" i="3"/>
  <c r="AP2" i="3"/>
  <c r="AQ2" i="3"/>
  <c r="AR2" i="3"/>
  <c r="AS2" i="3"/>
  <c r="AT2" i="3"/>
  <c r="AU2" i="3"/>
  <c r="AV2" i="3"/>
  <c r="AW2" i="3"/>
  <c r="AX2" i="3"/>
  <c r="AY2" i="3"/>
  <c r="AZ2" i="3"/>
  <c r="BA2" i="3"/>
  <c r="BB2" i="3"/>
  <c r="BC2" i="3"/>
  <c r="BD2" i="3"/>
  <c r="BE2" i="3"/>
  <c r="BF2" i="3"/>
  <c r="BG2" i="3"/>
  <c r="BH2" i="3"/>
  <c r="BI2" i="3"/>
  <c r="BJ2" i="3"/>
  <c r="BK2" i="3"/>
  <c r="BL2" i="3"/>
  <c r="BM2" i="3"/>
  <c r="BN2" i="3"/>
  <c r="BO2" i="3"/>
  <c r="BP2" i="3"/>
  <c r="BQ2" i="3"/>
  <c r="BR2" i="3"/>
  <c r="BS2" i="3"/>
  <c r="BT2" i="3"/>
  <c r="BU2" i="3"/>
  <c r="BV2" i="3"/>
  <c r="BW2" i="3"/>
  <c r="BX2" i="3"/>
  <c r="BY2" i="3"/>
  <c r="BZ2" i="3"/>
  <c r="CA2" i="3"/>
  <c r="CB2" i="3"/>
  <c r="CC2" i="3"/>
  <c r="CD2" i="3"/>
  <c r="CE2" i="3"/>
  <c r="CF2" i="3"/>
  <c r="CG2" i="3"/>
  <c r="CH2" i="3"/>
  <c r="CI2" i="3"/>
  <c r="D3" i="3"/>
  <c r="E3" i="3"/>
  <c r="F3" i="3"/>
  <c r="G3" i="3"/>
  <c r="H3" i="3"/>
  <c r="I3" i="3"/>
  <c r="J3" i="3"/>
  <c r="K3" i="3"/>
  <c r="L3" i="3"/>
  <c r="M3" i="3"/>
  <c r="N3" i="3"/>
  <c r="O3" i="3"/>
  <c r="P3" i="3"/>
  <c r="Q3" i="3"/>
  <c r="R3" i="3"/>
  <c r="S3" i="3"/>
  <c r="T3" i="3"/>
  <c r="U3" i="3"/>
  <c r="V3" i="3"/>
  <c r="W3" i="3"/>
  <c r="X3" i="3"/>
  <c r="Y3" i="3"/>
  <c r="Z3" i="3"/>
  <c r="AA3" i="3"/>
  <c r="AB3" i="3"/>
  <c r="AC3" i="3"/>
  <c r="AD3" i="3"/>
  <c r="AE3" i="3"/>
  <c r="AF3" i="3"/>
  <c r="AG3" i="3"/>
  <c r="AH3" i="3"/>
  <c r="AI3" i="3"/>
  <c r="AJ3" i="3"/>
  <c r="AK3" i="3"/>
  <c r="AL3" i="3"/>
  <c r="AM3" i="3"/>
  <c r="AN3" i="3"/>
  <c r="AO3" i="3"/>
  <c r="AP3" i="3"/>
  <c r="AQ3" i="3"/>
  <c r="AR3" i="3"/>
  <c r="AS3" i="3"/>
  <c r="AT3" i="3"/>
  <c r="AU3" i="3"/>
  <c r="AV3" i="3"/>
  <c r="AW3" i="3"/>
  <c r="AX3" i="3"/>
  <c r="AY3" i="3"/>
  <c r="AZ3" i="3"/>
  <c r="BA3" i="3"/>
  <c r="BB3" i="3"/>
  <c r="BC3" i="3"/>
  <c r="BD3" i="3"/>
  <c r="BE3" i="3"/>
  <c r="BF3" i="3"/>
  <c r="BG3" i="3"/>
  <c r="BH3" i="3"/>
  <c r="BI3" i="3"/>
  <c r="BJ3" i="3"/>
  <c r="BK3" i="3"/>
  <c r="BL3" i="3"/>
  <c r="BM3" i="3"/>
  <c r="BN3" i="3"/>
  <c r="BO3" i="3"/>
  <c r="BP3" i="3"/>
  <c r="BQ3" i="3"/>
  <c r="BR3" i="3"/>
  <c r="BS3" i="3"/>
  <c r="BT3" i="3"/>
  <c r="BU3" i="3"/>
  <c r="BV3" i="3"/>
  <c r="BW3" i="3"/>
  <c r="BX3" i="3"/>
  <c r="BY3" i="3"/>
  <c r="BZ3" i="3"/>
  <c r="CA3" i="3"/>
  <c r="CB3" i="3"/>
  <c r="CC3" i="3"/>
  <c r="CD3" i="3"/>
  <c r="CE3" i="3"/>
  <c r="CF3" i="3"/>
  <c r="CG3" i="3"/>
  <c r="CH3" i="3"/>
  <c r="CI3" i="3"/>
  <c r="D4" i="3"/>
  <c r="E4" i="3"/>
  <c r="F4" i="3"/>
  <c r="G4" i="3"/>
  <c r="H4" i="3"/>
  <c r="I4" i="3"/>
  <c r="J4" i="3"/>
  <c r="K4" i="3"/>
  <c r="L4" i="3"/>
  <c r="M4" i="3"/>
  <c r="N4" i="3"/>
  <c r="O4" i="3"/>
  <c r="P4" i="3"/>
  <c r="Q4" i="3"/>
  <c r="R4" i="3"/>
  <c r="S4" i="3"/>
  <c r="T4" i="3"/>
  <c r="U4" i="3"/>
  <c r="V4" i="3"/>
  <c r="W4" i="3"/>
  <c r="X4" i="3"/>
  <c r="Y4" i="3"/>
  <c r="Z4" i="3"/>
  <c r="AA4" i="3"/>
  <c r="AB4" i="3"/>
  <c r="AC4" i="3"/>
  <c r="AD4" i="3"/>
  <c r="AE4" i="3"/>
  <c r="AF4" i="3"/>
  <c r="AG4" i="3"/>
  <c r="AH4" i="3"/>
  <c r="AI4" i="3"/>
  <c r="AJ4" i="3"/>
  <c r="AK4" i="3"/>
  <c r="AL4" i="3"/>
  <c r="AM4" i="3"/>
  <c r="AN4" i="3"/>
  <c r="AO4" i="3"/>
  <c r="AP4" i="3"/>
  <c r="AQ4" i="3"/>
  <c r="AR4" i="3"/>
  <c r="AS4" i="3"/>
  <c r="AT4" i="3"/>
  <c r="AU4" i="3"/>
  <c r="AV4" i="3"/>
  <c r="AW4" i="3"/>
  <c r="AX4" i="3"/>
  <c r="AY4" i="3"/>
  <c r="AZ4" i="3"/>
  <c r="BA4" i="3"/>
  <c r="BB4" i="3"/>
  <c r="BC4" i="3"/>
  <c r="BD4" i="3"/>
  <c r="BE4" i="3"/>
  <c r="BF4" i="3"/>
  <c r="BG4" i="3"/>
  <c r="BH4" i="3"/>
  <c r="BI4" i="3"/>
  <c r="BJ4" i="3"/>
  <c r="BK4" i="3"/>
  <c r="BL4" i="3"/>
  <c r="BM4" i="3"/>
  <c r="BN4" i="3"/>
  <c r="BO4" i="3"/>
  <c r="BP4" i="3"/>
  <c r="BQ4" i="3"/>
  <c r="BR4" i="3"/>
  <c r="BS4" i="3"/>
  <c r="BT4" i="3"/>
  <c r="BU4" i="3"/>
  <c r="BV4" i="3"/>
  <c r="BW4" i="3"/>
  <c r="BX4" i="3"/>
  <c r="BY4" i="3"/>
  <c r="BZ4" i="3"/>
  <c r="CA4" i="3"/>
  <c r="CB4" i="3"/>
  <c r="CC4" i="3"/>
  <c r="CD4" i="3"/>
  <c r="CE4" i="3"/>
  <c r="CF4" i="3"/>
  <c r="CG4" i="3"/>
  <c r="CH4" i="3"/>
  <c r="CI4" i="3"/>
  <c r="D5" i="3"/>
  <c r="E5" i="3"/>
  <c r="F5" i="3"/>
  <c r="G5" i="3"/>
  <c r="H5" i="3"/>
  <c r="I5" i="3"/>
  <c r="J5" i="3"/>
  <c r="K5" i="3"/>
  <c r="L5" i="3"/>
  <c r="M5" i="3"/>
  <c r="N5" i="3"/>
  <c r="O5" i="3"/>
  <c r="P5" i="3"/>
  <c r="Q5" i="3"/>
  <c r="R5" i="3"/>
  <c r="S5" i="3"/>
  <c r="T5" i="3"/>
  <c r="U5" i="3"/>
  <c r="V5" i="3"/>
  <c r="W5" i="3"/>
  <c r="X5" i="3"/>
  <c r="Y5" i="3"/>
  <c r="Z5" i="3"/>
  <c r="AA5" i="3"/>
  <c r="AB5" i="3"/>
  <c r="AC5" i="3"/>
  <c r="AD5" i="3"/>
  <c r="AE5" i="3"/>
  <c r="AF5" i="3"/>
  <c r="AG5" i="3"/>
  <c r="AH5" i="3"/>
  <c r="AI5" i="3"/>
  <c r="AJ5" i="3"/>
  <c r="AK5" i="3"/>
  <c r="AL5" i="3"/>
  <c r="AM5" i="3"/>
  <c r="AN5" i="3"/>
  <c r="AO5" i="3"/>
  <c r="AP5" i="3"/>
  <c r="AQ5" i="3"/>
  <c r="AR5" i="3"/>
  <c r="AS5" i="3"/>
  <c r="AT5" i="3"/>
  <c r="AU5" i="3"/>
  <c r="AV5" i="3"/>
  <c r="AW5" i="3"/>
  <c r="AX5" i="3"/>
  <c r="AY5" i="3"/>
  <c r="AZ5" i="3"/>
  <c r="BA5" i="3"/>
  <c r="BB5" i="3"/>
  <c r="BC5" i="3"/>
  <c r="BD5" i="3"/>
  <c r="BE5" i="3"/>
  <c r="BF5" i="3"/>
  <c r="BG5" i="3"/>
  <c r="BH5" i="3"/>
  <c r="BI5" i="3"/>
  <c r="BJ5" i="3"/>
  <c r="BK5" i="3"/>
  <c r="BL5" i="3"/>
  <c r="BM5" i="3"/>
  <c r="BN5" i="3"/>
  <c r="BO5" i="3"/>
  <c r="BP5" i="3"/>
  <c r="BQ5" i="3"/>
  <c r="BR5" i="3"/>
  <c r="BS5" i="3"/>
  <c r="BT5" i="3"/>
  <c r="BU5" i="3"/>
  <c r="BV5" i="3"/>
  <c r="BW5" i="3"/>
  <c r="BX5" i="3"/>
  <c r="BY5" i="3"/>
  <c r="BZ5" i="3"/>
  <c r="CA5" i="3"/>
  <c r="CB5" i="3"/>
  <c r="CC5" i="3"/>
  <c r="CD5" i="3"/>
  <c r="CE5" i="3"/>
  <c r="CF5" i="3"/>
  <c r="CG5" i="3"/>
  <c r="CH5" i="3"/>
  <c r="CI5" i="3"/>
  <c r="D6" i="3"/>
  <c r="E6" i="3"/>
  <c r="F6" i="3"/>
  <c r="G6" i="3"/>
  <c r="H6" i="3"/>
  <c r="I6" i="3"/>
  <c r="J6" i="3"/>
  <c r="K6" i="3"/>
  <c r="L6" i="3"/>
  <c r="M6" i="3"/>
  <c r="N6" i="3"/>
  <c r="O6" i="3"/>
  <c r="P6" i="3"/>
  <c r="Q6" i="3"/>
  <c r="R6" i="3"/>
  <c r="S6" i="3"/>
  <c r="T6" i="3"/>
  <c r="U6" i="3"/>
  <c r="V6" i="3"/>
  <c r="W6" i="3"/>
  <c r="X6" i="3"/>
  <c r="Y6" i="3"/>
  <c r="Z6" i="3"/>
  <c r="AA6" i="3"/>
  <c r="AB6" i="3"/>
  <c r="AC6" i="3"/>
  <c r="AD6" i="3"/>
  <c r="AE6" i="3"/>
  <c r="AF6" i="3"/>
  <c r="AG6" i="3"/>
  <c r="AH6" i="3"/>
  <c r="AI6" i="3"/>
  <c r="AJ6" i="3"/>
  <c r="AK6" i="3"/>
  <c r="AL6" i="3"/>
  <c r="AM6" i="3"/>
  <c r="AN6" i="3"/>
  <c r="AO6" i="3"/>
  <c r="AP6" i="3"/>
  <c r="AQ6" i="3"/>
  <c r="AR6" i="3"/>
  <c r="AS6" i="3"/>
  <c r="AT6" i="3"/>
  <c r="AU6" i="3"/>
  <c r="AV6" i="3"/>
  <c r="AW6" i="3"/>
  <c r="AX6" i="3"/>
  <c r="AY6" i="3"/>
  <c r="AZ6" i="3"/>
  <c r="BA6" i="3"/>
  <c r="BB6" i="3"/>
  <c r="BC6" i="3"/>
  <c r="BD6" i="3"/>
  <c r="BE6" i="3"/>
  <c r="BF6" i="3"/>
  <c r="BG6" i="3"/>
  <c r="BH6" i="3"/>
  <c r="BI6" i="3"/>
  <c r="BJ6" i="3"/>
  <c r="BK6" i="3"/>
  <c r="BL6" i="3"/>
  <c r="BM6" i="3"/>
  <c r="BN6" i="3"/>
  <c r="BO6" i="3"/>
  <c r="BP6" i="3"/>
  <c r="BQ6" i="3"/>
  <c r="BR6" i="3"/>
  <c r="BS6" i="3"/>
  <c r="BT6" i="3"/>
  <c r="BU6" i="3"/>
  <c r="BV6" i="3"/>
  <c r="BW6" i="3"/>
  <c r="BX6" i="3"/>
  <c r="BY6" i="3"/>
  <c r="BZ6" i="3"/>
  <c r="CA6" i="3"/>
  <c r="CB6" i="3"/>
  <c r="CC6" i="3"/>
  <c r="CD6" i="3"/>
  <c r="CE6" i="3"/>
  <c r="CF6" i="3"/>
  <c r="CG6" i="3"/>
  <c r="CH6" i="3"/>
  <c r="CI6" i="3"/>
  <c r="D7" i="3"/>
  <c r="E7" i="3"/>
  <c r="F7" i="3"/>
  <c r="G7" i="3"/>
  <c r="H7" i="3"/>
  <c r="I7" i="3"/>
  <c r="J7" i="3"/>
  <c r="K7" i="3"/>
  <c r="L7" i="3"/>
  <c r="M7" i="3"/>
  <c r="N7" i="3"/>
  <c r="O7" i="3"/>
  <c r="P7" i="3"/>
  <c r="Q7" i="3"/>
  <c r="R7" i="3"/>
  <c r="S7" i="3"/>
  <c r="T7" i="3"/>
  <c r="U7" i="3"/>
  <c r="V7" i="3"/>
  <c r="W7" i="3"/>
  <c r="X7" i="3"/>
  <c r="Y7" i="3"/>
  <c r="Z7" i="3"/>
  <c r="AA7" i="3"/>
  <c r="AB7" i="3"/>
  <c r="AC7" i="3"/>
  <c r="AD7" i="3"/>
  <c r="AE7" i="3"/>
  <c r="AF7" i="3"/>
  <c r="AG7" i="3"/>
  <c r="AH7" i="3"/>
  <c r="AI7" i="3"/>
  <c r="AJ7" i="3"/>
  <c r="AK7" i="3"/>
  <c r="AL7" i="3"/>
  <c r="AM7" i="3"/>
  <c r="AN7" i="3"/>
  <c r="AO7" i="3"/>
  <c r="AP7" i="3"/>
  <c r="AQ7" i="3"/>
  <c r="AR7" i="3"/>
  <c r="AS7" i="3"/>
  <c r="AT7" i="3"/>
  <c r="AU7" i="3"/>
  <c r="AV7" i="3"/>
  <c r="AW7" i="3"/>
  <c r="AX7" i="3"/>
  <c r="AY7" i="3"/>
  <c r="AZ7" i="3"/>
  <c r="BA7" i="3"/>
  <c r="BB7" i="3"/>
  <c r="BC7" i="3"/>
  <c r="BD7" i="3"/>
  <c r="BE7" i="3"/>
  <c r="BF7" i="3"/>
  <c r="BG7" i="3"/>
  <c r="BH7" i="3"/>
  <c r="BI7" i="3"/>
  <c r="BJ7" i="3"/>
  <c r="BK7" i="3"/>
  <c r="BL7" i="3"/>
  <c r="BM7" i="3"/>
  <c r="BN7" i="3"/>
  <c r="BO7" i="3"/>
  <c r="BP7" i="3"/>
  <c r="BQ7" i="3"/>
  <c r="BR7" i="3"/>
  <c r="BS7" i="3"/>
  <c r="BT7" i="3"/>
  <c r="BU7" i="3"/>
  <c r="BV7" i="3"/>
  <c r="BW7" i="3"/>
  <c r="BX7" i="3"/>
  <c r="BY7" i="3"/>
  <c r="BZ7" i="3"/>
  <c r="CA7" i="3"/>
  <c r="CB7" i="3"/>
  <c r="CC7" i="3"/>
  <c r="CD7" i="3"/>
  <c r="CE7" i="3"/>
  <c r="CF7" i="3"/>
  <c r="CG7" i="3"/>
  <c r="CH7" i="3"/>
  <c r="CI7" i="3"/>
  <c r="C2" i="3"/>
  <c r="C3" i="3"/>
  <c r="C4" i="3"/>
  <c r="C5" i="3"/>
  <c r="C6" i="3"/>
  <c r="C7" i="3"/>
  <c r="B7" i="3"/>
  <c r="B6" i="3"/>
  <c r="B5" i="3"/>
  <c r="B4" i="3"/>
  <c r="B3" i="3"/>
  <c r="B2" i="3"/>
  <c r="CI1" i="3"/>
  <c r="CH1" i="3"/>
  <c r="CG1" i="3"/>
  <c r="CF1" i="3"/>
  <c r="CE1" i="3"/>
  <c r="CD1" i="3"/>
  <c r="CC1" i="3"/>
  <c r="CB1" i="3"/>
  <c r="CA1" i="3"/>
  <c r="BZ1" i="3"/>
  <c r="BY1" i="3"/>
  <c r="BX1" i="3"/>
  <c r="BW1" i="3"/>
  <c r="BV1" i="3"/>
  <c r="BU1" i="3"/>
  <c r="BT1" i="3"/>
  <c r="BS1" i="3"/>
  <c r="BR1" i="3"/>
  <c r="BQ1" i="3"/>
  <c r="BP1" i="3"/>
  <c r="BO1" i="3"/>
  <c r="BN1" i="3"/>
  <c r="BM1" i="3"/>
  <c r="BL1" i="3"/>
  <c r="BK1" i="3"/>
  <c r="BJ1" i="3"/>
  <c r="BI1" i="3"/>
  <c r="BH1" i="3"/>
  <c r="BG1" i="3"/>
  <c r="BF1" i="3"/>
  <c r="BE1" i="3"/>
  <c r="BD1" i="3"/>
  <c r="BC1" i="3"/>
  <c r="BB1" i="3"/>
  <c r="BA1" i="3"/>
  <c r="AZ1" i="3"/>
  <c r="AY1" i="3"/>
  <c r="AX1" i="3"/>
  <c r="AW1" i="3"/>
  <c r="AV1" i="3"/>
  <c r="AU1" i="3"/>
  <c r="AT1" i="3"/>
  <c r="AS1" i="3"/>
  <c r="AR1" i="3"/>
  <c r="AQ1" i="3"/>
  <c r="AP1" i="3"/>
  <c r="AO1" i="3"/>
  <c r="AN1" i="3"/>
  <c r="AM1" i="3"/>
  <c r="AL1" i="3"/>
  <c r="AK1" i="3"/>
  <c r="AJ1" i="3"/>
  <c r="AI1" i="3"/>
  <c r="AH1" i="3"/>
  <c r="AG1" i="3"/>
  <c r="AF1" i="3"/>
  <c r="AE1" i="3"/>
  <c r="AD1" i="3"/>
  <c r="AC1" i="3"/>
  <c r="AB1" i="3"/>
  <c r="AA1" i="3"/>
  <c r="Z1" i="3"/>
  <c r="Y1" i="3"/>
  <c r="X1" i="3"/>
  <c r="W1" i="3"/>
  <c r="V1" i="3"/>
  <c r="U1" i="3"/>
  <c r="T1" i="3"/>
  <c r="S1" i="3"/>
  <c r="R1" i="3"/>
  <c r="Q1" i="3"/>
  <c r="P1" i="3"/>
  <c r="O1" i="3"/>
  <c r="N1" i="3"/>
  <c r="M1" i="3"/>
  <c r="L1" i="3"/>
  <c r="K1" i="3"/>
  <c r="J1" i="3"/>
  <c r="I1" i="3"/>
  <c r="H1" i="3"/>
  <c r="G1" i="3"/>
  <c r="F1" i="3"/>
  <c r="E1" i="3"/>
  <c r="D1" i="3"/>
  <c r="C1" i="3"/>
  <c r="B1" i="3"/>
  <c r="L2" i="2"/>
  <c r="M2" i="2"/>
  <c r="N2" i="2"/>
  <c r="O2" i="2"/>
  <c r="P2" i="2"/>
  <c r="Q2" i="2"/>
  <c r="R2" i="2"/>
  <c r="S2" i="2"/>
  <c r="T2" i="2"/>
  <c r="U2" i="2"/>
  <c r="V2" i="2"/>
  <c r="W2" i="2"/>
  <c r="X2" i="2"/>
  <c r="Y2" i="2"/>
  <c r="Z2" i="2"/>
  <c r="AA2" i="2"/>
  <c r="AB2" i="2"/>
  <c r="AC2" i="2"/>
  <c r="AD2" i="2"/>
  <c r="AE2" i="2"/>
  <c r="AF2" i="2"/>
  <c r="AG2" i="2"/>
  <c r="AH2" i="2"/>
  <c r="AI2" i="2"/>
  <c r="AJ2" i="2"/>
  <c r="AK2" i="2"/>
  <c r="AL2" i="2"/>
  <c r="AM2" i="2"/>
  <c r="AN2" i="2"/>
  <c r="AO2" i="2"/>
  <c r="AP2" i="2"/>
  <c r="AQ2" i="2"/>
  <c r="AR2" i="2"/>
  <c r="AS2" i="2"/>
  <c r="AT2" i="2"/>
  <c r="AU2" i="2"/>
  <c r="AV2" i="2"/>
  <c r="AW2" i="2"/>
  <c r="AX2" i="2"/>
  <c r="AY2" i="2"/>
  <c r="AZ2" i="2"/>
  <c r="BA2" i="2"/>
  <c r="BB2" i="2"/>
  <c r="BC2" i="2"/>
  <c r="BD2" i="2"/>
  <c r="BE2" i="2"/>
  <c r="BF2" i="2"/>
  <c r="BG2" i="2"/>
  <c r="BH2" i="2"/>
  <c r="BI2" i="2"/>
  <c r="BJ2" i="2"/>
  <c r="BK2" i="2"/>
  <c r="BL2" i="2"/>
  <c r="BM2" i="2"/>
  <c r="BN2" i="2"/>
  <c r="BO2" i="2"/>
  <c r="BP2" i="2"/>
  <c r="BQ2" i="2"/>
  <c r="BR2" i="2"/>
  <c r="BS2" i="2"/>
  <c r="BT2" i="2"/>
  <c r="BU2" i="2"/>
  <c r="BV2" i="2"/>
  <c r="BW2" i="2"/>
  <c r="BX2" i="2"/>
  <c r="BY2" i="2"/>
  <c r="BZ2" i="2"/>
  <c r="CA2" i="2"/>
  <c r="CB2" i="2"/>
  <c r="CC2" i="2"/>
  <c r="CD2" i="2"/>
  <c r="CE2" i="2"/>
  <c r="CF2" i="2"/>
  <c r="CG2" i="2"/>
  <c r="CH2" i="2"/>
  <c r="L3" i="2"/>
  <c r="M3" i="2"/>
  <c r="N3" i="2"/>
  <c r="O3" i="2"/>
  <c r="P3" i="2"/>
  <c r="Q3" i="2"/>
  <c r="R3" i="2"/>
  <c r="S3" i="2"/>
  <c r="T3" i="2"/>
  <c r="U3" i="2"/>
  <c r="V3" i="2"/>
  <c r="W3" i="2"/>
  <c r="X3" i="2"/>
  <c r="Y3" i="2"/>
  <c r="Z3" i="2"/>
  <c r="AA3" i="2"/>
  <c r="AB3" i="2"/>
  <c r="AC3" i="2"/>
  <c r="AD3" i="2"/>
  <c r="AE3" i="2"/>
  <c r="AF3" i="2"/>
  <c r="AG3" i="2"/>
  <c r="AH3" i="2"/>
  <c r="AI3" i="2"/>
  <c r="AJ3" i="2"/>
  <c r="AK3" i="2"/>
  <c r="AL3" i="2"/>
  <c r="AM3" i="2"/>
  <c r="AN3" i="2"/>
  <c r="AO3" i="2"/>
  <c r="AP3" i="2"/>
  <c r="AQ3" i="2"/>
  <c r="AR3" i="2"/>
  <c r="AS3" i="2"/>
  <c r="AT3" i="2"/>
  <c r="AU3" i="2"/>
  <c r="AV3" i="2"/>
  <c r="AW3" i="2"/>
  <c r="AX3" i="2"/>
  <c r="AY3" i="2"/>
  <c r="AZ3" i="2"/>
  <c r="BA3" i="2"/>
  <c r="BB3" i="2"/>
  <c r="BC3" i="2"/>
  <c r="BD3" i="2"/>
  <c r="BE3" i="2"/>
  <c r="BF3" i="2"/>
  <c r="BG3" i="2"/>
  <c r="BH3" i="2"/>
  <c r="BI3" i="2"/>
  <c r="BJ3" i="2"/>
  <c r="BK3" i="2"/>
  <c r="BL3" i="2"/>
  <c r="BM3" i="2"/>
  <c r="BN3" i="2"/>
  <c r="BO3" i="2"/>
  <c r="BP3" i="2"/>
  <c r="BQ3" i="2"/>
  <c r="BR3" i="2"/>
  <c r="BS3" i="2"/>
  <c r="BT3" i="2"/>
  <c r="BU3" i="2"/>
  <c r="BV3" i="2"/>
  <c r="BW3" i="2"/>
  <c r="BX3" i="2"/>
  <c r="BY3" i="2"/>
  <c r="BZ3" i="2"/>
  <c r="CA3" i="2"/>
  <c r="CB3" i="2"/>
  <c r="CC3" i="2"/>
  <c r="CD3" i="2"/>
  <c r="CE3" i="2"/>
  <c r="CF3" i="2"/>
  <c r="CG3" i="2"/>
  <c r="CH3" i="2"/>
  <c r="L4" i="2"/>
  <c r="M4" i="2"/>
  <c r="N4" i="2"/>
  <c r="O4" i="2"/>
  <c r="P4" i="2"/>
  <c r="Q4" i="2"/>
  <c r="R4" i="2"/>
  <c r="S4" i="2"/>
  <c r="T4" i="2"/>
  <c r="U4" i="2"/>
  <c r="V4" i="2"/>
  <c r="W4" i="2"/>
  <c r="X4" i="2"/>
  <c r="Y4" i="2"/>
  <c r="Z4" i="2"/>
  <c r="AA4" i="2"/>
  <c r="AB4" i="2"/>
  <c r="AC4" i="2"/>
  <c r="AD4" i="2"/>
  <c r="AE4" i="2"/>
  <c r="AF4" i="2"/>
  <c r="AG4" i="2"/>
  <c r="AH4" i="2"/>
  <c r="AI4" i="2"/>
  <c r="AJ4" i="2"/>
  <c r="AK4" i="2"/>
  <c r="AL4" i="2"/>
  <c r="AM4" i="2"/>
  <c r="AN4" i="2"/>
  <c r="AO4" i="2"/>
  <c r="AP4" i="2"/>
  <c r="AQ4" i="2"/>
  <c r="AR4" i="2"/>
  <c r="AS4" i="2"/>
  <c r="AT4" i="2"/>
  <c r="AU4" i="2"/>
  <c r="AV4" i="2"/>
  <c r="AW4" i="2"/>
  <c r="AX4" i="2"/>
  <c r="AY4" i="2"/>
  <c r="AZ4" i="2"/>
  <c r="BA4" i="2"/>
  <c r="BB4" i="2"/>
  <c r="BC4" i="2"/>
  <c r="BD4" i="2"/>
  <c r="BE4" i="2"/>
  <c r="BF4" i="2"/>
  <c r="BG4" i="2"/>
  <c r="BH4" i="2"/>
  <c r="BI4" i="2"/>
  <c r="BJ4" i="2"/>
  <c r="BK4" i="2"/>
  <c r="BL4" i="2"/>
  <c r="BM4" i="2"/>
  <c r="BN4" i="2"/>
  <c r="BO4" i="2"/>
  <c r="BP4" i="2"/>
  <c r="BQ4" i="2"/>
  <c r="BR4" i="2"/>
  <c r="BS4" i="2"/>
  <c r="BT4" i="2"/>
  <c r="BU4" i="2"/>
  <c r="BV4" i="2"/>
  <c r="BW4" i="2"/>
  <c r="BX4" i="2"/>
  <c r="BY4" i="2"/>
  <c r="BZ4" i="2"/>
  <c r="CA4" i="2"/>
  <c r="CB4" i="2"/>
  <c r="CC4" i="2"/>
  <c r="CD4" i="2"/>
  <c r="CE4" i="2"/>
  <c r="CF4" i="2"/>
  <c r="CG4" i="2"/>
  <c r="CH4" i="2"/>
  <c r="L5" i="2"/>
  <c r="M5" i="2"/>
  <c r="N5" i="2"/>
  <c r="O5" i="2"/>
  <c r="P5" i="2"/>
  <c r="Q5" i="2"/>
  <c r="R5" i="2"/>
  <c r="S5" i="2"/>
  <c r="T5" i="2"/>
  <c r="U5" i="2"/>
  <c r="V5" i="2"/>
  <c r="W5" i="2"/>
  <c r="X5" i="2"/>
  <c r="Y5" i="2"/>
  <c r="Z5" i="2"/>
  <c r="AA5" i="2"/>
  <c r="AB5" i="2"/>
  <c r="AC5" i="2"/>
  <c r="AD5" i="2"/>
  <c r="AE5" i="2"/>
  <c r="AF5" i="2"/>
  <c r="AG5" i="2"/>
  <c r="AH5" i="2"/>
  <c r="AI5" i="2"/>
  <c r="AJ5" i="2"/>
  <c r="AK5" i="2"/>
  <c r="AL5" i="2"/>
  <c r="AM5" i="2"/>
  <c r="AN5" i="2"/>
  <c r="AO5" i="2"/>
  <c r="AP5" i="2"/>
  <c r="AQ5" i="2"/>
  <c r="AR5" i="2"/>
  <c r="AS5" i="2"/>
  <c r="AT5" i="2"/>
  <c r="AU5" i="2"/>
  <c r="AV5" i="2"/>
  <c r="AW5" i="2"/>
  <c r="AX5" i="2"/>
  <c r="AY5" i="2"/>
  <c r="AZ5" i="2"/>
  <c r="BA5" i="2"/>
  <c r="BB5" i="2"/>
  <c r="BC5" i="2"/>
  <c r="BD5" i="2"/>
  <c r="BE5" i="2"/>
  <c r="BF5" i="2"/>
  <c r="BG5" i="2"/>
  <c r="BH5" i="2"/>
  <c r="BI5" i="2"/>
  <c r="BJ5" i="2"/>
  <c r="BK5" i="2"/>
  <c r="BL5" i="2"/>
  <c r="BM5" i="2"/>
  <c r="BN5" i="2"/>
  <c r="BO5" i="2"/>
  <c r="BP5" i="2"/>
  <c r="BQ5" i="2"/>
  <c r="BR5" i="2"/>
  <c r="BS5" i="2"/>
  <c r="BT5" i="2"/>
  <c r="BU5" i="2"/>
  <c r="BV5" i="2"/>
  <c r="BW5" i="2"/>
  <c r="BX5" i="2"/>
  <c r="BY5" i="2"/>
  <c r="BZ5" i="2"/>
  <c r="CA5" i="2"/>
  <c r="CB5" i="2"/>
  <c r="CC5" i="2"/>
  <c r="CD5" i="2"/>
  <c r="CE5" i="2"/>
  <c r="CF5" i="2"/>
  <c r="CG5" i="2"/>
  <c r="CH5" i="2"/>
  <c r="L6" i="2"/>
  <c r="M6" i="2"/>
  <c r="N6" i="2"/>
  <c r="O6" i="2"/>
  <c r="P6" i="2"/>
  <c r="Q6" i="2"/>
  <c r="R6" i="2"/>
  <c r="S6" i="2"/>
  <c r="T6" i="2"/>
  <c r="U6" i="2"/>
  <c r="V6" i="2"/>
  <c r="W6" i="2"/>
  <c r="X6" i="2"/>
  <c r="Y6" i="2"/>
  <c r="Z6" i="2"/>
  <c r="AA6" i="2"/>
  <c r="AB6" i="2"/>
  <c r="AC6" i="2"/>
  <c r="AD6" i="2"/>
  <c r="AE6" i="2"/>
  <c r="AF6" i="2"/>
  <c r="AG6" i="2"/>
  <c r="AH6" i="2"/>
  <c r="AI6" i="2"/>
  <c r="AJ6" i="2"/>
  <c r="AK6" i="2"/>
  <c r="AL6" i="2"/>
  <c r="AM6" i="2"/>
  <c r="AN6" i="2"/>
  <c r="AO6" i="2"/>
  <c r="AP6" i="2"/>
  <c r="AQ6" i="2"/>
  <c r="AR6" i="2"/>
  <c r="AS6" i="2"/>
  <c r="AT6" i="2"/>
  <c r="AU6" i="2"/>
  <c r="AV6" i="2"/>
  <c r="AW6" i="2"/>
  <c r="AX6" i="2"/>
  <c r="AY6" i="2"/>
  <c r="AZ6" i="2"/>
  <c r="BA6" i="2"/>
  <c r="BB6" i="2"/>
  <c r="BC6" i="2"/>
  <c r="BD6" i="2"/>
  <c r="BE6" i="2"/>
  <c r="BF6" i="2"/>
  <c r="BG6" i="2"/>
  <c r="BH6" i="2"/>
  <c r="BI6" i="2"/>
  <c r="BJ6" i="2"/>
  <c r="BK6" i="2"/>
  <c r="BL6" i="2"/>
  <c r="BM6" i="2"/>
  <c r="BN6" i="2"/>
  <c r="BO6" i="2"/>
  <c r="BP6" i="2"/>
  <c r="BQ6" i="2"/>
  <c r="BR6" i="2"/>
  <c r="BS6" i="2"/>
  <c r="BT6" i="2"/>
  <c r="BU6" i="2"/>
  <c r="BV6" i="2"/>
  <c r="BW6" i="2"/>
  <c r="BX6" i="2"/>
  <c r="BY6" i="2"/>
  <c r="BZ6" i="2"/>
  <c r="CA6" i="2"/>
  <c r="CB6" i="2"/>
  <c r="CC6" i="2"/>
  <c r="CD6" i="2"/>
  <c r="CE6" i="2"/>
  <c r="CF6" i="2"/>
  <c r="CG6" i="2"/>
  <c r="CH6" i="2"/>
  <c r="L7" i="2"/>
  <c r="M7" i="2"/>
  <c r="N7" i="2"/>
  <c r="O7" i="2"/>
  <c r="P7" i="2"/>
  <c r="Q7" i="2"/>
  <c r="R7" i="2"/>
  <c r="S7" i="2"/>
  <c r="T7" i="2"/>
  <c r="U7" i="2"/>
  <c r="V7" i="2"/>
  <c r="W7" i="2"/>
  <c r="X7" i="2"/>
  <c r="Y7" i="2"/>
  <c r="Z7" i="2"/>
  <c r="AA7" i="2"/>
  <c r="AB7" i="2"/>
  <c r="AC7" i="2"/>
  <c r="AD7" i="2"/>
  <c r="AE7" i="2"/>
  <c r="AF7" i="2"/>
  <c r="AG7" i="2"/>
  <c r="AH7" i="2"/>
  <c r="AI7" i="2"/>
  <c r="AJ7" i="2"/>
  <c r="AK7" i="2"/>
  <c r="AL7" i="2"/>
  <c r="AM7" i="2"/>
  <c r="AN7" i="2"/>
  <c r="AO7" i="2"/>
  <c r="AP7" i="2"/>
  <c r="AQ7" i="2"/>
  <c r="AR7" i="2"/>
  <c r="AS7" i="2"/>
  <c r="AT7" i="2"/>
  <c r="AU7" i="2"/>
  <c r="AV7" i="2"/>
  <c r="AW7" i="2"/>
  <c r="AX7" i="2"/>
  <c r="AY7" i="2"/>
  <c r="AZ7" i="2"/>
  <c r="BA7" i="2"/>
  <c r="BB7" i="2"/>
  <c r="BC7" i="2"/>
  <c r="BD7" i="2"/>
  <c r="BE7" i="2"/>
  <c r="BF7" i="2"/>
  <c r="BG7" i="2"/>
  <c r="BH7" i="2"/>
  <c r="BI7" i="2"/>
  <c r="BJ7" i="2"/>
  <c r="BK7" i="2"/>
  <c r="BL7" i="2"/>
  <c r="BM7" i="2"/>
  <c r="BN7" i="2"/>
  <c r="BO7" i="2"/>
  <c r="BP7" i="2"/>
  <c r="BQ7" i="2"/>
  <c r="BR7" i="2"/>
  <c r="BS7" i="2"/>
  <c r="BT7" i="2"/>
  <c r="BU7" i="2"/>
  <c r="BV7" i="2"/>
  <c r="BW7" i="2"/>
  <c r="BX7" i="2"/>
  <c r="BY7" i="2"/>
  <c r="BZ7" i="2"/>
  <c r="CA7" i="2"/>
  <c r="CB7" i="2"/>
  <c r="CC7" i="2"/>
  <c r="CD7" i="2"/>
  <c r="CE7" i="2"/>
  <c r="CF7" i="2"/>
  <c r="CG7" i="2"/>
  <c r="CH7" i="2"/>
  <c r="H2" i="2"/>
  <c r="I2" i="2"/>
  <c r="J2" i="2"/>
  <c r="K2" i="2"/>
  <c r="H3" i="2"/>
  <c r="I3" i="2"/>
  <c r="J3" i="2"/>
  <c r="K3" i="2"/>
  <c r="H4" i="2"/>
  <c r="I4" i="2"/>
  <c r="J4" i="2"/>
  <c r="K4" i="2"/>
  <c r="H5" i="2"/>
  <c r="I5" i="2"/>
  <c r="J5" i="2"/>
  <c r="K5" i="2"/>
  <c r="H6" i="2"/>
  <c r="I6" i="2"/>
  <c r="J6" i="2"/>
  <c r="K6" i="2"/>
  <c r="H7" i="2"/>
  <c r="I7" i="2"/>
  <c r="J7" i="2"/>
  <c r="K7" i="2"/>
  <c r="C7" i="2"/>
  <c r="D7" i="2"/>
  <c r="E7" i="2"/>
  <c r="F7" i="2"/>
  <c r="G7" i="2"/>
  <c r="C6" i="2"/>
  <c r="D6" i="2"/>
  <c r="E6" i="2"/>
  <c r="F6" i="2"/>
  <c r="G6" i="2"/>
  <c r="C5" i="2"/>
  <c r="D5" i="2"/>
  <c r="E5" i="2"/>
  <c r="F5" i="2"/>
  <c r="G5" i="2"/>
  <c r="C4" i="2"/>
  <c r="D4" i="2"/>
  <c r="E4" i="2"/>
  <c r="F4" i="2"/>
  <c r="G4" i="2"/>
  <c r="C3" i="2"/>
  <c r="D3" i="2"/>
  <c r="E3" i="2"/>
  <c r="F3" i="2"/>
  <c r="G3" i="2"/>
  <c r="B7" i="2"/>
  <c r="B6" i="2"/>
  <c r="B5" i="2"/>
  <c r="B4" i="2"/>
  <c r="B3" i="2"/>
  <c r="F2" i="2"/>
  <c r="G2" i="2"/>
  <c r="AK1" i="2"/>
  <c r="AL1" i="2"/>
  <c r="AM1" i="2"/>
  <c r="AN1" i="2"/>
  <c r="AO1" i="2"/>
  <c r="AP1" i="2"/>
  <c r="AQ1" i="2"/>
  <c r="AR1" i="2"/>
  <c r="AS1" i="2"/>
  <c r="AT1" i="2"/>
  <c r="AU1" i="2"/>
  <c r="AV1" i="2"/>
  <c r="AW1" i="2"/>
  <c r="AX1" i="2"/>
  <c r="AY1" i="2"/>
  <c r="AZ1" i="2"/>
  <c r="BA1" i="2"/>
  <c r="BB1" i="2"/>
  <c r="BC1" i="2"/>
  <c r="BD1" i="2"/>
  <c r="BE1" i="2"/>
  <c r="BF1" i="2"/>
  <c r="BG1" i="2"/>
  <c r="BH1" i="2"/>
  <c r="BI1" i="2"/>
  <c r="BJ1" i="2"/>
  <c r="BK1" i="2"/>
  <c r="BL1" i="2"/>
  <c r="BM1" i="2"/>
  <c r="BN1" i="2"/>
  <c r="BO1" i="2"/>
  <c r="BP1" i="2"/>
  <c r="BQ1" i="2"/>
  <c r="BR1" i="2"/>
  <c r="BS1" i="2"/>
  <c r="BT1" i="2"/>
  <c r="BU1" i="2"/>
  <c r="BV1" i="2"/>
  <c r="BW1" i="2"/>
  <c r="BX1" i="2"/>
  <c r="BY1" i="2"/>
  <c r="BZ1" i="2"/>
  <c r="CA1" i="2"/>
  <c r="CB1" i="2"/>
  <c r="CC1" i="2"/>
  <c r="CD1" i="2"/>
  <c r="CE1" i="2"/>
  <c r="CF1" i="2"/>
  <c r="CG1" i="2"/>
  <c r="CH1" i="2"/>
  <c r="CI1" i="2"/>
  <c r="G1" i="2"/>
  <c r="H1" i="2"/>
  <c r="I1" i="2"/>
  <c r="J1" i="2"/>
  <c r="K1" i="2"/>
  <c r="L1" i="2"/>
  <c r="M1" i="2"/>
  <c r="N1" i="2"/>
  <c r="O1" i="2"/>
  <c r="P1" i="2"/>
  <c r="Q1" i="2"/>
  <c r="R1" i="2"/>
  <c r="S1" i="2"/>
  <c r="T1" i="2"/>
  <c r="U1" i="2"/>
  <c r="V1" i="2"/>
  <c r="W1" i="2"/>
  <c r="X1" i="2"/>
  <c r="Y1" i="2"/>
  <c r="Z1" i="2"/>
  <c r="AA1" i="2"/>
  <c r="AB1" i="2"/>
  <c r="AC1" i="2"/>
  <c r="AD1" i="2"/>
  <c r="AE1" i="2"/>
  <c r="AF1" i="2"/>
  <c r="AG1" i="2"/>
  <c r="AH1" i="2"/>
  <c r="AI1" i="2"/>
  <c r="AJ1" i="2"/>
  <c r="C2" i="2"/>
  <c r="D2" i="2"/>
  <c r="E2" i="2"/>
  <c r="B2" i="2"/>
  <c r="C1" i="2"/>
  <c r="D1" i="2"/>
  <c r="E1" i="2"/>
  <c r="F1" i="2"/>
  <c r="B1" i="2"/>
</calcChain>
</file>

<file path=xl/sharedStrings.xml><?xml version="1.0" encoding="utf-8"?>
<sst xmlns="http://schemas.openxmlformats.org/spreadsheetml/2006/main" count="386" uniqueCount="99">
  <si>
    <t>Antwort ID</t>
  </si>
  <si>
    <t>Letzte Seite</t>
  </si>
  <si>
    <t>Start-Sprache</t>
  </si>
  <si>
    <t>Bitte ordnen Sie die folgenden Aussagen zur Struktur und Logik des Reifegradmodells ein.  [Der Aufbau des Modells (Dimensionen, Indikatoren, Stufen) ist logisch und intuitiv nachvollziehbar.]</t>
  </si>
  <si>
    <t>Bitte ordnen Sie die folgenden Aussagen zur Struktur und Logik des Reifegradmodells ein.  [Die einzelnen Reifegradstufen sind unterscheidbar und logisch aufeinander aufbauend (d. h. es gibt keine Überlappungen zwischen den einzelnen Stufen).]</t>
  </si>
  <si>
    <t>Bitte ordnen Sie die folgenden Aussagen zur Struktur und Logik des Reifegradmodells ein.  [Die Stufenbeschreibungen sind eindeutig und leicht verständlich. ]</t>
  </si>
  <si>
    <t>Bitte ordnen Sie die folgenden Aussagen zur inhaltlichen Validität und Vollständigkeit des Reifegardmodells ein. [Alle relevanten Dimensionen und Indikatoren zur Bewertung der Nachhaltigkeit eines Produktionsnetzwerks werden abgedeckt.]</t>
  </si>
  <si>
    <t>Bitte ordnen Sie die folgenden Aussagen zur inhaltlichen Validität und Vollständigkeit des Reifegardmodells ein. [Die Balance zwischen den ökologischen, ökonomischen und sozialen Dimensionen ist ausgeglichen.]</t>
  </si>
  <si>
    <t>Bitte ordnen Sie die folgenden Aussagen zur inhaltlichen Validität und Vollständigkeit des Reifegardmodells ein. [Das Reifegradmodell ist branchenübergreifend einsetzbar.]</t>
  </si>
  <si>
    <t>Bitte ordnen Sie die folgenden Aussagen zur Anwendung, Praktikabilität und Akzeptanz des Reifegradmodells ein. [Das Reifegradmodell ist praxisnah und verwendet verfügbare Daten und Informationen des Unternehmens.]</t>
  </si>
  <si>
    <t>Bitte ordnen Sie die folgenden Aussagen zur Anwendung, Praktikabilität und Akzeptanz des Reifegradmodells ein. [Verschiedene bewertende Personen desselben Unternehmens würden zur gleichen Reifegradstufe kommen.]</t>
  </si>
  <si>
    <t>Bitte ordnen Sie die folgenden Aussagen zur Anwendung, Praktikabilität und Akzeptanz des Reifegradmodells ein. [Das Reifegradmodell wird von den relevanten Personen (z. B. Management, Nachhaltigkeitsexperten, Prozessverantwortliche) akzeptiert und unterstützt.]</t>
  </si>
  <si>
    <t>Bitte ordnen Sie die folgenden Aussagen zum Nutzen und Aufwand des Reifegradmodells ein. [Anhand der Stufenbeschreibungen ist es möglich, umsetzbare Handlungsempfehlungen zur Erreichung der nächsthöheren Stufe abzuleiten.]</t>
  </si>
  <si>
    <t>Bitte ordnen Sie die folgenden Aussagen zum Nutzen und Aufwand des Reifegradmodells ein. [Das Reifegradmodell eignet sich zur Analyse und zum Vergleich des Entwicklungsstands sowie zur Durchführung eines internen bzw. externen Benchmarking.]</t>
  </si>
  <si>
    <t>Bitte ordnen Sie die folgenden Aussagen zum Nutzen und Aufwand des Reifegradmodells ein. [Das Reifegradmodell unterstützt bei einer verbesserten Kommunikation über nachhaltigkeitsbezogene Themen innerhalb des Unternehmens. ]</t>
  </si>
  <si>
    <t>Bitte ordnen Sie die folgenden Aussagen zum Nutzen und Aufwand des Reifegradmodells ein. [Der Aufwand für die Durchführung der Bewertung steht in einem angemessenen Verhältnis zum erwarteten Nutzen. ]</t>
  </si>
  <si>
    <t>Weitere Anmerkungen und Verbesserungsvorschläge:</t>
  </si>
  <si>
    <t>Bitte bewerten Sie den Indikator "Rohstoffeinsatz und -effizienz" hinsichtlich der folgenden Aussagen.    [Der Indikator trägt wesentlich zur Bewertung der Nachhaltigkeit von Produktionsnetzwerken bei. ]</t>
  </si>
  <si>
    <t>Bitte bewerten Sie den Indikator "Rohstoffeinsatz und -effizienz" hinsichtlich der folgenden Aussagen.    [Die Stufen des Indikators sind eindeutig und nachvollziehbar beschrieben (d. h. führen zu keinem Interpretationsspielraum und sind logisch aufeinander aufbauend).]</t>
  </si>
  <si>
    <t>Bitte bewerten Sie den Indikator "Recyclinganteil" hinsichtlich der folgenden Aussagen.    [Der Indikator trägt wesentlich zur Bewertung der Nachhaltigkeit von Produktionsnetzwerken bei. ]</t>
  </si>
  <si>
    <t>Bitte bewerten Sie den Indikator "Recyclinganteil" hinsichtlich der folgenden Aussagen.    [Die Stufen des Indikators sind eindeutig und nachvollziehbar beschrieben (d. h. führen zu keinem Interpretationsspielraum und sind logisch aufeinander aufbauend).]</t>
  </si>
  <si>
    <t>Weitere Anmerkungen und Verbesserungsvorschläge.</t>
  </si>
  <si>
    <t>Bitte bewerten Sie den Indikator "Energieverbrauch" hinsichtlich der folgenden Aussagen.     [Der Indikator trägt wesentlich zur Bewertung der Nachhaltigkeit von Produktionsnetzwerken bei. ]</t>
  </si>
  <si>
    <t>Bitte bewerten Sie den Indikator "Energieverbrauch" hinsichtlich der folgenden Aussagen.     [Die Stufen des Indikators sind eindeutig und nachvollziehbar beschrieben (d. h. führen zu keinem Interpretationsspielraum und sind logisch aufeinander aufbauend).]</t>
  </si>
  <si>
    <t>Bitte bewerten Sie den Indikator "Energiemix" hinsichtlich der folgenden Aussagen.    [Der Indikator trägt wesentlich zur Bewertung der Nachhaltigkeit von Produktionsnetzwerken bei. ]</t>
  </si>
  <si>
    <t>Bitte bewerten Sie den Indikator "Energiemix" hinsichtlich der folgenden Aussagen.    [Die Stufen des Indikators sind eindeutig und nachvollziehbar beschrieben (d. h. führen zu keinem Interpretationsspielraum und sind logisch aufeinander aufbauend).]</t>
  </si>
  <si>
    <t>Bitte bewerten Sie den Indikator "Emissionen" hinsichtlich der folgenden Aussagen.    [Der Indikator trägt wesentlich zur Bewertung der Nachhaltigkeit von Produktionsnetzwerken bei. ]</t>
  </si>
  <si>
    <t>Bitte bewerten Sie den Indikator "Emissionen" hinsichtlich der folgenden Aussagen.    [Die Stufen des Indikators sind eindeutig und nachvollziehbar beschrieben (d. h. führen zu keinem Interpretationsspielraum und sind logisch aufeinander aufbauend).]</t>
  </si>
  <si>
    <t>Bitte bewerten Sie den Indikator "Abfall- und Abwassermanagement" hinsichtlich der folgenden Aussagen.    [Der Indikator trägt wesentlich zur Bewertung der Nachhaltigkeit von Produktionsnetzwerken bei. ]</t>
  </si>
  <si>
    <t>Bitte bewerten Sie den Indikator "Abfall- und Abwassermanagement" hinsichtlich der folgenden Aussagen.    [Die Stufen des Indikators sind eindeutig und nachvollziehbar beschrieben (d. h. führen zu keinem Interpretationsspielraum und sind logisch aufeinander aufbauend).]</t>
  </si>
  <si>
    <t>Bitte bewerten Sie den Indikator "Landnutzung und Biodiversität" hinsichtlich der folgenden Indikatoren.    [Der Indikator trägt wesentlich zur Bewertung der Nachhaltigkeit von Produktionsnetzwerken bei. ]</t>
  </si>
  <si>
    <t>Bitte bewerten Sie den Indikator "Landnutzung und Biodiversität" hinsichtlich der folgenden Indikatoren.    [Die Stufen des Indikators sind eindeutig und nachvollziehbar beschrieben (d. h. führen zu keinem Interpretationsspielraum und sind logisch aufeinander aufbauend).]</t>
  </si>
  <si>
    <t>Bitte bewerten Sie den Indikator "Risikomanagement" hinsichtlich der folgenden Aussagen.    [Der Indikator trägt wesentlich zur Bewertung der Nachhaltigkeit von Produktionsnetzwerken bei. ]</t>
  </si>
  <si>
    <t>Bitte bewerten Sie den Indikator "Risikomanagement" hinsichtlich der folgenden Aussagen.    [Die Stufen des Indikators sind eindeutig und nachvollziehbar beschrieben (d. h. führen zu keinem Interpretationsspielraum und sind logisch aufeinander aufbauend).]</t>
  </si>
  <si>
    <t>Weitere Anmerkungen oder Verbesserungsvorschläge:</t>
  </si>
  <si>
    <t>Bitte bewerten Sie den Indikator "Investitionen" hinsichtlich der folgenden Aussagen.    [Der Indikator trägt wesentlich zur Bewertung der Nachhaltigkeit von Produktionsnetzwerken bei. ]</t>
  </si>
  <si>
    <t>Bitte bewerten Sie den Indikator "Investitionen" hinsichtlich der folgenden Aussagen.    [Die Stufen des Indikators sind eindeutig und nachvollziehbar beschrieben (d. h. führen zu keinem Interpretationsspielraum und sind logisch aufeinander aufbauend).]</t>
  </si>
  <si>
    <t>Bitte bewerten Sie den Indikator "Nachhaltige Produktentwicklung" hinsichtlich der folgenden Aussagen.    [Der Indikator trägt wesentlich zur Bewertung der Nachhaltigkeit von Produktionsnetzwerken bei. ]</t>
  </si>
  <si>
    <t>Bitte bewerten Sie den Indikator "Nachhaltige Produktentwicklung" hinsichtlich der folgenden Aussagen.    [Die Stufen des Indikators sind eindeutig und nachvollziehbar beschrieben (d. h. führen zu keinem Interpretationsspielraum und sind logisch aufeinander aufbauend).]</t>
  </si>
  <si>
    <t>Bitte bewerten Sie den Indikator "Strategie" hinsichtlich der folgenden Aussagen.    [Der Indikator trägt wesentlich zur Bewertung der Nachhaltigkeit von Produktionsnetzwerken bei. ]</t>
  </si>
  <si>
    <t>Bitte bewerten Sie den Indikator "Strategie" hinsichtlich der folgenden Aussagen.    [Die Stufen des Indikators sind eindeutig und nachvollziehbar beschrieben (d. h. führen zu keinem Interpretationsspielraum und sind logisch aufeinander aufbauend).]</t>
  </si>
  <si>
    <t>Bitte bewerten Sie den Indikator "Partnerschaften im Netzwerk" hinsichtlich der folgenden Aussagen.    [Der Indikator trägt wesentlich zur Bewertung der Nachhaltigkeit von Produktionsnetzwerken bei. ]</t>
  </si>
  <si>
    <t>Bitte bewerten Sie den Indikator "Partnerschaften im Netzwerk" hinsichtlich der folgenden Aussagen.    [Die Stufen des Indikators sind eindeutig und nachvollziehbar beschrieben (d. h. führen zu keinem Interpretationsspielraum und sind logisch aufeinander aufbauend).]</t>
  </si>
  <si>
    <t>Bitte bewerten Sie den Indikator "Nachhaltigkeitsstandards und -auszeichnungen" hinsichtlich der folgenden Aussagen.    [Der Indikator trägt wesentlich zur Bewertung der Nachhaltigkeit von Produktionsnetzwerken bei. ]</t>
  </si>
  <si>
    <t>Bitte bewerten Sie den Indikator "Nachhaltigkeitsstandards und -auszeichnungen" hinsichtlich der folgenden Aussagen.    [Die Stufen des Indikators sind eindeutig und nachvollziehbar beschrieben (d. h. führen zu keinem Interpretationsspielraum und sind logisch aufeinander aufbauend).]</t>
  </si>
  <si>
    <t>Bitte bewerten Sie den Indikator "Unternehmensführung" hinsichtlich der folgenden Aussagen.    [Der Indikator trägt wesentlich zur Bewertung der Nachhaltigkeit von Produktionsnetzwerken bei. ]</t>
  </si>
  <si>
    <t>Bitte bewerten Sie den Indikator "Unternehmensführung" hinsichtlich der folgenden Aussagen.    [Die Stufen des Indikators sind eindeutig und nachvollziehbar beschrieben (d. h. führen zu keinem Interpretationsspielraum und sind logisch aufeinander aufbauend).]</t>
  </si>
  <si>
    <t>Bitte bewerten Sie den Indikator "Wissensmanagement (Best Practices)" hinsichtlich der folgenden Aussagen.    [Der Indikator trägt wesentlich zur Bewertung der Nachhaltigkeit von Produktionsnetzwerken bei. ]</t>
  </si>
  <si>
    <t>Bitte bewerten Sie den Indikator "Wissensmanagement (Best Practices)" hinsichtlich der folgenden Aussagen.    [Die Stufen des Indikators sind eindeutig und nachvollziehbar beschrieben (d. h. führen zu keinem Interpretationsspielraum und sind logisch aufeinander aufbauend).]</t>
  </si>
  <si>
    <t>Weiterer Anmerkungen und Verbesserungsvorschläge:</t>
  </si>
  <si>
    <t>Bitte bewerten Sie den Indikator "Menschenrechte" hinsichtlich der folgenden Aussagen.    [Der Indikator trägt wesentlich zur Bewertung der Nachhaltigkeit von Produktionsnetzwerken bei. ]</t>
  </si>
  <si>
    <t>Bitte bewerten Sie den Indikator "Menschenrechte" hinsichtlich der folgenden Aussagen.    [Die Stufen des Indikators sind eindeutig und nachvollziehbar beschrieben (d. h. führen zu keinem Interpretationsspielraum und sind logisch aufeinander aufbauend).]</t>
  </si>
  <si>
    <t>Bitte bewerten Sie den Indikator "Arbeitsbedingungen und Gesundheitsschutz" hinsichtlich der folgenden Aussagen.    [Der Indikator trägt wesentlich zur Bewertung der Nachhaltigkeit von Produktionsnetzwerken bei. ]</t>
  </si>
  <si>
    <t>Bitte bewerten Sie den Indikator "Arbeitsbedingungen und Gesundheitsschutz" hinsichtlich der folgenden Aussagen.    [Die Stufen des Indikators sind eindeutig und nachvollziehbar beschrieben (d. h. führen zu keinem Interpretationsspielraum und sind logisch aufeinander aufbauend).]</t>
  </si>
  <si>
    <t>Bitte bewerten Sie den Indikator "Kommunikation mit Stakeholdern" hinsichtlich der folgenden Aussagen.    [Der Indikator trägt wesentlich zur Bewertung der Nachhaltigkeit von Produktionsnetzwerken bei. ]</t>
  </si>
  <si>
    <t>Bitte bewerten Sie den Indikator "Kommunikation mit Stakeholdern" hinsichtlich der folgenden Aussagen.    [Die Stufen des Indikators sind eindeutig und nachvollziehbar beschrieben (d. h. führen zu keinem Interpretationsspielraum und sind logisch aufeinander aufbauend).]</t>
  </si>
  <si>
    <t>Bitte bewerten Sie den Indikator "Lokale Beschäftigung" hinsichtlich der folgenden Aussagen.    [Der Indikator trägt wesentlich zur Bewertung der Nachhaltigkeit von Produktionsnetzwerken bei. ]</t>
  </si>
  <si>
    <t>Bitte bewerten Sie den Indikator "Lokale Beschäftigung" hinsichtlich der folgenden Aussagen.    [Die Stufen des Indikators sind eindeutig und nachvollziehbar beschrieben (d. h. führen zu keinem Interpretationsspielraum und sind logisch aufeinander aufbauend).]</t>
  </si>
  <si>
    <t>Bitte bewerten Sie den Indikator "Investitionen in Gemeinwohl" hinsichtlich der folgenden Aussagen.    [Der Indikator trägt wesentlich zur Bewertung der Nachhaltigkeit von Produktionsnetzwerken bei. ]</t>
  </si>
  <si>
    <t>Bitte bewerten Sie den Indikator "Investitionen in Gemeinwohl" hinsichtlich der folgenden Aussagen.    [Die Stufen des Indikators sind eindeutig und nachvollziehbar beschrieben (d. h. führen zu keinem Interpretationsspielraum und sind logisch aufeinander aufbauend).]</t>
  </si>
  <si>
    <t>Bitte bewerten Sie den Indikator "Arbeitsplatzsicherheit" hinsichtlich der folgenden Aussagen.    [Der Indikator trägt wesentlich zur Bewertung der Nachhaltigkeit von Produktionsnetzwerken bei. ]</t>
  </si>
  <si>
    <t>Bitte bewerten Sie den Indikator "Arbeitsplatzsicherheit" hinsichtlich der folgenden Aussagen.    [Die Stufen des Indikators sind eindeutig und nachvollziehbar beschrieben (d. h. führen zu keinem Interpretationsspielraum und sind logisch aufeinander aufbauend).]</t>
  </si>
  <si>
    <t>Bitte bewerten Sie den Indikator "Personalentwicklung" hinsichtlich der folgenden Aussagen.    [Der Indikator trägt wesentlich zur Bewertung der Nachhaltigkeit von Produktionsnetzwerken bei. ]</t>
  </si>
  <si>
    <t>Bitte bewerten Sie den Indikator "Personalentwicklung" hinsichtlich der folgenden Aussagen.    [Die Stufen des Indikators sind eindeutig und nachvollziehbar beschrieben (d. h. führen zu keinem Interpretationsspielraum und sind logisch aufeinander aufbauend).]</t>
  </si>
  <si>
    <t>Bitte bewerten Sie den Indikator "Personalengagement und -loyalität" hinsichtlich der folgenden Aussagen.    [Der Indikator trägt wesentlich zur Bewertung der Nachhaltigkeit von Produktionsnetzwerken bei. ]</t>
  </si>
  <si>
    <t>Bitte bewerten Sie den Indikator "Personalengagement und -loyalität" hinsichtlich der folgenden Aussagen.    [Die Stufen des Indikators sind eindeutig und nachvollziehbar beschrieben (d. h. führen zu keinem Interpretationsspielraum und sind logisch aufeinander aufbauend).]</t>
  </si>
  <si>
    <t>Bitte bewerten Sie den Indikator "Kundenwohl" hinsichtlich der folgenden Aussagen.    [Der Indikator trägt wesentlich zur Bewertung der Nachhaltigkeit von Produktionsnetzwerken bei. ]</t>
  </si>
  <si>
    <t>Bitte bewerten Sie den Indikator "Kundenwohl" hinsichtlich der folgenden Aussagen.    [Die Stufen des Indikators sind eindeutig und nachvollziehbar beschrieben (d. h. führen zu keinem Interpretationsspielraum und sind logisch aufeinander aufbauend).]</t>
  </si>
  <si>
    <t>de</t>
  </si>
  <si>
    <t>Trifft eher zu</t>
  </si>
  <si>
    <t>Teils teils</t>
  </si>
  <si>
    <t>Trifft voll zu</t>
  </si>
  <si>
    <t>Die letzte Reifestufe kann dort zielführend umgesetzt werden, wo hohe Abfall- und Abwassermengen anfallen. Das ist nicht generell in jeder Industrie und in jedem Unternehmen eines Industriesektors der Fall.</t>
  </si>
  <si>
    <t>Ich sehe den Beginn der Entwicklung eines nachhaltigen Geschäftsmodells bereits in Reifestufe 3.</t>
  </si>
  <si>
    <t>3. Stufe &gt; Tippfehler in der 3. Zeile: es fehlt das "n" am Ende des ersten Wortes: Zielen und Visionen. 
4. Stufe &gt; Tippfehler in der 4. Zeile: berücksichtigt (nicht berücksichtig).</t>
  </si>
  <si>
    <t>Trifft eher nicht zu</t>
  </si>
  <si>
    <t>Ein Unternehmen kann den GRI-Standard vollständig anwenden ohne seinen Bericht auditieren lassen zu müssen. 
Unternehmen arbeiten oft bereits zB durch Stellungnahmen an der Entwicklung von Berichtsstandards mit, wenn sie per dieser Definitionskette an sich erst zwischen Stufe 2 und 3 stehen.</t>
  </si>
  <si>
    <t>Unternehmensführung wird hier in zweierlei Sinn verwendet. Ich verstehe die Frage grundsätzlich so, dass es um den Reifegrad einer an Nachhaltigkeit ausgerichteten strategischen Führung eines Unternehmens geht. In den o.g. Stufen 2 bis 5 wird Unternehmensführung aber im Sinne von "geschäftsführendes Organ" verwendet.
Die mit Nachhaltigkeit befassten Personen / Abteilung unterhalb der Unternehmensleitung arbeitet oft bereits auf Stufe 3 mit externen Interessensgruppen zusammen. Daraus gewinnen sie Argumentationsansätze, um Nachhaltigkeitsaspekte in die Unternehmensführung (Governance) einbauen zu können.</t>
  </si>
  <si>
    <t>Stufe 4: Grammatikfehler in Zeile 5 (ist ein etabliert.).</t>
  </si>
  <si>
    <t>Stufe 4 "Intensive, langfristige Kunden- und Lieferantenbeziehungen werden aufgebaut": 
Kunden- und Lieferantenbeziehungen werden nicht zum Zweck der Stakeholderkommunikation, sondern aus kommerziellen Gründen aufgebaut.</t>
  </si>
  <si>
    <t>Unternehmen aus unserer Branche (Automobilindustrie) beschaffen sich idR nicht massenhaft Wanderarbeitskräfte und haben somit, wenn überhaupt, nur sehr begrenzten Einfluss auf die Eindämmung von Delokalisation und Migration. Diese Aspekte sind daher m.E. nicht für die Definition des Indikators geeignet.</t>
  </si>
  <si>
    <t>Stufe 3: "jährliches Spendenbudget" ist keine Messgröße für die Wirksamkeit von Gemeinwohlaktivitäten und somit auch nicht als Messgröße für den Indikator geeignet.</t>
  </si>
  <si>
    <t>Stufe 2: "Das Personal wird bei [...] informiert.": Dieses Verhalten wäre wünschenswert, ist aber auf dieser Reifestufe eher nur vereinzelt zu finden. Ich würde es eher auf Stufe 3 sehen.</t>
  </si>
  <si>
    <t>Stufe 4: "aktive Beteiligung des Personals bei internen Nachhaltigkeitsthemen" ist zu allgemein formuliert und kein Indikator-spezifisches Verhalten.</t>
  </si>
  <si>
    <t>So, wie Kundenwohl hier definiert wird, kann man den Indikator für B2B nicht einsetzen, da die Stufen ein B2C-Verhältnis beschreiben. 
Zulieferer jeder Branche werden meist erst in höheren Reifestufen aktiv ihre Nachhaltigkeitsleistung dem Kunden aufzeigen, in niedrigeren Reifestufen ist es eher so, dass nachhaltiges Handeln auf Kundenanforderung hin erfolgt.</t>
  </si>
  <si>
    <t>Keine Antwort</t>
  </si>
  <si>
    <t>Bzgl Aufwand für die Durchführung der Bewertung ist das schwer zu sagen, ob es in einem angemessenen Verhältnis steht, da es ja eher darauf ankommt, mit welche Grundhaltung und Erwartung ein Unternehmen das Reifegradmodell durchführt.</t>
  </si>
  <si>
    <t>Zu Aufwand Durchführung der Bewertung: Ich glaube, das hängt eher von den Teilnehmenden ab, heißt von ihren Erwartungen an das Modell und ihre Grundeinstellung.</t>
  </si>
  <si>
    <t>Reifegradstufe 5: ist zwangsläufig der Einsatz von AI für das Erreichen der Stufe notwendig?</t>
  </si>
  <si>
    <t>die Reifegradstufen sind ggf. nicht über alle Industrien hinweg anwendbar. trotz bionischer Struktur ist DPP und Kreislaufwirtschaftsansatz mit branchenweiter Standard für EOL bei Dübeln, die ja für die Ewigkeit gedacht sind, zum Beispiel nur bedingt anwendbar. deswegen "trifft eher zu"</t>
  </si>
  <si>
    <t>Hier stellt sich mir die Frage, was mit Unternehmensführung gemeint ist. Reden wir hier von Vorstand, dann sehe ich die Stufe 5 etwas "überspitzt" formuliert. Reden wir hier von Top Management, dann kann ich mit dem letzten Satz Beteiligung an gesellschaftspolitischen NH-Initiativen mitgehen. Hier hängt die Stufe möglicherweise auch mit der Größe des Unternehmens zusammen.</t>
  </si>
  <si>
    <t>Hier finde ich den Sprung zw. 4 und 5 schon sehr groß. unter 4 könnte durchaus noch die interne Sicht inkludiert werden. Bedeutet, systematischer und zielorientierter Austausch von Best Practices mit internen Netzwerkpartnern (andere Divisionen, anderer GDF, andere Werke innerhalb einer Division...) und Stufe 5 interne und externe Netzwerkpartner</t>
  </si>
  <si>
    <t>Trifft nicht zu</t>
  </si>
  <si>
    <t>agree</t>
  </si>
  <si>
    <t>strongly agree</t>
  </si>
  <si>
    <t>neutral</t>
  </si>
  <si>
    <t>disagree</t>
  </si>
  <si>
    <t>strongly disagree</t>
  </si>
  <si>
    <t>no answer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</si>
</sst>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0"/>
      <name val="Arial"/>
      <family val="2"/>
      <charset val="1"/>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applyFill="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a:t>The structure of the model (dimensions, indicators, levels) is logical and intuitive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'Analysis EN'!$B$1</c:f>
              <c:strCache>
                <c:ptCount val="1"/>
                <c:pt idx="0">
                  <c:v>Bitte ordnen Sie die folgenden Aussagen zur Struktur und Logik des Reifegradmodells ein.  [Der Aufbau des Modells (Dimensionen, Indikatoren, Stufen) ist logisch und intuitiv nachvollziehbar.]</c:v>
                </c:pt>
              </c:strCache>
            </c:strRef>
          </c:tx>
          <c:spPr>
            <a:solidFill>
              <a:schemeClr val="accent1"/>
            </a:solidFill>
            <a:ln>
              <a:noFill/>
            </a:ln>
            <a:effectLst/>
          </c:spPr>
          <c:invertIfNegative val="0"/>
          <c:cat>
            <c:strRef>
              <c:f>'Analysis EN'!$A$2:$A$7</c:f>
              <c:strCache>
                <c:ptCount val="6"/>
                <c:pt idx="0">
                  <c:v>strongly agree</c:v>
                </c:pt>
                <c:pt idx="1">
                  <c:v>agree</c:v>
                </c:pt>
                <c:pt idx="2">
                  <c:v>neutral</c:v>
                </c:pt>
                <c:pt idx="3">
                  <c:v>disagree</c:v>
                </c:pt>
                <c:pt idx="4">
                  <c:v>strongly disagree</c:v>
                </c:pt>
                <c:pt idx="5">
                  <c:v>no answer</c:v>
                </c:pt>
              </c:strCache>
            </c:strRef>
          </c:cat>
          <c:val>
            <c:numRef>
              <c:f>'Analysis EN'!$B$2:$B$7</c:f>
              <c:numCache>
                <c:formatCode>General</c:formatCode>
                <c:ptCount val="6"/>
                <c:pt idx="0">
                  <c:v>3</c:v>
                </c:pt>
                <c:pt idx="1">
                  <c:v>2</c:v>
                </c:pt>
                <c:pt idx="2">
                  <c:v>1</c:v>
                </c:pt>
                <c:pt idx="3">
                  <c:v>0</c:v>
                </c:pt>
                <c:pt idx="4">
                  <c:v>0</c:v>
                </c:pt>
                <c:pt idx="5">
                  <c:v>0</c:v>
                </c:pt>
              </c:numCache>
            </c:numRef>
          </c:val>
          <c:extLst>
            <c:ext xmlns:c16="http://schemas.microsoft.com/office/drawing/2014/chart" uri="{C3380CC4-5D6E-409C-BE32-E72D297353CC}">
              <c16:uniqueId val="{00000000-CC15-244A-B64A-4D43172A0A66}"/>
            </c:ext>
          </c:extLst>
        </c:ser>
        <c:dLbls>
          <c:showLegendKey val="0"/>
          <c:showVal val="0"/>
          <c:showCatName val="0"/>
          <c:showSerName val="0"/>
          <c:showPercent val="0"/>
          <c:showBubbleSize val="0"/>
        </c:dLbls>
        <c:gapWidth val="219"/>
        <c:overlap val="-27"/>
        <c:axId val="1259247295"/>
        <c:axId val="1259246847"/>
      </c:barChart>
      <c:catAx>
        <c:axId val="1259247295"/>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likert level</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259246847"/>
        <c:crossesAt val="0"/>
        <c:auto val="1"/>
        <c:lblAlgn val="ctr"/>
        <c:lblOffset val="100"/>
        <c:noMultiLvlLbl val="0"/>
      </c:catAx>
      <c:valAx>
        <c:axId val="1259246847"/>
        <c:scaling>
          <c:orientation val="minMax"/>
          <c:max val="6"/>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number of experts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259247295"/>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Based on the level descriptions, it is possible to derive practical recommendations to reach the next higher level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'Analysis EN'!$K$1</c:f>
              <c:strCache>
                <c:ptCount val="1"/>
                <c:pt idx="0">
                  <c:v>Bitte ordnen Sie die folgenden Aussagen zum Nutzen und Aufwand des Reifegradmodells ein. [Anhand der Stufenbeschreibungen ist es möglich, umsetzbare Handlungsempfehlungen zur Erreichung der nächsthöheren Stufe abzuleiten.]</c:v>
                </c:pt>
              </c:strCache>
            </c:strRef>
          </c:tx>
          <c:spPr>
            <a:solidFill>
              <a:schemeClr val="accent1"/>
            </a:solidFill>
            <a:ln>
              <a:noFill/>
            </a:ln>
            <a:effectLst/>
          </c:spPr>
          <c:invertIfNegative val="0"/>
          <c:cat>
            <c:strRef>
              <c:f>'Analysis EN'!$A$2:$A$7</c:f>
              <c:strCache>
                <c:ptCount val="6"/>
                <c:pt idx="0">
                  <c:v>strongly agree</c:v>
                </c:pt>
                <c:pt idx="1">
                  <c:v>agree</c:v>
                </c:pt>
                <c:pt idx="2">
                  <c:v>neutral</c:v>
                </c:pt>
                <c:pt idx="3">
                  <c:v>disagree</c:v>
                </c:pt>
                <c:pt idx="4">
                  <c:v>strongly disagree</c:v>
                </c:pt>
                <c:pt idx="5">
                  <c:v>no answer</c:v>
                </c:pt>
              </c:strCache>
            </c:strRef>
          </c:cat>
          <c:val>
            <c:numRef>
              <c:f>'Analysis EN'!$K$2:$K$7</c:f>
              <c:numCache>
                <c:formatCode>General</c:formatCode>
                <c:ptCount val="6"/>
                <c:pt idx="0">
                  <c:v>3</c:v>
                </c:pt>
                <c:pt idx="1">
                  <c:v>2</c:v>
                </c:pt>
                <c:pt idx="2">
                  <c:v>0</c:v>
                </c:pt>
                <c:pt idx="3">
                  <c:v>0</c:v>
                </c:pt>
                <c:pt idx="4">
                  <c:v>0</c:v>
                </c:pt>
                <c:pt idx="5">
                  <c:v>0</c:v>
                </c:pt>
              </c:numCache>
            </c:numRef>
          </c:val>
          <c:extLst>
            <c:ext xmlns:c16="http://schemas.microsoft.com/office/drawing/2014/chart" uri="{C3380CC4-5D6E-409C-BE32-E72D297353CC}">
              <c16:uniqueId val="{00000000-90F4-C24E-9670-6F76667957ED}"/>
            </c:ext>
          </c:extLst>
        </c:ser>
        <c:dLbls>
          <c:showLegendKey val="0"/>
          <c:showVal val="0"/>
          <c:showCatName val="0"/>
          <c:showSerName val="0"/>
          <c:showPercent val="0"/>
          <c:showBubbleSize val="0"/>
        </c:dLbls>
        <c:gapWidth val="150"/>
        <c:axId val="1239511743"/>
        <c:axId val="1239507263"/>
      </c:barChart>
      <c:catAx>
        <c:axId val="1239511743"/>
        <c:scaling>
          <c:orientation val="minMax"/>
        </c:scaling>
        <c:delete val="0"/>
        <c:axPos val="b"/>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lumMod val="65000"/>
                        <a:lumOff val="35000"/>
                      </a:sysClr>
                    </a:solidFill>
                    <a:latin typeface="+mn-lt"/>
                    <a:ea typeface="+mn-ea"/>
                    <a:cs typeface="+mn-cs"/>
                  </a:defRPr>
                </a:pPr>
                <a:r>
                  <a:rPr lang="de-DE" sz="1000" b="0" i="0" u="none" strike="noStrike" kern="1200" baseline="0">
                    <a:solidFill>
                      <a:sysClr val="windowText" lastClr="000000">
                        <a:lumMod val="65000"/>
                        <a:lumOff val="35000"/>
                      </a:sysClr>
                    </a:solidFill>
                  </a:rPr>
                  <a:t>likert level</a:t>
                </a: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lumMod val="65000"/>
                      <a:lumOff val="35000"/>
                    </a:sysClr>
                  </a:solidFill>
                  <a:latin typeface="+mn-lt"/>
                  <a:ea typeface="+mn-ea"/>
                  <a:cs typeface="+mn-cs"/>
                </a:defRPr>
              </a:pPr>
              <a:endParaRPr lang="de-D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239507263"/>
        <c:crosses val="autoZero"/>
        <c:auto val="1"/>
        <c:lblAlgn val="ctr"/>
        <c:lblOffset val="100"/>
        <c:noMultiLvlLbl val="0"/>
      </c:catAx>
      <c:valAx>
        <c:axId val="1239507263"/>
        <c:scaling>
          <c:orientation val="minMax"/>
          <c:max val="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lumMod val="65000"/>
                        <a:lumOff val="35000"/>
                      </a:sysClr>
                    </a:solidFill>
                    <a:latin typeface="+mn-lt"/>
                    <a:ea typeface="+mn-ea"/>
                    <a:cs typeface="+mn-cs"/>
                  </a:defRPr>
                </a:pPr>
                <a:r>
                  <a:rPr lang="de-DE" sz="1000" b="0" i="0" u="none" strike="noStrike" kern="1200" baseline="0">
                    <a:solidFill>
                      <a:sysClr val="windowText" lastClr="000000">
                        <a:lumMod val="65000"/>
                        <a:lumOff val="35000"/>
                      </a:sysClr>
                    </a:solidFill>
                  </a:rPr>
                  <a:t>number of experts</a:t>
                </a:r>
              </a:p>
            </c:rich>
          </c:tx>
          <c:overlay val="0"/>
          <c:spPr>
            <a:noFill/>
            <a:ln>
              <a:noFill/>
            </a:ln>
            <a:effectLst/>
          </c:spPr>
          <c:txPr>
            <a:bodyPr rot="-540000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lumMod val="65000"/>
                      <a:lumOff val="35000"/>
                    </a:sysClr>
                  </a:solidFill>
                  <a:latin typeface="+mn-lt"/>
                  <a:ea typeface="+mn-ea"/>
                  <a:cs typeface="+mn-cs"/>
                </a:defRPr>
              </a:pPr>
              <a:endParaRPr lang="de-DE"/>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239511743"/>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a:t>The maturity model is suitable for analyzing and comparing the level of development, as well as for conducting internal or external benchmarking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'Analysis EN'!$L$1</c:f>
              <c:strCache>
                <c:ptCount val="1"/>
                <c:pt idx="0">
                  <c:v>Bitte ordnen Sie die folgenden Aussagen zum Nutzen und Aufwand des Reifegradmodells ein. [Das Reifegradmodell eignet sich zur Analyse und zum Vergleich des Entwicklungsstands sowie zur Durchführung eines internen bzw. externen Benchmarking.]</c:v>
                </c:pt>
              </c:strCache>
            </c:strRef>
          </c:tx>
          <c:spPr>
            <a:solidFill>
              <a:schemeClr val="accent1"/>
            </a:solidFill>
            <a:ln>
              <a:noFill/>
            </a:ln>
            <a:effectLst/>
          </c:spPr>
          <c:invertIfNegative val="0"/>
          <c:cat>
            <c:strRef>
              <c:f>'Analysis EN'!$A$2:$A$7</c:f>
              <c:strCache>
                <c:ptCount val="6"/>
                <c:pt idx="0">
                  <c:v>strongly agree</c:v>
                </c:pt>
                <c:pt idx="1">
                  <c:v>agree</c:v>
                </c:pt>
                <c:pt idx="2">
                  <c:v>neutral</c:v>
                </c:pt>
                <c:pt idx="3">
                  <c:v>disagree</c:v>
                </c:pt>
                <c:pt idx="4">
                  <c:v>strongly disagree</c:v>
                </c:pt>
                <c:pt idx="5">
                  <c:v>no answer</c:v>
                </c:pt>
              </c:strCache>
            </c:strRef>
          </c:cat>
          <c:val>
            <c:numRef>
              <c:f>'Analysis EN'!$L$2:$L$7</c:f>
              <c:numCache>
                <c:formatCode>General</c:formatCode>
                <c:ptCount val="6"/>
                <c:pt idx="0">
                  <c:v>4</c:v>
                </c:pt>
                <c:pt idx="1">
                  <c:v>0</c:v>
                </c:pt>
                <c:pt idx="2">
                  <c:v>0</c:v>
                </c:pt>
                <c:pt idx="3">
                  <c:v>0</c:v>
                </c:pt>
                <c:pt idx="4">
                  <c:v>0</c:v>
                </c:pt>
                <c:pt idx="5">
                  <c:v>1</c:v>
                </c:pt>
              </c:numCache>
            </c:numRef>
          </c:val>
          <c:extLst>
            <c:ext xmlns:c16="http://schemas.microsoft.com/office/drawing/2014/chart" uri="{C3380CC4-5D6E-409C-BE32-E72D297353CC}">
              <c16:uniqueId val="{00000000-33C8-A64A-88A3-0442D9BC2C21}"/>
            </c:ext>
          </c:extLst>
        </c:ser>
        <c:dLbls>
          <c:showLegendKey val="0"/>
          <c:showVal val="0"/>
          <c:showCatName val="0"/>
          <c:showSerName val="0"/>
          <c:showPercent val="0"/>
          <c:showBubbleSize val="0"/>
        </c:dLbls>
        <c:gapWidth val="150"/>
        <c:axId val="1229149439"/>
        <c:axId val="1229157055"/>
      </c:barChart>
      <c:catAx>
        <c:axId val="1229149439"/>
        <c:scaling>
          <c:orientation val="minMax"/>
        </c:scaling>
        <c:delete val="0"/>
        <c:axPos val="b"/>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lumMod val="65000"/>
                        <a:lumOff val="35000"/>
                      </a:sysClr>
                    </a:solidFill>
                    <a:latin typeface="+mn-lt"/>
                    <a:ea typeface="+mn-ea"/>
                    <a:cs typeface="+mn-cs"/>
                  </a:defRPr>
                </a:pPr>
                <a:r>
                  <a:rPr lang="de-DE" sz="1000" b="0" i="0" u="none" strike="noStrike" kern="1200" baseline="0">
                    <a:solidFill>
                      <a:sysClr val="windowText" lastClr="000000">
                        <a:lumMod val="65000"/>
                        <a:lumOff val="35000"/>
                      </a:sysClr>
                    </a:solidFill>
                  </a:rPr>
                  <a:t>likert level</a:t>
                </a: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lumMod val="65000"/>
                      <a:lumOff val="35000"/>
                    </a:sysClr>
                  </a:solidFill>
                  <a:latin typeface="+mn-lt"/>
                  <a:ea typeface="+mn-ea"/>
                  <a:cs typeface="+mn-cs"/>
                </a:defRPr>
              </a:pPr>
              <a:endParaRPr lang="de-D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229157055"/>
        <c:crosses val="autoZero"/>
        <c:auto val="1"/>
        <c:lblAlgn val="ctr"/>
        <c:lblOffset val="100"/>
        <c:noMultiLvlLbl val="0"/>
      </c:catAx>
      <c:valAx>
        <c:axId val="1229157055"/>
        <c:scaling>
          <c:orientation val="minMax"/>
          <c:max val="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lumMod val="65000"/>
                        <a:lumOff val="35000"/>
                      </a:sysClr>
                    </a:solidFill>
                    <a:latin typeface="+mn-lt"/>
                    <a:ea typeface="+mn-ea"/>
                    <a:cs typeface="+mn-cs"/>
                  </a:defRPr>
                </a:pPr>
                <a:r>
                  <a:rPr lang="de-DE" sz="1000" b="0" i="0" u="none" strike="noStrike" kern="1200" baseline="0">
                    <a:solidFill>
                      <a:sysClr val="windowText" lastClr="000000">
                        <a:lumMod val="65000"/>
                        <a:lumOff val="35000"/>
                      </a:sysClr>
                    </a:solidFill>
                  </a:rPr>
                  <a:t>number of experts</a:t>
                </a:r>
              </a:p>
            </c:rich>
          </c:tx>
          <c:overlay val="0"/>
          <c:spPr>
            <a:noFill/>
            <a:ln>
              <a:noFill/>
            </a:ln>
            <a:effectLst/>
          </c:spPr>
          <c:txPr>
            <a:bodyPr rot="-540000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lumMod val="65000"/>
                      <a:lumOff val="35000"/>
                    </a:sysClr>
                  </a:solidFill>
                  <a:latin typeface="+mn-lt"/>
                  <a:ea typeface="+mn-ea"/>
                  <a:cs typeface="+mn-cs"/>
                </a:defRPr>
              </a:pPr>
              <a:endParaRPr lang="de-DE"/>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229149439"/>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The maturity model supports improved communication on sustainability-related topics within the company</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'Analysis EN'!$M$1</c:f>
              <c:strCache>
                <c:ptCount val="1"/>
                <c:pt idx="0">
                  <c:v>Bitte ordnen Sie die folgenden Aussagen zum Nutzen und Aufwand des Reifegradmodells ein. [Das Reifegradmodell unterstützt bei einer verbesserten Kommunikation über nachhaltigkeitsbezogene Themen innerhalb des Unternehmens. ]</c:v>
                </c:pt>
              </c:strCache>
            </c:strRef>
          </c:tx>
          <c:spPr>
            <a:solidFill>
              <a:schemeClr val="accent1"/>
            </a:solidFill>
            <a:ln>
              <a:noFill/>
            </a:ln>
            <a:effectLst/>
          </c:spPr>
          <c:invertIfNegative val="0"/>
          <c:cat>
            <c:strRef>
              <c:f>'Analysis EN'!$A$2:$A$7</c:f>
              <c:strCache>
                <c:ptCount val="6"/>
                <c:pt idx="0">
                  <c:v>strongly agree</c:v>
                </c:pt>
                <c:pt idx="1">
                  <c:v>agree</c:v>
                </c:pt>
                <c:pt idx="2">
                  <c:v>neutral</c:v>
                </c:pt>
                <c:pt idx="3">
                  <c:v>disagree</c:v>
                </c:pt>
                <c:pt idx="4">
                  <c:v>strongly disagree</c:v>
                </c:pt>
                <c:pt idx="5">
                  <c:v>no answer</c:v>
                </c:pt>
              </c:strCache>
            </c:strRef>
          </c:cat>
          <c:val>
            <c:numRef>
              <c:f>'Analysis EN'!$M$2:$M$7</c:f>
              <c:numCache>
                <c:formatCode>General</c:formatCode>
                <c:ptCount val="6"/>
                <c:pt idx="0">
                  <c:v>3</c:v>
                </c:pt>
                <c:pt idx="1">
                  <c:v>2</c:v>
                </c:pt>
                <c:pt idx="2">
                  <c:v>0</c:v>
                </c:pt>
                <c:pt idx="3">
                  <c:v>0</c:v>
                </c:pt>
                <c:pt idx="4">
                  <c:v>0</c:v>
                </c:pt>
                <c:pt idx="5">
                  <c:v>0</c:v>
                </c:pt>
              </c:numCache>
            </c:numRef>
          </c:val>
          <c:extLst>
            <c:ext xmlns:c16="http://schemas.microsoft.com/office/drawing/2014/chart" uri="{C3380CC4-5D6E-409C-BE32-E72D297353CC}">
              <c16:uniqueId val="{00000000-5666-BA4E-97E5-5BC9F47EDEC2}"/>
            </c:ext>
          </c:extLst>
        </c:ser>
        <c:dLbls>
          <c:showLegendKey val="0"/>
          <c:showVal val="0"/>
          <c:showCatName val="0"/>
          <c:showSerName val="0"/>
          <c:showPercent val="0"/>
          <c:showBubbleSize val="0"/>
        </c:dLbls>
        <c:gapWidth val="150"/>
        <c:axId val="1255630911"/>
        <c:axId val="1255624191"/>
      </c:barChart>
      <c:catAx>
        <c:axId val="1255630911"/>
        <c:scaling>
          <c:orientation val="minMax"/>
        </c:scaling>
        <c:delete val="0"/>
        <c:axPos val="b"/>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lumMod val="65000"/>
                        <a:lumOff val="35000"/>
                      </a:sysClr>
                    </a:solidFill>
                    <a:latin typeface="+mn-lt"/>
                    <a:ea typeface="+mn-ea"/>
                    <a:cs typeface="+mn-cs"/>
                  </a:defRPr>
                </a:pPr>
                <a:r>
                  <a:rPr lang="de-DE" sz="1000" b="0" i="0" u="none" strike="noStrike" kern="1200" baseline="0">
                    <a:solidFill>
                      <a:sysClr val="windowText" lastClr="000000">
                        <a:lumMod val="65000"/>
                        <a:lumOff val="35000"/>
                      </a:sysClr>
                    </a:solidFill>
                  </a:rPr>
                  <a:t>likert level</a:t>
                </a: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lumMod val="65000"/>
                      <a:lumOff val="35000"/>
                    </a:sysClr>
                  </a:solidFill>
                  <a:latin typeface="+mn-lt"/>
                  <a:ea typeface="+mn-ea"/>
                  <a:cs typeface="+mn-cs"/>
                </a:defRPr>
              </a:pPr>
              <a:endParaRPr lang="de-D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255624191"/>
        <c:crosses val="autoZero"/>
        <c:auto val="1"/>
        <c:lblAlgn val="ctr"/>
        <c:lblOffset val="100"/>
        <c:noMultiLvlLbl val="0"/>
      </c:catAx>
      <c:valAx>
        <c:axId val="1255624191"/>
        <c:scaling>
          <c:orientation val="minMax"/>
          <c:max val="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lumMod val="65000"/>
                        <a:lumOff val="35000"/>
                      </a:sysClr>
                    </a:solidFill>
                    <a:latin typeface="+mn-lt"/>
                    <a:ea typeface="+mn-ea"/>
                    <a:cs typeface="+mn-cs"/>
                  </a:defRPr>
                </a:pPr>
                <a:r>
                  <a:rPr lang="de-DE" sz="1000" b="0" i="0" u="none" strike="noStrike" kern="1200" baseline="0">
                    <a:solidFill>
                      <a:sysClr val="windowText" lastClr="000000">
                        <a:lumMod val="65000"/>
                        <a:lumOff val="35000"/>
                      </a:sysClr>
                    </a:solidFill>
                  </a:rPr>
                  <a:t>number of experts</a:t>
                </a:r>
              </a:p>
            </c:rich>
          </c:tx>
          <c:overlay val="0"/>
          <c:spPr>
            <a:noFill/>
            <a:ln>
              <a:noFill/>
            </a:ln>
            <a:effectLst/>
          </c:spPr>
          <c:txPr>
            <a:bodyPr rot="-540000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lumMod val="65000"/>
                      <a:lumOff val="35000"/>
                    </a:sysClr>
                  </a:solidFill>
                  <a:latin typeface="+mn-lt"/>
                  <a:ea typeface="+mn-ea"/>
                  <a:cs typeface="+mn-cs"/>
                </a:defRPr>
              </a:pPr>
              <a:endParaRPr lang="de-DE"/>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255630911"/>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a:t>The cost of conducting the assessment is proportionate to the expected benefits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'Analysis EN'!$N$1</c:f>
              <c:strCache>
                <c:ptCount val="1"/>
                <c:pt idx="0">
                  <c:v>Bitte ordnen Sie die folgenden Aussagen zum Nutzen und Aufwand des Reifegradmodells ein. [Der Aufwand für die Durchführung der Bewertung steht in einem angemessenen Verhältnis zum erwarteten Nutzen. ]</c:v>
                </c:pt>
              </c:strCache>
            </c:strRef>
          </c:tx>
          <c:spPr>
            <a:solidFill>
              <a:schemeClr val="accent1"/>
            </a:solidFill>
            <a:ln>
              <a:noFill/>
            </a:ln>
            <a:effectLst/>
          </c:spPr>
          <c:invertIfNegative val="0"/>
          <c:cat>
            <c:strRef>
              <c:f>'Analysis EN'!$A$2:$A$7</c:f>
              <c:strCache>
                <c:ptCount val="6"/>
                <c:pt idx="0">
                  <c:v>strongly agree</c:v>
                </c:pt>
                <c:pt idx="1">
                  <c:v>agree</c:v>
                </c:pt>
                <c:pt idx="2">
                  <c:v>neutral</c:v>
                </c:pt>
                <c:pt idx="3">
                  <c:v>disagree</c:v>
                </c:pt>
                <c:pt idx="4">
                  <c:v>strongly disagree</c:v>
                </c:pt>
                <c:pt idx="5">
                  <c:v>no answer</c:v>
                </c:pt>
              </c:strCache>
            </c:strRef>
          </c:cat>
          <c:val>
            <c:numRef>
              <c:f>'Analysis EN'!$N$2:$N$7</c:f>
              <c:numCache>
                <c:formatCode>General</c:formatCode>
                <c:ptCount val="6"/>
                <c:pt idx="0">
                  <c:v>1</c:v>
                </c:pt>
                <c:pt idx="1">
                  <c:v>2</c:v>
                </c:pt>
                <c:pt idx="2">
                  <c:v>2</c:v>
                </c:pt>
                <c:pt idx="3">
                  <c:v>0</c:v>
                </c:pt>
                <c:pt idx="4">
                  <c:v>0</c:v>
                </c:pt>
                <c:pt idx="5">
                  <c:v>0</c:v>
                </c:pt>
              </c:numCache>
            </c:numRef>
          </c:val>
          <c:extLst>
            <c:ext xmlns:c16="http://schemas.microsoft.com/office/drawing/2014/chart" uri="{C3380CC4-5D6E-409C-BE32-E72D297353CC}">
              <c16:uniqueId val="{00000000-A5E9-7943-858B-8CA36BC85FF9}"/>
            </c:ext>
          </c:extLst>
        </c:ser>
        <c:dLbls>
          <c:showLegendKey val="0"/>
          <c:showVal val="0"/>
          <c:showCatName val="0"/>
          <c:showSerName val="0"/>
          <c:showPercent val="0"/>
          <c:showBubbleSize val="0"/>
        </c:dLbls>
        <c:gapWidth val="150"/>
        <c:axId val="1346563455"/>
        <c:axId val="1244990975"/>
      </c:barChart>
      <c:catAx>
        <c:axId val="1346563455"/>
        <c:scaling>
          <c:orientation val="minMax"/>
        </c:scaling>
        <c:delete val="0"/>
        <c:axPos val="b"/>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lumMod val="65000"/>
                        <a:lumOff val="35000"/>
                      </a:sysClr>
                    </a:solidFill>
                    <a:latin typeface="+mn-lt"/>
                    <a:ea typeface="+mn-ea"/>
                    <a:cs typeface="+mn-cs"/>
                  </a:defRPr>
                </a:pPr>
                <a:r>
                  <a:rPr lang="de-DE" sz="1000" b="0" i="0" u="none" strike="noStrike" kern="1200" baseline="0">
                    <a:solidFill>
                      <a:sysClr val="windowText" lastClr="000000">
                        <a:lumMod val="65000"/>
                        <a:lumOff val="35000"/>
                      </a:sysClr>
                    </a:solidFill>
                  </a:rPr>
                  <a:t>likert level</a:t>
                </a: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lumMod val="65000"/>
                      <a:lumOff val="35000"/>
                    </a:sysClr>
                  </a:solidFill>
                  <a:latin typeface="+mn-lt"/>
                  <a:ea typeface="+mn-ea"/>
                  <a:cs typeface="+mn-cs"/>
                </a:defRPr>
              </a:pPr>
              <a:endParaRPr lang="de-D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244990975"/>
        <c:crosses val="autoZero"/>
        <c:auto val="1"/>
        <c:lblAlgn val="ctr"/>
        <c:lblOffset val="100"/>
        <c:noMultiLvlLbl val="0"/>
      </c:catAx>
      <c:valAx>
        <c:axId val="1244990975"/>
        <c:scaling>
          <c:orientation val="minMax"/>
          <c:max val="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lumMod val="65000"/>
                        <a:lumOff val="35000"/>
                      </a:sysClr>
                    </a:solidFill>
                    <a:latin typeface="+mn-lt"/>
                    <a:ea typeface="+mn-ea"/>
                    <a:cs typeface="+mn-cs"/>
                  </a:defRPr>
                </a:pPr>
                <a:r>
                  <a:rPr lang="de-DE" sz="1000" b="0" i="0" u="none" strike="noStrike" kern="1200" baseline="0">
                    <a:solidFill>
                      <a:sysClr val="windowText" lastClr="000000">
                        <a:lumMod val="65000"/>
                        <a:lumOff val="35000"/>
                      </a:sysClr>
                    </a:solidFill>
                  </a:rPr>
                  <a:t>number of experts</a:t>
                </a:r>
              </a:p>
            </c:rich>
          </c:tx>
          <c:overlay val="0"/>
          <c:spPr>
            <a:noFill/>
            <a:ln>
              <a:noFill/>
            </a:ln>
            <a:effectLst/>
          </c:spPr>
          <c:txPr>
            <a:bodyPr rot="-540000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lumMod val="65000"/>
                      <a:lumOff val="35000"/>
                    </a:sysClr>
                  </a:solidFill>
                  <a:latin typeface="+mn-lt"/>
                  <a:ea typeface="+mn-ea"/>
                  <a:cs typeface="+mn-cs"/>
                </a:defRPr>
              </a:pPr>
              <a:endParaRPr lang="de-DE"/>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346563455"/>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a:t>Der Aufbau des Modells (Dimensionen, Indikatoren, Stufen) ist logisch und intuitiv nachvollziehbar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'Analysis DE'!$B$1</c:f>
              <c:strCache>
                <c:ptCount val="1"/>
                <c:pt idx="0">
                  <c:v>Bitte ordnen Sie die folgenden Aussagen zur Struktur und Logik des Reifegradmodells ein.  [Der Aufbau des Modells (Dimensionen, Indikatoren, Stufen) ist logisch und intuitiv nachvollziehbar.]</c:v>
                </c:pt>
              </c:strCache>
            </c:strRef>
          </c:tx>
          <c:spPr>
            <a:solidFill>
              <a:schemeClr val="accent1"/>
            </a:solidFill>
            <a:ln>
              <a:noFill/>
            </a:ln>
            <a:effectLst/>
          </c:spPr>
          <c:invertIfNegative val="0"/>
          <c:cat>
            <c:strRef>
              <c:f>'Analysis DE'!$A$2:$A$7</c:f>
              <c:strCache>
                <c:ptCount val="6"/>
                <c:pt idx="0">
                  <c:v>Trifft voll zu</c:v>
                </c:pt>
                <c:pt idx="1">
                  <c:v>Trifft eher zu</c:v>
                </c:pt>
                <c:pt idx="2">
                  <c:v>Teils teils</c:v>
                </c:pt>
                <c:pt idx="3">
                  <c:v>Trifft eher nicht zu</c:v>
                </c:pt>
                <c:pt idx="4">
                  <c:v>Trifft nicht zu</c:v>
                </c:pt>
                <c:pt idx="5">
                  <c:v>Keine Antwort</c:v>
                </c:pt>
              </c:strCache>
            </c:strRef>
          </c:cat>
          <c:val>
            <c:numRef>
              <c:f>'Analysis DE'!$B$2:$B$7</c:f>
              <c:numCache>
                <c:formatCode>General</c:formatCode>
                <c:ptCount val="6"/>
                <c:pt idx="0">
                  <c:v>3</c:v>
                </c:pt>
                <c:pt idx="1">
                  <c:v>2</c:v>
                </c:pt>
                <c:pt idx="2">
                  <c:v>1</c:v>
                </c:pt>
                <c:pt idx="3">
                  <c:v>0</c:v>
                </c:pt>
                <c:pt idx="4">
                  <c:v>0</c:v>
                </c:pt>
                <c:pt idx="5">
                  <c:v>0</c:v>
                </c:pt>
              </c:numCache>
            </c:numRef>
          </c:val>
          <c:extLst>
            <c:ext xmlns:c16="http://schemas.microsoft.com/office/drawing/2014/chart" uri="{C3380CC4-5D6E-409C-BE32-E72D297353CC}">
              <c16:uniqueId val="{00000000-FF4A-B942-9A55-AD1ADB65BE9E}"/>
            </c:ext>
          </c:extLst>
        </c:ser>
        <c:dLbls>
          <c:showLegendKey val="0"/>
          <c:showVal val="0"/>
          <c:showCatName val="0"/>
          <c:showSerName val="0"/>
          <c:showPercent val="0"/>
          <c:showBubbleSize val="0"/>
        </c:dLbls>
        <c:gapWidth val="219"/>
        <c:overlap val="-27"/>
        <c:axId val="1259247295"/>
        <c:axId val="1259246847"/>
      </c:barChart>
      <c:catAx>
        <c:axId val="125924729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259246847"/>
        <c:crossesAt val="0"/>
        <c:auto val="1"/>
        <c:lblAlgn val="ctr"/>
        <c:lblOffset val="100"/>
        <c:noMultiLvlLbl val="0"/>
      </c:catAx>
      <c:valAx>
        <c:axId val="1259246847"/>
        <c:scaling>
          <c:orientation val="minMax"/>
          <c:max val="6"/>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259247295"/>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a:t>Die einzelnen Reifegradstufen sind unterscheidbar und logisch aufeinander aufbauend (d. h. es gibt keine Überlappungen zwischen den einzelnen Stufen)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'Analysis DE'!$C$1</c:f>
              <c:strCache>
                <c:ptCount val="1"/>
                <c:pt idx="0">
                  <c:v>Bitte ordnen Sie die folgenden Aussagen zur Struktur und Logik des Reifegradmodells ein.  [Die einzelnen Reifegradstufen sind unterscheidbar und logisch aufeinander aufbauend (d. h. es gibt keine Überlappungen zwischen den einzelnen Stufen).]</c:v>
                </c:pt>
              </c:strCache>
            </c:strRef>
          </c:tx>
          <c:spPr>
            <a:solidFill>
              <a:schemeClr val="accent1"/>
            </a:solidFill>
            <a:ln>
              <a:noFill/>
            </a:ln>
            <a:effectLst/>
          </c:spPr>
          <c:invertIfNegative val="0"/>
          <c:cat>
            <c:strRef>
              <c:f>'Analysis DE'!$A$2:$A$7</c:f>
              <c:strCache>
                <c:ptCount val="6"/>
                <c:pt idx="0">
                  <c:v>Trifft voll zu</c:v>
                </c:pt>
                <c:pt idx="1">
                  <c:v>Trifft eher zu</c:v>
                </c:pt>
                <c:pt idx="2">
                  <c:v>Teils teils</c:v>
                </c:pt>
                <c:pt idx="3">
                  <c:v>Trifft eher nicht zu</c:v>
                </c:pt>
                <c:pt idx="4">
                  <c:v>Trifft nicht zu</c:v>
                </c:pt>
                <c:pt idx="5">
                  <c:v>Keine Antwort</c:v>
                </c:pt>
              </c:strCache>
            </c:strRef>
          </c:cat>
          <c:val>
            <c:numRef>
              <c:f>'Analysis DE'!$C$2:$C$7</c:f>
              <c:numCache>
                <c:formatCode>General</c:formatCode>
                <c:ptCount val="6"/>
                <c:pt idx="0">
                  <c:v>5</c:v>
                </c:pt>
                <c:pt idx="1">
                  <c:v>0</c:v>
                </c:pt>
                <c:pt idx="2">
                  <c:v>1</c:v>
                </c:pt>
                <c:pt idx="3">
                  <c:v>0</c:v>
                </c:pt>
                <c:pt idx="4">
                  <c:v>0</c:v>
                </c:pt>
                <c:pt idx="5">
                  <c:v>0</c:v>
                </c:pt>
              </c:numCache>
            </c:numRef>
          </c:val>
          <c:extLst>
            <c:ext xmlns:c16="http://schemas.microsoft.com/office/drawing/2014/chart" uri="{C3380CC4-5D6E-409C-BE32-E72D297353CC}">
              <c16:uniqueId val="{00000000-A367-D043-8A3B-32F67F3D656B}"/>
            </c:ext>
          </c:extLst>
        </c:ser>
        <c:dLbls>
          <c:showLegendKey val="0"/>
          <c:showVal val="0"/>
          <c:showCatName val="0"/>
          <c:showSerName val="0"/>
          <c:showPercent val="0"/>
          <c:showBubbleSize val="0"/>
        </c:dLbls>
        <c:gapWidth val="219"/>
        <c:overlap val="-27"/>
        <c:axId val="1305579007"/>
        <c:axId val="1305576767"/>
      </c:barChart>
      <c:catAx>
        <c:axId val="13055790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305576767"/>
        <c:crosses val="autoZero"/>
        <c:auto val="1"/>
        <c:lblAlgn val="ctr"/>
        <c:lblOffset val="100"/>
        <c:noMultiLvlLbl val="0"/>
      </c:catAx>
      <c:valAx>
        <c:axId val="130557676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305579007"/>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a:t>Die Stufenbeschreibungen sind eindeutig und leicht verständlich.</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'Analysis DE'!$D$1</c:f>
              <c:strCache>
                <c:ptCount val="1"/>
                <c:pt idx="0">
                  <c:v>Bitte ordnen Sie die folgenden Aussagen zur Struktur und Logik des Reifegradmodells ein.  [Die Stufenbeschreibungen sind eindeutig und leicht verständlich. ]</c:v>
                </c:pt>
              </c:strCache>
            </c:strRef>
          </c:tx>
          <c:spPr>
            <a:solidFill>
              <a:schemeClr val="accent1"/>
            </a:solidFill>
            <a:ln>
              <a:noFill/>
            </a:ln>
            <a:effectLst/>
          </c:spPr>
          <c:invertIfNegative val="0"/>
          <c:cat>
            <c:strRef>
              <c:f>'Analysis DE'!$A$2:$A$7</c:f>
              <c:strCache>
                <c:ptCount val="6"/>
                <c:pt idx="0">
                  <c:v>Trifft voll zu</c:v>
                </c:pt>
                <c:pt idx="1">
                  <c:v>Trifft eher zu</c:v>
                </c:pt>
                <c:pt idx="2">
                  <c:v>Teils teils</c:v>
                </c:pt>
                <c:pt idx="3">
                  <c:v>Trifft eher nicht zu</c:v>
                </c:pt>
                <c:pt idx="4">
                  <c:v>Trifft nicht zu</c:v>
                </c:pt>
                <c:pt idx="5">
                  <c:v>Keine Antwort</c:v>
                </c:pt>
              </c:strCache>
            </c:strRef>
          </c:cat>
          <c:val>
            <c:numRef>
              <c:f>'Analysis DE'!$D$2:$D$7</c:f>
              <c:numCache>
                <c:formatCode>General</c:formatCode>
                <c:ptCount val="6"/>
                <c:pt idx="0">
                  <c:v>5</c:v>
                </c:pt>
                <c:pt idx="1">
                  <c:v>0</c:v>
                </c:pt>
                <c:pt idx="2">
                  <c:v>1</c:v>
                </c:pt>
                <c:pt idx="3">
                  <c:v>0</c:v>
                </c:pt>
                <c:pt idx="4">
                  <c:v>0</c:v>
                </c:pt>
                <c:pt idx="5">
                  <c:v>0</c:v>
                </c:pt>
              </c:numCache>
            </c:numRef>
          </c:val>
          <c:extLst>
            <c:ext xmlns:c16="http://schemas.microsoft.com/office/drawing/2014/chart" uri="{C3380CC4-5D6E-409C-BE32-E72D297353CC}">
              <c16:uniqueId val="{00000000-E330-994E-B41F-AA95C2E0CF2E}"/>
            </c:ext>
          </c:extLst>
        </c:ser>
        <c:dLbls>
          <c:showLegendKey val="0"/>
          <c:showVal val="0"/>
          <c:showCatName val="0"/>
          <c:showSerName val="0"/>
          <c:showPercent val="0"/>
          <c:showBubbleSize val="0"/>
        </c:dLbls>
        <c:gapWidth val="219"/>
        <c:overlap val="-27"/>
        <c:axId val="1247394687"/>
        <c:axId val="1305587967"/>
      </c:barChart>
      <c:catAx>
        <c:axId val="12473946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305587967"/>
        <c:crosses val="autoZero"/>
        <c:auto val="1"/>
        <c:lblAlgn val="ctr"/>
        <c:lblOffset val="100"/>
        <c:noMultiLvlLbl val="0"/>
      </c:catAx>
      <c:valAx>
        <c:axId val="130558796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247394687"/>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a:t>Alle relevanten Dimensionen und Indikatoren zur Bewertung der Nachhaltigkeit eines Produktionsnetzwerks werden abgedeckt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'Analysis DE'!$E$1</c:f>
              <c:strCache>
                <c:ptCount val="1"/>
                <c:pt idx="0">
                  <c:v>Bitte ordnen Sie die folgenden Aussagen zur inhaltlichen Validität und Vollständigkeit des Reifegardmodells ein. [Alle relevanten Dimensionen und Indikatoren zur Bewertung der Nachhaltigkeit eines Produktionsnetzwerks werden abgedeckt.]</c:v>
                </c:pt>
              </c:strCache>
            </c:strRef>
          </c:tx>
          <c:spPr>
            <a:solidFill>
              <a:schemeClr val="accent1"/>
            </a:solidFill>
            <a:ln>
              <a:noFill/>
            </a:ln>
            <a:effectLst/>
          </c:spPr>
          <c:invertIfNegative val="0"/>
          <c:cat>
            <c:strRef>
              <c:f>'Analysis DE'!$A$2:$A$7</c:f>
              <c:strCache>
                <c:ptCount val="6"/>
                <c:pt idx="0">
                  <c:v>Trifft voll zu</c:v>
                </c:pt>
                <c:pt idx="1">
                  <c:v>Trifft eher zu</c:v>
                </c:pt>
                <c:pt idx="2">
                  <c:v>Teils teils</c:v>
                </c:pt>
                <c:pt idx="3">
                  <c:v>Trifft eher nicht zu</c:v>
                </c:pt>
                <c:pt idx="4">
                  <c:v>Trifft nicht zu</c:v>
                </c:pt>
                <c:pt idx="5">
                  <c:v>Keine Antwort</c:v>
                </c:pt>
              </c:strCache>
            </c:strRef>
          </c:cat>
          <c:val>
            <c:numRef>
              <c:f>'Analysis DE'!$E$2:$E$7</c:f>
              <c:numCache>
                <c:formatCode>General</c:formatCode>
                <c:ptCount val="6"/>
                <c:pt idx="0">
                  <c:v>3</c:v>
                </c:pt>
                <c:pt idx="1">
                  <c:v>0</c:v>
                </c:pt>
                <c:pt idx="2">
                  <c:v>0</c:v>
                </c:pt>
                <c:pt idx="3">
                  <c:v>0</c:v>
                </c:pt>
                <c:pt idx="4">
                  <c:v>0</c:v>
                </c:pt>
                <c:pt idx="5">
                  <c:v>2</c:v>
                </c:pt>
              </c:numCache>
            </c:numRef>
          </c:val>
          <c:extLst>
            <c:ext xmlns:c16="http://schemas.microsoft.com/office/drawing/2014/chart" uri="{C3380CC4-5D6E-409C-BE32-E72D297353CC}">
              <c16:uniqueId val="{00000000-AA91-4A42-8308-1D18EED774F9}"/>
            </c:ext>
          </c:extLst>
        </c:ser>
        <c:dLbls>
          <c:showLegendKey val="0"/>
          <c:showVal val="0"/>
          <c:showCatName val="0"/>
          <c:showSerName val="0"/>
          <c:showPercent val="0"/>
          <c:showBubbleSize val="0"/>
        </c:dLbls>
        <c:gapWidth val="219"/>
        <c:overlap val="-27"/>
        <c:axId val="1270232639"/>
        <c:axId val="1249729983"/>
      </c:barChart>
      <c:catAx>
        <c:axId val="127023263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249729983"/>
        <c:crosses val="autoZero"/>
        <c:auto val="1"/>
        <c:lblAlgn val="ctr"/>
        <c:lblOffset val="100"/>
        <c:noMultiLvlLbl val="0"/>
      </c:catAx>
      <c:valAx>
        <c:axId val="1249729983"/>
        <c:scaling>
          <c:orientation val="minMax"/>
          <c:max val="5"/>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270232639"/>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a:t>Die Balance zwischen den ökologischen, ökonomischen und sozialen Dimensionen ist ausgeglichen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'Analysis DE'!$F$1</c:f>
              <c:strCache>
                <c:ptCount val="1"/>
                <c:pt idx="0">
                  <c:v>Bitte ordnen Sie die folgenden Aussagen zur inhaltlichen Validität und Vollständigkeit des Reifegardmodells ein. [Die Balance zwischen den ökologischen, ökonomischen und sozialen Dimensionen ist ausgeglichen.]</c:v>
                </c:pt>
              </c:strCache>
            </c:strRef>
          </c:tx>
          <c:spPr>
            <a:solidFill>
              <a:schemeClr val="accent1"/>
            </a:solidFill>
            <a:ln>
              <a:noFill/>
            </a:ln>
            <a:effectLst/>
          </c:spPr>
          <c:invertIfNegative val="0"/>
          <c:cat>
            <c:strRef>
              <c:f>'Analysis DE'!$A$2:$A$7</c:f>
              <c:strCache>
                <c:ptCount val="6"/>
                <c:pt idx="0">
                  <c:v>Trifft voll zu</c:v>
                </c:pt>
                <c:pt idx="1">
                  <c:v>Trifft eher zu</c:v>
                </c:pt>
                <c:pt idx="2">
                  <c:v>Teils teils</c:v>
                </c:pt>
                <c:pt idx="3">
                  <c:v>Trifft eher nicht zu</c:v>
                </c:pt>
                <c:pt idx="4">
                  <c:v>Trifft nicht zu</c:v>
                </c:pt>
                <c:pt idx="5">
                  <c:v>Keine Antwort</c:v>
                </c:pt>
              </c:strCache>
            </c:strRef>
          </c:cat>
          <c:val>
            <c:numRef>
              <c:f>'Analysis DE'!$F$2:$F$7</c:f>
              <c:numCache>
                <c:formatCode>General</c:formatCode>
                <c:ptCount val="6"/>
                <c:pt idx="0">
                  <c:v>4</c:v>
                </c:pt>
                <c:pt idx="1">
                  <c:v>1</c:v>
                </c:pt>
                <c:pt idx="2">
                  <c:v>0</c:v>
                </c:pt>
                <c:pt idx="3">
                  <c:v>0</c:v>
                </c:pt>
                <c:pt idx="4">
                  <c:v>0</c:v>
                </c:pt>
                <c:pt idx="5">
                  <c:v>0</c:v>
                </c:pt>
              </c:numCache>
            </c:numRef>
          </c:val>
          <c:extLst>
            <c:ext xmlns:c16="http://schemas.microsoft.com/office/drawing/2014/chart" uri="{C3380CC4-5D6E-409C-BE32-E72D297353CC}">
              <c16:uniqueId val="{00000000-0D97-2B41-99D8-35A06B6246AA}"/>
            </c:ext>
          </c:extLst>
        </c:ser>
        <c:dLbls>
          <c:showLegendKey val="0"/>
          <c:showVal val="0"/>
          <c:showCatName val="0"/>
          <c:showSerName val="0"/>
          <c:showPercent val="0"/>
          <c:showBubbleSize val="0"/>
        </c:dLbls>
        <c:gapWidth val="219"/>
        <c:overlap val="-27"/>
        <c:axId val="1254576959"/>
        <c:axId val="1346284927"/>
      </c:barChart>
      <c:catAx>
        <c:axId val="12545769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346284927"/>
        <c:crosses val="autoZero"/>
        <c:auto val="1"/>
        <c:lblAlgn val="ctr"/>
        <c:lblOffset val="100"/>
        <c:noMultiLvlLbl val="0"/>
      </c:catAx>
      <c:valAx>
        <c:axId val="1346284927"/>
        <c:scaling>
          <c:orientation val="minMax"/>
          <c:max val="5"/>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254576959"/>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a:t>Das Reifegradmodell ist branchenübergreifend einsetzbar.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'Analysis DE'!$G$1</c:f>
              <c:strCache>
                <c:ptCount val="1"/>
                <c:pt idx="0">
                  <c:v>Bitte ordnen Sie die folgenden Aussagen zur inhaltlichen Validität und Vollständigkeit des Reifegardmodells ein. [Das Reifegradmodell ist branchenübergreifend einsetzbar.]</c:v>
                </c:pt>
              </c:strCache>
            </c:strRef>
          </c:tx>
          <c:spPr>
            <a:solidFill>
              <a:schemeClr val="accent1"/>
            </a:solidFill>
            <a:ln>
              <a:noFill/>
            </a:ln>
            <a:effectLst/>
          </c:spPr>
          <c:invertIfNegative val="0"/>
          <c:cat>
            <c:strRef>
              <c:f>'Analysis DE'!$A$2:$A$7</c:f>
              <c:strCache>
                <c:ptCount val="6"/>
                <c:pt idx="0">
                  <c:v>Trifft voll zu</c:v>
                </c:pt>
                <c:pt idx="1">
                  <c:v>Trifft eher zu</c:v>
                </c:pt>
                <c:pt idx="2">
                  <c:v>Teils teils</c:v>
                </c:pt>
                <c:pt idx="3">
                  <c:v>Trifft eher nicht zu</c:v>
                </c:pt>
                <c:pt idx="4">
                  <c:v>Trifft nicht zu</c:v>
                </c:pt>
                <c:pt idx="5">
                  <c:v>Keine Antwort</c:v>
                </c:pt>
              </c:strCache>
            </c:strRef>
          </c:cat>
          <c:val>
            <c:numRef>
              <c:f>'Analysis DE'!$G$2:$G$7</c:f>
              <c:numCache>
                <c:formatCode>General</c:formatCode>
                <c:ptCount val="6"/>
                <c:pt idx="0">
                  <c:v>5</c:v>
                </c:pt>
                <c:pt idx="1">
                  <c:v>0</c:v>
                </c:pt>
                <c:pt idx="2">
                  <c:v>0</c:v>
                </c:pt>
                <c:pt idx="3">
                  <c:v>0</c:v>
                </c:pt>
                <c:pt idx="4">
                  <c:v>0</c:v>
                </c:pt>
                <c:pt idx="5">
                  <c:v>0</c:v>
                </c:pt>
              </c:numCache>
            </c:numRef>
          </c:val>
          <c:extLst>
            <c:ext xmlns:c16="http://schemas.microsoft.com/office/drawing/2014/chart" uri="{C3380CC4-5D6E-409C-BE32-E72D297353CC}">
              <c16:uniqueId val="{00000000-E9D0-264C-B182-832FB111DDF7}"/>
            </c:ext>
          </c:extLst>
        </c:ser>
        <c:dLbls>
          <c:showLegendKey val="0"/>
          <c:showVal val="0"/>
          <c:showCatName val="0"/>
          <c:showSerName val="0"/>
          <c:showPercent val="0"/>
          <c:showBubbleSize val="0"/>
        </c:dLbls>
        <c:gapWidth val="219"/>
        <c:overlap val="-27"/>
        <c:axId val="1249733119"/>
        <c:axId val="1249734015"/>
      </c:barChart>
      <c:catAx>
        <c:axId val="12497331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249734015"/>
        <c:crosses val="autoZero"/>
        <c:auto val="1"/>
        <c:lblAlgn val="ctr"/>
        <c:lblOffset val="100"/>
        <c:noMultiLvlLbl val="0"/>
      </c:catAx>
      <c:valAx>
        <c:axId val="1249734015"/>
        <c:scaling>
          <c:orientation val="minMax"/>
          <c:max val="5"/>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249733119"/>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a:t>The individual maturity levels are distinct and build logically upon one another (i.e., there is no overlap between the individual levels)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'Analysis EN'!$C$1</c:f>
              <c:strCache>
                <c:ptCount val="1"/>
                <c:pt idx="0">
                  <c:v>Bitte ordnen Sie die folgenden Aussagen zur Struktur und Logik des Reifegradmodells ein.  [Die einzelnen Reifegradstufen sind unterscheidbar und logisch aufeinander aufbauend (d. h. es gibt keine Überlappungen zwischen den einzelnen Stufen).]</c:v>
                </c:pt>
              </c:strCache>
            </c:strRef>
          </c:tx>
          <c:spPr>
            <a:solidFill>
              <a:schemeClr val="accent1"/>
            </a:solidFill>
            <a:ln>
              <a:noFill/>
            </a:ln>
            <a:effectLst/>
          </c:spPr>
          <c:invertIfNegative val="0"/>
          <c:cat>
            <c:strRef>
              <c:f>'Analysis EN'!$A$2:$A$7</c:f>
              <c:strCache>
                <c:ptCount val="6"/>
                <c:pt idx="0">
                  <c:v>strongly agree</c:v>
                </c:pt>
                <c:pt idx="1">
                  <c:v>agree</c:v>
                </c:pt>
                <c:pt idx="2">
                  <c:v>neutral</c:v>
                </c:pt>
                <c:pt idx="3">
                  <c:v>disagree</c:v>
                </c:pt>
                <c:pt idx="4">
                  <c:v>strongly disagree</c:v>
                </c:pt>
                <c:pt idx="5">
                  <c:v>no answer</c:v>
                </c:pt>
              </c:strCache>
            </c:strRef>
          </c:cat>
          <c:val>
            <c:numRef>
              <c:f>'Analysis EN'!$C$2:$C$7</c:f>
              <c:numCache>
                <c:formatCode>General</c:formatCode>
                <c:ptCount val="6"/>
                <c:pt idx="0">
                  <c:v>5</c:v>
                </c:pt>
                <c:pt idx="1">
                  <c:v>0</c:v>
                </c:pt>
                <c:pt idx="2">
                  <c:v>1</c:v>
                </c:pt>
                <c:pt idx="3">
                  <c:v>0</c:v>
                </c:pt>
                <c:pt idx="4">
                  <c:v>0</c:v>
                </c:pt>
                <c:pt idx="5">
                  <c:v>0</c:v>
                </c:pt>
              </c:numCache>
            </c:numRef>
          </c:val>
          <c:extLst>
            <c:ext xmlns:c16="http://schemas.microsoft.com/office/drawing/2014/chart" uri="{C3380CC4-5D6E-409C-BE32-E72D297353CC}">
              <c16:uniqueId val="{00000000-76E7-D14A-A2CF-9FCA93FDE9BB}"/>
            </c:ext>
          </c:extLst>
        </c:ser>
        <c:dLbls>
          <c:showLegendKey val="0"/>
          <c:showVal val="0"/>
          <c:showCatName val="0"/>
          <c:showSerName val="0"/>
          <c:showPercent val="0"/>
          <c:showBubbleSize val="0"/>
        </c:dLbls>
        <c:gapWidth val="150"/>
        <c:axId val="1305579007"/>
        <c:axId val="1305576767"/>
      </c:barChart>
      <c:catAx>
        <c:axId val="1305579007"/>
        <c:scaling>
          <c:orientation val="minMax"/>
        </c:scaling>
        <c:delete val="0"/>
        <c:axPos val="b"/>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lumMod val="65000"/>
                        <a:lumOff val="35000"/>
                      </a:sysClr>
                    </a:solidFill>
                    <a:latin typeface="+mn-lt"/>
                    <a:ea typeface="+mn-ea"/>
                    <a:cs typeface="+mn-cs"/>
                  </a:defRPr>
                </a:pPr>
                <a:r>
                  <a:rPr lang="de-DE" sz="1000" b="0" i="0" u="none" strike="noStrike" kern="1200" baseline="0">
                    <a:solidFill>
                      <a:sysClr val="windowText" lastClr="000000">
                        <a:lumMod val="65000"/>
                        <a:lumOff val="35000"/>
                      </a:sysClr>
                    </a:solidFill>
                  </a:rPr>
                  <a:t>likert level</a:t>
                </a: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lumMod val="65000"/>
                      <a:lumOff val="35000"/>
                    </a:sysClr>
                  </a:solidFill>
                  <a:latin typeface="+mn-lt"/>
                  <a:ea typeface="+mn-ea"/>
                  <a:cs typeface="+mn-cs"/>
                </a:defRPr>
              </a:pPr>
              <a:endParaRPr lang="de-D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305576767"/>
        <c:crosses val="autoZero"/>
        <c:auto val="1"/>
        <c:lblAlgn val="ctr"/>
        <c:lblOffset val="100"/>
        <c:noMultiLvlLbl val="0"/>
      </c:catAx>
      <c:valAx>
        <c:axId val="1305576767"/>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number of experts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305579007"/>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a:t>Das Reifegradmodell ist praxisnah und verwendet verfügbare Daten und Informationen des Unternehmens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'Analysis DE'!$H$1</c:f>
              <c:strCache>
                <c:ptCount val="1"/>
                <c:pt idx="0">
                  <c:v>Bitte ordnen Sie die folgenden Aussagen zur Anwendung, Praktikabilität und Akzeptanz des Reifegradmodells ein. [Das Reifegradmodell ist praxisnah und verwendet verfügbare Daten und Informationen des Unternehmens.]</c:v>
                </c:pt>
              </c:strCache>
            </c:strRef>
          </c:tx>
          <c:spPr>
            <a:solidFill>
              <a:schemeClr val="accent1"/>
            </a:solidFill>
            <a:ln>
              <a:noFill/>
            </a:ln>
            <a:effectLst/>
          </c:spPr>
          <c:invertIfNegative val="0"/>
          <c:cat>
            <c:strRef>
              <c:f>'Analysis DE'!$A$2:$A$7</c:f>
              <c:strCache>
                <c:ptCount val="6"/>
                <c:pt idx="0">
                  <c:v>Trifft voll zu</c:v>
                </c:pt>
                <c:pt idx="1">
                  <c:v>Trifft eher zu</c:v>
                </c:pt>
                <c:pt idx="2">
                  <c:v>Teils teils</c:v>
                </c:pt>
                <c:pt idx="3">
                  <c:v>Trifft eher nicht zu</c:v>
                </c:pt>
                <c:pt idx="4">
                  <c:v>Trifft nicht zu</c:v>
                </c:pt>
                <c:pt idx="5">
                  <c:v>Keine Antwort</c:v>
                </c:pt>
              </c:strCache>
            </c:strRef>
          </c:cat>
          <c:val>
            <c:numRef>
              <c:f>'Analysis DE'!$H$2:$H$7</c:f>
              <c:numCache>
                <c:formatCode>General</c:formatCode>
                <c:ptCount val="6"/>
                <c:pt idx="0">
                  <c:v>2</c:v>
                </c:pt>
                <c:pt idx="1">
                  <c:v>3</c:v>
                </c:pt>
                <c:pt idx="2">
                  <c:v>0</c:v>
                </c:pt>
                <c:pt idx="3">
                  <c:v>0</c:v>
                </c:pt>
                <c:pt idx="4">
                  <c:v>0</c:v>
                </c:pt>
                <c:pt idx="5">
                  <c:v>0</c:v>
                </c:pt>
              </c:numCache>
            </c:numRef>
          </c:val>
          <c:extLst>
            <c:ext xmlns:c16="http://schemas.microsoft.com/office/drawing/2014/chart" uri="{C3380CC4-5D6E-409C-BE32-E72D297353CC}">
              <c16:uniqueId val="{00000000-604E-664F-8046-C00A785215FE}"/>
            </c:ext>
          </c:extLst>
        </c:ser>
        <c:dLbls>
          <c:showLegendKey val="0"/>
          <c:showVal val="0"/>
          <c:showCatName val="0"/>
          <c:showSerName val="0"/>
          <c:showPercent val="0"/>
          <c:showBubbleSize val="0"/>
        </c:dLbls>
        <c:gapWidth val="219"/>
        <c:overlap val="-27"/>
        <c:axId val="1254781631"/>
        <c:axId val="1254771327"/>
      </c:barChart>
      <c:catAx>
        <c:axId val="125478163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254771327"/>
        <c:crosses val="autoZero"/>
        <c:auto val="1"/>
        <c:lblAlgn val="ctr"/>
        <c:lblOffset val="100"/>
        <c:noMultiLvlLbl val="0"/>
      </c:catAx>
      <c:valAx>
        <c:axId val="1254771327"/>
        <c:scaling>
          <c:orientation val="minMax"/>
          <c:max val="5"/>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254781631"/>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a:t>Verschiedene bewertende Personen desselben Unternehmens würden zur gleichen Reifegradstufe kommen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'Analysis DE'!$I$1</c:f>
              <c:strCache>
                <c:ptCount val="1"/>
                <c:pt idx="0">
                  <c:v>Bitte ordnen Sie die folgenden Aussagen zur Anwendung, Praktikabilität und Akzeptanz des Reifegradmodells ein. [Verschiedene bewertende Personen desselben Unternehmens würden zur gleichen Reifegradstufe kommen.]</c:v>
                </c:pt>
              </c:strCache>
            </c:strRef>
          </c:tx>
          <c:spPr>
            <a:solidFill>
              <a:schemeClr val="accent1"/>
            </a:solidFill>
            <a:ln>
              <a:noFill/>
            </a:ln>
            <a:effectLst/>
          </c:spPr>
          <c:invertIfNegative val="0"/>
          <c:cat>
            <c:strRef>
              <c:f>'Analysis DE'!$A$2:$A$7</c:f>
              <c:strCache>
                <c:ptCount val="6"/>
                <c:pt idx="0">
                  <c:v>Trifft voll zu</c:v>
                </c:pt>
                <c:pt idx="1">
                  <c:v>Trifft eher zu</c:v>
                </c:pt>
                <c:pt idx="2">
                  <c:v>Teils teils</c:v>
                </c:pt>
                <c:pt idx="3">
                  <c:v>Trifft eher nicht zu</c:v>
                </c:pt>
                <c:pt idx="4">
                  <c:v>Trifft nicht zu</c:v>
                </c:pt>
                <c:pt idx="5">
                  <c:v>Keine Antwort</c:v>
                </c:pt>
              </c:strCache>
            </c:strRef>
          </c:cat>
          <c:val>
            <c:numRef>
              <c:f>'Analysis DE'!$I$2:$I$7</c:f>
              <c:numCache>
                <c:formatCode>General</c:formatCode>
                <c:ptCount val="6"/>
                <c:pt idx="0">
                  <c:v>0</c:v>
                </c:pt>
                <c:pt idx="1">
                  <c:v>2</c:v>
                </c:pt>
                <c:pt idx="2">
                  <c:v>1</c:v>
                </c:pt>
                <c:pt idx="3">
                  <c:v>0</c:v>
                </c:pt>
                <c:pt idx="4">
                  <c:v>0</c:v>
                </c:pt>
                <c:pt idx="5">
                  <c:v>2</c:v>
                </c:pt>
              </c:numCache>
            </c:numRef>
          </c:val>
          <c:extLst>
            <c:ext xmlns:c16="http://schemas.microsoft.com/office/drawing/2014/chart" uri="{C3380CC4-5D6E-409C-BE32-E72D297353CC}">
              <c16:uniqueId val="{00000000-71F7-A746-9B01-2EFFE92C84BD}"/>
            </c:ext>
          </c:extLst>
        </c:ser>
        <c:dLbls>
          <c:showLegendKey val="0"/>
          <c:showVal val="0"/>
          <c:showCatName val="0"/>
          <c:showSerName val="0"/>
          <c:showPercent val="0"/>
          <c:showBubbleSize val="0"/>
        </c:dLbls>
        <c:gapWidth val="219"/>
        <c:overlap val="-27"/>
        <c:axId val="1240896319"/>
        <c:axId val="1240898111"/>
      </c:barChart>
      <c:catAx>
        <c:axId val="12408963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240898111"/>
        <c:crosses val="autoZero"/>
        <c:auto val="1"/>
        <c:lblAlgn val="ctr"/>
        <c:lblOffset val="100"/>
        <c:noMultiLvlLbl val="0"/>
      </c:catAx>
      <c:valAx>
        <c:axId val="1240898111"/>
        <c:scaling>
          <c:orientation val="minMax"/>
          <c:max val="5"/>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240896319"/>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Das Reifegradmodell wird von den relevanten Personen (z. B. Management, Nachhaltigkeitsexperten, Prozessverantwortliche) akzeptiert und unterstützt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'Analysis DE'!$J$1</c:f>
              <c:strCache>
                <c:ptCount val="1"/>
                <c:pt idx="0">
                  <c:v>Bitte ordnen Sie die folgenden Aussagen zur Anwendung, Praktikabilität und Akzeptanz des Reifegradmodells ein. [Das Reifegradmodell wird von den relevanten Personen (z. B. Management, Nachhaltigkeitsexperten, Prozessverantwortliche) akzeptiert und unterst</c:v>
                </c:pt>
              </c:strCache>
            </c:strRef>
          </c:tx>
          <c:spPr>
            <a:solidFill>
              <a:schemeClr val="accent1"/>
            </a:solidFill>
            <a:ln>
              <a:noFill/>
            </a:ln>
            <a:effectLst/>
          </c:spPr>
          <c:invertIfNegative val="0"/>
          <c:cat>
            <c:strRef>
              <c:f>'Analysis DE'!$A$2:$A$7</c:f>
              <c:strCache>
                <c:ptCount val="6"/>
                <c:pt idx="0">
                  <c:v>Trifft voll zu</c:v>
                </c:pt>
                <c:pt idx="1">
                  <c:v>Trifft eher zu</c:v>
                </c:pt>
                <c:pt idx="2">
                  <c:v>Teils teils</c:v>
                </c:pt>
                <c:pt idx="3">
                  <c:v>Trifft eher nicht zu</c:v>
                </c:pt>
                <c:pt idx="4">
                  <c:v>Trifft nicht zu</c:v>
                </c:pt>
                <c:pt idx="5">
                  <c:v>Keine Antwort</c:v>
                </c:pt>
              </c:strCache>
            </c:strRef>
          </c:cat>
          <c:val>
            <c:numRef>
              <c:f>'Analysis DE'!$J$2:$J$7</c:f>
              <c:numCache>
                <c:formatCode>General</c:formatCode>
                <c:ptCount val="6"/>
                <c:pt idx="0">
                  <c:v>0</c:v>
                </c:pt>
                <c:pt idx="1">
                  <c:v>3</c:v>
                </c:pt>
                <c:pt idx="2">
                  <c:v>0</c:v>
                </c:pt>
                <c:pt idx="3">
                  <c:v>0</c:v>
                </c:pt>
                <c:pt idx="4">
                  <c:v>0</c:v>
                </c:pt>
                <c:pt idx="5">
                  <c:v>2</c:v>
                </c:pt>
              </c:numCache>
            </c:numRef>
          </c:val>
          <c:extLst>
            <c:ext xmlns:c16="http://schemas.microsoft.com/office/drawing/2014/chart" uri="{C3380CC4-5D6E-409C-BE32-E72D297353CC}">
              <c16:uniqueId val="{00000000-0FB3-9F4D-BC31-E1D2B6B4FE86}"/>
            </c:ext>
          </c:extLst>
        </c:ser>
        <c:dLbls>
          <c:showLegendKey val="0"/>
          <c:showVal val="0"/>
          <c:showCatName val="0"/>
          <c:showSerName val="0"/>
          <c:showPercent val="0"/>
          <c:showBubbleSize val="0"/>
        </c:dLbls>
        <c:gapWidth val="219"/>
        <c:overlap val="-27"/>
        <c:axId val="1244166591"/>
        <c:axId val="1241089791"/>
      </c:barChart>
      <c:catAx>
        <c:axId val="12441665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241089791"/>
        <c:crosses val="autoZero"/>
        <c:auto val="1"/>
        <c:lblAlgn val="ctr"/>
        <c:lblOffset val="100"/>
        <c:noMultiLvlLbl val="0"/>
      </c:catAx>
      <c:valAx>
        <c:axId val="1241089791"/>
        <c:scaling>
          <c:orientation val="minMax"/>
          <c:max val="5"/>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244166591"/>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Anhand der Stufenbeschreibungen ist es möglich, umsetzbare Handlungsempfehlungen zur Erreichung der nächsthöheren Stufe abzuleiten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'Analysis DE'!$K$1</c:f>
              <c:strCache>
                <c:ptCount val="1"/>
                <c:pt idx="0">
                  <c:v>Bitte ordnen Sie die folgenden Aussagen zum Nutzen und Aufwand des Reifegradmodells ein. [Anhand der Stufenbeschreibungen ist es möglich, umsetzbare Handlungsempfehlungen zur Erreichung der nächsthöheren Stufe abzuleiten.]</c:v>
                </c:pt>
              </c:strCache>
            </c:strRef>
          </c:tx>
          <c:spPr>
            <a:solidFill>
              <a:schemeClr val="accent1"/>
            </a:solidFill>
            <a:ln>
              <a:noFill/>
            </a:ln>
            <a:effectLst/>
          </c:spPr>
          <c:invertIfNegative val="0"/>
          <c:cat>
            <c:strRef>
              <c:f>'Analysis DE'!$A$2:$A$7</c:f>
              <c:strCache>
                <c:ptCount val="6"/>
                <c:pt idx="0">
                  <c:v>Trifft voll zu</c:v>
                </c:pt>
                <c:pt idx="1">
                  <c:v>Trifft eher zu</c:v>
                </c:pt>
                <c:pt idx="2">
                  <c:v>Teils teils</c:v>
                </c:pt>
                <c:pt idx="3">
                  <c:v>Trifft eher nicht zu</c:v>
                </c:pt>
                <c:pt idx="4">
                  <c:v>Trifft nicht zu</c:v>
                </c:pt>
                <c:pt idx="5">
                  <c:v>Keine Antwort</c:v>
                </c:pt>
              </c:strCache>
            </c:strRef>
          </c:cat>
          <c:val>
            <c:numRef>
              <c:f>'Analysis DE'!$K$2:$K$7</c:f>
              <c:numCache>
                <c:formatCode>General</c:formatCode>
                <c:ptCount val="6"/>
                <c:pt idx="0">
                  <c:v>3</c:v>
                </c:pt>
                <c:pt idx="1">
                  <c:v>2</c:v>
                </c:pt>
                <c:pt idx="2">
                  <c:v>0</c:v>
                </c:pt>
                <c:pt idx="3">
                  <c:v>0</c:v>
                </c:pt>
                <c:pt idx="4">
                  <c:v>0</c:v>
                </c:pt>
                <c:pt idx="5">
                  <c:v>0</c:v>
                </c:pt>
              </c:numCache>
            </c:numRef>
          </c:val>
          <c:extLst>
            <c:ext xmlns:c16="http://schemas.microsoft.com/office/drawing/2014/chart" uri="{C3380CC4-5D6E-409C-BE32-E72D297353CC}">
              <c16:uniqueId val="{00000000-CA42-F849-83D0-9D182330FCC1}"/>
            </c:ext>
          </c:extLst>
        </c:ser>
        <c:dLbls>
          <c:showLegendKey val="0"/>
          <c:showVal val="0"/>
          <c:showCatName val="0"/>
          <c:showSerName val="0"/>
          <c:showPercent val="0"/>
          <c:showBubbleSize val="0"/>
        </c:dLbls>
        <c:gapWidth val="219"/>
        <c:overlap val="-27"/>
        <c:axId val="1239511743"/>
        <c:axId val="1239507263"/>
      </c:barChart>
      <c:catAx>
        <c:axId val="12395117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239507263"/>
        <c:crosses val="autoZero"/>
        <c:auto val="1"/>
        <c:lblAlgn val="ctr"/>
        <c:lblOffset val="100"/>
        <c:noMultiLvlLbl val="0"/>
      </c:catAx>
      <c:valAx>
        <c:axId val="1239507263"/>
        <c:scaling>
          <c:orientation val="minMax"/>
          <c:max val="5"/>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239511743"/>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a:t>Das Reifegradmodell eignet sich zur Analyse und zum Vergleich des Entwicklungsstands sowie zur Durchführung eines internen bzw. externen Benchmarking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'Analysis DE'!$L$1</c:f>
              <c:strCache>
                <c:ptCount val="1"/>
                <c:pt idx="0">
                  <c:v>Bitte ordnen Sie die folgenden Aussagen zum Nutzen und Aufwand des Reifegradmodells ein. [Das Reifegradmodell eignet sich zur Analyse und zum Vergleich des Entwicklungsstands sowie zur Durchführung eines internen bzw. externen Benchmarking.]</c:v>
                </c:pt>
              </c:strCache>
            </c:strRef>
          </c:tx>
          <c:spPr>
            <a:solidFill>
              <a:schemeClr val="accent1"/>
            </a:solidFill>
            <a:ln>
              <a:noFill/>
            </a:ln>
            <a:effectLst/>
          </c:spPr>
          <c:invertIfNegative val="0"/>
          <c:cat>
            <c:strRef>
              <c:f>'Analysis DE'!$A$2:$A$7</c:f>
              <c:strCache>
                <c:ptCount val="6"/>
                <c:pt idx="0">
                  <c:v>Trifft voll zu</c:v>
                </c:pt>
                <c:pt idx="1">
                  <c:v>Trifft eher zu</c:v>
                </c:pt>
                <c:pt idx="2">
                  <c:v>Teils teils</c:v>
                </c:pt>
                <c:pt idx="3">
                  <c:v>Trifft eher nicht zu</c:v>
                </c:pt>
                <c:pt idx="4">
                  <c:v>Trifft nicht zu</c:v>
                </c:pt>
                <c:pt idx="5">
                  <c:v>Keine Antwort</c:v>
                </c:pt>
              </c:strCache>
            </c:strRef>
          </c:cat>
          <c:val>
            <c:numRef>
              <c:f>'Analysis DE'!$L$2:$L$7</c:f>
              <c:numCache>
                <c:formatCode>General</c:formatCode>
                <c:ptCount val="6"/>
                <c:pt idx="0">
                  <c:v>4</c:v>
                </c:pt>
                <c:pt idx="1">
                  <c:v>0</c:v>
                </c:pt>
                <c:pt idx="2">
                  <c:v>0</c:v>
                </c:pt>
                <c:pt idx="3">
                  <c:v>0</c:v>
                </c:pt>
                <c:pt idx="4">
                  <c:v>0</c:v>
                </c:pt>
                <c:pt idx="5">
                  <c:v>1</c:v>
                </c:pt>
              </c:numCache>
            </c:numRef>
          </c:val>
          <c:extLst>
            <c:ext xmlns:c16="http://schemas.microsoft.com/office/drawing/2014/chart" uri="{C3380CC4-5D6E-409C-BE32-E72D297353CC}">
              <c16:uniqueId val="{00000000-8E68-9044-8566-69AED8D1CAE4}"/>
            </c:ext>
          </c:extLst>
        </c:ser>
        <c:dLbls>
          <c:showLegendKey val="0"/>
          <c:showVal val="0"/>
          <c:showCatName val="0"/>
          <c:showSerName val="0"/>
          <c:showPercent val="0"/>
          <c:showBubbleSize val="0"/>
        </c:dLbls>
        <c:gapWidth val="219"/>
        <c:overlap val="-27"/>
        <c:axId val="1229149439"/>
        <c:axId val="1229157055"/>
      </c:barChart>
      <c:catAx>
        <c:axId val="122914943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229157055"/>
        <c:crosses val="autoZero"/>
        <c:auto val="1"/>
        <c:lblAlgn val="ctr"/>
        <c:lblOffset val="100"/>
        <c:noMultiLvlLbl val="0"/>
      </c:catAx>
      <c:valAx>
        <c:axId val="1229157055"/>
        <c:scaling>
          <c:orientation val="minMax"/>
          <c:max val="5"/>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229149439"/>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Das Reifegradmodell unterstützt bei einer verbesserten Kommunikation über nachhaltigkeitsbezogene Themen innerhalb des Unternehmens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'Analysis DE'!$M$1</c:f>
              <c:strCache>
                <c:ptCount val="1"/>
                <c:pt idx="0">
                  <c:v>Bitte ordnen Sie die folgenden Aussagen zum Nutzen und Aufwand des Reifegradmodells ein. [Das Reifegradmodell unterstützt bei einer verbesserten Kommunikation über nachhaltigkeitsbezogene Themen innerhalb des Unternehmens. ]</c:v>
                </c:pt>
              </c:strCache>
            </c:strRef>
          </c:tx>
          <c:spPr>
            <a:solidFill>
              <a:schemeClr val="accent1"/>
            </a:solidFill>
            <a:ln>
              <a:noFill/>
            </a:ln>
            <a:effectLst/>
          </c:spPr>
          <c:invertIfNegative val="0"/>
          <c:cat>
            <c:strRef>
              <c:f>'Analysis DE'!$A$2:$A$7</c:f>
              <c:strCache>
                <c:ptCount val="6"/>
                <c:pt idx="0">
                  <c:v>Trifft voll zu</c:v>
                </c:pt>
                <c:pt idx="1">
                  <c:v>Trifft eher zu</c:v>
                </c:pt>
                <c:pt idx="2">
                  <c:v>Teils teils</c:v>
                </c:pt>
                <c:pt idx="3">
                  <c:v>Trifft eher nicht zu</c:v>
                </c:pt>
                <c:pt idx="4">
                  <c:v>Trifft nicht zu</c:v>
                </c:pt>
                <c:pt idx="5">
                  <c:v>Keine Antwort</c:v>
                </c:pt>
              </c:strCache>
            </c:strRef>
          </c:cat>
          <c:val>
            <c:numRef>
              <c:f>'Analysis DE'!$M$2:$M$7</c:f>
              <c:numCache>
                <c:formatCode>General</c:formatCode>
                <c:ptCount val="6"/>
                <c:pt idx="0">
                  <c:v>3</c:v>
                </c:pt>
                <c:pt idx="1">
                  <c:v>2</c:v>
                </c:pt>
                <c:pt idx="2">
                  <c:v>0</c:v>
                </c:pt>
                <c:pt idx="3">
                  <c:v>0</c:v>
                </c:pt>
                <c:pt idx="4">
                  <c:v>0</c:v>
                </c:pt>
                <c:pt idx="5">
                  <c:v>0</c:v>
                </c:pt>
              </c:numCache>
            </c:numRef>
          </c:val>
          <c:extLst>
            <c:ext xmlns:c16="http://schemas.microsoft.com/office/drawing/2014/chart" uri="{C3380CC4-5D6E-409C-BE32-E72D297353CC}">
              <c16:uniqueId val="{00000000-A9F8-3649-96F8-FC9995BE13EF}"/>
            </c:ext>
          </c:extLst>
        </c:ser>
        <c:dLbls>
          <c:showLegendKey val="0"/>
          <c:showVal val="0"/>
          <c:showCatName val="0"/>
          <c:showSerName val="0"/>
          <c:showPercent val="0"/>
          <c:showBubbleSize val="0"/>
        </c:dLbls>
        <c:gapWidth val="219"/>
        <c:overlap val="-27"/>
        <c:axId val="1255630911"/>
        <c:axId val="1255624191"/>
      </c:barChart>
      <c:catAx>
        <c:axId val="125563091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255624191"/>
        <c:crosses val="autoZero"/>
        <c:auto val="1"/>
        <c:lblAlgn val="ctr"/>
        <c:lblOffset val="100"/>
        <c:noMultiLvlLbl val="0"/>
      </c:catAx>
      <c:valAx>
        <c:axId val="1255624191"/>
        <c:scaling>
          <c:orientation val="minMax"/>
          <c:max val="5"/>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255630911"/>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a:t>Der Aufwand für die Durchführung der Bewertung steht in einem angemessenen Verhältnis zum erwarteten Nutzen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'Analysis DE'!$N$1</c:f>
              <c:strCache>
                <c:ptCount val="1"/>
                <c:pt idx="0">
                  <c:v>Bitte ordnen Sie die folgenden Aussagen zum Nutzen und Aufwand des Reifegradmodells ein. [Der Aufwand für die Durchführung der Bewertung steht in einem angemessenen Verhältnis zum erwarteten Nutzen. ]</c:v>
                </c:pt>
              </c:strCache>
            </c:strRef>
          </c:tx>
          <c:spPr>
            <a:solidFill>
              <a:schemeClr val="accent1"/>
            </a:solidFill>
            <a:ln>
              <a:noFill/>
            </a:ln>
            <a:effectLst/>
          </c:spPr>
          <c:invertIfNegative val="0"/>
          <c:cat>
            <c:strRef>
              <c:f>'Analysis DE'!$A$2:$A$7</c:f>
              <c:strCache>
                <c:ptCount val="6"/>
                <c:pt idx="0">
                  <c:v>Trifft voll zu</c:v>
                </c:pt>
                <c:pt idx="1">
                  <c:v>Trifft eher zu</c:v>
                </c:pt>
                <c:pt idx="2">
                  <c:v>Teils teils</c:v>
                </c:pt>
                <c:pt idx="3">
                  <c:v>Trifft eher nicht zu</c:v>
                </c:pt>
                <c:pt idx="4">
                  <c:v>Trifft nicht zu</c:v>
                </c:pt>
                <c:pt idx="5">
                  <c:v>Keine Antwort</c:v>
                </c:pt>
              </c:strCache>
            </c:strRef>
          </c:cat>
          <c:val>
            <c:numRef>
              <c:f>'Analysis DE'!$N$2:$N$7</c:f>
              <c:numCache>
                <c:formatCode>General</c:formatCode>
                <c:ptCount val="6"/>
                <c:pt idx="0">
                  <c:v>1</c:v>
                </c:pt>
                <c:pt idx="1">
                  <c:v>2</c:v>
                </c:pt>
                <c:pt idx="2">
                  <c:v>2</c:v>
                </c:pt>
                <c:pt idx="3">
                  <c:v>0</c:v>
                </c:pt>
                <c:pt idx="4">
                  <c:v>0</c:v>
                </c:pt>
                <c:pt idx="5">
                  <c:v>0</c:v>
                </c:pt>
              </c:numCache>
            </c:numRef>
          </c:val>
          <c:extLst>
            <c:ext xmlns:c16="http://schemas.microsoft.com/office/drawing/2014/chart" uri="{C3380CC4-5D6E-409C-BE32-E72D297353CC}">
              <c16:uniqueId val="{00000000-8045-2A41-909C-16523FA7ED8A}"/>
            </c:ext>
          </c:extLst>
        </c:ser>
        <c:dLbls>
          <c:showLegendKey val="0"/>
          <c:showVal val="0"/>
          <c:showCatName val="0"/>
          <c:showSerName val="0"/>
          <c:showPercent val="0"/>
          <c:showBubbleSize val="0"/>
        </c:dLbls>
        <c:gapWidth val="219"/>
        <c:overlap val="-27"/>
        <c:axId val="1346563455"/>
        <c:axId val="1244990975"/>
      </c:barChart>
      <c:catAx>
        <c:axId val="13465634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244990975"/>
        <c:crosses val="autoZero"/>
        <c:auto val="1"/>
        <c:lblAlgn val="ctr"/>
        <c:lblOffset val="100"/>
        <c:noMultiLvlLbl val="0"/>
      </c:catAx>
      <c:valAx>
        <c:axId val="1244990975"/>
        <c:scaling>
          <c:orientation val="minMax"/>
          <c:max val="5"/>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346563455"/>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a:t>The level descriptions are clear and easy to understand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'Analysis EN'!$D$1</c:f>
              <c:strCache>
                <c:ptCount val="1"/>
                <c:pt idx="0">
                  <c:v>Bitte ordnen Sie die folgenden Aussagen zur Struktur und Logik des Reifegradmodells ein.  [Die Stufenbeschreibungen sind eindeutig und leicht verständlich. ]</c:v>
                </c:pt>
              </c:strCache>
            </c:strRef>
          </c:tx>
          <c:spPr>
            <a:solidFill>
              <a:schemeClr val="accent1"/>
            </a:solidFill>
            <a:ln>
              <a:noFill/>
            </a:ln>
            <a:effectLst/>
          </c:spPr>
          <c:invertIfNegative val="0"/>
          <c:cat>
            <c:strRef>
              <c:f>'Analysis EN'!$A$2:$A$7</c:f>
              <c:strCache>
                <c:ptCount val="6"/>
                <c:pt idx="0">
                  <c:v>strongly agree</c:v>
                </c:pt>
                <c:pt idx="1">
                  <c:v>agree</c:v>
                </c:pt>
                <c:pt idx="2">
                  <c:v>neutral</c:v>
                </c:pt>
                <c:pt idx="3">
                  <c:v>disagree</c:v>
                </c:pt>
                <c:pt idx="4">
                  <c:v>strongly disagree</c:v>
                </c:pt>
                <c:pt idx="5">
                  <c:v>no answer</c:v>
                </c:pt>
              </c:strCache>
            </c:strRef>
          </c:cat>
          <c:val>
            <c:numRef>
              <c:f>'Analysis EN'!$D$2:$D$7</c:f>
              <c:numCache>
                <c:formatCode>General</c:formatCode>
                <c:ptCount val="6"/>
                <c:pt idx="0">
                  <c:v>5</c:v>
                </c:pt>
                <c:pt idx="1">
                  <c:v>0</c:v>
                </c:pt>
                <c:pt idx="2">
                  <c:v>1</c:v>
                </c:pt>
                <c:pt idx="3">
                  <c:v>0</c:v>
                </c:pt>
                <c:pt idx="4">
                  <c:v>0</c:v>
                </c:pt>
                <c:pt idx="5">
                  <c:v>0</c:v>
                </c:pt>
              </c:numCache>
            </c:numRef>
          </c:val>
          <c:extLst>
            <c:ext xmlns:c16="http://schemas.microsoft.com/office/drawing/2014/chart" uri="{C3380CC4-5D6E-409C-BE32-E72D297353CC}">
              <c16:uniqueId val="{00000000-7CC8-B84C-9D40-30C59ADCFDBF}"/>
            </c:ext>
          </c:extLst>
        </c:ser>
        <c:dLbls>
          <c:showLegendKey val="0"/>
          <c:showVal val="0"/>
          <c:showCatName val="0"/>
          <c:showSerName val="0"/>
          <c:showPercent val="0"/>
          <c:showBubbleSize val="0"/>
        </c:dLbls>
        <c:gapWidth val="219"/>
        <c:overlap val="-27"/>
        <c:axId val="1247394687"/>
        <c:axId val="1305587967"/>
      </c:barChart>
      <c:catAx>
        <c:axId val="1247394687"/>
        <c:scaling>
          <c:orientation val="minMax"/>
        </c:scaling>
        <c:delete val="0"/>
        <c:axPos val="b"/>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lumMod val="65000"/>
                        <a:lumOff val="35000"/>
                      </a:sysClr>
                    </a:solidFill>
                    <a:latin typeface="+mn-lt"/>
                    <a:ea typeface="+mn-ea"/>
                    <a:cs typeface="+mn-cs"/>
                  </a:defRPr>
                </a:pPr>
                <a:r>
                  <a:rPr lang="de-DE" sz="1000" b="0" i="0" u="none" strike="noStrike" kern="1200" baseline="0">
                    <a:solidFill>
                      <a:sysClr val="windowText" lastClr="000000">
                        <a:lumMod val="65000"/>
                        <a:lumOff val="35000"/>
                      </a:sysClr>
                    </a:solidFill>
                  </a:rPr>
                  <a:t>likert level</a:t>
                </a: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lumMod val="65000"/>
                      <a:lumOff val="35000"/>
                    </a:sysClr>
                  </a:solidFill>
                  <a:latin typeface="+mn-lt"/>
                  <a:ea typeface="+mn-ea"/>
                  <a:cs typeface="+mn-cs"/>
                </a:defRPr>
              </a:pPr>
              <a:endParaRPr lang="de-D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305587967"/>
        <c:crosses val="autoZero"/>
        <c:auto val="1"/>
        <c:lblAlgn val="ctr"/>
        <c:lblOffset val="100"/>
        <c:noMultiLvlLbl val="0"/>
      </c:catAx>
      <c:valAx>
        <c:axId val="1305587967"/>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lumMod val="65000"/>
                        <a:lumOff val="35000"/>
                      </a:sysClr>
                    </a:solidFill>
                    <a:latin typeface="+mn-lt"/>
                    <a:ea typeface="+mn-ea"/>
                    <a:cs typeface="+mn-cs"/>
                  </a:defRPr>
                </a:pPr>
                <a:r>
                  <a:rPr lang="de-DE" sz="1000" b="0" i="0" u="none" strike="noStrike" kern="1200" baseline="0">
                    <a:solidFill>
                      <a:sysClr val="windowText" lastClr="000000">
                        <a:lumMod val="65000"/>
                        <a:lumOff val="35000"/>
                      </a:sysClr>
                    </a:solidFill>
                  </a:rPr>
                  <a:t>number of experts</a:t>
                </a:r>
              </a:p>
            </c:rich>
          </c:tx>
          <c:overlay val="0"/>
          <c:spPr>
            <a:noFill/>
            <a:ln>
              <a:noFill/>
            </a:ln>
            <a:effectLst/>
          </c:spPr>
          <c:txPr>
            <a:bodyPr rot="-540000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lumMod val="65000"/>
                      <a:lumOff val="35000"/>
                    </a:sysClr>
                  </a:solidFill>
                  <a:latin typeface="+mn-lt"/>
                  <a:ea typeface="+mn-ea"/>
                  <a:cs typeface="+mn-cs"/>
                </a:defRPr>
              </a:pPr>
              <a:endParaRPr lang="de-DE"/>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247394687"/>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a:t>All relevant dimensions and indicators for assessing the sustainability of a production network are covered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'Analysis EN'!$E$1</c:f>
              <c:strCache>
                <c:ptCount val="1"/>
                <c:pt idx="0">
                  <c:v>Bitte ordnen Sie die folgenden Aussagen zur inhaltlichen Validität und Vollständigkeit des Reifegardmodells ein. [Alle relevanten Dimensionen und Indikatoren zur Bewertung der Nachhaltigkeit eines Produktionsnetzwerks werden abgedeckt.]</c:v>
                </c:pt>
              </c:strCache>
            </c:strRef>
          </c:tx>
          <c:spPr>
            <a:solidFill>
              <a:schemeClr val="accent1"/>
            </a:solidFill>
            <a:ln>
              <a:noFill/>
            </a:ln>
            <a:effectLst/>
          </c:spPr>
          <c:invertIfNegative val="0"/>
          <c:cat>
            <c:strRef>
              <c:f>'Analysis EN'!$A$2:$A$7</c:f>
              <c:strCache>
                <c:ptCount val="6"/>
                <c:pt idx="0">
                  <c:v>strongly agree</c:v>
                </c:pt>
                <c:pt idx="1">
                  <c:v>agree</c:v>
                </c:pt>
                <c:pt idx="2">
                  <c:v>neutral</c:v>
                </c:pt>
                <c:pt idx="3">
                  <c:v>disagree</c:v>
                </c:pt>
                <c:pt idx="4">
                  <c:v>strongly disagree</c:v>
                </c:pt>
                <c:pt idx="5">
                  <c:v>no answer</c:v>
                </c:pt>
              </c:strCache>
            </c:strRef>
          </c:cat>
          <c:val>
            <c:numRef>
              <c:f>'Analysis EN'!$E$2:$E$7</c:f>
              <c:numCache>
                <c:formatCode>General</c:formatCode>
                <c:ptCount val="6"/>
                <c:pt idx="0">
                  <c:v>3</c:v>
                </c:pt>
                <c:pt idx="1">
                  <c:v>0</c:v>
                </c:pt>
                <c:pt idx="2">
                  <c:v>0</c:v>
                </c:pt>
                <c:pt idx="3">
                  <c:v>0</c:v>
                </c:pt>
                <c:pt idx="4">
                  <c:v>0</c:v>
                </c:pt>
                <c:pt idx="5">
                  <c:v>2</c:v>
                </c:pt>
              </c:numCache>
            </c:numRef>
          </c:val>
          <c:extLst>
            <c:ext xmlns:c16="http://schemas.microsoft.com/office/drawing/2014/chart" uri="{C3380CC4-5D6E-409C-BE32-E72D297353CC}">
              <c16:uniqueId val="{00000000-9059-3649-BECA-2526FFBDA544}"/>
            </c:ext>
          </c:extLst>
        </c:ser>
        <c:dLbls>
          <c:showLegendKey val="0"/>
          <c:showVal val="0"/>
          <c:showCatName val="0"/>
          <c:showSerName val="0"/>
          <c:showPercent val="0"/>
          <c:showBubbleSize val="0"/>
        </c:dLbls>
        <c:gapWidth val="219"/>
        <c:overlap val="-27"/>
        <c:axId val="1270232639"/>
        <c:axId val="1249729983"/>
      </c:barChart>
      <c:catAx>
        <c:axId val="1270232639"/>
        <c:scaling>
          <c:orientation val="minMax"/>
        </c:scaling>
        <c:delete val="0"/>
        <c:axPos val="b"/>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lumMod val="65000"/>
                        <a:lumOff val="35000"/>
                      </a:sysClr>
                    </a:solidFill>
                    <a:latin typeface="+mn-lt"/>
                    <a:ea typeface="+mn-ea"/>
                    <a:cs typeface="+mn-cs"/>
                  </a:defRPr>
                </a:pPr>
                <a:r>
                  <a:rPr lang="de-DE" sz="1000" b="0" i="0" u="none" strike="noStrike" kern="1200" baseline="0">
                    <a:solidFill>
                      <a:sysClr val="windowText" lastClr="000000">
                        <a:lumMod val="65000"/>
                        <a:lumOff val="35000"/>
                      </a:sysClr>
                    </a:solidFill>
                  </a:rPr>
                  <a:t>likert level</a:t>
                </a: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lumMod val="65000"/>
                      <a:lumOff val="35000"/>
                    </a:sysClr>
                  </a:solidFill>
                  <a:latin typeface="+mn-lt"/>
                  <a:ea typeface="+mn-ea"/>
                  <a:cs typeface="+mn-cs"/>
                </a:defRPr>
              </a:pPr>
              <a:endParaRPr lang="de-D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249729983"/>
        <c:crosses val="autoZero"/>
        <c:auto val="1"/>
        <c:lblAlgn val="ctr"/>
        <c:lblOffset val="100"/>
        <c:noMultiLvlLbl val="0"/>
      </c:catAx>
      <c:valAx>
        <c:axId val="1249729983"/>
        <c:scaling>
          <c:orientation val="minMax"/>
          <c:max val="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lumMod val="65000"/>
                        <a:lumOff val="35000"/>
                      </a:sysClr>
                    </a:solidFill>
                    <a:latin typeface="+mn-lt"/>
                    <a:ea typeface="+mn-ea"/>
                    <a:cs typeface="+mn-cs"/>
                  </a:defRPr>
                </a:pPr>
                <a:r>
                  <a:rPr lang="de-DE" sz="1000" b="0" i="0" u="none" strike="noStrike" kern="1200" baseline="0">
                    <a:solidFill>
                      <a:sysClr val="windowText" lastClr="000000">
                        <a:lumMod val="65000"/>
                        <a:lumOff val="35000"/>
                      </a:sysClr>
                    </a:solidFill>
                  </a:rPr>
                  <a:t>number of experts</a:t>
                </a:r>
              </a:p>
            </c:rich>
          </c:tx>
          <c:overlay val="0"/>
          <c:spPr>
            <a:noFill/>
            <a:ln>
              <a:noFill/>
            </a:ln>
            <a:effectLst/>
          </c:spPr>
          <c:txPr>
            <a:bodyPr rot="-540000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lumMod val="65000"/>
                      <a:lumOff val="35000"/>
                    </a:sysClr>
                  </a:solidFill>
                  <a:latin typeface="+mn-lt"/>
                  <a:ea typeface="+mn-ea"/>
                  <a:cs typeface="+mn-cs"/>
                </a:defRPr>
              </a:pPr>
              <a:endParaRPr lang="de-DE"/>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270232639"/>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a:t>The balance between the environmental, economic, and social dimensions is balanced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'Analysis EN'!$F$1</c:f>
              <c:strCache>
                <c:ptCount val="1"/>
                <c:pt idx="0">
                  <c:v>Bitte ordnen Sie die folgenden Aussagen zur inhaltlichen Validität und Vollständigkeit des Reifegardmodells ein. [Die Balance zwischen den ökologischen, ökonomischen und sozialen Dimensionen ist ausgeglichen.]</c:v>
                </c:pt>
              </c:strCache>
            </c:strRef>
          </c:tx>
          <c:spPr>
            <a:solidFill>
              <a:schemeClr val="accent1"/>
            </a:solidFill>
            <a:ln>
              <a:noFill/>
            </a:ln>
            <a:effectLst/>
          </c:spPr>
          <c:invertIfNegative val="0"/>
          <c:cat>
            <c:strRef>
              <c:f>'Analysis EN'!$A$2:$A$7</c:f>
              <c:strCache>
                <c:ptCount val="6"/>
                <c:pt idx="0">
                  <c:v>strongly agree</c:v>
                </c:pt>
                <c:pt idx="1">
                  <c:v>agree</c:v>
                </c:pt>
                <c:pt idx="2">
                  <c:v>neutral</c:v>
                </c:pt>
                <c:pt idx="3">
                  <c:v>disagree</c:v>
                </c:pt>
                <c:pt idx="4">
                  <c:v>strongly disagree</c:v>
                </c:pt>
                <c:pt idx="5">
                  <c:v>no answer</c:v>
                </c:pt>
              </c:strCache>
            </c:strRef>
          </c:cat>
          <c:val>
            <c:numRef>
              <c:f>'Analysis EN'!$F$2:$F$7</c:f>
              <c:numCache>
                <c:formatCode>General</c:formatCode>
                <c:ptCount val="6"/>
                <c:pt idx="0">
                  <c:v>4</c:v>
                </c:pt>
                <c:pt idx="1">
                  <c:v>1</c:v>
                </c:pt>
                <c:pt idx="2">
                  <c:v>0</c:v>
                </c:pt>
                <c:pt idx="3">
                  <c:v>0</c:v>
                </c:pt>
                <c:pt idx="4">
                  <c:v>0</c:v>
                </c:pt>
                <c:pt idx="5">
                  <c:v>0</c:v>
                </c:pt>
              </c:numCache>
            </c:numRef>
          </c:val>
          <c:extLst>
            <c:ext xmlns:c16="http://schemas.microsoft.com/office/drawing/2014/chart" uri="{C3380CC4-5D6E-409C-BE32-E72D297353CC}">
              <c16:uniqueId val="{00000000-607C-604D-B07C-74CED6EF0270}"/>
            </c:ext>
          </c:extLst>
        </c:ser>
        <c:dLbls>
          <c:showLegendKey val="0"/>
          <c:showVal val="0"/>
          <c:showCatName val="0"/>
          <c:showSerName val="0"/>
          <c:showPercent val="0"/>
          <c:showBubbleSize val="0"/>
        </c:dLbls>
        <c:gapWidth val="219"/>
        <c:overlap val="-27"/>
        <c:axId val="1254576959"/>
        <c:axId val="1346284927"/>
      </c:barChart>
      <c:catAx>
        <c:axId val="1254576959"/>
        <c:scaling>
          <c:orientation val="minMax"/>
        </c:scaling>
        <c:delete val="0"/>
        <c:axPos val="b"/>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lumMod val="65000"/>
                        <a:lumOff val="35000"/>
                      </a:sysClr>
                    </a:solidFill>
                    <a:latin typeface="+mn-lt"/>
                    <a:ea typeface="+mn-ea"/>
                    <a:cs typeface="+mn-cs"/>
                  </a:defRPr>
                </a:pPr>
                <a:r>
                  <a:rPr lang="de-DE" sz="1000" b="0" i="0" u="none" strike="noStrike" kern="1200" baseline="0">
                    <a:solidFill>
                      <a:sysClr val="windowText" lastClr="000000">
                        <a:lumMod val="65000"/>
                        <a:lumOff val="35000"/>
                      </a:sysClr>
                    </a:solidFill>
                  </a:rPr>
                  <a:t>likert level</a:t>
                </a: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lumMod val="65000"/>
                      <a:lumOff val="35000"/>
                    </a:sysClr>
                  </a:solidFill>
                  <a:latin typeface="+mn-lt"/>
                  <a:ea typeface="+mn-ea"/>
                  <a:cs typeface="+mn-cs"/>
                </a:defRPr>
              </a:pPr>
              <a:endParaRPr lang="de-D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346284927"/>
        <c:crosses val="autoZero"/>
        <c:auto val="1"/>
        <c:lblAlgn val="ctr"/>
        <c:lblOffset val="100"/>
        <c:noMultiLvlLbl val="0"/>
      </c:catAx>
      <c:valAx>
        <c:axId val="1346284927"/>
        <c:scaling>
          <c:orientation val="minMax"/>
          <c:max val="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lumMod val="65000"/>
                        <a:lumOff val="35000"/>
                      </a:sysClr>
                    </a:solidFill>
                    <a:latin typeface="+mn-lt"/>
                    <a:ea typeface="+mn-ea"/>
                    <a:cs typeface="+mn-cs"/>
                  </a:defRPr>
                </a:pPr>
                <a:r>
                  <a:rPr lang="de-DE" sz="1000" b="0" i="0" u="none" strike="noStrike" kern="1200" baseline="0">
                    <a:solidFill>
                      <a:sysClr val="windowText" lastClr="000000">
                        <a:lumMod val="65000"/>
                        <a:lumOff val="35000"/>
                      </a:sysClr>
                    </a:solidFill>
                  </a:rPr>
                  <a:t>number of experts</a:t>
                </a:r>
              </a:p>
            </c:rich>
          </c:tx>
          <c:overlay val="0"/>
          <c:spPr>
            <a:noFill/>
            <a:ln>
              <a:noFill/>
            </a:ln>
            <a:effectLst/>
          </c:spPr>
          <c:txPr>
            <a:bodyPr rot="-540000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lumMod val="65000"/>
                      <a:lumOff val="35000"/>
                    </a:sysClr>
                  </a:solidFill>
                  <a:latin typeface="+mn-lt"/>
                  <a:ea typeface="+mn-ea"/>
                  <a:cs typeface="+mn-cs"/>
                </a:defRPr>
              </a:pPr>
              <a:endParaRPr lang="de-DE"/>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254576959"/>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a:t>The maturity model can be applied across industries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'Analysis EN'!$G$1</c:f>
              <c:strCache>
                <c:ptCount val="1"/>
                <c:pt idx="0">
                  <c:v>Bitte ordnen Sie die folgenden Aussagen zur inhaltlichen Validität und Vollständigkeit des Reifegardmodells ein. [Das Reifegradmodell ist branchenübergreifend einsetzbar.]</c:v>
                </c:pt>
              </c:strCache>
            </c:strRef>
          </c:tx>
          <c:spPr>
            <a:solidFill>
              <a:schemeClr val="accent1"/>
            </a:solidFill>
            <a:ln>
              <a:noFill/>
            </a:ln>
            <a:effectLst/>
          </c:spPr>
          <c:invertIfNegative val="0"/>
          <c:cat>
            <c:strRef>
              <c:f>'Analysis EN'!$A$2:$A$7</c:f>
              <c:strCache>
                <c:ptCount val="6"/>
                <c:pt idx="0">
                  <c:v>strongly agree</c:v>
                </c:pt>
                <c:pt idx="1">
                  <c:v>agree</c:v>
                </c:pt>
                <c:pt idx="2">
                  <c:v>neutral</c:v>
                </c:pt>
                <c:pt idx="3">
                  <c:v>disagree</c:v>
                </c:pt>
                <c:pt idx="4">
                  <c:v>strongly disagree</c:v>
                </c:pt>
                <c:pt idx="5">
                  <c:v>no answer</c:v>
                </c:pt>
              </c:strCache>
            </c:strRef>
          </c:cat>
          <c:val>
            <c:numRef>
              <c:f>'Analysis EN'!$G$2:$G$7</c:f>
              <c:numCache>
                <c:formatCode>General</c:formatCode>
                <c:ptCount val="6"/>
                <c:pt idx="0">
                  <c:v>5</c:v>
                </c:pt>
                <c:pt idx="1">
                  <c:v>0</c:v>
                </c:pt>
                <c:pt idx="2">
                  <c:v>0</c:v>
                </c:pt>
                <c:pt idx="3">
                  <c:v>0</c:v>
                </c:pt>
                <c:pt idx="4">
                  <c:v>0</c:v>
                </c:pt>
                <c:pt idx="5">
                  <c:v>0</c:v>
                </c:pt>
              </c:numCache>
            </c:numRef>
          </c:val>
          <c:extLst>
            <c:ext xmlns:c16="http://schemas.microsoft.com/office/drawing/2014/chart" uri="{C3380CC4-5D6E-409C-BE32-E72D297353CC}">
              <c16:uniqueId val="{00000000-934F-E746-9EEB-A4BF6EADCF29}"/>
            </c:ext>
          </c:extLst>
        </c:ser>
        <c:dLbls>
          <c:showLegendKey val="0"/>
          <c:showVal val="0"/>
          <c:showCatName val="0"/>
          <c:showSerName val="0"/>
          <c:showPercent val="0"/>
          <c:showBubbleSize val="0"/>
        </c:dLbls>
        <c:gapWidth val="219"/>
        <c:overlap val="-27"/>
        <c:axId val="1249733119"/>
        <c:axId val="1249734015"/>
      </c:barChart>
      <c:catAx>
        <c:axId val="1249733119"/>
        <c:scaling>
          <c:orientation val="minMax"/>
        </c:scaling>
        <c:delete val="0"/>
        <c:axPos val="b"/>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lumMod val="65000"/>
                        <a:lumOff val="35000"/>
                      </a:sysClr>
                    </a:solidFill>
                    <a:latin typeface="+mn-lt"/>
                    <a:ea typeface="+mn-ea"/>
                    <a:cs typeface="+mn-cs"/>
                  </a:defRPr>
                </a:pPr>
                <a:r>
                  <a:rPr lang="de-DE" sz="1000" b="0" i="0" u="none" strike="noStrike" kern="1200" baseline="0">
                    <a:solidFill>
                      <a:sysClr val="windowText" lastClr="000000">
                        <a:lumMod val="65000"/>
                        <a:lumOff val="35000"/>
                      </a:sysClr>
                    </a:solidFill>
                  </a:rPr>
                  <a:t>likert level</a:t>
                </a: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lumMod val="65000"/>
                      <a:lumOff val="35000"/>
                    </a:sysClr>
                  </a:solidFill>
                  <a:latin typeface="+mn-lt"/>
                  <a:ea typeface="+mn-ea"/>
                  <a:cs typeface="+mn-cs"/>
                </a:defRPr>
              </a:pPr>
              <a:endParaRPr lang="de-D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249734015"/>
        <c:crosses val="autoZero"/>
        <c:auto val="1"/>
        <c:lblAlgn val="ctr"/>
        <c:lblOffset val="100"/>
        <c:noMultiLvlLbl val="0"/>
      </c:catAx>
      <c:valAx>
        <c:axId val="1249734015"/>
        <c:scaling>
          <c:orientation val="minMax"/>
          <c:max val="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lumMod val="65000"/>
                        <a:lumOff val="35000"/>
                      </a:sysClr>
                    </a:solidFill>
                    <a:latin typeface="+mn-lt"/>
                    <a:ea typeface="+mn-ea"/>
                    <a:cs typeface="+mn-cs"/>
                  </a:defRPr>
                </a:pPr>
                <a:r>
                  <a:rPr lang="de-DE" sz="1000" b="0" i="0" u="none" strike="noStrike" kern="1200" baseline="0">
                    <a:solidFill>
                      <a:sysClr val="windowText" lastClr="000000">
                        <a:lumMod val="65000"/>
                        <a:lumOff val="35000"/>
                      </a:sysClr>
                    </a:solidFill>
                  </a:rPr>
                  <a:t>number of experts</a:t>
                </a:r>
              </a:p>
            </c:rich>
          </c:tx>
          <c:overlay val="0"/>
          <c:spPr>
            <a:noFill/>
            <a:ln>
              <a:noFill/>
            </a:ln>
            <a:effectLst/>
          </c:spPr>
          <c:txPr>
            <a:bodyPr rot="-540000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lumMod val="65000"/>
                      <a:lumOff val="35000"/>
                    </a:sysClr>
                  </a:solidFill>
                  <a:latin typeface="+mn-lt"/>
                  <a:ea typeface="+mn-ea"/>
                  <a:cs typeface="+mn-cs"/>
                </a:defRPr>
              </a:pPr>
              <a:endParaRPr lang="de-DE"/>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249733119"/>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a:t>The maturity model is practical and makes use of available company data and information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'Analysis EN'!$H$1</c:f>
              <c:strCache>
                <c:ptCount val="1"/>
                <c:pt idx="0">
                  <c:v>Bitte ordnen Sie die folgenden Aussagen zur Anwendung, Praktikabilität und Akzeptanz des Reifegradmodells ein. [Das Reifegradmodell ist praxisnah und verwendet verfügbare Daten und Informationen des Unternehmens.]</c:v>
                </c:pt>
              </c:strCache>
            </c:strRef>
          </c:tx>
          <c:spPr>
            <a:solidFill>
              <a:schemeClr val="accent1"/>
            </a:solidFill>
            <a:ln>
              <a:noFill/>
            </a:ln>
            <a:effectLst/>
          </c:spPr>
          <c:invertIfNegative val="0"/>
          <c:cat>
            <c:strRef>
              <c:f>'Analysis EN'!$A$2:$A$7</c:f>
              <c:strCache>
                <c:ptCount val="6"/>
                <c:pt idx="0">
                  <c:v>strongly agree</c:v>
                </c:pt>
                <c:pt idx="1">
                  <c:v>agree</c:v>
                </c:pt>
                <c:pt idx="2">
                  <c:v>neutral</c:v>
                </c:pt>
                <c:pt idx="3">
                  <c:v>disagree</c:v>
                </c:pt>
                <c:pt idx="4">
                  <c:v>strongly disagree</c:v>
                </c:pt>
                <c:pt idx="5">
                  <c:v>no answer</c:v>
                </c:pt>
              </c:strCache>
            </c:strRef>
          </c:cat>
          <c:val>
            <c:numRef>
              <c:f>'Analysis EN'!$H$2:$H$7</c:f>
              <c:numCache>
                <c:formatCode>General</c:formatCode>
                <c:ptCount val="6"/>
                <c:pt idx="0">
                  <c:v>2</c:v>
                </c:pt>
                <c:pt idx="1">
                  <c:v>3</c:v>
                </c:pt>
                <c:pt idx="2">
                  <c:v>0</c:v>
                </c:pt>
                <c:pt idx="3">
                  <c:v>0</c:v>
                </c:pt>
                <c:pt idx="4">
                  <c:v>0</c:v>
                </c:pt>
                <c:pt idx="5">
                  <c:v>0</c:v>
                </c:pt>
              </c:numCache>
            </c:numRef>
          </c:val>
          <c:extLst>
            <c:ext xmlns:c16="http://schemas.microsoft.com/office/drawing/2014/chart" uri="{C3380CC4-5D6E-409C-BE32-E72D297353CC}">
              <c16:uniqueId val="{00000000-0D99-EA45-9442-168CC0ADAF06}"/>
            </c:ext>
          </c:extLst>
        </c:ser>
        <c:dLbls>
          <c:showLegendKey val="0"/>
          <c:showVal val="0"/>
          <c:showCatName val="0"/>
          <c:showSerName val="0"/>
          <c:showPercent val="0"/>
          <c:showBubbleSize val="0"/>
        </c:dLbls>
        <c:gapWidth val="219"/>
        <c:overlap val="-27"/>
        <c:axId val="1254781631"/>
        <c:axId val="1254771327"/>
      </c:barChart>
      <c:catAx>
        <c:axId val="1254781631"/>
        <c:scaling>
          <c:orientation val="minMax"/>
        </c:scaling>
        <c:delete val="0"/>
        <c:axPos val="b"/>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lumMod val="65000"/>
                        <a:lumOff val="35000"/>
                      </a:sysClr>
                    </a:solidFill>
                    <a:latin typeface="+mn-lt"/>
                    <a:ea typeface="+mn-ea"/>
                    <a:cs typeface="+mn-cs"/>
                  </a:defRPr>
                </a:pPr>
                <a:r>
                  <a:rPr lang="de-DE" sz="1000" b="0" i="0" u="none" strike="noStrike" kern="1200" baseline="0">
                    <a:solidFill>
                      <a:sysClr val="windowText" lastClr="000000">
                        <a:lumMod val="65000"/>
                        <a:lumOff val="35000"/>
                      </a:sysClr>
                    </a:solidFill>
                  </a:rPr>
                  <a:t>likert level</a:t>
                </a: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lumMod val="65000"/>
                      <a:lumOff val="35000"/>
                    </a:sysClr>
                  </a:solidFill>
                  <a:latin typeface="+mn-lt"/>
                  <a:ea typeface="+mn-ea"/>
                  <a:cs typeface="+mn-cs"/>
                </a:defRPr>
              </a:pPr>
              <a:endParaRPr lang="de-D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254771327"/>
        <c:crosses val="autoZero"/>
        <c:auto val="1"/>
        <c:lblAlgn val="ctr"/>
        <c:lblOffset val="100"/>
        <c:noMultiLvlLbl val="0"/>
      </c:catAx>
      <c:valAx>
        <c:axId val="1254771327"/>
        <c:scaling>
          <c:orientation val="minMax"/>
          <c:max val="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lumMod val="65000"/>
                        <a:lumOff val="35000"/>
                      </a:sysClr>
                    </a:solidFill>
                    <a:latin typeface="+mn-lt"/>
                    <a:ea typeface="+mn-ea"/>
                    <a:cs typeface="+mn-cs"/>
                  </a:defRPr>
                </a:pPr>
                <a:r>
                  <a:rPr lang="de-DE" sz="1000" b="0" i="0" u="none" strike="noStrike" kern="1200" baseline="0">
                    <a:solidFill>
                      <a:sysClr val="windowText" lastClr="000000">
                        <a:lumMod val="65000"/>
                        <a:lumOff val="35000"/>
                      </a:sysClr>
                    </a:solidFill>
                  </a:rPr>
                  <a:t>number of experts</a:t>
                </a:r>
              </a:p>
            </c:rich>
          </c:tx>
          <c:overlay val="0"/>
          <c:spPr>
            <a:noFill/>
            <a:ln>
              <a:noFill/>
            </a:ln>
            <a:effectLst/>
          </c:spPr>
          <c:txPr>
            <a:bodyPr rot="-540000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lumMod val="65000"/>
                      <a:lumOff val="35000"/>
                    </a:sysClr>
                  </a:solidFill>
                  <a:latin typeface="+mn-lt"/>
                  <a:ea typeface="+mn-ea"/>
                  <a:cs typeface="+mn-cs"/>
                </a:defRPr>
              </a:pPr>
              <a:endParaRPr lang="de-DE"/>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254781631"/>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a:t>Different evaluators from the same company would arrive at the same maturity level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'Analysis EN'!$I$1</c:f>
              <c:strCache>
                <c:ptCount val="1"/>
                <c:pt idx="0">
                  <c:v>Bitte ordnen Sie die folgenden Aussagen zur Anwendung, Praktikabilität und Akzeptanz des Reifegradmodells ein. [Verschiedene bewertende Personen desselben Unternehmens würden zur gleichen Reifegradstufe kommen.]</c:v>
                </c:pt>
              </c:strCache>
            </c:strRef>
          </c:tx>
          <c:spPr>
            <a:solidFill>
              <a:schemeClr val="accent1"/>
            </a:solidFill>
            <a:ln>
              <a:noFill/>
            </a:ln>
            <a:effectLst/>
          </c:spPr>
          <c:invertIfNegative val="0"/>
          <c:cat>
            <c:strRef>
              <c:f>'Analysis EN'!$A$2:$A$7</c:f>
              <c:strCache>
                <c:ptCount val="6"/>
                <c:pt idx="0">
                  <c:v>strongly agree</c:v>
                </c:pt>
                <c:pt idx="1">
                  <c:v>agree</c:v>
                </c:pt>
                <c:pt idx="2">
                  <c:v>neutral</c:v>
                </c:pt>
                <c:pt idx="3">
                  <c:v>disagree</c:v>
                </c:pt>
                <c:pt idx="4">
                  <c:v>strongly disagree</c:v>
                </c:pt>
                <c:pt idx="5">
                  <c:v>no answer</c:v>
                </c:pt>
              </c:strCache>
            </c:strRef>
          </c:cat>
          <c:val>
            <c:numRef>
              <c:f>'Analysis EN'!$I$2:$I$7</c:f>
              <c:numCache>
                <c:formatCode>General</c:formatCode>
                <c:ptCount val="6"/>
                <c:pt idx="0">
                  <c:v>0</c:v>
                </c:pt>
                <c:pt idx="1">
                  <c:v>2</c:v>
                </c:pt>
                <c:pt idx="2">
                  <c:v>1</c:v>
                </c:pt>
                <c:pt idx="3">
                  <c:v>0</c:v>
                </c:pt>
                <c:pt idx="4">
                  <c:v>0</c:v>
                </c:pt>
                <c:pt idx="5">
                  <c:v>2</c:v>
                </c:pt>
              </c:numCache>
            </c:numRef>
          </c:val>
          <c:extLst>
            <c:ext xmlns:c16="http://schemas.microsoft.com/office/drawing/2014/chart" uri="{C3380CC4-5D6E-409C-BE32-E72D297353CC}">
              <c16:uniqueId val="{00000000-AF35-5F4C-9738-CF408200306B}"/>
            </c:ext>
          </c:extLst>
        </c:ser>
        <c:dLbls>
          <c:showLegendKey val="0"/>
          <c:showVal val="0"/>
          <c:showCatName val="0"/>
          <c:showSerName val="0"/>
          <c:showPercent val="0"/>
          <c:showBubbleSize val="0"/>
        </c:dLbls>
        <c:gapWidth val="150"/>
        <c:axId val="1240896319"/>
        <c:axId val="1240898111"/>
      </c:barChart>
      <c:catAx>
        <c:axId val="1240896319"/>
        <c:scaling>
          <c:orientation val="minMax"/>
        </c:scaling>
        <c:delete val="0"/>
        <c:axPos val="b"/>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lumMod val="65000"/>
                        <a:lumOff val="35000"/>
                      </a:sysClr>
                    </a:solidFill>
                    <a:latin typeface="+mn-lt"/>
                    <a:ea typeface="+mn-ea"/>
                    <a:cs typeface="+mn-cs"/>
                  </a:defRPr>
                </a:pPr>
                <a:r>
                  <a:rPr lang="de-DE" sz="1000" b="0" i="0" u="none" strike="noStrike" kern="1200" baseline="0">
                    <a:solidFill>
                      <a:sysClr val="windowText" lastClr="000000">
                        <a:lumMod val="65000"/>
                        <a:lumOff val="35000"/>
                      </a:sysClr>
                    </a:solidFill>
                  </a:rPr>
                  <a:t>likert level</a:t>
                </a: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lumMod val="65000"/>
                      <a:lumOff val="35000"/>
                    </a:sysClr>
                  </a:solidFill>
                  <a:latin typeface="+mn-lt"/>
                  <a:ea typeface="+mn-ea"/>
                  <a:cs typeface="+mn-cs"/>
                </a:defRPr>
              </a:pPr>
              <a:endParaRPr lang="de-D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240898111"/>
        <c:crosses val="autoZero"/>
        <c:auto val="1"/>
        <c:lblAlgn val="ctr"/>
        <c:lblOffset val="100"/>
        <c:noMultiLvlLbl val="0"/>
      </c:catAx>
      <c:valAx>
        <c:axId val="1240898111"/>
        <c:scaling>
          <c:orientation val="minMax"/>
          <c:max val="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lumMod val="65000"/>
                        <a:lumOff val="35000"/>
                      </a:sysClr>
                    </a:solidFill>
                    <a:latin typeface="+mn-lt"/>
                    <a:ea typeface="+mn-ea"/>
                    <a:cs typeface="+mn-cs"/>
                  </a:defRPr>
                </a:pPr>
                <a:r>
                  <a:rPr lang="de-DE" sz="1000" b="0" i="0" u="none" strike="noStrike" kern="1200" baseline="0">
                    <a:solidFill>
                      <a:sysClr val="windowText" lastClr="000000">
                        <a:lumMod val="65000"/>
                        <a:lumOff val="35000"/>
                      </a:sysClr>
                    </a:solidFill>
                  </a:rPr>
                  <a:t>number of experts</a:t>
                </a:r>
              </a:p>
            </c:rich>
          </c:tx>
          <c:overlay val="0"/>
          <c:spPr>
            <a:noFill/>
            <a:ln>
              <a:noFill/>
            </a:ln>
            <a:effectLst/>
          </c:spPr>
          <c:txPr>
            <a:bodyPr rot="-540000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lumMod val="65000"/>
                      <a:lumOff val="35000"/>
                    </a:sysClr>
                  </a:solidFill>
                  <a:latin typeface="+mn-lt"/>
                  <a:ea typeface="+mn-ea"/>
                  <a:cs typeface="+mn-cs"/>
                </a:defRPr>
              </a:pPr>
              <a:endParaRPr lang="de-DE"/>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240896319"/>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The maturity model is accepted and supported by the relevant stakeholders (e.g., management, sustainability experts, process owners)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'Analysis EN'!$J$1</c:f>
              <c:strCache>
                <c:ptCount val="1"/>
                <c:pt idx="0">
                  <c:v>Bitte ordnen Sie die folgenden Aussagen zur Anwendung, Praktikabilität und Akzeptanz des Reifegradmodells ein. [Das Reifegradmodell wird von den relevanten Personen (z. B. Management, Nachhaltigkeitsexperten, Prozessverantwortliche) akzeptiert und unterst</c:v>
                </c:pt>
              </c:strCache>
            </c:strRef>
          </c:tx>
          <c:spPr>
            <a:solidFill>
              <a:schemeClr val="accent1"/>
            </a:solidFill>
            <a:ln>
              <a:noFill/>
            </a:ln>
            <a:effectLst/>
          </c:spPr>
          <c:invertIfNegative val="0"/>
          <c:cat>
            <c:strRef>
              <c:f>'Analysis EN'!$A$2:$A$7</c:f>
              <c:strCache>
                <c:ptCount val="6"/>
                <c:pt idx="0">
                  <c:v>strongly agree</c:v>
                </c:pt>
                <c:pt idx="1">
                  <c:v>agree</c:v>
                </c:pt>
                <c:pt idx="2">
                  <c:v>neutral</c:v>
                </c:pt>
                <c:pt idx="3">
                  <c:v>disagree</c:v>
                </c:pt>
                <c:pt idx="4">
                  <c:v>strongly disagree</c:v>
                </c:pt>
                <c:pt idx="5">
                  <c:v>no answer</c:v>
                </c:pt>
              </c:strCache>
            </c:strRef>
          </c:cat>
          <c:val>
            <c:numRef>
              <c:f>'Analysis EN'!$J$2:$J$7</c:f>
              <c:numCache>
                <c:formatCode>General</c:formatCode>
                <c:ptCount val="6"/>
                <c:pt idx="0">
                  <c:v>0</c:v>
                </c:pt>
                <c:pt idx="1">
                  <c:v>3</c:v>
                </c:pt>
                <c:pt idx="2">
                  <c:v>0</c:v>
                </c:pt>
                <c:pt idx="3">
                  <c:v>0</c:v>
                </c:pt>
                <c:pt idx="4">
                  <c:v>0</c:v>
                </c:pt>
                <c:pt idx="5">
                  <c:v>2</c:v>
                </c:pt>
              </c:numCache>
            </c:numRef>
          </c:val>
          <c:extLst>
            <c:ext xmlns:c16="http://schemas.microsoft.com/office/drawing/2014/chart" uri="{C3380CC4-5D6E-409C-BE32-E72D297353CC}">
              <c16:uniqueId val="{00000000-41DA-B542-B8F6-66341B8746D8}"/>
            </c:ext>
          </c:extLst>
        </c:ser>
        <c:dLbls>
          <c:showLegendKey val="0"/>
          <c:showVal val="0"/>
          <c:showCatName val="0"/>
          <c:showSerName val="0"/>
          <c:showPercent val="0"/>
          <c:showBubbleSize val="0"/>
        </c:dLbls>
        <c:gapWidth val="150"/>
        <c:axId val="1244166591"/>
        <c:axId val="1241089791"/>
      </c:barChart>
      <c:catAx>
        <c:axId val="1244166591"/>
        <c:scaling>
          <c:orientation val="minMax"/>
        </c:scaling>
        <c:delete val="0"/>
        <c:axPos val="b"/>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lumMod val="65000"/>
                        <a:lumOff val="35000"/>
                      </a:sysClr>
                    </a:solidFill>
                    <a:latin typeface="+mn-lt"/>
                    <a:ea typeface="+mn-ea"/>
                    <a:cs typeface="+mn-cs"/>
                  </a:defRPr>
                </a:pPr>
                <a:r>
                  <a:rPr lang="de-DE" sz="1000" b="0" i="0" u="none" strike="noStrike" kern="1200" baseline="0">
                    <a:solidFill>
                      <a:sysClr val="windowText" lastClr="000000">
                        <a:lumMod val="65000"/>
                        <a:lumOff val="35000"/>
                      </a:sysClr>
                    </a:solidFill>
                  </a:rPr>
                  <a:t>likert level</a:t>
                </a: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lumMod val="65000"/>
                      <a:lumOff val="35000"/>
                    </a:sysClr>
                  </a:solidFill>
                  <a:latin typeface="+mn-lt"/>
                  <a:ea typeface="+mn-ea"/>
                  <a:cs typeface="+mn-cs"/>
                </a:defRPr>
              </a:pPr>
              <a:endParaRPr lang="de-D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241089791"/>
        <c:crosses val="autoZero"/>
        <c:auto val="1"/>
        <c:lblAlgn val="ctr"/>
        <c:lblOffset val="100"/>
        <c:noMultiLvlLbl val="0"/>
      </c:catAx>
      <c:valAx>
        <c:axId val="1241089791"/>
        <c:scaling>
          <c:orientation val="minMax"/>
          <c:max val="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lumMod val="65000"/>
                        <a:lumOff val="35000"/>
                      </a:sysClr>
                    </a:solidFill>
                    <a:latin typeface="+mn-lt"/>
                    <a:ea typeface="+mn-ea"/>
                    <a:cs typeface="+mn-cs"/>
                  </a:defRPr>
                </a:pPr>
                <a:r>
                  <a:rPr lang="de-DE" sz="1000" b="0" i="0" u="none" strike="noStrike" kern="1200" baseline="0">
                    <a:solidFill>
                      <a:sysClr val="windowText" lastClr="000000">
                        <a:lumMod val="65000"/>
                        <a:lumOff val="35000"/>
                      </a:sysClr>
                    </a:solidFill>
                  </a:rPr>
                  <a:t>number of experts</a:t>
                </a:r>
              </a:p>
            </c:rich>
          </c:tx>
          <c:overlay val="0"/>
          <c:spPr>
            <a:noFill/>
            <a:ln>
              <a:noFill/>
            </a:ln>
            <a:effectLst/>
          </c:spPr>
          <c:txPr>
            <a:bodyPr rot="-540000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lumMod val="65000"/>
                      <a:lumOff val="35000"/>
                    </a:sysClr>
                  </a:solidFill>
                  <a:latin typeface="+mn-lt"/>
                  <a:ea typeface="+mn-ea"/>
                  <a:cs typeface="+mn-cs"/>
                </a:defRPr>
              </a:pPr>
              <a:endParaRPr lang="de-DE"/>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244166591"/>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_rels/drawing2.xml.rels><?xml version="1.0" encoding="UTF-8" standalone="yes"?>
<Relationships xmlns="http://schemas.openxmlformats.org/package/2006/relationships"><Relationship Id="rId8" Type="http://schemas.openxmlformats.org/officeDocument/2006/relationships/chart" Target="../charts/chart21.xml"/><Relationship Id="rId13" Type="http://schemas.openxmlformats.org/officeDocument/2006/relationships/chart" Target="../charts/chart26.xml"/><Relationship Id="rId3" Type="http://schemas.openxmlformats.org/officeDocument/2006/relationships/chart" Target="../charts/chart16.xml"/><Relationship Id="rId7" Type="http://schemas.openxmlformats.org/officeDocument/2006/relationships/chart" Target="../charts/chart20.xml"/><Relationship Id="rId12" Type="http://schemas.openxmlformats.org/officeDocument/2006/relationships/chart" Target="../charts/chart25.xml"/><Relationship Id="rId2" Type="http://schemas.openxmlformats.org/officeDocument/2006/relationships/chart" Target="../charts/chart15.xml"/><Relationship Id="rId1" Type="http://schemas.openxmlformats.org/officeDocument/2006/relationships/chart" Target="../charts/chart14.xml"/><Relationship Id="rId6" Type="http://schemas.openxmlformats.org/officeDocument/2006/relationships/chart" Target="../charts/chart19.xml"/><Relationship Id="rId11" Type="http://schemas.openxmlformats.org/officeDocument/2006/relationships/chart" Target="../charts/chart24.xml"/><Relationship Id="rId5" Type="http://schemas.openxmlformats.org/officeDocument/2006/relationships/chart" Target="../charts/chart18.xml"/><Relationship Id="rId10" Type="http://schemas.openxmlformats.org/officeDocument/2006/relationships/chart" Target="../charts/chart23.xml"/><Relationship Id="rId4" Type="http://schemas.openxmlformats.org/officeDocument/2006/relationships/chart" Target="../charts/chart17.xml"/><Relationship Id="rId9" Type="http://schemas.openxmlformats.org/officeDocument/2006/relationships/chart" Target="../charts/chart22.xml"/></Relationships>
</file>

<file path=xl/drawings/drawing1.xml><?xml version="1.0" encoding="utf-8"?>
<xdr:wsDr xmlns:xdr="http://schemas.openxmlformats.org/drawingml/2006/spreadsheetDrawing" xmlns:a="http://schemas.openxmlformats.org/drawingml/2006/main">
  <xdr:twoCellAnchor>
    <xdr:from>
      <xdr:col>0</xdr:col>
      <xdr:colOff>69850</xdr:colOff>
      <xdr:row>11</xdr:row>
      <xdr:rowOff>31750</xdr:rowOff>
    </xdr:from>
    <xdr:to>
      <xdr:col>5</xdr:col>
      <xdr:colOff>349250</xdr:colOff>
      <xdr:row>27</xdr:row>
      <xdr:rowOff>133350</xdr:rowOff>
    </xdr:to>
    <xdr:graphicFrame macro="">
      <xdr:nvGraphicFramePr>
        <xdr:cNvPr id="2" name="Diagramm 1">
          <a:extLst>
            <a:ext uri="{FF2B5EF4-FFF2-40B4-BE49-F238E27FC236}">
              <a16:creationId xmlns:a16="http://schemas.microsoft.com/office/drawing/2014/main" id="{9AE7B370-8730-A44E-87E1-3C072E52A2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527050</xdr:colOff>
      <xdr:row>11</xdr:row>
      <xdr:rowOff>31750</xdr:rowOff>
    </xdr:from>
    <xdr:to>
      <xdr:col>11</xdr:col>
      <xdr:colOff>146050</xdr:colOff>
      <xdr:row>27</xdr:row>
      <xdr:rowOff>133350</xdr:rowOff>
    </xdr:to>
    <xdr:graphicFrame macro="">
      <xdr:nvGraphicFramePr>
        <xdr:cNvPr id="3" name="Diagramm 2">
          <a:extLst>
            <a:ext uri="{FF2B5EF4-FFF2-40B4-BE49-F238E27FC236}">
              <a16:creationId xmlns:a16="http://schemas.microsoft.com/office/drawing/2014/main" id="{42AEA645-A2D5-8E4E-A62C-8138BD151E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260350</xdr:colOff>
      <xdr:row>11</xdr:row>
      <xdr:rowOff>31750</xdr:rowOff>
    </xdr:from>
    <xdr:to>
      <xdr:col>18</xdr:col>
      <xdr:colOff>704850</xdr:colOff>
      <xdr:row>27</xdr:row>
      <xdr:rowOff>133350</xdr:rowOff>
    </xdr:to>
    <xdr:graphicFrame macro="">
      <xdr:nvGraphicFramePr>
        <xdr:cNvPr id="4" name="Diagramm 3">
          <a:extLst>
            <a:ext uri="{FF2B5EF4-FFF2-40B4-BE49-F238E27FC236}">
              <a16:creationId xmlns:a16="http://schemas.microsoft.com/office/drawing/2014/main" id="{DC00B627-163E-8D45-AADB-103558B42F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18</xdr:col>
      <xdr:colOff>806450</xdr:colOff>
      <xdr:row>11</xdr:row>
      <xdr:rowOff>44450</xdr:rowOff>
    </xdr:from>
    <xdr:to>
      <xdr:col>27</xdr:col>
      <xdr:colOff>425450</xdr:colOff>
      <xdr:row>27</xdr:row>
      <xdr:rowOff>146050</xdr:rowOff>
    </xdr:to>
    <xdr:graphicFrame macro="">
      <xdr:nvGraphicFramePr>
        <xdr:cNvPr id="5" name="Diagramm 4">
          <a:extLst>
            <a:ext uri="{FF2B5EF4-FFF2-40B4-BE49-F238E27FC236}">
              <a16:creationId xmlns:a16="http://schemas.microsoft.com/office/drawing/2014/main" id="{74D12CAA-CF44-1D44-B1BA-18C3E5A37B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82550</xdr:colOff>
      <xdr:row>28</xdr:row>
      <xdr:rowOff>107950</xdr:rowOff>
    </xdr:from>
    <xdr:to>
      <xdr:col>5</xdr:col>
      <xdr:colOff>361950</xdr:colOff>
      <xdr:row>45</xdr:row>
      <xdr:rowOff>44450</xdr:rowOff>
    </xdr:to>
    <xdr:graphicFrame macro="">
      <xdr:nvGraphicFramePr>
        <xdr:cNvPr id="6" name="Diagramm 5">
          <a:extLst>
            <a:ext uri="{FF2B5EF4-FFF2-40B4-BE49-F238E27FC236}">
              <a16:creationId xmlns:a16="http://schemas.microsoft.com/office/drawing/2014/main" id="{40070076-05FA-F44C-982B-AAF13333E5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536222</xdr:colOff>
      <xdr:row>28</xdr:row>
      <xdr:rowOff>117122</xdr:rowOff>
    </xdr:from>
    <xdr:to>
      <xdr:col>11</xdr:col>
      <xdr:colOff>112889</xdr:colOff>
      <xdr:row>44</xdr:row>
      <xdr:rowOff>150988</xdr:rowOff>
    </xdr:to>
    <xdr:graphicFrame macro="">
      <xdr:nvGraphicFramePr>
        <xdr:cNvPr id="7" name="Diagramm 6">
          <a:extLst>
            <a:ext uri="{FF2B5EF4-FFF2-40B4-BE49-F238E27FC236}">
              <a16:creationId xmlns:a16="http://schemas.microsoft.com/office/drawing/2014/main" id="{25B1288F-34BF-D947-9289-4FCC86BBC0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345723</xdr:colOff>
      <xdr:row>28</xdr:row>
      <xdr:rowOff>145344</xdr:rowOff>
    </xdr:from>
    <xdr:to>
      <xdr:col>18</xdr:col>
      <xdr:colOff>754945</xdr:colOff>
      <xdr:row>45</xdr:row>
      <xdr:rowOff>9877</xdr:rowOff>
    </xdr:to>
    <xdr:graphicFrame macro="">
      <xdr:nvGraphicFramePr>
        <xdr:cNvPr id="8" name="Diagramm 7">
          <a:extLst>
            <a:ext uri="{FF2B5EF4-FFF2-40B4-BE49-F238E27FC236}">
              <a16:creationId xmlns:a16="http://schemas.microsoft.com/office/drawing/2014/main" id="{821D6C69-DB43-204F-B080-390D6E28EE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19</xdr:col>
      <xdr:colOff>42333</xdr:colOff>
      <xdr:row>28</xdr:row>
      <xdr:rowOff>145344</xdr:rowOff>
    </xdr:from>
    <xdr:to>
      <xdr:col>27</xdr:col>
      <xdr:colOff>451556</xdr:colOff>
      <xdr:row>45</xdr:row>
      <xdr:rowOff>9877</xdr:rowOff>
    </xdr:to>
    <xdr:graphicFrame macro="">
      <xdr:nvGraphicFramePr>
        <xdr:cNvPr id="9" name="Diagramm 8">
          <a:extLst>
            <a:ext uri="{FF2B5EF4-FFF2-40B4-BE49-F238E27FC236}">
              <a16:creationId xmlns:a16="http://schemas.microsoft.com/office/drawing/2014/main" id="{92C3BBE1-74CE-C841-AE41-9BA68AEC3D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112889</xdr:colOff>
      <xdr:row>45</xdr:row>
      <xdr:rowOff>117122</xdr:rowOff>
    </xdr:from>
    <xdr:to>
      <xdr:col>5</xdr:col>
      <xdr:colOff>366889</xdr:colOff>
      <xdr:row>61</xdr:row>
      <xdr:rowOff>150989</xdr:rowOff>
    </xdr:to>
    <xdr:graphicFrame macro="">
      <xdr:nvGraphicFramePr>
        <xdr:cNvPr id="10" name="Diagramm 9">
          <a:extLst>
            <a:ext uri="{FF2B5EF4-FFF2-40B4-BE49-F238E27FC236}">
              <a16:creationId xmlns:a16="http://schemas.microsoft.com/office/drawing/2014/main" id="{632DE780-977F-3A41-836F-F5C9D08AFA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5</xdr:col>
      <xdr:colOff>500945</xdr:colOff>
      <xdr:row>45</xdr:row>
      <xdr:rowOff>117122</xdr:rowOff>
    </xdr:from>
    <xdr:to>
      <xdr:col>11</xdr:col>
      <xdr:colOff>77612</xdr:colOff>
      <xdr:row>61</xdr:row>
      <xdr:rowOff>150989</xdr:rowOff>
    </xdr:to>
    <xdr:graphicFrame macro="">
      <xdr:nvGraphicFramePr>
        <xdr:cNvPr id="11" name="Diagramm 10">
          <a:extLst>
            <a:ext uri="{FF2B5EF4-FFF2-40B4-BE49-F238E27FC236}">
              <a16:creationId xmlns:a16="http://schemas.microsoft.com/office/drawing/2014/main" id="{175977B2-04C5-9A4B-91BE-B18B1A91B1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11</xdr:col>
      <xdr:colOff>345722</xdr:colOff>
      <xdr:row>45</xdr:row>
      <xdr:rowOff>145344</xdr:rowOff>
    </xdr:from>
    <xdr:to>
      <xdr:col>18</xdr:col>
      <xdr:colOff>754944</xdr:colOff>
      <xdr:row>62</xdr:row>
      <xdr:rowOff>9877</xdr:rowOff>
    </xdr:to>
    <xdr:graphicFrame macro="">
      <xdr:nvGraphicFramePr>
        <xdr:cNvPr id="12" name="Diagramm 11">
          <a:extLst>
            <a:ext uri="{FF2B5EF4-FFF2-40B4-BE49-F238E27FC236}">
              <a16:creationId xmlns:a16="http://schemas.microsoft.com/office/drawing/2014/main" id="{45B85A24-084C-2249-8480-4FB5D7A98F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19</xdr:col>
      <xdr:colOff>63499</xdr:colOff>
      <xdr:row>45</xdr:row>
      <xdr:rowOff>131233</xdr:rowOff>
    </xdr:from>
    <xdr:to>
      <xdr:col>27</xdr:col>
      <xdr:colOff>472722</xdr:colOff>
      <xdr:row>61</xdr:row>
      <xdr:rowOff>165100</xdr:rowOff>
    </xdr:to>
    <xdr:graphicFrame macro="">
      <xdr:nvGraphicFramePr>
        <xdr:cNvPr id="13" name="Diagramm 12">
          <a:extLst>
            <a:ext uri="{FF2B5EF4-FFF2-40B4-BE49-F238E27FC236}">
              <a16:creationId xmlns:a16="http://schemas.microsoft.com/office/drawing/2014/main" id="{C7121521-A8C8-C84B-90F0-12503A5A42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127000</xdr:colOff>
      <xdr:row>62</xdr:row>
      <xdr:rowOff>103010</xdr:rowOff>
    </xdr:from>
    <xdr:to>
      <xdr:col>5</xdr:col>
      <xdr:colOff>381000</xdr:colOff>
      <xdr:row>78</xdr:row>
      <xdr:rowOff>136877</xdr:rowOff>
    </xdr:to>
    <xdr:graphicFrame macro="">
      <xdr:nvGraphicFramePr>
        <xdr:cNvPr id="14" name="Diagramm 13">
          <a:extLst>
            <a:ext uri="{FF2B5EF4-FFF2-40B4-BE49-F238E27FC236}">
              <a16:creationId xmlns:a16="http://schemas.microsoft.com/office/drawing/2014/main" id="{76A73EF2-AC90-974A-ABDC-AC1B6359F7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69850</xdr:colOff>
      <xdr:row>11</xdr:row>
      <xdr:rowOff>31750</xdr:rowOff>
    </xdr:from>
    <xdr:to>
      <xdr:col>5</xdr:col>
      <xdr:colOff>349250</xdr:colOff>
      <xdr:row>27</xdr:row>
      <xdr:rowOff>133350</xdr:rowOff>
    </xdr:to>
    <xdr:graphicFrame macro="">
      <xdr:nvGraphicFramePr>
        <xdr:cNvPr id="2" name="Diagramm 1">
          <a:extLst>
            <a:ext uri="{FF2B5EF4-FFF2-40B4-BE49-F238E27FC236}">
              <a16:creationId xmlns:a16="http://schemas.microsoft.com/office/drawing/2014/main" id="{8BC1D138-3992-2FD7-A6DA-F912DD97BAA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527050</xdr:colOff>
      <xdr:row>11</xdr:row>
      <xdr:rowOff>31750</xdr:rowOff>
    </xdr:from>
    <xdr:to>
      <xdr:col>11</xdr:col>
      <xdr:colOff>146050</xdr:colOff>
      <xdr:row>27</xdr:row>
      <xdr:rowOff>133350</xdr:rowOff>
    </xdr:to>
    <xdr:graphicFrame macro="">
      <xdr:nvGraphicFramePr>
        <xdr:cNvPr id="3" name="Diagramm 2">
          <a:extLst>
            <a:ext uri="{FF2B5EF4-FFF2-40B4-BE49-F238E27FC236}">
              <a16:creationId xmlns:a16="http://schemas.microsoft.com/office/drawing/2014/main" id="{D5F9F1BD-D626-E24F-945B-B7E9AB06F27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260350</xdr:colOff>
      <xdr:row>11</xdr:row>
      <xdr:rowOff>31750</xdr:rowOff>
    </xdr:from>
    <xdr:to>
      <xdr:col>18</xdr:col>
      <xdr:colOff>704850</xdr:colOff>
      <xdr:row>27</xdr:row>
      <xdr:rowOff>133350</xdr:rowOff>
    </xdr:to>
    <xdr:graphicFrame macro="">
      <xdr:nvGraphicFramePr>
        <xdr:cNvPr id="4" name="Diagramm 3">
          <a:extLst>
            <a:ext uri="{FF2B5EF4-FFF2-40B4-BE49-F238E27FC236}">
              <a16:creationId xmlns:a16="http://schemas.microsoft.com/office/drawing/2014/main" id="{0791078A-1816-9D5C-E068-6F57AED5719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18</xdr:col>
      <xdr:colOff>806450</xdr:colOff>
      <xdr:row>11</xdr:row>
      <xdr:rowOff>44450</xdr:rowOff>
    </xdr:from>
    <xdr:to>
      <xdr:col>27</xdr:col>
      <xdr:colOff>425450</xdr:colOff>
      <xdr:row>27</xdr:row>
      <xdr:rowOff>146050</xdr:rowOff>
    </xdr:to>
    <xdr:graphicFrame macro="">
      <xdr:nvGraphicFramePr>
        <xdr:cNvPr id="5" name="Diagramm 4">
          <a:extLst>
            <a:ext uri="{FF2B5EF4-FFF2-40B4-BE49-F238E27FC236}">
              <a16:creationId xmlns:a16="http://schemas.microsoft.com/office/drawing/2014/main" id="{E0BB82DC-13D1-5037-5363-894EF0F707A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82550</xdr:colOff>
      <xdr:row>28</xdr:row>
      <xdr:rowOff>107950</xdr:rowOff>
    </xdr:from>
    <xdr:to>
      <xdr:col>5</xdr:col>
      <xdr:colOff>361950</xdr:colOff>
      <xdr:row>45</xdr:row>
      <xdr:rowOff>44450</xdr:rowOff>
    </xdr:to>
    <xdr:graphicFrame macro="">
      <xdr:nvGraphicFramePr>
        <xdr:cNvPr id="6" name="Diagramm 5">
          <a:extLst>
            <a:ext uri="{FF2B5EF4-FFF2-40B4-BE49-F238E27FC236}">
              <a16:creationId xmlns:a16="http://schemas.microsoft.com/office/drawing/2014/main" id="{7C0CB6D2-160C-CC25-C155-C6B4F5F714E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536222</xdr:colOff>
      <xdr:row>28</xdr:row>
      <xdr:rowOff>117122</xdr:rowOff>
    </xdr:from>
    <xdr:to>
      <xdr:col>11</xdr:col>
      <xdr:colOff>112889</xdr:colOff>
      <xdr:row>44</xdr:row>
      <xdr:rowOff>150988</xdr:rowOff>
    </xdr:to>
    <xdr:graphicFrame macro="">
      <xdr:nvGraphicFramePr>
        <xdr:cNvPr id="7" name="Diagramm 6">
          <a:extLst>
            <a:ext uri="{FF2B5EF4-FFF2-40B4-BE49-F238E27FC236}">
              <a16:creationId xmlns:a16="http://schemas.microsoft.com/office/drawing/2014/main" id="{08185509-6CCC-210B-7D29-632D0D3BCFF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345723</xdr:colOff>
      <xdr:row>28</xdr:row>
      <xdr:rowOff>145344</xdr:rowOff>
    </xdr:from>
    <xdr:to>
      <xdr:col>18</xdr:col>
      <xdr:colOff>754945</xdr:colOff>
      <xdr:row>45</xdr:row>
      <xdr:rowOff>9877</xdr:rowOff>
    </xdr:to>
    <xdr:graphicFrame macro="">
      <xdr:nvGraphicFramePr>
        <xdr:cNvPr id="8" name="Diagramm 7">
          <a:extLst>
            <a:ext uri="{FF2B5EF4-FFF2-40B4-BE49-F238E27FC236}">
              <a16:creationId xmlns:a16="http://schemas.microsoft.com/office/drawing/2014/main" id="{5DBBC59F-FC64-9951-EF31-70B91CA9449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19</xdr:col>
      <xdr:colOff>42333</xdr:colOff>
      <xdr:row>28</xdr:row>
      <xdr:rowOff>145344</xdr:rowOff>
    </xdr:from>
    <xdr:to>
      <xdr:col>27</xdr:col>
      <xdr:colOff>451556</xdr:colOff>
      <xdr:row>45</xdr:row>
      <xdr:rowOff>9877</xdr:rowOff>
    </xdr:to>
    <xdr:graphicFrame macro="">
      <xdr:nvGraphicFramePr>
        <xdr:cNvPr id="9" name="Diagramm 8">
          <a:extLst>
            <a:ext uri="{FF2B5EF4-FFF2-40B4-BE49-F238E27FC236}">
              <a16:creationId xmlns:a16="http://schemas.microsoft.com/office/drawing/2014/main" id="{A6E60943-0A33-4308-82CC-6F4952999BF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112889</xdr:colOff>
      <xdr:row>45</xdr:row>
      <xdr:rowOff>117122</xdr:rowOff>
    </xdr:from>
    <xdr:to>
      <xdr:col>5</xdr:col>
      <xdr:colOff>366889</xdr:colOff>
      <xdr:row>61</xdr:row>
      <xdr:rowOff>150989</xdr:rowOff>
    </xdr:to>
    <xdr:graphicFrame macro="">
      <xdr:nvGraphicFramePr>
        <xdr:cNvPr id="10" name="Diagramm 9">
          <a:extLst>
            <a:ext uri="{FF2B5EF4-FFF2-40B4-BE49-F238E27FC236}">
              <a16:creationId xmlns:a16="http://schemas.microsoft.com/office/drawing/2014/main" id="{AE0831D9-BA61-9EE3-8112-462FDF80990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5</xdr:col>
      <xdr:colOff>500945</xdr:colOff>
      <xdr:row>45</xdr:row>
      <xdr:rowOff>117122</xdr:rowOff>
    </xdr:from>
    <xdr:to>
      <xdr:col>11</xdr:col>
      <xdr:colOff>77612</xdr:colOff>
      <xdr:row>61</xdr:row>
      <xdr:rowOff>150989</xdr:rowOff>
    </xdr:to>
    <xdr:graphicFrame macro="">
      <xdr:nvGraphicFramePr>
        <xdr:cNvPr id="11" name="Diagramm 10">
          <a:extLst>
            <a:ext uri="{FF2B5EF4-FFF2-40B4-BE49-F238E27FC236}">
              <a16:creationId xmlns:a16="http://schemas.microsoft.com/office/drawing/2014/main" id="{16A691E8-96B4-AF87-51B4-44543FEC723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11</xdr:col>
      <xdr:colOff>345722</xdr:colOff>
      <xdr:row>45</xdr:row>
      <xdr:rowOff>145344</xdr:rowOff>
    </xdr:from>
    <xdr:to>
      <xdr:col>18</xdr:col>
      <xdr:colOff>754944</xdr:colOff>
      <xdr:row>62</xdr:row>
      <xdr:rowOff>9877</xdr:rowOff>
    </xdr:to>
    <xdr:graphicFrame macro="">
      <xdr:nvGraphicFramePr>
        <xdr:cNvPr id="12" name="Diagramm 11">
          <a:extLst>
            <a:ext uri="{FF2B5EF4-FFF2-40B4-BE49-F238E27FC236}">
              <a16:creationId xmlns:a16="http://schemas.microsoft.com/office/drawing/2014/main" id="{7C97ED55-AE91-DC65-105D-03C976CF1AF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19</xdr:col>
      <xdr:colOff>63499</xdr:colOff>
      <xdr:row>45</xdr:row>
      <xdr:rowOff>131233</xdr:rowOff>
    </xdr:from>
    <xdr:to>
      <xdr:col>27</xdr:col>
      <xdr:colOff>472722</xdr:colOff>
      <xdr:row>61</xdr:row>
      <xdr:rowOff>165100</xdr:rowOff>
    </xdr:to>
    <xdr:graphicFrame macro="">
      <xdr:nvGraphicFramePr>
        <xdr:cNvPr id="13" name="Diagramm 12">
          <a:extLst>
            <a:ext uri="{FF2B5EF4-FFF2-40B4-BE49-F238E27FC236}">
              <a16:creationId xmlns:a16="http://schemas.microsoft.com/office/drawing/2014/main" id="{6267D806-C929-EC10-1085-94F1DA54763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127000</xdr:colOff>
      <xdr:row>62</xdr:row>
      <xdr:rowOff>103010</xdr:rowOff>
    </xdr:from>
    <xdr:to>
      <xdr:col>5</xdr:col>
      <xdr:colOff>381000</xdr:colOff>
      <xdr:row>78</xdr:row>
      <xdr:rowOff>136877</xdr:rowOff>
    </xdr:to>
    <xdr:graphicFrame macro="">
      <xdr:nvGraphicFramePr>
        <xdr:cNvPr id="14" name="Diagramm 13">
          <a:extLst>
            <a:ext uri="{FF2B5EF4-FFF2-40B4-BE49-F238E27FC236}">
              <a16:creationId xmlns:a16="http://schemas.microsoft.com/office/drawing/2014/main" id="{BDA0F232-7408-66A3-81D3-B865D452A50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K8"/>
  <sheetViews>
    <sheetView tabSelected="1" zoomScale="140" zoomScaleNormal="140" workbookViewId="0">
      <selection activeCell="D12" sqref="D12"/>
    </sheetView>
  </sheetViews>
  <sheetFormatPr baseColWidth="10" defaultRowHeight="13" x14ac:dyDescent="0.15"/>
  <cols>
    <col min="1" max="958" width="11.5"/>
  </cols>
  <sheetData>
    <row r="1" spans="1:89" s="1" customFormat="1" x14ac:dyDescent="0.1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16</v>
      </c>
      <c r="U1" s="1" t="s">
        <v>19</v>
      </c>
      <c r="V1" s="1" t="s">
        <v>20</v>
      </c>
      <c r="W1" s="1" t="s">
        <v>21</v>
      </c>
      <c r="X1" s="1" t="s">
        <v>22</v>
      </c>
      <c r="Y1" s="1" t="s">
        <v>23</v>
      </c>
      <c r="Z1" s="1" t="s">
        <v>16</v>
      </c>
      <c r="AA1" s="1" t="s">
        <v>24</v>
      </c>
      <c r="AB1" s="1" t="s">
        <v>25</v>
      </c>
      <c r="AC1" s="1" t="s">
        <v>16</v>
      </c>
      <c r="AD1" s="1" t="s">
        <v>26</v>
      </c>
      <c r="AE1" s="1" t="s">
        <v>27</v>
      </c>
      <c r="AF1" s="1" t="s">
        <v>16</v>
      </c>
      <c r="AG1" s="1" t="s">
        <v>28</v>
      </c>
      <c r="AH1" s="1" t="s">
        <v>29</v>
      </c>
      <c r="AI1" s="1" t="s">
        <v>16</v>
      </c>
      <c r="AJ1" s="1" t="s">
        <v>30</v>
      </c>
      <c r="AK1" s="1" t="s">
        <v>31</v>
      </c>
      <c r="AL1" s="1" t="s">
        <v>16</v>
      </c>
      <c r="AM1" s="1" t="s">
        <v>32</v>
      </c>
      <c r="AN1" s="1" t="s">
        <v>33</v>
      </c>
      <c r="AO1" s="1" t="s">
        <v>34</v>
      </c>
      <c r="AP1" s="1" t="s">
        <v>35</v>
      </c>
      <c r="AQ1" s="1" t="s">
        <v>36</v>
      </c>
      <c r="AR1" s="1" t="s">
        <v>16</v>
      </c>
      <c r="AS1" s="1" t="s">
        <v>37</v>
      </c>
      <c r="AT1" s="1" t="s">
        <v>38</v>
      </c>
      <c r="AU1" s="1" t="s">
        <v>16</v>
      </c>
      <c r="AV1" s="1" t="s">
        <v>39</v>
      </c>
      <c r="AW1" s="1" t="s">
        <v>40</v>
      </c>
      <c r="AX1" s="1" t="s">
        <v>16</v>
      </c>
      <c r="AY1" s="1" t="s">
        <v>41</v>
      </c>
      <c r="AZ1" s="1" t="s">
        <v>42</v>
      </c>
      <c r="BA1" s="1" t="s">
        <v>16</v>
      </c>
      <c r="BB1" s="1" t="s">
        <v>43</v>
      </c>
      <c r="BC1" s="1" t="s">
        <v>44</v>
      </c>
      <c r="BD1" s="1" t="s">
        <v>16</v>
      </c>
      <c r="BE1" s="1" t="s">
        <v>45</v>
      </c>
      <c r="BF1" s="1" t="s">
        <v>46</v>
      </c>
      <c r="BG1" s="1" t="s">
        <v>16</v>
      </c>
      <c r="BH1" s="1" t="s">
        <v>47</v>
      </c>
      <c r="BI1" s="1" t="s">
        <v>48</v>
      </c>
      <c r="BJ1" s="1" t="s">
        <v>49</v>
      </c>
      <c r="BK1" s="1" t="s">
        <v>50</v>
      </c>
      <c r="BL1" s="1" t="s">
        <v>51</v>
      </c>
      <c r="BM1" s="1" t="s">
        <v>16</v>
      </c>
      <c r="BN1" s="1" t="s">
        <v>52</v>
      </c>
      <c r="BO1" s="1" t="s">
        <v>53</v>
      </c>
      <c r="BP1" s="1" t="s">
        <v>16</v>
      </c>
      <c r="BQ1" s="1" t="s">
        <v>54</v>
      </c>
      <c r="BR1" s="1" t="s">
        <v>55</v>
      </c>
      <c r="BS1" s="1" t="s">
        <v>16</v>
      </c>
      <c r="BT1" s="1" t="s">
        <v>56</v>
      </c>
      <c r="BU1" s="1" t="s">
        <v>57</v>
      </c>
      <c r="BV1" s="1" t="s">
        <v>16</v>
      </c>
      <c r="BW1" s="1" t="s">
        <v>58</v>
      </c>
      <c r="BX1" s="1" t="s">
        <v>59</v>
      </c>
      <c r="BY1" s="1" t="s">
        <v>16</v>
      </c>
      <c r="BZ1" s="1" t="s">
        <v>60</v>
      </c>
      <c r="CA1" s="1" t="s">
        <v>61</v>
      </c>
      <c r="CB1" s="1" t="s">
        <v>16</v>
      </c>
      <c r="CC1" s="1" t="s">
        <v>62</v>
      </c>
      <c r="CD1" s="1" t="s">
        <v>63</v>
      </c>
      <c r="CE1" s="1" t="s">
        <v>16</v>
      </c>
      <c r="CF1" s="1" t="s">
        <v>64</v>
      </c>
      <c r="CG1" s="1" t="s">
        <v>65</v>
      </c>
      <c r="CH1" s="1" t="s">
        <v>16</v>
      </c>
      <c r="CI1" s="1" t="s">
        <v>66</v>
      </c>
      <c r="CJ1" s="1" t="s">
        <v>67</v>
      </c>
      <c r="CK1" s="1" t="s">
        <v>16</v>
      </c>
    </row>
    <row r="2" spans="1:89" s="1" customFormat="1" x14ac:dyDescent="0.15">
      <c r="A2" s="1">
        <v>2</v>
      </c>
      <c r="B2" s="1">
        <v>7</v>
      </c>
      <c r="C2" s="1" t="s">
        <v>68</v>
      </c>
      <c r="D2" s="1" t="s">
        <v>69</v>
      </c>
      <c r="E2" s="1" t="s">
        <v>70</v>
      </c>
      <c r="F2" s="1" t="s">
        <v>70</v>
      </c>
      <c r="G2" s="1" t="s">
        <v>71</v>
      </c>
      <c r="H2" s="1" t="s">
        <v>69</v>
      </c>
      <c r="I2" s="1" t="s">
        <v>71</v>
      </c>
      <c r="J2" s="1" t="s">
        <v>69</v>
      </c>
      <c r="K2" s="1" t="s">
        <v>70</v>
      </c>
      <c r="L2" s="1" t="s">
        <v>69</v>
      </c>
      <c r="M2" s="1" t="s">
        <v>71</v>
      </c>
      <c r="N2" s="1" t="s">
        <v>71</v>
      </c>
      <c r="O2" s="1" t="s">
        <v>69</v>
      </c>
      <c r="P2" s="1" t="s">
        <v>69</v>
      </c>
      <c r="R2" s="1" t="s">
        <v>69</v>
      </c>
      <c r="S2" s="1" t="s">
        <v>69</v>
      </c>
      <c r="U2" s="1" t="s">
        <v>70</v>
      </c>
      <c r="V2" s="1" t="s">
        <v>69</v>
      </c>
      <c r="X2" s="1" t="s">
        <v>69</v>
      </c>
      <c r="Y2" s="1" t="s">
        <v>69</v>
      </c>
      <c r="AA2" s="1" t="s">
        <v>69</v>
      </c>
      <c r="AB2" s="1" t="s">
        <v>69</v>
      </c>
      <c r="AD2" s="1" t="s">
        <v>71</v>
      </c>
      <c r="AE2" s="1" t="s">
        <v>69</v>
      </c>
      <c r="AG2" s="1" t="s">
        <v>70</v>
      </c>
      <c r="AH2" s="1" t="s">
        <v>69</v>
      </c>
      <c r="AJ2" s="1" t="s">
        <v>69</v>
      </c>
      <c r="AK2" s="1" t="s">
        <v>69</v>
      </c>
      <c r="AM2" s="1" t="s">
        <v>71</v>
      </c>
      <c r="AN2" s="1" t="s">
        <v>69</v>
      </c>
      <c r="AP2" s="1" t="s">
        <v>69</v>
      </c>
      <c r="AQ2" s="1" t="s">
        <v>69</v>
      </c>
      <c r="AS2" s="1" t="s">
        <v>71</v>
      </c>
      <c r="AT2" s="1" t="s">
        <v>69</v>
      </c>
      <c r="AV2" s="1" t="s">
        <v>71</v>
      </c>
      <c r="AW2" s="1" t="s">
        <v>69</v>
      </c>
      <c r="AY2" s="1" t="s">
        <v>69</v>
      </c>
      <c r="AZ2" s="1" t="s">
        <v>69</v>
      </c>
      <c r="BB2" s="1" t="s">
        <v>71</v>
      </c>
      <c r="BC2" s="1" t="s">
        <v>69</v>
      </c>
      <c r="BE2" s="1" t="s">
        <v>71</v>
      </c>
      <c r="BF2" s="1" t="s">
        <v>69</v>
      </c>
      <c r="BH2" s="1" t="s">
        <v>71</v>
      </c>
      <c r="BI2" s="1" t="s">
        <v>69</v>
      </c>
      <c r="BK2" s="1" t="s">
        <v>71</v>
      </c>
      <c r="BL2" s="1" t="s">
        <v>69</v>
      </c>
      <c r="BN2" s="1" t="s">
        <v>71</v>
      </c>
      <c r="BO2" s="1" t="s">
        <v>69</v>
      </c>
      <c r="BQ2" s="1" t="s">
        <v>69</v>
      </c>
      <c r="BR2" s="1" t="s">
        <v>69</v>
      </c>
      <c r="BT2" s="1" t="s">
        <v>69</v>
      </c>
      <c r="BU2" s="1" t="s">
        <v>69</v>
      </c>
      <c r="BW2" s="1" t="s">
        <v>70</v>
      </c>
      <c r="BX2" s="1" t="s">
        <v>69</v>
      </c>
      <c r="BZ2" s="1" t="s">
        <v>69</v>
      </c>
      <c r="CA2" s="1" t="s">
        <v>69</v>
      </c>
      <c r="CC2" s="1" t="s">
        <v>69</v>
      </c>
      <c r="CD2" s="1" t="s">
        <v>69</v>
      </c>
      <c r="CF2" s="1" t="s">
        <v>69</v>
      </c>
      <c r="CG2" s="1" t="s">
        <v>69</v>
      </c>
      <c r="CI2" s="1" t="s">
        <v>69</v>
      </c>
      <c r="CJ2" s="1" t="s">
        <v>69</v>
      </c>
    </row>
    <row r="3" spans="1:89" s="1" customFormat="1" x14ac:dyDescent="0.15">
      <c r="A3" s="1">
        <v>3</v>
      </c>
      <c r="B3" s="1">
        <v>7</v>
      </c>
      <c r="C3" s="1" t="s">
        <v>68</v>
      </c>
      <c r="D3" s="1" t="s">
        <v>71</v>
      </c>
      <c r="E3" s="1" t="s">
        <v>71</v>
      </c>
      <c r="F3" s="1" t="s">
        <v>71</v>
      </c>
      <c r="G3" s="1" t="s">
        <v>71</v>
      </c>
      <c r="H3" s="1" t="s">
        <v>71</v>
      </c>
      <c r="I3" s="1" t="s">
        <v>71</v>
      </c>
      <c r="J3" s="1" t="s">
        <v>71</v>
      </c>
      <c r="K3" s="1" t="s">
        <v>69</v>
      </c>
      <c r="L3" s="1" t="s">
        <v>69</v>
      </c>
      <c r="M3" s="1" t="s">
        <v>71</v>
      </c>
      <c r="N3" s="1" t="s">
        <v>71</v>
      </c>
      <c r="O3" s="1" t="s">
        <v>71</v>
      </c>
      <c r="P3" s="1" t="s">
        <v>69</v>
      </c>
      <c r="R3" s="1" t="s">
        <v>69</v>
      </c>
      <c r="S3" s="1" t="s">
        <v>69</v>
      </c>
      <c r="U3" s="1" t="s">
        <v>69</v>
      </c>
      <c r="V3" s="1" t="s">
        <v>71</v>
      </c>
      <c r="X3" s="1" t="s">
        <v>71</v>
      </c>
      <c r="Y3" s="1" t="s">
        <v>71</v>
      </c>
      <c r="AA3" s="1" t="s">
        <v>69</v>
      </c>
      <c r="AB3" s="1" t="s">
        <v>71</v>
      </c>
      <c r="AD3" s="1" t="s">
        <v>71</v>
      </c>
      <c r="AE3" s="1" t="s">
        <v>71</v>
      </c>
      <c r="AG3" s="1" t="s">
        <v>70</v>
      </c>
      <c r="AH3" s="1" t="s">
        <v>69</v>
      </c>
      <c r="AI3" s="1" t="s">
        <v>72</v>
      </c>
      <c r="AJ3" s="1" t="s">
        <v>69</v>
      </c>
      <c r="AK3" s="1" t="s">
        <v>71</v>
      </c>
      <c r="AM3" s="1" t="s">
        <v>69</v>
      </c>
      <c r="AN3" s="1" t="s">
        <v>69</v>
      </c>
      <c r="AP3" s="1" t="s">
        <v>71</v>
      </c>
      <c r="AQ3" s="1" t="s">
        <v>71</v>
      </c>
      <c r="AS3" s="1" t="s">
        <v>71</v>
      </c>
      <c r="AT3" s="1" t="s">
        <v>71</v>
      </c>
      <c r="AV3" s="1" t="s">
        <v>69</v>
      </c>
      <c r="AW3" s="1" t="s">
        <v>71</v>
      </c>
      <c r="AX3" s="1" t="s">
        <v>73</v>
      </c>
      <c r="AY3" s="1" t="s">
        <v>71</v>
      </c>
      <c r="AZ3" s="1" t="s">
        <v>71</v>
      </c>
      <c r="BA3" s="1" t="s">
        <v>74</v>
      </c>
      <c r="BB3" s="1" t="s">
        <v>70</v>
      </c>
      <c r="BC3" s="1" t="s">
        <v>75</v>
      </c>
      <c r="BD3" s="1" t="s">
        <v>76</v>
      </c>
      <c r="BE3" s="1" t="s">
        <v>69</v>
      </c>
      <c r="BF3" s="1" t="s">
        <v>70</v>
      </c>
      <c r="BG3" s="1" t="s">
        <v>77</v>
      </c>
      <c r="BH3" s="1" t="s">
        <v>71</v>
      </c>
      <c r="BI3" s="1" t="s">
        <v>71</v>
      </c>
      <c r="BK3" s="1" t="s">
        <v>71</v>
      </c>
      <c r="BL3" s="1" t="s">
        <v>71</v>
      </c>
      <c r="BN3" s="1" t="s">
        <v>71</v>
      </c>
      <c r="BO3" s="1" t="s">
        <v>69</v>
      </c>
      <c r="BP3" s="1" t="s">
        <v>78</v>
      </c>
      <c r="BQ3" s="1" t="s">
        <v>69</v>
      </c>
      <c r="BR3" s="1" t="s">
        <v>69</v>
      </c>
      <c r="BS3" s="1" t="s">
        <v>79</v>
      </c>
      <c r="BT3" s="1" t="s">
        <v>70</v>
      </c>
      <c r="BU3" s="1" t="s">
        <v>75</v>
      </c>
      <c r="BV3" s="1" t="s">
        <v>80</v>
      </c>
      <c r="BW3" s="1" t="s">
        <v>75</v>
      </c>
      <c r="BX3" s="1" t="s">
        <v>69</v>
      </c>
      <c r="BY3" s="1" t="s">
        <v>81</v>
      </c>
      <c r="BZ3" s="1" t="s">
        <v>69</v>
      </c>
      <c r="CA3" s="1" t="s">
        <v>70</v>
      </c>
      <c r="CB3" s="1" t="s">
        <v>82</v>
      </c>
      <c r="CC3" s="1" t="s">
        <v>69</v>
      </c>
      <c r="CD3" s="1" t="s">
        <v>69</v>
      </c>
      <c r="CF3" s="1" t="s">
        <v>69</v>
      </c>
      <c r="CG3" s="1" t="s">
        <v>70</v>
      </c>
      <c r="CH3" s="1" t="s">
        <v>83</v>
      </c>
      <c r="CI3" s="1" t="s">
        <v>70</v>
      </c>
      <c r="CJ3" s="1" t="s">
        <v>70</v>
      </c>
      <c r="CK3" s="1" t="s">
        <v>84</v>
      </c>
    </row>
    <row r="4" spans="1:89" s="1" customFormat="1" hidden="1" x14ac:dyDescent="0.15">
      <c r="A4" s="1">
        <v>4</v>
      </c>
      <c r="C4" s="1" t="s">
        <v>68</v>
      </c>
    </row>
    <row r="5" spans="1:89" s="1" customFormat="1" x14ac:dyDescent="0.15">
      <c r="A5" s="1">
        <v>5</v>
      </c>
      <c r="B5" s="1">
        <v>1</v>
      </c>
      <c r="C5" s="1" t="s">
        <v>68</v>
      </c>
      <c r="D5" s="1" t="s">
        <v>71</v>
      </c>
      <c r="E5" s="1" t="s">
        <v>71</v>
      </c>
      <c r="F5" s="1" t="s">
        <v>71</v>
      </c>
    </row>
    <row r="6" spans="1:89" s="1" customFormat="1" x14ac:dyDescent="0.15">
      <c r="A6" s="1">
        <v>7</v>
      </c>
      <c r="B6" s="1">
        <v>4</v>
      </c>
      <c r="C6" s="1" t="s">
        <v>68</v>
      </c>
      <c r="D6" s="1" t="s">
        <v>69</v>
      </c>
      <c r="E6" s="1" t="s">
        <v>71</v>
      </c>
      <c r="F6" s="1" t="s">
        <v>71</v>
      </c>
      <c r="G6" s="1" t="s">
        <v>85</v>
      </c>
      <c r="H6" s="1" t="s">
        <v>71</v>
      </c>
      <c r="I6" s="1" t="s">
        <v>71</v>
      </c>
      <c r="J6" s="1" t="s">
        <v>69</v>
      </c>
      <c r="K6" s="1" t="s">
        <v>85</v>
      </c>
      <c r="L6" s="1" t="s">
        <v>85</v>
      </c>
      <c r="M6" s="1" t="s">
        <v>69</v>
      </c>
      <c r="N6" s="1" t="s">
        <v>85</v>
      </c>
      <c r="O6" s="1" t="s">
        <v>69</v>
      </c>
      <c r="P6" s="1" t="s">
        <v>70</v>
      </c>
      <c r="Q6" s="1" t="s">
        <v>86</v>
      </c>
    </row>
    <row r="7" spans="1:89" s="1" customFormat="1" x14ac:dyDescent="0.15">
      <c r="A7" s="1">
        <v>8</v>
      </c>
      <c r="B7" s="1">
        <v>7</v>
      </c>
      <c r="C7" s="1" t="s">
        <v>68</v>
      </c>
      <c r="D7" s="1" t="s">
        <v>70</v>
      </c>
      <c r="E7" s="1" t="s">
        <v>71</v>
      </c>
      <c r="F7" s="1" t="s">
        <v>71</v>
      </c>
      <c r="G7" s="1" t="s">
        <v>85</v>
      </c>
      <c r="H7" s="1" t="s">
        <v>71</v>
      </c>
      <c r="I7" s="1" t="s">
        <v>71</v>
      </c>
      <c r="J7" s="1" t="s">
        <v>69</v>
      </c>
      <c r="K7" s="1" t="s">
        <v>85</v>
      </c>
      <c r="L7" s="1" t="s">
        <v>85</v>
      </c>
      <c r="M7" s="1" t="s">
        <v>71</v>
      </c>
      <c r="N7" s="1" t="s">
        <v>71</v>
      </c>
      <c r="O7" s="1" t="s">
        <v>71</v>
      </c>
      <c r="P7" s="1" t="s">
        <v>70</v>
      </c>
      <c r="Q7" s="1" t="s">
        <v>87</v>
      </c>
      <c r="R7" s="1" t="s">
        <v>85</v>
      </c>
      <c r="S7" s="1" t="s">
        <v>85</v>
      </c>
      <c r="U7" s="1" t="s">
        <v>85</v>
      </c>
      <c r="V7" s="1" t="s">
        <v>85</v>
      </c>
      <c r="X7" s="1" t="s">
        <v>85</v>
      </c>
      <c r="Y7" s="1" t="s">
        <v>85</v>
      </c>
      <c r="AA7" s="1" t="s">
        <v>85</v>
      </c>
      <c r="AB7" s="1" t="s">
        <v>85</v>
      </c>
      <c r="AD7" s="1" t="s">
        <v>85</v>
      </c>
      <c r="AE7" s="1" t="s">
        <v>85</v>
      </c>
      <c r="AG7" s="1" t="s">
        <v>85</v>
      </c>
      <c r="AH7" s="1" t="s">
        <v>85</v>
      </c>
      <c r="AJ7" s="1" t="s">
        <v>85</v>
      </c>
      <c r="AK7" s="1" t="s">
        <v>85</v>
      </c>
      <c r="AM7" s="1" t="s">
        <v>71</v>
      </c>
      <c r="AN7" s="1" t="s">
        <v>71</v>
      </c>
      <c r="AP7" s="1" t="s">
        <v>69</v>
      </c>
      <c r="AQ7" s="1" t="s">
        <v>71</v>
      </c>
      <c r="AR7" s="1" t="s">
        <v>88</v>
      </c>
      <c r="AS7" s="1" t="s">
        <v>69</v>
      </c>
      <c r="AT7" s="1" t="s">
        <v>71</v>
      </c>
      <c r="AU7" s="1" t="s">
        <v>89</v>
      </c>
      <c r="AV7" s="1" t="s">
        <v>71</v>
      </c>
      <c r="AW7" s="1" t="s">
        <v>71</v>
      </c>
      <c r="AY7" s="1" t="s">
        <v>71</v>
      </c>
      <c r="AZ7" s="1" t="s">
        <v>71</v>
      </c>
      <c r="BB7" s="1" t="s">
        <v>71</v>
      </c>
      <c r="BC7" s="1" t="s">
        <v>71</v>
      </c>
      <c r="BE7" s="1" t="s">
        <v>69</v>
      </c>
      <c r="BF7" s="1" t="s">
        <v>69</v>
      </c>
      <c r="BG7" s="1" t="s">
        <v>90</v>
      </c>
      <c r="BH7" s="1" t="s">
        <v>69</v>
      </c>
      <c r="BI7" s="1" t="s">
        <v>69</v>
      </c>
      <c r="BJ7" s="1" t="s">
        <v>91</v>
      </c>
      <c r="BK7" s="1" t="s">
        <v>85</v>
      </c>
      <c r="BL7" s="1" t="s">
        <v>85</v>
      </c>
      <c r="BN7" s="1" t="s">
        <v>85</v>
      </c>
      <c r="BO7" s="1" t="s">
        <v>85</v>
      </c>
      <c r="BQ7" s="1" t="s">
        <v>85</v>
      </c>
      <c r="BR7" s="1" t="s">
        <v>85</v>
      </c>
      <c r="BT7" s="1" t="s">
        <v>85</v>
      </c>
      <c r="BU7" s="1" t="s">
        <v>85</v>
      </c>
      <c r="BW7" s="1" t="s">
        <v>85</v>
      </c>
      <c r="BX7" s="1" t="s">
        <v>85</v>
      </c>
      <c r="BZ7" s="1" t="s">
        <v>85</v>
      </c>
      <c r="CA7" s="1" t="s">
        <v>85</v>
      </c>
      <c r="CC7" s="1" t="s">
        <v>71</v>
      </c>
      <c r="CD7" s="1" t="s">
        <v>71</v>
      </c>
      <c r="CF7" s="1" t="s">
        <v>71</v>
      </c>
      <c r="CG7" s="1" t="s">
        <v>71</v>
      </c>
      <c r="CI7" s="1" t="s">
        <v>85</v>
      </c>
      <c r="CJ7" s="1" t="s">
        <v>85</v>
      </c>
    </row>
    <row r="8" spans="1:89" s="1" customFormat="1" x14ac:dyDescent="0.15">
      <c r="A8" s="1">
        <v>9</v>
      </c>
      <c r="B8" s="1">
        <v>7</v>
      </c>
      <c r="C8" s="1" t="s">
        <v>68</v>
      </c>
      <c r="D8" s="1" t="s">
        <v>71</v>
      </c>
      <c r="E8" s="1" t="s">
        <v>71</v>
      </c>
      <c r="F8" s="1" t="s">
        <v>71</v>
      </c>
      <c r="G8" s="1" t="s">
        <v>71</v>
      </c>
      <c r="H8" s="1" t="s">
        <v>71</v>
      </c>
      <c r="I8" s="1" t="s">
        <v>71</v>
      </c>
      <c r="J8" s="1" t="s">
        <v>71</v>
      </c>
      <c r="K8" s="1" t="s">
        <v>69</v>
      </c>
      <c r="L8" s="1" t="s">
        <v>69</v>
      </c>
      <c r="M8" s="1" t="s">
        <v>69</v>
      </c>
      <c r="N8" s="1" t="s">
        <v>71</v>
      </c>
      <c r="O8" s="1" t="s">
        <v>71</v>
      </c>
      <c r="P8" s="1" t="s">
        <v>71</v>
      </c>
      <c r="R8" s="1" t="s">
        <v>71</v>
      </c>
      <c r="S8" s="1" t="s">
        <v>71</v>
      </c>
      <c r="U8" s="1" t="s">
        <v>71</v>
      </c>
      <c r="V8" s="1" t="s">
        <v>71</v>
      </c>
      <c r="X8" s="1" t="s">
        <v>71</v>
      </c>
      <c r="Y8" s="1" t="s">
        <v>71</v>
      </c>
      <c r="AA8" s="1" t="s">
        <v>71</v>
      </c>
      <c r="AB8" s="1" t="s">
        <v>71</v>
      </c>
      <c r="AD8" s="1" t="s">
        <v>71</v>
      </c>
      <c r="AE8" s="1" t="s">
        <v>71</v>
      </c>
      <c r="AG8" s="1" t="s">
        <v>71</v>
      </c>
      <c r="AH8" s="1" t="s">
        <v>71</v>
      </c>
      <c r="AJ8" s="1" t="s">
        <v>71</v>
      </c>
      <c r="AK8" s="1" t="s">
        <v>71</v>
      </c>
      <c r="AM8" s="1" t="s">
        <v>71</v>
      </c>
      <c r="AN8" s="1" t="s">
        <v>71</v>
      </c>
      <c r="AP8" s="1" t="s">
        <v>71</v>
      </c>
      <c r="AQ8" s="1" t="s">
        <v>71</v>
      </c>
      <c r="AS8" s="1" t="s">
        <v>71</v>
      </c>
      <c r="AT8" s="1" t="s">
        <v>71</v>
      </c>
      <c r="AV8" s="1" t="s">
        <v>69</v>
      </c>
      <c r="AW8" s="1" t="s">
        <v>69</v>
      </c>
      <c r="AY8" s="1" t="s">
        <v>69</v>
      </c>
      <c r="AZ8" s="1" t="s">
        <v>69</v>
      </c>
      <c r="BB8" s="1" t="s">
        <v>69</v>
      </c>
      <c r="BC8" s="1" t="s">
        <v>69</v>
      </c>
      <c r="BE8" s="1" t="s">
        <v>69</v>
      </c>
      <c r="BF8" s="1" t="s">
        <v>69</v>
      </c>
      <c r="BH8" s="1" t="s">
        <v>69</v>
      </c>
      <c r="BI8" s="1" t="s">
        <v>69</v>
      </c>
      <c r="BK8" s="1" t="s">
        <v>71</v>
      </c>
      <c r="BL8" s="1" t="s">
        <v>71</v>
      </c>
      <c r="BN8" s="1" t="s">
        <v>71</v>
      </c>
      <c r="BO8" s="1" t="s">
        <v>71</v>
      </c>
      <c r="BQ8" s="1" t="s">
        <v>69</v>
      </c>
      <c r="BR8" s="1" t="s">
        <v>69</v>
      </c>
      <c r="BT8" s="1" t="s">
        <v>71</v>
      </c>
      <c r="BU8" s="1" t="s">
        <v>71</v>
      </c>
      <c r="BW8" s="1" t="s">
        <v>71</v>
      </c>
      <c r="BX8" s="1" t="s">
        <v>71</v>
      </c>
      <c r="BZ8" s="1" t="s">
        <v>71</v>
      </c>
      <c r="CA8" s="1" t="s">
        <v>71</v>
      </c>
      <c r="CC8" s="1" t="s">
        <v>71</v>
      </c>
      <c r="CD8" s="1" t="s">
        <v>71</v>
      </c>
      <c r="CF8" s="1" t="s">
        <v>69</v>
      </c>
      <c r="CG8" s="1" t="s">
        <v>69</v>
      </c>
      <c r="CI8" s="1" t="s">
        <v>69</v>
      </c>
      <c r="CJ8" s="1" t="s">
        <v>69</v>
      </c>
    </row>
  </sheetData>
  <pageMargins left="0.5" right="0.5" top="1" bottom="1" header="0.5" footer="0.5"/>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FD9E8-9452-E243-A23D-F4FA9BC89041}">
  <dimension ref="A1:CI7"/>
  <sheetViews>
    <sheetView zoomScale="140" zoomScaleNormal="140" workbookViewId="0">
      <selection activeCell="J67" sqref="J67"/>
    </sheetView>
  </sheetViews>
  <sheetFormatPr baseColWidth="10" defaultRowHeight="13" x14ac:dyDescent="0.15"/>
  <cols>
    <col min="1" max="1" width="13.6640625" customWidth="1"/>
    <col min="15" max="15" width="0" hidden="1" customWidth="1"/>
    <col min="18" max="18" width="0" hidden="1" customWidth="1"/>
    <col min="21" max="21" width="0" hidden="1" customWidth="1"/>
    <col min="24" max="24" width="0" hidden="1" customWidth="1"/>
    <col min="27" max="27" width="0" hidden="1" customWidth="1"/>
    <col min="30" max="30" width="0" hidden="1" customWidth="1"/>
    <col min="33" max="33" width="0" hidden="1" customWidth="1"/>
    <col min="36" max="36" width="0" hidden="1" customWidth="1"/>
    <col min="39" max="39" width="0" hidden="1" customWidth="1"/>
    <col min="42" max="42" width="0" hidden="1" customWidth="1"/>
    <col min="45" max="45" width="0" hidden="1" customWidth="1"/>
    <col min="48" max="48" width="0" hidden="1" customWidth="1"/>
    <col min="51" max="51" width="0" hidden="1" customWidth="1"/>
    <col min="54" max="54" width="0" hidden="1" customWidth="1"/>
    <col min="57" max="57" width="0" hidden="1" customWidth="1"/>
    <col min="60" max="60" width="0" hidden="1" customWidth="1"/>
    <col min="63" max="63" width="0" hidden="1" customWidth="1"/>
    <col min="66" max="66" width="0" hidden="1" customWidth="1"/>
    <col min="69" max="69" width="0" hidden="1" customWidth="1"/>
    <col min="72" max="72" width="0" hidden="1" customWidth="1"/>
    <col min="75" max="75" width="0" hidden="1" customWidth="1"/>
    <col min="78" max="78" width="0" hidden="1" customWidth="1"/>
    <col min="81" max="81" width="0" hidden="1" customWidth="1"/>
    <col min="84" max="84" width="0" hidden="1" customWidth="1"/>
    <col min="87" max="87" width="0" hidden="1" customWidth="1"/>
  </cols>
  <sheetData>
    <row r="1" spans="1:87" x14ac:dyDescent="0.15">
      <c r="B1" t="str">
        <f>Results!D$1</f>
        <v>Bitte ordnen Sie die folgenden Aussagen zur Struktur und Logik des Reifegradmodells ein.  [Der Aufbau des Modells (Dimensionen, Indikatoren, Stufen) ist logisch und intuitiv nachvollziehbar.]</v>
      </c>
      <c r="C1" t="str">
        <f>Results!E$1</f>
        <v>Bitte ordnen Sie die folgenden Aussagen zur Struktur und Logik des Reifegradmodells ein.  [Die einzelnen Reifegradstufen sind unterscheidbar und logisch aufeinander aufbauend (d. h. es gibt keine Überlappungen zwischen den einzelnen Stufen).]</v>
      </c>
      <c r="D1" t="str">
        <f>Results!F$1</f>
        <v>Bitte ordnen Sie die folgenden Aussagen zur Struktur und Logik des Reifegradmodells ein.  [Die Stufenbeschreibungen sind eindeutig und leicht verständlich. ]</v>
      </c>
      <c r="E1" t="str">
        <f>Results!G$1</f>
        <v>Bitte ordnen Sie die folgenden Aussagen zur inhaltlichen Validität und Vollständigkeit des Reifegardmodells ein. [Alle relevanten Dimensionen und Indikatoren zur Bewertung der Nachhaltigkeit eines Produktionsnetzwerks werden abgedeckt.]</v>
      </c>
      <c r="F1" t="str">
        <f>Results!H$1</f>
        <v>Bitte ordnen Sie die folgenden Aussagen zur inhaltlichen Validität und Vollständigkeit des Reifegardmodells ein. [Die Balance zwischen den ökologischen, ökonomischen und sozialen Dimensionen ist ausgeglichen.]</v>
      </c>
      <c r="G1" t="str">
        <f>Results!I$1</f>
        <v>Bitte ordnen Sie die folgenden Aussagen zur inhaltlichen Validität und Vollständigkeit des Reifegardmodells ein. [Das Reifegradmodell ist branchenübergreifend einsetzbar.]</v>
      </c>
      <c r="H1" t="str">
        <f>Results!J$1</f>
        <v>Bitte ordnen Sie die folgenden Aussagen zur Anwendung, Praktikabilität und Akzeptanz des Reifegradmodells ein. [Das Reifegradmodell ist praxisnah und verwendet verfügbare Daten und Informationen des Unternehmens.]</v>
      </c>
      <c r="I1" t="str">
        <f>Results!K$1</f>
        <v>Bitte ordnen Sie die folgenden Aussagen zur Anwendung, Praktikabilität und Akzeptanz des Reifegradmodells ein. [Verschiedene bewertende Personen desselben Unternehmens würden zur gleichen Reifegradstufe kommen.]</v>
      </c>
      <c r="J1" t="str">
        <f>Results!L$1</f>
        <v>Bitte ordnen Sie die folgenden Aussagen zur Anwendung, Praktikabilität und Akzeptanz des Reifegradmodells ein. [Das Reifegradmodell wird von den relevanten Personen (z. B. Management, Nachhaltigkeitsexperten, Prozessverantwortliche) akzeptiert und unterstützt.]</v>
      </c>
      <c r="K1" t="str">
        <f>Results!M$1</f>
        <v>Bitte ordnen Sie die folgenden Aussagen zum Nutzen und Aufwand des Reifegradmodells ein. [Anhand der Stufenbeschreibungen ist es möglich, umsetzbare Handlungsempfehlungen zur Erreichung der nächsthöheren Stufe abzuleiten.]</v>
      </c>
      <c r="L1" t="str">
        <f>Results!N$1</f>
        <v>Bitte ordnen Sie die folgenden Aussagen zum Nutzen und Aufwand des Reifegradmodells ein. [Das Reifegradmodell eignet sich zur Analyse und zum Vergleich des Entwicklungsstands sowie zur Durchführung eines internen bzw. externen Benchmarking.]</v>
      </c>
      <c r="M1" t="str">
        <f>Results!O$1</f>
        <v>Bitte ordnen Sie die folgenden Aussagen zum Nutzen und Aufwand des Reifegradmodells ein. [Das Reifegradmodell unterstützt bei einer verbesserten Kommunikation über nachhaltigkeitsbezogene Themen innerhalb des Unternehmens. ]</v>
      </c>
      <c r="N1" t="str">
        <f>Results!P$1</f>
        <v>Bitte ordnen Sie die folgenden Aussagen zum Nutzen und Aufwand des Reifegradmodells ein. [Der Aufwand für die Durchführung der Bewertung steht in einem angemessenen Verhältnis zum erwarteten Nutzen. ]</v>
      </c>
      <c r="O1" t="str">
        <f>Results!Q$1</f>
        <v>Weitere Anmerkungen und Verbesserungsvorschläge:</v>
      </c>
      <c r="P1" t="str">
        <f>Results!R$1</f>
        <v>Bitte bewerten Sie den Indikator "Rohstoffeinsatz und -effizienz" hinsichtlich der folgenden Aussagen.    [Der Indikator trägt wesentlich zur Bewertung der Nachhaltigkeit von Produktionsnetzwerken bei. ]</v>
      </c>
      <c r="Q1" t="str">
        <f>Results!S$1</f>
        <v>Bitte bewerten Sie den Indikator "Rohstoffeinsatz und -effizienz" hinsichtlich der folgenden Aussagen.    [Die Stufen des Indikators sind eindeutig und nachvollziehbar beschrieben (d. h. führen zu keinem Interpretationsspielraum und sind logisch aufeinander aufbauend).]</v>
      </c>
      <c r="R1" t="str">
        <f>Results!T$1</f>
        <v>Weitere Anmerkungen und Verbesserungsvorschläge:</v>
      </c>
      <c r="S1" t="str">
        <f>Results!U$1</f>
        <v>Bitte bewerten Sie den Indikator "Recyclinganteil" hinsichtlich der folgenden Aussagen.    [Der Indikator trägt wesentlich zur Bewertung der Nachhaltigkeit von Produktionsnetzwerken bei. ]</v>
      </c>
      <c r="T1" t="str">
        <f>Results!V$1</f>
        <v>Bitte bewerten Sie den Indikator "Recyclinganteil" hinsichtlich der folgenden Aussagen.    [Die Stufen des Indikators sind eindeutig und nachvollziehbar beschrieben (d. h. führen zu keinem Interpretationsspielraum und sind logisch aufeinander aufbauend).]</v>
      </c>
      <c r="U1" t="str">
        <f>Results!W$1</f>
        <v>Weitere Anmerkungen und Verbesserungsvorschläge.</v>
      </c>
      <c r="V1" t="str">
        <f>Results!X$1</f>
        <v>Bitte bewerten Sie den Indikator "Energieverbrauch" hinsichtlich der folgenden Aussagen.     [Der Indikator trägt wesentlich zur Bewertung der Nachhaltigkeit von Produktionsnetzwerken bei. ]</v>
      </c>
      <c r="W1" t="str">
        <f>Results!Y$1</f>
        <v>Bitte bewerten Sie den Indikator "Energieverbrauch" hinsichtlich der folgenden Aussagen.     [Die Stufen des Indikators sind eindeutig und nachvollziehbar beschrieben (d. h. führen zu keinem Interpretationsspielraum und sind logisch aufeinander aufbauend).]</v>
      </c>
      <c r="X1" t="str">
        <f>Results!Z$1</f>
        <v>Weitere Anmerkungen und Verbesserungsvorschläge:</v>
      </c>
      <c r="Y1" t="str">
        <f>Results!AA$1</f>
        <v>Bitte bewerten Sie den Indikator "Energiemix" hinsichtlich der folgenden Aussagen.    [Der Indikator trägt wesentlich zur Bewertung der Nachhaltigkeit von Produktionsnetzwerken bei. ]</v>
      </c>
      <c r="Z1" t="str">
        <f>Results!AB$1</f>
        <v>Bitte bewerten Sie den Indikator "Energiemix" hinsichtlich der folgenden Aussagen.    [Die Stufen des Indikators sind eindeutig und nachvollziehbar beschrieben (d. h. führen zu keinem Interpretationsspielraum und sind logisch aufeinander aufbauend).]</v>
      </c>
      <c r="AA1" t="str">
        <f>Results!AC$1</f>
        <v>Weitere Anmerkungen und Verbesserungsvorschläge:</v>
      </c>
      <c r="AB1" t="str">
        <f>Results!AD$1</f>
        <v>Bitte bewerten Sie den Indikator "Emissionen" hinsichtlich der folgenden Aussagen.    [Der Indikator trägt wesentlich zur Bewertung der Nachhaltigkeit von Produktionsnetzwerken bei. ]</v>
      </c>
      <c r="AC1" t="str">
        <f>Results!AE$1</f>
        <v>Bitte bewerten Sie den Indikator "Emissionen" hinsichtlich der folgenden Aussagen.    [Die Stufen des Indikators sind eindeutig und nachvollziehbar beschrieben (d. h. führen zu keinem Interpretationsspielraum und sind logisch aufeinander aufbauend).]</v>
      </c>
      <c r="AD1" t="str">
        <f>Results!AF$1</f>
        <v>Weitere Anmerkungen und Verbesserungsvorschläge:</v>
      </c>
      <c r="AE1" t="str">
        <f>Results!AG$1</f>
        <v>Bitte bewerten Sie den Indikator "Abfall- und Abwassermanagement" hinsichtlich der folgenden Aussagen.    [Der Indikator trägt wesentlich zur Bewertung der Nachhaltigkeit von Produktionsnetzwerken bei. ]</v>
      </c>
      <c r="AF1" t="str">
        <f>Results!AH$1</f>
        <v>Bitte bewerten Sie den Indikator "Abfall- und Abwassermanagement" hinsichtlich der folgenden Aussagen.    [Die Stufen des Indikators sind eindeutig und nachvollziehbar beschrieben (d. h. führen zu keinem Interpretationsspielraum und sind logisch aufeinander aufbauend).]</v>
      </c>
      <c r="AG1" t="str">
        <f>Results!AI$1</f>
        <v>Weitere Anmerkungen und Verbesserungsvorschläge:</v>
      </c>
      <c r="AH1" t="str">
        <f>Results!AJ$1</f>
        <v>Bitte bewerten Sie den Indikator "Landnutzung und Biodiversität" hinsichtlich der folgenden Indikatoren.    [Der Indikator trägt wesentlich zur Bewertung der Nachhaltigkeit von Produktionsnetzwerken bei. ]</v>
      </c>
      <c r="AI1" t="str">
        <f>Results!AK$1</f>
        <v>Bitte bewerten Sie den Indikator "Landnutzung und Biodiversität" hinsichtlich der folgenden Indikatoren.    [Die Stufen des Indikators sind eindeutig und nachvollziehbar beschrieben (d. h. führen zu keinem Interpretationsspielraum und sind logisch aufeinander aufbauend).]</v>
      </c>
      <c r="AJ1" t="str">
        <f>Results!AL$1</f>
        <v>Weitere Anmerkungen und Verbesserungsvorschläge:</v>
      </c>
      <c r="AK1" t="str">
        <f>Results!AM$1</f>
        <v>Bitte bewerten Sie den Indikator "Risikomanagement" hinsichtlich der folgenden Aussagen.    [Der Indikator trägt wesentlich zur Bewertung der Nachhaltigkeit von Produktionsnetzwerken bei. ]</v>
      </c>
      <c r="AL1" t="str">
        <f>Results!AN$1</f>
        <v>Bitte bewerten Sie den Indikator "Risikomanagement" hinsichtlich der folgenden Aussagen.    [Die Stufen des Indikators sind eindeutig und nachvollziehbar beschrieben (d. h. führen zu keinem Interpretationsspielraum und sind logisch aufeinander aufbauend).]</v>
      </c>
      <c r="AM1" t="str">
        <f>Results!AO$1</f>
        <v>Weitere Anmerkungen oder Verbesserungsvorschläge:</v>
      </c>
      <c r="AN1" t="str">
        <f>Results!AP$1</f>
        <v>Bitte bewerten Sie den Indikator "Investitionen" hinsichtlich der folgenden Aussagen.    [Der Indikator trägt wesentlich zur Bewertung der Nachhaltigkeit von Produktionsnetzwerken bei. ]</v>
      </c>
      <c r="AO1" t="str">
        <f>Results!AQ$1</f>
        <v>Bitte bewerten Sie den Indikator "Investitionen" hinsichtlich der folgenden Aussagen.    [Die Stufen des Indikators sind eindeutig und nachvollziehbar beschrieben (d. h. führen zu keinem Interpretationsspielraum und sind logisch aufeinander aufbauend).]</v>
      </c>
      <c r="AP1" t="str">
        <f>Results!AR$1</f>
        <v>Weitere Anmerkungen und Verbesserungsvorschläge:</v>
      </c>
      <c r="AQ1" t="str">
        <f>Results!AS$1</f>
        <v>Bitte bewerten Sie den Indikator "Nachhaltige Produktentwicklung" hinsichtlich der folgenden Aussagen.    [Der Indikator trägt wesentlich zur Bewertung der Nachhaltigkeit von Produktionsnetzwerken bei. ]</v>
      </c>
      <c r="AR1" t="str">
        <f>Results!AT$1</f>
        <v>Bitte bewerten Sie den Indikator "Nachhaltige Produktentwicklung" hinsichtlich der folgenden Aussagen.    [Die Stufen des Indikators sind eindeutig und nachvollziehbar beschrieben (d. h. führen zu keinem Interpretationsspielraum und sind logisch aufeinander aufbauend).]</v>
      </c>
      <c r="AS1" t="str">
        <f>Results!AU$1</f>
        <v>Weitere Anmerkungen und Verbesserungsvorschläge:</v>
      </c>
      <c r="AT1" t="str">
        <f>Results!AV$1</f>
        <v>Bitte bewerten Sie den Indikator "Strategie" hinsichtlich der folgenden Aussagen.    [Der Indikator trägt wesentlich zur Bewertung der Nachhaltigkeit von Produktionsnetzwerken bei. ]</v>
      </c>
      <c r="AU1" t="str">
        <f>Results!AW$1</f>
        <v>Bitte bewerten Sie den Indikator "Strategie" hinsichtlich der folgenden Aussagen.    [Die Stufen des Indikators sind eindeutig und nachvollziehbar beschrieben (d. h. führen zu keinem Interpretationsspielraum und sind logisch aufeinander aufbauend).]</v>
      </c>
      <c r="AV1" t="str">
        <f>Results!AX$1</f>
        <v>Weitere Anmerkungen und Verbesserungsvorschläge:</v>
      </c>
      <c r="AW1" t="str">
        <f>Results!AY$1</f>
        <v>Bitte bewerten Sie den Indikator "Partnerschaften im Netzwerk" hinsichtlich der folgenden Aussagen.    [Der Indikator trägt wesentlich zur Bewertung der Nachhaltigkeit von Produktionsnetzwerken bei. ]</v>
      </c>
      <c r="AX1" t="str">
        <f>Results!AZ$1</f>
        <v>Bitte bewerten Sie den Indikator "Partnerschaften im Netzwerk" hinsichtlich der folgenden Aussagen.    [Die Stufen des Indikators sind eindeutig und nachvollziehbar beschrieben (d. h. führen zu keinem Interpretationsspielraum und sind logisch aufeinander aufbauend).]</v>
      </c>
      <c r="AY1" t="str">
        <f>Results!BA$1</f>
        <v>Weitere Anmerkungen und Verbesserungsvorschläge:</v>
      </c>
      <c r="AZ1" t="str">
        <f>Results!BB$1</f>
        <v>Bitte bewerten Sie den Indikator "Nachhaltigkeitsstandards und -auszeichnungen" hinsichtlich der folgenden Aussagen.    [Der Indikator trägt wesentlich zur Bewertung der Nachhaltigkeit von Produktionsnetzwerken bei. ]</v>
      </c>
      <c r="BA1" t="str">
        <f>Results!BC$1</f>
        <v>Bitte bewerten Sie den Indikator "Nachhaltigkeitsstandards und -auszeichnungen" hinsichtlich der folgenden Aussagen.    [Die Stufen des Indikators sind eindeutig und nachvollziehbar beschrieben (d. h. führen zu keinem Interpretationsspielraum und sind logisch aufeinander aufbauend).]</v>
      </c>
      <c r="BB1" t="str">
        <f>Results!BD$1</f>
        <v>Weitere Anmerkungen und Verbesserungsvorschläge:</v>
      </c>
      <c r="BC1" t="str">
        <f>Results!BE$1</f>
        <v>Bitte bewerten Sie den Indikator "Unternehmensführung" hinsichtlich der folgenden Aussagen.    [Der Indikator trägt wesentlich zur Bewertung der Nachhaltigkeit von Produktionsnetzwerken bei. ]</v>
      </c>
      <c r="BD1" t="str">
        <f>Results!BF$1</f>
        <v>Bitte bewerten Sie den Indikator "Unternehmensführung" hinsichtlich der folgenden Aussagen.    [Die Stufen des Indikators sind eindeutig und nachvollziehbar beschrieben (d. h. führen zu keinem Interpretationsspielraum und sind logisch aufeinander aufbauend).]</v>
      </c>
      <c r="BE1" t="str">
        <f>Results!BG$1</f>
        <v>Weitere Anmerkungen und Verbesserungsvorschläge:</v>
      </c>
      <c r="BF1" t="str">
        <f>Results!BH$1</f>
        <v>Bitte bewerten Sie den Indikator "Wissensmanagement (Best Practices)" hinsichtlich der folgenden Aussagen.    [Der Indikator trägt wesentlich zur Bewertung der Nachhaltigkeit von Produktionsnetzwerken bei. ]</v>
      </c>
      <c r="BG1" t="str">
        <f>Results!BI$1</f>
        <v>Bitte bewerten Sie den Indikator "Wissensmanagement (Best Practices)" hinsichtlich der folgenden Aussagen.    [Die Stufen des Indikators sind eindeutig und nachvollziehbar beschrieben (d. h. führen zu keinem Interpretationsspielraum und sind logisch aufeinander aufbauend).]</v>
      </c>
      <c r="BH1" t="str">
        <f>Results!BJ$1</f>
        <v>Weiterer Anmerkungen und Verbesserungsvorschläge:</v>
      </c>
      <c r="BI1" t="str">
        <f>Results!BK$1</f>
        <v>Bitte bewerten Sie den Indikator "Menschenrechte" hinsichtlich der folgenden Aussagen.    [Der Indikator trägt wesentlich zur Bewertung der Nachhaltigkeit von Produktionsnetzwerken bei. ]</v>
      </c>
      <c r="BJ1" t="str">
        <f>Results!BL$1</f>
        <v>Bitte bewerten Sie den Indikator "Menschenrechte" hinsichtlich der folgenden Aussagen.    [Die Stufen des Indikators sind eindeutig und nachvollziehbar beschrieben (d. h. führen zu keinem Interpretationsspielraum und sind logisch aufeinander aufbauend).]</v>
      </c>
      <c r="BK1" t="str">
        <f>Results!BM$1</f>
        <v>Weitere Anmerkungen und Verbesserungsvorschläge:</v>
      </c>
      <c r="BL1" t="str">
        <f>Results!BN$1</f>
        <v>Bitte bewerten Sie den Indikator "Arbeitsbedingungen und Gesundheitsschutz" hinsichtlich der folgenden Aussagen.    [Der Indikator trägt wesentlich zur Bewertung der Nachhaltigkeit von Produktionsnetzwerken bei. ]</v>
      </c>
      <c r="BM1" t="str">
        <f>Results!BO$1</f>
        <v>Bitte bewerten Sie den Indikator "Arbeitsbedingungen und Gesundheitsschutz" hinsichtlich der folgenden Aussagen.    [Die Stufen des Indikators sind eindeutig und nachvollziehbar beschrieben (d. h. führen zu keinem Interpretationsspielraum und sind logisch aufeinander aufbauend).]</v>
      </c>
      <c r="BN1" t="str">
        <f>Results!BP$1</f>
        <v>Weitere Anmerkungen und Verbesserungsvorschläge:</v>
      </c>
      <c r="BO1" t="str">
        <f>Results!BQ$1</f>
        <v>Bitte bewerten Sie den Indikator "Kommunikation mit Stakeholdern" hinsichtlich der folgenden Aussagen.    [Der Indikator trägt wesentlich zur Bewertung der Nachhaltigkeit von Produktionsnetzwerken bei. ]</v>
      </c>
      <c r="BP1" t="str">
        <f>Results!BR$1</f>
        <v>Bitte bewerten Sie den Indikator "Kommunikation mit Stakeholdern" hinsichtlich der folgenden Aussagen.    [Die Stufen des Indikators sind eindeutig und nachvollziehbar beschrieben (d. h. führen zu keinem Interpretationsspielraum und sind logisch aufeinander aufbauend).]</v>
      </c>
      <c r="BQ1" t="str">
        <f>Results!BS$1</f>
        <v>Weitere Anmerkungen und Verbesserungsvorschläge:</v>
      </c>
      <c r="BR1" t="str">
        <f>Results!BT$1</f>
        <v>Bitte bewerten Sie den Indikator "Lokale Beschäftigung" hinsichtlich der folgenden Aussagen.    [Der Indikator trägt wesentlich zur Bewertung der Nachhaltigkeit von Produktionsnetzwerken bei. ]</v>
      </c>
      <c r="BS1" t="str">
        <f>Results!BU$1</f>
        <v>Bitte bewerten Sie den Indikator "Lokale Beschäftigung" hinsichtlich der folgenden Aussagen.    [Die Stufen des Indikators sind eindeutig und nachvollziehbar beschrieben (d. h. führen zu keinem Interpretationsspielraum und sind logisch aufeinander aufbauend).]</v>
      </c>
      <c r="BT1" t="str">
        <f>Results!BV$1</f>
        <v>Weitere Anmerkungen und Verbesserungsvorschläge:</v>
      </c>
      <c r="BU1" t="str">
        <f>Results!BW$1</f>
        <v>Bitte bewerten Sie den Indikator "Investitionen in Gemeinwohl" hinsichtlich der folgenden Aussagen.    [Der Indikator trägt wesentlich zur Bewertung der Nachhaltigkeit von Produktionsnetzwerken bei. ]</v>
      </c>
      <c r="BV1" t="str">
        <f>Results!BX$1</f>
        <v>Bitte bewerten Sie den Indikator "Investitionen in Gemeinwohl" hinsichtlich der folgenden Aussagen.    [Die Stufen des Indikators sind eindeutig und nachvollziehbar beschrieben (d. h. führen zu keinem Interpretationsspielraum und sind logisch aufeinander aufbauend).]</v>
      </c>
      <c r="BW1" t="str">
        <f>Results!BY$1</f>
        <v>Weitere Anmerkungen und Verbesserungsvorschläge:</v>
      </c>
      <c r="BX1" t="str">
        <f>Results!BZ$1</f>
        <v>Bitte bewerten Sie den Indikator "Arbeitsplatzsicherheit" hinsichtlich der folgenden Aussagen.    [Der Indikator trägt wesentlich zur Bewertung der Nachhaltigkeit von Produktionsnetzwerken bei. ]</v>
      </c>
      <c r="BY1" t="str">
        <f>Results!CA$1</f>
        <v>Bitte bewerten Sie den Indikator "Arbeitsplatzsicherheit" hinsichtlich der folgenden Aussagen.    [Die Stufen des Indikators sind eindeutig und nachvollziehbar beschrieben (d. h. führen zu keinem Interpretationsspielraum und sind logisch aufeinander aufbauend).]</v>
      </c>
      <c r="BZ1" t="str">
        <f>Results!CB$1</f>
        <v>Weitere Anmerkungen und Verbesserungsvorschläge:</v>
      </c>
      <c r="CA1" t="str">
        <f>Results!CC$1</f>
        <v>Bitte bewerten Sie den Indikator "Personalentwicklung" hinsichtlich der folgenden Aussagen.    [Der Indikator trägt wesentlich zur Bewertung der Nachhaltigkeit von Produktionsnetzwerken bei. ]</v>
      </c>
      <c r="CB1" t="str">
        <f>Results!CD$1</f>
        <v>Bitte bewerten Sie den Indikator "Personalentwicklung" hinsichtlich der folgenden Aussagen.    [Die Stufen des Indikators sind eindeutig und nachvollziehbar beschrieben (d. h. führen zu keinem Interpretationsspielraum und sind logisch aufeinander aufbauend).]</v>
      </c>
      <c r="CC1" t="str">
        <f>Results!CE$1</f>
        <v>Weitere Anmerkungen und Verbesserungsvorschläge:</v>
      </c>
      <c r="CD1" t="str">
        <f>Results!CF$1</f>
        <v>Bitte bewerten Sie den Indikator "Personalengagement und -loyalität" hinsichtlich der folgenden Aussagen.    [Der Indikator trägt wesentlich zur Bewertung der Nachhaltigkeit von Produktionsnetzwerken bei. ]</v>
      </c>
      <c r="CE1" t="str">
        <f>Results!CG$1</f>
        <v>Bitte bewerten Sie den Indikator "Personalengagement und -loyalität" hinsichtlich der folgenden Aussagen.    [Die Stufen des Indikators sind eindeutig und nachvollziehbar beschrieben (d. h. führen zu keinem Interpretationsspielraum und sind logisch aufeinander aufbauend).]</v>
      </c>
      <c r="CF1" t="str">
        <f>Results!CH$1</f>
        <v>Weitere Anmerkungen und Verbesserungsvorschläge:</v>
      </c>
      <c r="CG1" t="str">
        <f>Results!CI$1</f>
        <v>Bitte bewerten Sie den Indikator "Kundenwohl" hinsichtlich der folgenden Aussagen.    [Der Indikator trägt wesentlich zur Bewertung der Nachhaltigkeit von Produktionsnetzwerken bei. ]</v>
      </c>
      <c r="CH1" t="str">
        <f>Results!CJ$1</f>
        <v>Bitte bewerten Sie den Indikator "Kundenwohl" hinsichtlich der folgenden Aussagen.    [Die Stufen des Indikators sind eindeutig und nachvollziehbar beschrieben (d. h. führen zu keinem Interpretationsspielraum und sind logisch aufeinander aufbauend).]</v>
      </c>
      <c r="CI1" t="str">
        <f>Results!CK$1</f>
        <v>Weitere Anmerkungen und Verbesserungsvorschläge:</v>
      </c>
    </row>
    <row r="2" spans="1:87" x14ac:dyDescent="0.15">
      <c r="A2" t="s">
        <v>94</v>
      </c>
      <c r="B2">
        <f>COUNTIF(Results!D2:D8,"Trifft voll zu")</f>
        <v>3</v>
      </c>
      <c r="C2">
        <f>COUNTIF(Results!E2:E8,"Trifft voll zu")</f>
        <v>5</v>
      </c>
      <c r="D2">
        <f>COUNTIF(Results!F2:F8,"Trifft voll zu")</f>
        <v>5</v>
      </c>
      <c r="E2">
        <f>COUNTIF(Results!G2:G8,"Trifft voll zu")</f>
        <v>3</v>
      </c>
      <c r="F2">
        <f>COUNTIF(Results!H2:H8,"Trifft voll zu")</f>
        <v>4</v>
      </c>
      <c r="G2">
        <f>COUNTIF(Results!I2:I8,"Trifft voll zu")</f>
        <v>5</v>
      </c>
      <c r="H2">
        <f>COUNTIF(Results!J2:J8,"Trifft voll zu")</f>
        <v>2</v>
      </c>
      <c r="I2">
        <f>COUNTIF(Results!K2:K8,"Trifft voll zu")</f>
        <v>0</v>
      </c>
      <c r="J2">
        <f>COUNTIF(Results!L2:L8,"Trifft voll zu")</f>
        <v>0</v>
      </c>
      <c r="K2">
        <f>COUNTIF(Results!M2:M8,"Trifft voll zu")</f>
        <v>3</v>
      </c>
      <c r="L2">
        <f>COUNTIF(Results!N2:N8,"Trifft voll zu")</f>
        <v>4</v>
      </c>
      <c r="M2">
        <f>COUNTIF(Results!O2:O8,"Trifft voll zu")</f>
        <v>3</v>
      </c>
      <c r="N2">
        <f>COUNTIF(Results!P2:P8,"Trifft voll zu")</f>
        <v>1</v>
      </c>
      <c r="O2">
        <f>COUNTIF(Results!Q2:Q8,"Trifft voll zu")</f>
        <v>0</v>
      </c>
      <c r="P2">
        <f>COUNTIF(Results!R2:R8,"Trifft voll zu")</f>
        <v>1</v>
      </c>
      <c r="Q2">
        <f>COUNTIF(Results!S2:S8,"Trifft voll zu")</f>
        <v>1</v>
      </c>
      <c r="R2">
        <f>COUNTIF(Results!T2:T8,"Trifft voll zu")</f>
        <v>0</v>
      </c>
      <c r="S2">
        <f>COUNTIF(Results!U2:U8,"Trifft voll zu")</f>
        <v>1</v>
      </c>
      <c r="T2">
        <f>COUNTIF(Results!V2:V8,"Trifft voll zu")</f>
        <v>2</v>
      </c>
      <c r="U2">
        <f>COUNTIF(Results!W2:W8,"Trifft voll zu")</f>
        <v>0</v>
      </c>
      <c r="V2">
        <f>COUNTIF(Results!X2:X8,"Trifft voll zu")</f>
        <v>2</v>
      </c>
      <c r="W2">
        <f>COUNTIF(Results!Y2:Y8,"Trifft voll zu")</f>
        <v>2</v>
      </c>
      <c r="X2">
        <f>COUNTIF(Results!Z2:Z8,"Trifft voll zu")</f>
        <v>0</v>
      </c>
      <c r="Y2">
        <f>COUNTIF(Results!AA2:AA8,"Trifft voll zu")</f>
        <v>1</v>
      </c>
      <c r="Z2">
        <f>COUNTIF(Results!AB2:AB8,"Trifft voll zu")</f>
        <v>2</v>
      </c>
      <c r="AA2">
        <f>COUNTIF(Results!AC2:AC8,"Trifft voll zu")</f>
        <v>0</v>
      </c>
      <c r="AB2">
        <f>COUNTIF(Results!AD2:AD8,"Trifft voll zu")</f>
        <v>3</v>
      </c>
      <c r="AC2">
        <f>COUNTIF(Results!AE2:AE8,"Trifft voll zu")</f>
        <v>2</v>
      </c>
      <c r="AD2">
        <f>COUNTIF(Results!AF2:AF8,"Trifft voll zu")</f>
        <v>0</v>
      </c>
      <c r="AE2">
        <f>COUNTIF(Results!AG2:AG8,"Trifft voll zu")</f>
        <v>1</v>
      </c>
      <c r="AF2">
        <f>COUNTIF(Results!AH2:AH8,"Trifft voll zu")</f>
        <v>1</v>
      </c>
      <c r="AG2">
        <f>COUNTIF(Results!AI2:AI8,"Trifft voll zu")</f>
        <v>0</v>
      </c>
      <c r="AH2">
        <f>COUNTIF(Results!AJ2:AJ8,"Trifft voll zu")</f>
        <v>1</v>
      </c>
      <c r="AI2">
        <f>COUNTIF(Results!AK2:AK8,"Trifft voll zu")</f>
        <v>2</v>
      </c>
      <c r="AJ2">
        <f>COUNTIF(Results!AL2:AL8,"Trifft voll zu")</f>
        <v>0</v>
      </c>
      <c r="AK2">
        <f>COUNTIF(Results!AM2:AM8,"Trifft voll zu")</f>
        <v>3</v>
      </c>
      <c r="AL2">
        <f>COUNTIF(Results!AN2:AN8,"Trifft voll zu")</f>
        <v>2</v>
      </c>
      <c r="AM2">
        <f>COUNTIF(Results!AO2:AO8,"Trifft voll zu")</f>
        <v>0</v>
      </c>
      <c r="AN2">
        <f>COUNTIF(Results!AP2:AP8,"Trifft voll zu")</f>
        <v>2</v>
      </c>
      <c r="AO2">
        <f>COUNTIF(Results!AQ2:AQ8,"Trifft voll zu")</f>
        <v>3</v>
      </c>
      <c r="AP2">
        <f>COUNTIF(Results!AR2:AR8,"Trifft voll zu")</f>
        <v>0</v>
      </c>
      <c r="AQ2">
        <f>COUNTIF(Results!AS2:AS8,"Trifft voll zu")</f>
        <v>3</v>
      </c>
      <c r="AR2">
        <f>COUNTIF(Results!AT2:AT8,"Trifft voll zu")</f>
        <v>3</v>
      </c>
      <c r="AS2">
        <f>COUNTIF(Results!AU2:AU8,"Trifft voll zu")</f>
        <v>0</v>
      </c>
      <c r="AT2">
        <f>COUNTIF(Results!AV2:AV8,"Trifft voll zu")</f>
        <v>2</v>
      </c>
      <c r="AU2">
        <f>COUNTIF(Results!AW2:AW8,"Trifft voll zu")</f>
        <v>2</v>
      </c>
      <c r="AV2">
        <f>COUNTIF(Results!AX2:AX8,"Trifft voll zu")</f>
        <v>0</v>
      </c>
      <c r="AW2">
        <f>COUNTIF(Results!AY2:AY8,"Trifft voll zu")</f>
        <v>2</v>
      </c>
      <c r="AX2">
        <f>COUNTIF(Results!AZ2:AZ8,"Trifft voll zu")</f>
        <v>2</v>
      </c>
      <c r="AY2">
        <f>COUNTIF(Results!BA2:BA8,"Trifft voll zu")</f>
        <v>0</v>
      </c>
      <c r="AZ2">
        <f>COUNTIF(Results!BB2:BB8,"Trifft voll zu")</f>
        <v>2</v>
      </c>
      <c r="BA2">
        <f>COUNTIF(Results!BC2:BC8,"Trifft voll zu")</f>
        <v>1</v>
      </c>
      <c r="BB2">
        <f>COUNTIF(Results!BD2:BD8,"Trifft voll zu")</f>
        <v>0</v>
      </c>
      <c r="BC2">
        <f>COUNTIF(Results!BE2:BE8,"Trifft voll zu")</f>
        <v>1</v>
      </c>
      <c r="BD2">
        <f>COUNTIF(Results!BF2:BF8,"Trifft voll zu")</f>
        <v>0</v>
      </c>
      <c r="BE2">
        <f>COUNTIF(Results!BG2:BG8,"Trifft voll zu")</f>
        <v>0</v>
      </c>
      <c r="BF2">
        <f>COUNTIF(Results!BH2:BH8,"Trifft voll zu")</f>
        <v>2</v>
      </c>
      <c r="BG2">
        <f>COUNTIF(Results!BI2:BI8,"Trifft voll zu")</f>
        <v>1</v>
      </c>
      <c r="BH2">
        <f>COUNTIF(Results!BJ2:BJ8,"Trifft voll zu")</f>
        <v>0</v>
      </c>
      <c r="BI2">
        <f>COUNTIF(Results!BK2:BK8,"Trifft voll zu")</f>
        <v>3</v>
      </c>
      <c r="BJ2">
        <f>COUNTIF(Results!BL2:BL8,"Trifft voll zu")</f>
        <v>2</v>
      </c>
      <c r="BK2">
        <f>COUNTIF(Results!BM2:BM8,"Trifft voll zu")</f>
        <v>0</v>
      </c>
      <c r="BL2">
        <f>COUNTIF(Results!BN2:BN8,"Trifft voll zu")</f>
        <v>3</v>
      </c>
      <c r="BM2">
        <f>COUNTIF(Results!BO2:BO8,"Trifft voll zu")</f>
        <v>1</v>
      </c>
      <c r="BN2">
        <f>COUNTIF(Results!BP2:BP8,"Trifft voll zu")</f>
        <v>0</v>
      </c>
      <c r="BO2">
        <f>COUNTIF(Results!BQ2:BQ8,"Trifft voll zu")</f>
        <v>0</v>
      </c>
      <c r="BP2">
        <f>COUNTIF(Results!BR2:BR8,"Trifft voll zu")</f>
        <v>0</v>
      </c>
      <c r="BQ2">
        <f>COUNTIF(Results!BS2:BS8,"Trifft voll zu")</f>
        <v>0</v>
      </c>
      <c r="BR2">
        <f>COUNTIF(Results!BT2:BT8,"Trifft voll zu")</f>
        <v>1</v>
      </c>
      <c r="BS2">
        <f>COUNTIF(Results!BU2:BU8,"Trifft voll zu")</f>
        <v>1</v>
      </c>
      <c r="BT2">
        <f>COUNTIF(Results!BV2:BV8,"Trifft voll zu")</f>
        <v>0</v>
      </c>
      <c r="BU2">
        <f>COUNTIF(Results!BW2:BW8,"Trifft voll zu")</f>
        <v>1</v>
      </c>
      <c r="BV2">
        <f>COUNTIF(Results!BX2:BX8,"Trifft voll zu")</f>
        <v>1</v>
      </c>
      <c r="BW2">
        <f>COUNTIF(Results!BY2:BY8,"Trifft voll zu")</f>
        <v>0</v>
      </c>
      <c r="BX2">
        <f>COUNTIF(Results!BZ2:BZ8,"Trifft voll zu")</f>
        <v>1</v>
      </c>
      <c r="BY2">
        <f>COUNTIF(Results!CA2:CA8,"Trifft voll zu")</f>
        <v>1</v>
      </c>
      <c r="BZ2">
        <f>COUNTIF(Results!CB2:CB8,"Trifft voll zu")</f>
        <v>0</v>
      </c>
      <c r="CA2">
        <f>COUNTIF(Results!CC2:CC8,"Trifft voll zu")</f>
        <v>2</v>
      </c>
      <c r="CB2">
        <f>COUNTIF(Results!CD2:CD8,"Trifft voll zu")</f>
        <v>2</v>
      </c>
      <c r="CC2">
        <f>COUNTIF(Results!CE2:CE8,"Trifft voll zu")</f>
        <v>0</v>
      </c>
      <c r="CD2">
        <f>COUNTIF(Results!CF2:CF8,"Trifft voll zu")</f>
        <v>1</v>
      </c>
      <c r="CE2">
        <f>COUNTIF(Results!CG2:CG8,"Trifft voll zu")</f>
        <v>1</v>
      </c>
      <c r="CF2">
        <f>COUNTIF(Results!CH2:CH8,"Trifft voll zu")</f>
        <v>0</v>
      </c>
      <c r="CG2">
        <f>COUNTIF(Results!CI2:CI8,"Trifft voll zu")</f>
        <v>0</v>
      </c>
      <c r="CH2">
        <f>COUNTIF(Results!CJ2:CJ8,"Trifft voll zu")</f>
        <v>0</v>
      </c>
      <c r="CI2">
        <f>COUNTIF(Results!CK2:CK8,"Trifft voll zu")</f>
        <v>0</v>
      </c>
    </row>
    <row r="3" spans="1:87" x14ac:dyDescent="0.15">
      <c r="A3" t="s">
        <v>93</v>
      </c>
      <c r="B3">
        <f>COUNTIF(Results!D2:D8,"Trifft eher zu")</f>
        <v>2</v>
      </c>
      <c r="C3">
        <f>COUNTIF(Results!E2:E8,"Trifft eher zu")</f>
        <v>0</v>
      </c>
      <c r="D3">
        <f>COUNTIF(Results!F2:F8,"Trifft eher zu")</f>
        <v>0</v>
      </c>
      <c r="E3">
        <f>COUNTIF(Results!G2:G8,"Trifft eher zu")</f>
        <v>0</v>
      </c>
      <c r="F3">
        <f>COUNTIF(Results!H2:H8,"Trifft eher zu")</f>
        <v>1</v>
      </c>
      <c r="G3">
        <f>COUNTIF(Results!I2:I8,"Trifft eher zu")</f>
        <v>0</v>
      </c>
      <c r="H3">
        <f>COUNTIF(Results!J2:J8,"Trifft eher zu")</f>
        <v>3</v>
      </c>
      <c r="I3">
        <f>COUNTIF(Results!K2:K8,"Trifft eher zu")</f>
        <v>2</v>
      </c>
      <c r="J3">
        <f>COUNTIF(Results!L2:L8,"Trifft eher zu")</f>
        <v>3</v>
      </c>
      <c r="K3">
        <f>COUNTIF(Results!M2:M8,"Trifft eher zu")</f>
        <v>2</v>
      </c>
      <c r="L3">
        <f>COUNTIF(Results!N2:N8,"Trifft eher zu")</f>
        <v>0</v>
      </c>
      <c r="M3">
        <f>COUNTIF(Results!O2:O8,"Trifft eher zu")</f>
        <v>2</v>
      </c>
      <c r="N3">
        <f>COUNTIF(Results!P2:P8,"Trifft eher zu")</f>
        <v>2</v>
      </c>
      <c r="O3">
        <f>COUNTIF(Results!Q2:Q8,"Trifft eher zu")</f>
        <v>0</v>
      </c>
      <c r="P3">
        <f>COUNTIF(Results!R2:R8,"Trifft eher zu")</f>
        <v>2</v>
      </c>
      <c r="Q3">
        <f>COUNTIF(Results!S2:S8,"Trifft eher zu")</f>
        <v>2</v>
      </c>
      <c r="R3">
        <f>COUNTIF(Results!T2:T8,"Trifft eher zu")</f>
        <v>0</v>
      </c>
      <c r="S3">
        <f>COUNTIF(Results!U2:U8,"Trifft eher zu")</f>
        <v>1</v>
      </c>
      <c r="T3">
        <f>COUNTIF(Results!V2:V8,"Trifft eher zu")</f>
        <v>1</v>
      </c>
      <c r="U3">
        <f>COUNTIF(Results!W2:W8,"Trifft eher zu")</f>
        <v>0</v>
      </c>
      <c r="V3">
        <f>COUNTIF(Results!X2:X8,"Trifft eher zu")</f>
        <v>1</v>
      </c>
      <c r="W3">
        <f>COUNTIF(Results!Y2:Y8,"Trifft eher zu")</f>
        <v>1</v>
      </c>
      <c r="X3">
        <f>COUNTIF(Results!Z2:Z8,"Trifft eher zu")</f>
        <v>0</v>
      </c>
      <c r="Y3">
        <f>COUNTIF(Results!AA2:AA8,"Trifft eher zu")</f>
        <v>2</v>
      </c>
      <c r="Z3">
        <f>COUNTIF(Results!AB2:AB8,"Trifft eher zu")</f>
        <v>1</v>
      </c>
      <c r="AA3">
        <f>COUNTIF(Results!AC2:AC8,"Trifft eher zu")</f>
        <v>0</v>
      </c>
      <c r="AB3">
        <f>COUNTIF(Results!AD2:AD8,"Trifft eher zu")</f>
        <v>0</v>
      </c>
      <c r="AC3">
        <f>COUNTIF(Results!AE2:AE8,"Trifft eher zu")</f>
        <v>1</v>
      </c>
      <c r="AD3">
        <f>COUNTIF(Results!AF2:AF8,"Trifft eher zu")</f>
        <v>0</v>
      </c>
      <c r="AE3">
        <f>COUNTIF(Results!AG2:AG8,"Trifft eher zu")</f>
        <v>0</v>
      </c>
      <c r="AF3">
        <f>COUNTIF(Results!AH2:AH8,"Trifft eher zu")</f>
        <v>2</v>
      </c>
      <c r="AG3">
        <f>COUNTIF(Results!AI2:AI8,"Trifft eher zu")</f>
        <v>0</v>
      </c>
      <c r="AH3">
        <f>COUNTIF(Results!AJ2:AJ8,"Trifft eher zu")</f>
        <v>2</v>
      </c>
      <c r="AI3">
        <f>COUNTIF(Results!AK2:AK8,"Trifft eher zu")</f>
        <v>1</v>
      </c>
      <c r="AJ3">
        <f>COUNTIF(Results!AL2:AL8,"Trifft eher zu")</f>
        <v>0</v>
      </c>
      <c r="AK3">
        <f>COUNTIF(Results!AM2:AM8,"Trifft eher zu")</f>
        <v>1</v>
      </c>
      <c r="AL3">
        <f>COUNTIF(Results!AN2:AN8,"Trifft eher zu")</f>
        <v>2</v>
      </c>
      <c r="AM3">
        <f>COUNTIF(Results!AO2:AO8,"Trifft eher zu")</f>
        <v>0</v>
      </c>
      <c r="AN3">
        <f>COUNTIF(Results!AP2:AP8,"Trifft eher zu")</f>
        <v>2</v>
      </c>
      <c r="AO3">
        <f>COUNTIF(Results!AQ2:AQ8,"Trifft eher zu")</f>
        <v>1</v>
      </c>
      <c r="AP3">
        <f>COUNTIF(Results!AR2:AR8,"Trifft eher zu")</f>
        <v>0</v>
      </c>
      <c r="AQ3">
        <f>COUNTIF(Results!AS2:AS8,"Trifft eher zu")</f>
        <v>1</v>
      </c>
      <c r="AR3">
        <f>COUNTIF(Results!AT2:AT8,"Trifft eher zu")</f>
        <v>1</v>
      </c>
      <c r="AS3">
        <f>COUNTIF(Results!AU2:AU8,"Trifft eher zu")</f>
        <v>0</v>
      </c>
      <c r="AT3">
        <f>COUNTIF(Results!AV2:AV8,"Trifft eher zu")</f>
        <v>2</v>
      </c>
      <c r="AU3">
        <f>COUNTIF(Results!AW2:AW8,"Trifft eher zu")</f>
        <v>2</v>
      </c>
      <c r="AV3">
        <f>COUNTIF(Results!AX2:AX8,"Trifft eher zu")</f>
        <v>0</v>
      </c>
      <c r="AW3">
        <f>COUNTIF(Results!AY2:AY8,"Trifft eher zu")</f>
        <v>2</v>
      </c>
      <c r="AX3">
        <f>COUNTIF(Results!AZ2:AZ8,"Trifft eher zu")</f>
        <v>2</v>
      </c>
      <c r="AY3">
        <f>COUNTIF(Results!BA2:BA8,"Trifft eher zu")</f>
        <v>0</v>
      </c>
      <c r="AZ3">
        <f>COUNTIF(Results!BB2:BB8,"Trifft eher zu")</f>
        <v>1</v>
      </c>
      <c r="BA3">
        <f>COUNTIF(Results!BC2:BC8,"Trifft eher zu")</f>
        <v>2</v>
      </c>
      <c r="BB3">
        <f>COUNTIF(Results!BD2:BD8,"Trifft eher zu")</f>
        <v>0</v>
      </c>
      <c r="BC3">
        <f>COUNTIF(Results!BE2:BE8,"Trifft eher zu")</f>
        <v>3</v>
      </c>
      <c r="BD3">
        <f>COUNTIF(Results!BF2:BF8,"Trifft eher zu")</f>
        <v>3</v>
      </c>
      <c r="BE3">
        <f>COUNTIF(Results!BG2:BG8,"Trifft eher zu")</f>
        <v>0</v>
      </c>
      <c r="BF3">
        <f>COUNTIF(Results!BH2:BH8,"Trifft eher zu")</f>
        <v>2</v>
      </c>
      <c r="BG3">
        <f>COUNTIF(Results!BI2:BI8,"Trifft eher zu")</f>
        <v>3</v>
      </c>
      <c r="BH3">
        <f>COUNTIF(Results!BJ2:BJ8,"Trifft eher zu")</f>
        <v>0</v>
      </c>
      <c r="BI3">
        <f>COUNTIF(Results!BK2:BK8,"Trifft eher zu")</f>
        <v>0</v>
      </c>
      <c r="BJ3">
        <f>COUNTIF(Results!BL2:BL8,"Trifft eher zu")</f>
        <v>1</v>
      </c>
      <c r="BK3">
        <f>COUNTIF(Results!BM2:BM8,"Trifft eher zu")</f>
        <v>0</v>
      </c>
      <c r="BL3">
        <f>COUNTIF(Results!BN2:BN8,"Trifft eher zu")</f>
        <v>0</v>
      </c>
      <c r="BM3">
        <f>COUNTIF(Results!BO2:BO8,"Trifft eher zu")</f>
        <v>2</v>
      </c>
      <c r="BN3">
        <f>COUNTIF(Results!BP2:BP8,"Trifft eher zu")</f>
        <v>0</v>
      </c>
      <c r="BO3">
        <f>COUNTIF(Results!BQ2:BQ8,"Trifft eher zu")</f>
        <v>3</v>
      </c>
      <c r="BP3">
        <f>COUNTIF(Results!BR2:BR8,"Trifft eher zu")</f>
        <v>3</v>
      </c>
      <c r="BQ3">
        <f>COUNTIF(Results!BS2:BS8,"Trifft eher zu")</f>
        <v>0</v>
      </c>
      <c r="BR3">
        <f>COUNTIF(Results!BT2:BT8,"Trifft eher zu")</f>
        <v>1</v>
      </c>
      <c r="BS3">
        <f>COUNTIF(Results!BU2:BU8,"Trifft eher zu")</f>
        <v>1</v>
      </c>
      <c r="BT3">
        <f>COUNTIF(Results!BV2:BV8,"Trifft eher zu")</f>
        <v>0</v>
      </c>
      <c r="BU3">
        <f>COUNTIF(Results!BW2:BW8,"Trifft eher zu")</f>
        <v>0</v>
      </c>
      <c r="BV3">
        <f>COUNTIF(Results!BX2:BX8,"Trifft eher zu")</f>
        <v>2</v>
      </c>
      <c r="BW3">
        <f>COUNTIF(Results!BY2:BY8,"Trifft eher zu")</f>
        <v>0</v>
      </c>
      <c r="BX3">
        <f>COUNTIF(Results!BZ2:BZ8,"Trifft eher zu")</f>
        <v>2</v>
      </c>
      <c r="BY3">
        <f>COUNTIF(Results!CA2:CA8,"Trifft eher zu")</f>
        <v>1</v>
      </c>
      <c r="BZ3">
        <f>COUNTIF(Results!CB2:CB8,"Trifft eher zu")</f>
        <v>0</v>
      </c>
      <c r="CA3">
        <f>COUNTIF(Results!CC2:CC8,"Trifft eher zu")</f>
        <v>2</v>
      </c>
      <c r="CB3">
        <f>COUNTIF(Results!CD2:CD8,"Trifft eher zu")</f>
        <v>2</v>
      </c>
      <c r="CC3">
        <f>COUNTIF(Results!CE2:CE8,"Trifft eher zu")</f>
        <v>0</v>
      </c>
      <c r="CD3">
        <f>COUNTIF(Results!CF2:CF8,"Trifft eher zu")</f>
        <v>3</v>
      </c>
      <c r="CE3">
        <f>COUNTIF(Results!CG2:CG8,"Trifft eher zu")</f>
        <v>2</v>
      </c>
      <c r="CF3">
        <f>COUNTIF(Results!CH2:CH8,"Trifft eher zu")</f>
        <v>0</v>
      </c>
      <c r="CG3">
        <f>COUNTIF(Results!CI2:CI8,"Trifft eher zu")</f>
        <v>2</v>
      </c>
      <c r="CH3">
        <f>COUNTIF(Results!CJ2:CJ8,"Trifft eher zu")</f>
        <v>2</v>
      </c>
      <c r="CI3">
        <f>COUNTIF(Results!CK2:CK8,"Trifft eher zu")</f>
        <v>0</v>
      </c>
    </row>
    <row r="4" spans="1:87" x14ac:dyDescent="0.15">
      <c r="A4" t="s">
        <v>95</v>
      </c>
      <c r="B4">
        <f>COUNTIF(Results!D2:D8,"Teils teils")</f>
        <v>1</v>
      </c>
      <c r="C4">
        <f>COUNTIF(Results!E2:E8,"Teils teils")</f>
        <v>1</v>
      </c>
      <c r="D4">
        <f>COUNTIF(Results!F2:F8,"Teils teils")</f>
        <v>1</v>
      </c>
      <c r="E4">
        <f>COUNTIF(Results!G2:G8,"Teils teils")</f>
        <v>0</v>
      </c>
      <c r="F4">
        <f>COUNTIF(Results!H2:H8,"Teils teils")</f>
        <v>0</v>
      </c>
      <c r="G4">
        <f>COUNTIF(Results!I2:I8,"Teils teils")</f>
        <v>0</v>
      </c>
      <c r="H4">
        <f>COUNTIF(Results!J2:J8,"Teils teils")</f>
        <v>0</v>
      </c>
      <c r="I4">
        <f>COUNTIF(Results!K2:K8,"Teils teils")</f>
        <v>1</v>
      </c>
      <c r="J4">
        <f>COUNTIF(Results!L2:L8,"Teils teils")</f>
        <v>0</v>
      </c>
      <c r="K4">
        <f>COUNTIF(Results!M2:M8,"Teils teils")</f>
        <v>0</v>
      </c>
      <c r="L4">
        <f>COUNTIF(Results!N2:N8,"Teils teils")</f>
        <v>0</v>
      </c>
      <c r="M4">
        <f>COUNTIF(Results!O2:O8,"Teils teils")</f>
        <v>0</v>
      </c>
      <c r="N4">
        <f>COUNTIF(Results!P2:P8,"Teils teils")</f>
        <v>2</v>
      </c>
      <c r="O4">
        <f>COUNTIF(Results!Q2:Q8,"Teils teils")</f>
        <v>0</v>
      </c>
      <c r="P4">
        <f>COUNTIF(Results!R2:R8,"Teils teils")</f>
        <v>0</v>
      </c>
      <c r="Q4">
        <f>COUNTIF(Results!S2:S8,"Teils teils")</f>
        <v>0</v>
      </c>
      <c r="R4">
        <f>COUNTIF(Results!T2:T8,"Teils teils")</f>
        <v>0</v>
      </c>
      <c r="S4">
        <f>COUNTIF(Results!U2:U8,"Teils teils")</f>
        <v>1</v>
      </c>
      <c r="T4">
        <f>COUNTIF(Results!V2:V8,"Teils teils")</f>
        <v>0</v>
      </c>
      <c r="U4">
        <f>COUNTIF(Results!W2:W8,"Teils teils")</f>
        <v>0</v>
      </c>
      <c r="V4">
        <f>COUNTIF(Results!X2:X8,"Teils teils")</f>
        <v>0</v>
      </c>
      <c r="W4">
        <f>COUNTIF(Results!Y2:Y8,"Teils teils")</f>
        <v>0</v>
      </c>
      <c r="X4">
        <f>COUNTIF(Results!Z2:Z8,"Teils teils")</f>
        <v>0</v>
      </c>
      <c r="Y4">
        <f>COUNTIF(Results!AA2:AA8,"Teils teils")</f>
        <v>0</v>
      </c>
      <c r="Z4">
        <f>COUNTIF(Results!AB2:AB8,"Teils teils")</f>
        <v>0</v>
      </c>
      <c r="AA4">
        <f>COUNTIF(Results!AC2:AC8,"Teils teils")</f>
        <v>0</v>
      </c>
      <c r="AB4">
        <f>COUNTIF(Results!AD2:AD8,"Teils teils")</f>
        <v>0</v>
      </c>
      <c r="AC4">
        <f>COUNTIF(Results!AE2:AE8,"Teils teils")</f>
        <v>0</v>
      </c>
      <c r="AD4">
        <f>COUNTIF(Results!AF2:AF8,"Teils teils")</f>
        <v>0</v>
      </c>
      <c r="AE4">
        <f>COUNTIF(Results!AG2:AG8,"Teils teils")</f>
        <v>2</v>
      </c>
      <c r="AF4">
        <f>COUNTIF(Results!AH2:AH8,"Teils teils")</f>
        <v>0</v>
      </c>
      <c r="AG4">
        <f>COUNTIF(Results!AI2:AI8,"Teils teils")</f>
        <v>0</v>
      </c>
      <c r="AH4">
        <f>COUNTIF(Results!AJ2:AJ8,"Teils teils")</f>
        <v>0</v>
      </c>
      <c r="AI4">
        <f>COUNTIF(Results!AK2:AK8,"Teils teils")</f>
        <v>0</v>
      </c>
      <c r="AJ4">
        <f>COUNTIF(Results!AL2:AL8,"Teils teils")</f>
        <v>0</v>
      </c>
      <c r="AK4">
        <f>COUNTIF(Results!AM2:AM8,"Teils teils")</f>
        <v>0</v>
      </c>
      <c r="AL4">
        <f>COUNTIF(Results!AN2:AN8,"Teils teils")</f>
        <v>0</v>
      </c>
      <c r="AM4">
        <f>COUNTIF(Results!AO2:AO8,"Teils teils")</f>
        <v>0</v>
      </c>
      <c r="AN4">
        <f>COUNTIF(Results!AP2:AP8,"Teils teils")</f>
        <v>0</v>
      </c>
      <c r="AO4">
        <f>COUNTIF(Results!AQ2:AQ8,"Teils teils")</f>
        <v>0</v>
      </c>
      <c r="AP4">
        <f>COUNTIF(Results!AR2:AR8,"Teils teils")</f>
        <v>0</v>
      </c>
      <c r="AQ4">
        <f>COUNTIF(Results!AS2:AS8,"Teils teils")</f>
        <v>0</v>
      </c>
      <c r="AR4">
        <f>COUNTIF(Results!AT2:AT8,"Teils teils")</f>
        <v>0</v>
      </c>
      <c r="AS4">
        <f>COUNTIF(Results!AU2:AU8,"Teils teils")</f>
        <v>0</v>
      </c>
      <c r="AT4">
        <f>COUNTIF(Results!AV2:AV8,"Teils teils")</f>
        <v>0</v>
      </c>
      <c r="AU4">
        <f>COUNTIF(Results!AW2:AW8,"Teils teils")</f>
        <v>0</v>
      </c>
      <c r="AV4">
        <f>COUNTIF(Results!AX2:AX8,"Teils teils")</f>
        <v>0</v>
      </c>
      <c r="AW4">
        <f>COUNTIF(Results!AY2:AY8,"Teils teils")</f>
        <v>0</v>
      </c>
      <c r="AX4">
        <f>COUNTIF(Results!AZ2:AZ8,"Teils teils")</f>
        <v>0</v>
      </c>
      <c r="AY4">
        <f>COUNTIF(Results!BA2:BA8,"Teils teils")</f>
        <v>0</v>
      </c>
      <c r="AZ4">
        <f>COUNTIF(Results!BB2:BB8,"Teils teils")</f>
        <v>1</v>
      </c>
      <c r="BA4">
        <f>COUNTIF(Results!BC2:BC8,"Teils teils")</f>
        <v>0</v>
      </c>
      <c r="BB4">
        <f>COUNTIF(Results!BD2:BD8,"Teils teils")</f>
        <v>0</v>
      </c>
      <c r="BC4">
        <f>COUNTIF(Results!BE2:BE8,"Teils teils")</f>
        <v>0</v>
      </c>
      <c r="BD4">
        <f>COUNTIF(Results!BF2:BF8,"Teils teils")</f>
        <v>1</v>
      </c>
      <c r="BE4">
        <f>COUNTIF(Results!BG2:BG8,"Teils teils")</f>
        <v>0</v>
      </c>
      <c r="BF4">
        <f>COUNTIF(Results!BH2:BH8,"Teils teils")</f>
        <v>0</v>
      </c>
      <c r="BG4">
        <f>COUNTIF(Results!BI2:BI8,"Teils teils")</f>
        <v>0</v>
      </c>
      <c r="BH4">
        <f>COUNTIF(Results!BJ2:BJ8,"Teils teils")</f>
        <v>0</v>
      </c>
      <c r="BI4">
        <f>COUNTIF(Results!BK2:BK8,"Teils teils")</f>
        <v>0</v>
      </c>
      <c r="BJ4">
        <f>COUNTIF(Results!BL2:BL8,"Teils teils")</f>
        <v>0</v>
      </c>
      <c r="BK4">
        <f>COUNTIF(Results!BM2:BM8,"Teils teils")</f>
        <v>0</v>
      </c>
      <c r="BL4">
        <f>COUNTIF(Results!BN2:BN8,"Teils teils")</f>
        <v>0</v>
      </c>
      <c r="BM4">
        <f>COUNTIF(Results!BO2:BO8,"Teils teils")</f>
        <v>0</v>
      </c>
      <c r="BN4">
        <f>COUNTIF(Results!BP2:BP8,"Teils teils")</f>
        <v>0</v>
      </c>
      <c r="BO4">
        <f>COUNTIF(Results!BQ2:BQ8,"Teils teils")</f>
        <v>0</v>
      </c>
      <c r="BP4">
        <f>COUNTIF(Results!BR2:BR8,"Teils teils")</f>
        <v>0</v>
      </c>
      <c r="BQ4">
        <f>COUNTIF(Results!BS2:BS8,"Teils teils")</f>
        <v>0</v>
      </c>
      <c r="BR4">
        <f>COUNTIF(Results!BT2:BT8,"Teils teils")</f>
        <v>1</v>
      </c>
      <c r="BS4">
        <f>COUNTIF(Results!BU2:BU8,"Teils teils")</f>
        <v>0</v>
      </c>
      <c r="BT4">
        <f>COUNTIF(Results!BV2:BV8,"Teils teils")</f>
        <v>0</v>
      </c>
      <c r="BU4">
        <f>COUNTIF(Results!BW2:BW8,"Teils teils")</f>
        <v>1</v>
      </c>
      <c r="BV4">
        <f>COUNTIF(Results!BX2:BX8,"Teils teils")</f>
        <v>0</v>
      </c>
      <c r="BW4">
        <f>COUNTIF(Results!BY2:BY8,"Teils teils")</f>
        <v>0</v>
      </c>
      <c r="BX4">
        <f>COUNTIF(Results!BZ2:BZ8,"Teils teils")</f>
        <v>0</v>
      </c>
      <c r="BY4">
        <f>COUNTIF(Results!CA2:CA8,"Teils teils")</f>
        <v>1</v>
      </c>
      <c r="BZ4">
        <f>COUNTIF(Results!CB2:CB8,"Teils teils")</f>
        <v>0</v>
      </c>
      <c r="CA4">
        <f>COUNTIF(Results!CC2:CC8,"Teils teils")</f>
        <v>0</v>
      </c>
      <c r="CB4">
        <f>COUNTIF(Results!CD2:CD8,"Teils teils")</f>
        <v>0</v>
      </c>
      <c r="CC4">
        <f>COUNTIF(Results!CE2:CE8,"Teils teils")</f>
        <v>0</v>
      </c>
      <c r="CD4">
        <f>COUNTIF(Results!CF2:CF8,"Teils teils")</f>
        <v>0</v>
      </c>
      <c r="CE4">
        <f>COUNTIF(Results!CG2:CG8,"Teils teils")</f>
        <v>1</v>
      </c>
      <c r="CF4">
        <f>COUNTIF(Results!CH2:CH8,"Teils teils")</f>
        <v>0</v>
      </c>
      <c r="CG4">
        <f>COUNTIF(Results!CI2:CI8,"Teils teils")</f>
        <v>1</v>
      </c>
      <c r="CH4">
        <f>COUNTIF(Results!CJ2:CJ8,"Teils teils")</f>
        <v>1</v>
      </c>
      <c r="CI4">
        <f>COUNTIF(Results!CK2:CK8,"Teils teils")</f>
        <v>0</v>
      </c>
    </row>
    <row r="5" spans="1:87" x14ac:dyDescent="0.15">
      <c r="A5" t="s">
        <v>96</v>
      </c>
      <c r="B5">
        <f>COUNTIF(Results!D2:D8,"Trifft eher nicht zu")</f>
        <v>0</v>
      </c>
      <c r="C5">
        <f>COUNTIF(Results!E2:E8,"Trifft eher nicht zu")</f>
        <v>0</v>
      </c>
      <c r="D5">
        <f>COUNTIF(Results!F2:F8,"Trifft eher nicht zu")</f>
        <v>0</v>
      </c>
      <c r="E5">
        <f>COUNTIF(Results!G2:G8,"Trifft eher nicht zu")</f>
        <v>0</v>
      </c>
      <c r="F5">
        <f>COUNTIF(Results!H2:H8,"Trifft eher nicht zu")</f>
        <v>0</v>
      </c>
      <c r="G5">
        <f>COUNTIF(Results!I2:I8,"Trifft eher nicht zu")</f>
        <v>0</v>
      </c>
      <c r="H5">
        <f>COUNTIF(Results!J2:J8,"Trifft eher nicht zu")</f>
        <v>0</v>
      </c>
      <c r="I5">
        <f>COUNTIF(Results!K2:K8,"Trifft eher nicht zu")</f>
        <v>0</v>
      </c>
      <c r="J5">
        <f>COUNTIF(Results!L2:L8,"Trifft eher nicht zu")</f>
        <v>0</v>
      </c>
      <c r="K5">
        <f>COUNTIF(Results!M2:M8,"Trifft eher nicht zu")</f>
        <v>0</v>
      </c>
      <c r="L5">
        <f>COUNTIF(Results!N2:N8,"Trifft eher nicht zu")</f>
        <v>0</v>
      </c>
      <c r="M5">
        <f>COUNTIF(Results!O2:O8,"Trifft eher nicht zu")</f>
        <v>0</v>
      </c>
      <c r="N5">
        <f>COUNTIF(Results!P2:P8,"Trifft eher nicht zu")</f>
        <v>0</v>
      </c>
      <c r="O5">
        <f>COUNTIF(Results!Q2:Q8,"Trifft eher nicht zu")</f>
        <v>0</v>
      </c>
      <c r="P5">
        <f>COUNTIF(Results!R2:R8,"Trifft eher nicht zu")</f>
        <v>0</v>
      </c>
      <c r="Q5">
        <f>COUNTIF(Results!S2:S8,"Trifft eher nicht zu")</f>
        <v>0</v>
      </c>
      <c r="R5">
        <f>COUNTIF(Results!T2:T8,"Trifft eher nicht zu")</f>
        <v>0</v>
      </c>
      <c r="S5">
        <f>COUNTIF(Results!U2:U8,"Trifft eher nicht zu")</f>
        <v>0</v>
      </c>
      <c r="T5">
        <f>COUNTIF(Results!V2:V8,"Trifft eher nicht zu")</f>
        <v>0</v>
      </c>
      <c r="U5">
        <f>COUNTIF(Results!W2:W8,"Trifft eher nicht zu")</f>
        <v>0</v>
      </c>
      <c r="V5">
        <f>COUNTIF(Results!X2:X8,"Trifft eher nicht zu")</f>
        <v>0</v>
      </c>
      <c r="W5">
        <f>COUNTIF(Results!Y2:Y8,"Trifft eher nicht zu")</f>
        <v>0</v>
      </c>
      <c r="X5">
        <f>COUNTIF(Results!Z2:Z8,"Trifft eher nicht zu")</f>
        <v>0</v>
      </c>
      <c r="Y5">
        <f>COUNTIF(Results!AA2:AA8,"Trifft eher nicht zu")</f>
        <v>0</v>
      </c>
      <c r="Z5">
        <f>COUNTIF(Results!AB2:AB8,"Trifft eher nicht zu")</f>
        <v>0</v>
      </c>
      <c r="AA5">
        <f>COUNTIF(Results!AC2:AC8,"Trifft eher nicht zu")</f>
        <v>0</v>
      </c>
      <c r="AB5">
        <f>COUNTIF(Results!AD2:AD8,"Trifft eher nicht zu")</f>
        <v>0</v>
      </c>
      <c r="AC5">
        <f>COUNTIF(Results!AE2:AE8,"Trifft eher nicht zu")</f>
        <v>0</v>
      </c>
      <c r="AD5">
        <f>COUNTIF(Results!AF2:AF8,"Trifft eher nicht zu")</f>
        <v>0</v>
      </c>
      <c r="AE5">
        <f>COUNTIF(Results!AG2:AG8,"Trifft eher nicht zu")</f>
        <v>0</v>
      </c>
      <c r="AF5">
        <f>COUNTIF(Results!AH2:AH8,"Trifft eher nicht zu")</f>
        <v>0</v>
      </c>
      <c r="AG5">
        <f>COUNTIF(Results!AI2:AI8,"Trifft eher nicht zu")</f>
        <v>0</v>
      </c>
      <c r="AH5">
        <f>COUNTIF(Results!AJ2:AJ8,"Trifft eher nicht zu")</f>
        <v>0</v>
      </c>
      <c r="AI5">
        <f>COUNTIF(Results!AK2:AK8,"Trifft eher nicht zu")</f>
        <v>0</v>
      </c>
      <c r="AJ5">
        <f>COUNTIF(Results!AL2:AL8,"Trifft eher nicht zu")</f>
        <v>0</v>
      </c>
      <c r="AK5">
        <f>COUNTIF(Results!AM2:AM8,"Trifft eher nicht zu")</f>
        <v>0</v>
      </c>
      <c r="AL5">
        <f>COUNTIF(Results!AN2:AN8,"Trifft eher nicht zu")</f>
        <v>0</v>
      </c>
      <c r="AM5">
        <f>COUNTIF(Results!AO2:AO8,"Trifft eher nicht zu")</f>
        <v>0</v>
      </c>
      <c r="AN5">
        <f>COUNTIF(Results!AP2:AP8,"Trifft eher nicht zu")</f>
        <v>0</v>
      </c>
      <c r="AO5">
        <f>COUNTIF(Results!AQ2:AQ8,"Trifft eher nicht zu")</f>
        <v>0</v>
      </c>
      <c r="AP5">
        <f>COUNTIF(Results!AR2:AR8,"Trifft eher nicht zu")</f>
        <v>0</v>
      </c>
      <c r="AQ5">
        <f>COUNTIF(Results!AS2:AS8,"Trifft eher nicht zu")</f>
        <v>0</v>
      </c>
      <c r="AR5">
        <f>COUNTIF(Results!AT2:AT8,"Trifft eher nicht zu")</f>
        <v>0</v>
      </c>
      <c r="AS5">
        <f>COUNTIF(Results!AU2:AU8,"Trifft eher nicht zu")</f>
        <v>0</v>
      </c>
      <c r="AT5">
        <f>COUNTIF(Results!AV2:AV8,"Trifft eher nicht zu")</f>
        <v>0</v>
      </c>
      <c r="AU5">
        <f>COUNTIF(Results!AW2:AW8,"Trifft eher nicht zu")</f>
        <v>0</v>
      </c>
      <c r="AV5">
        <f>COUNTIF(Results!AX2:AX8,"Trifft eher nicht zu")</f>
        <v>0</v>
      </c>
      <c r="AW5">
        <f>COUNTIF(Results!AY2:AY8,"Trifft eher nicht zu")</f>
        <v>0</v>
      </c>
      <c r="AX5">
        <f>COUNTIF(Results!AZ2:AZ8,"Trifft eher nicht zu")</f>
        <v>0</v>
      </c>
      <c r="AY5">
        <f>COUNTIF(Results!BA2:BA8,"Trifft eher nicht zu")</f>
        <v>0</v>
      </c>
      <c r="AZ5">
        <f>COUNTIF(Results!BB2:BB8,"Trifft eher nicht zu")</f>
        <v>0</v>
      </c>
      <c r="BA5">
        <f>COUNTIF(Results!BC2:BC8,"Trifft eher nicht zu")</f>
        <v>1</v>
      </c>
      <c r="BB5">
        <f>COUNTIF(Results!BD2:BD8,"Trifft eher nicht zu")</f>
        <v>0</v>
      </c>
      <c r="BC5">
        <f>COUNTIF(Results!BE2:BE8,"Trifft eher nicht zu")</f>
        <v>0</v>
      </c>
      <c r="BD5">
        <f>COUNTIF(Results!BF2:BF8,"Trifft eher nicht zu")</f>
        <v>0</v>
      </c>
      <c r="BE5">
        <f>COUNTIF(Results!BG2:BG8,"Trifft eher nicht zu")</f>
        <v>0</v>
      </c>
      <c r="BF5">
        <f>COUNTIF(Results!BH2:BH8,"Trifft eher nicht zu")</f>
        <v>0</v>
      </c>
      <c r="BG5">
        <f>COUNTIF(Results!BI2:BI8,"Trifft eher nicht zu")</f>
        <v>0</v>
      </c>
      <c r="BH5">
        <f>COUNTIF(Results!BJ2:BJ8,"Trifft eher nicht zu")</f>
        <v>0</v>
      </c>
      <c r="BI5">
        <f>COUNTIF(Results!BK2:BK8,"Trifft eher nicht zu")</f>
        <v>0</v>
      </c>
      <c r="BJ5">
        <f>COUNTIF(Results!BL2:BL8,"Trifft eher nicht zu")</f>
        <v>0</v>
      </c>
      <c r="BK5">
        <f>COUNTIF(Results!BM2:BM8,"Trifft eher nicht zu")</f>
        <v>0</v>
      </c>
      <c r="BL5">
        <f>COUNTIF(Results!BN2:BN8,"Trifft eher nicht zu")</f>
        <v>0</v>
      </c>
      <c r="BM5">
        <f>COUNTIF(Results!BO2:BO8,"Trifft eher nicht zu")</f>
        <v>0</v>
      </c>
      <c r="BN5">
        <f>COUNTIF(Results!BP2:BP8,"Trifft eher nicht zu")</f>
        <v>0</v>
      </c>
      <c r="BO5">
        <f>COUNTIF(Results!BQ2:BQ8,"Trifft eher nicht zu")</f>
        <v>0</v>
      </c>
      <c r="BP5">
        <f>COUNTIF(Results!BR2:BR8,"Trifft eher nicht zu")</f>
        <v>0</v>
      </c>
      <c r="BQ5">
        <f>COUNTIF(Results!BS2:BS8,"Trifft eher nicht zu")</f>
        <v>0</v>
      </c>
      <c r="BR5">
        <f>COUNTIF(Results!BT2:BT8,"Trifft eher nicht zu")</f>
        <v>0</v>
      </c>
      <c r="BS5">
        <f>COUNTIF(Results!BU2:BU8,"Trifft eher nicht zu")</f>
        <v>1</v>
      </c>
      <c r="BT5">
        <f>COUNTIF(Results!BV2:BV8,"Trifft eher nicht zu")</f>
        <v>0</v>
      </c>
      <c r="BU5">
        <f>COUNTIF(Results!BW2:BW8,"Trifft eher nicht zu")</f>
        <v>1</v>
      </c>
      <c r="BV5">
        <f>COUNTIF(Results!BX2:BX8,"Trifft eher nicht zu")</f>
        <v>0</v>
      </c>
      <c r="BW5">
        <f>COUNTIF(Results!BY2:BY8,"Trifft eher nicht zu")</f>
        <v>0</v>
      </c>
      <c r="BX5">
        <f>COUNTIF(Results!BZ2:BZ8,"Trifft eher nicht zu")</f>
        <v>0</v>
      </c>
      <c r="BY5">
        <f>COUNTIF(Results!CA2:CA8,"Trifft eher nicht zu")</f>
        <v>0</v>
      </c>
      <c r="BZ5">
        <f>COUNTIF(Results!CB2:CB8,"Trifft eher nicht zu")</f>
        <v>0</v>
      </c>
      <c r="CA5">
        <f>COUNTIF(Results!CC2:CC8,"Trifft eher nicht zu")</f>
        <v>0</v>
      </c>
      <c r="CB5">
        <f>COUNTIF(Results!CD2:CD8,"Trifft eher nicht zu")</f>
        <v>0</v>
      </c>
      <c r="CC5">
        <f>COUNTIF(Results!CE2:CE8,"Trifft eher nicht zu")</f>
        <v>0</v>
      </c>
      <c r="CD5">
        <f>COUNTIF(Results!CF2:CF8,"Trifft eher nicht zu")</f>
        <v>0</v>
      </c>
      <c r="CE5">
        <f>COUNTIF(Results!CG2:CG8,"Trifft eher nicht zu")</f>
        <v>0</v>
      </c>
      <c r="CF5">
        <f>COUNTIF(Results!CH2:CH8,"Trifft eher nicht zu")</f>
        <v>0</v>
      </c>
      <c r="CG5">
        <f>COUNTIF(Results!CI2:CI8,"Trifft eher nicht zu")</f>
        <v>0</v>
      </c>
      <c r="CH5">
        <f>COUNTIF(Results!CJ2:CJ8,"Trifft eher nicht zu")</f>
        <v>0</v>
      </c>
      <c r="CI5">
        <f>COUNTIF(Results!CK2:CK8,"Trifft eher nicht zu")</f>
        <v>0</v>
      </c>
    </row>
    <row r="6" spans="1:87" x14ac:dyDescent="0.15">
      <c r="A6" t="s">
        <v>97</v>
      </c>
      <c r="B6">
        <f>COUNTIF(Results!D2:D8,"Trifft eher nicht zu")</f>
        <v>0</v>
      </c>
      <c r="C6">
        <f>COUNTIF(Results!E2:E8,"Trifft eher nicht zu")</f>
        <v>0</v>
      </c>
      <c r="D6">
        <f>COUNTIF(Results!F2:F8,"Trifft eher nicht zu")</f>
        <v>0</v>
      </c>
      <c r="E6">
        <f>COUNTIF(Results!G2:G8,"Trifft eher nicht zu")</f>
        <v>0</v>
      </c>
      <c r="F6">
        <f>COUNTIF(Results!H2:H8,"Trifft eher nicht zu")</f>
        <v>0</v>
      </c>
      <c r="G6">
        <f>COUNTIF(Results!I2:I8,"Trifft eher nicht zu")</f>
        <v>0</v>
      </c>
      <c r="H6">
        <f>COUNTIF(Results!J2:J8,"Trifft eher nicht zu")</f>
        <v>0</v>
      </c>
      <c r="I6">
        <f>COUNTIF(Results!K2:K8,"Trifft eher nicht zu")</f>
        <v>0</v>
      </c>
      <c r="J6">
        <f>COUNTIF(Results!L2:L8,"Trifft eher nicht zu")</f>
        <v>0</v>
      </c>
      <c r="K6">
        <f>COUNTIF(Results!M2:M8,"Trifft eher nicht zu")</f>
        <v>0</v>
      </c>
      <c r="L6">
        <f>COUNTIF(Results!N2:N8,"Trifft eher nicht zu")</f>
        <v>0</v>
      </c>
      <c r="M6">
        <f>COUNTIF(Results!O2:O8,"Trifft eher nicht zu")</f>
        <v>0</v>
      </c>
      <c r="N6">
        <f>COUNTIF(Results!P2:P8,"Trifft eher nicht zu")</f>
        <v>0</v>
      </c>
      <c r="O6">
        <f>COUNTIF(Results!Q2:Q8,"Trifft eher nicht zu")</f>
        <v>0</v>
      </c>
      <c r="P6">
        <f>COUNTIF(Results!R2:R8,"Trifft eher nicht zu")</f>
        <v>0</v>
      </c>
      <c r="Q6">
        <f>COUNTIF(Results!S2:S8,"Trifft eher nicht zu")</f>
        <v>0</v>
      </c>
      <c r="R6">
        <f>COUNTIF(Results!T2:T8,"Trifft eher nicht zu")</f>
        <v>0</v>
      </c>
      <c r="S6">
        <f>COUNTIF(Results!U2:U8,"Trifft eher nicht zu")</f>
        <v>0</v>
      </c>
      <c r="T6">
        <f>COUNTIF(Results!V2:V8,"Trifft eher nicht zu")</f>
        <v>0</v>
      </c>
      <c r="U6">
        <f>COUNTIF(Results!W2:W8,"Trifft eher nicht zu")</f>
        <v>0</v>
      </c>
      <c r="V6">
        <f>COUNTIF(Results!X2:X8,"Trifft eher nicht zu")</f>
        <v>0</v>
      </c>
      <c r="W6">
        <f>COUNTIF(Results!Y2:Y8,"Trifft eher nicht zu")</f>
        <v>0</v>
      </c>
      <c r="X6">
        <f>COUNTIF(Results!Z2:Z8,"Trifft eher nicht zu")</f>
        <v>0</v>
      </c>
      <c r="Y6">
        <f>COUNTIF(Results!AA2:AA8,"Trifft eher nicht zu")</f>
        <v>0</v>
      </c>
      <c r="Z6">
        <f>COUNTIF(Results!AB2:AB8,"Trifft eher nicht zu")</f>
        <v>0</v>
      </c>
      <c r="AA6">
        <f>COUNTIF(Results!AC2:AC8,"Trifft eher nicht zu")</f>
        <v>0</v>
      </c>
      <c r="AB6">
        <f>COUNTIF(Results!AD2:AD8,"Trifft eher nicht zu")</f>
        <v>0</v>
      </c>
      <c r="AC6">
        <f>COUNTIF(Results!AE2:AE8,"Trifft eher nicht zu")</f>
        <v>0</v>
      </c>
      <c r="AD6">
        <f>COUNTIF(Results!AF2:AF8,"Trifft eher nicht zu")</f>
        <v>0</v>
      </c>
      <c r="AE6">
        <f>COUNTIF(Results!AG2:AG8,"Trifft eher nicht zu")</f>
        <v>0</v>
      </c>
      <c r="AF6">
        <f>COUNTIF(Results!AH2:AH8,"Trifft eher nicht zu")</f>
        <v>0</v>
      </c>
      <c r="AG6">
        <f>COUNTIF(Results!AI2:AI8,"Trifft eher nicht zu")</f>
        <v>0</v>
      </c>
      <c r="AH6">
        <f>COUNTIF(Results!AJ2:AJ8,"Trifft eher nicht zu")</f>
        <v>0</v>
      </c>
      <c r="AI6">
        <f>COUNTIF(Results!AK2:AK8,"Trifft eher nicht zu")</f>
        <v>0</v>
      </c>
      <c r="AJ6">
        <f>COUNTIF(Results!AL2:AL8,"Trifft eher nicht zu")</f>
        <v>0</v>
      </c>
      <c r="AK6">
        <f>COUNTIF(Results!AM2:AM8,"Trifft eher nicht zu")</f>
        <v>0</v>
      </c>
      <c r="AL6">
        <f>COUNTIF(Results!AN2:AN8,"Trifft eher nicht zu")</f>
        <v>0</v>
      </c>
      <c r="AM6">
        <f>COUNTIF(Results!AO2:AO8,"Trifft eher nicht zu")</f>
        <v>0</v>
      </c>
      <c r="AN6">
        <f>COUNTIF(Results!AP2:AP8,"Trifft eher nicht zu")</f>
        <v>0</v>
      </c>
      <c r="AO6">
        <f>COUNTIF(Results!AQ2:AQ8,"Trifft eher nicht zu")</f>
        <v>0</v>
      </c>
      <c r="AP6">
        <f>COUNTIF(Results!AR2:AR8,"Trifft eher nicht zu")</f>
        <v>0</v>
      </c>
      <c r="AQ6">
        <f>COUNTIF(Results!AS2:AS8,"Trifft eher nicht zu")</f>
        <v>0</v>
      </c>
      <c r="AR6">
        <f>COUNTIF(Results!AT2:AT8,"Trifft eher nicht zu")</f>
        <v>0</v>
      </c>
      <c r="AS6">
        <f>COUNTIF(Results!AU2:AU8,"Trifft eher nicht zu")</f>
        <v>0</v>
      </c>
      <c r="AT6">
        <f>COUNTIF(Results!AV2:AV8,"Trifft eher nicht zu")</f>
        <v>0</v>
      </c>
      <c r="AU6">
        <f>COUNTIF(Results!AW2:AW8,"Trifft eher nicht zu")</f>
        <v>0</v>
      </c>
      <c r="AV6">
        <f>COUNTIF(Results!AX2:AX8,"Trifft eher nicht zu")</f>
        <v>0</v>
      </c>
      <c r="AW6">
        <f>COUNTIF(Results!AY2:AY8,"Trifft eher nicht zu")</f>
        <v>0</v>
      </c>
      <c r="AX6">
        <f>COUNTIF(Results!AZ2:AZ8,"Trifft eher nicht zu")</f>
        <v>0</v>
      </c>
      <c r="AY6">
        <f>COUNTIF(Results!BA2:BA8,"Trifft eher nicht zu")</f>
        <v>0</v>
      </c>
      <c r="AZ6">
        <f>COUNTIF(Results!BB2:BB8,"Trifft eher nicht zu")</f>
        <v>0</v>
      </c>
      <c r="BA6">
        <f>COUNTIF(Results!BC2:BC8,"Trifft eher nicht zu")</f>
        <v>1</v>
      </c>
      <c r="BB6">
        <f>COUNTIF(Results!BD2:BD8,"Trifft eher nicht zu")</f>
        <v>0</v>
      </c>
      <c r="BC6">
        <f>COUNTIF(Results!BE2:BE8,"Trifft eher nicht zu")</f>
        <v>0</v>
      </c>
      <c r="BD6">
        <f>COUNTIF(Results!BF2:BF8,"Trifft eher nicht zu")</f>
        <v>0</v>
      </c>
      <c r="BE6">
        <f>COUNTIF(Results!BG2:BG8,"Trifft eher nicht zu")</f>
        <v>0</v>
      </c>
      <c r="BF6">
        <f>COUNTIF(Results!BH2:BH8,"Trifft eher nicht zu")</f>
        <v>0</v>
      </c>
      <c r="BG6">
        <f>COUNTIF(Results!BI2:BI8,"Trifft eher nicht zu")</f>
        <v>0</v>
      </c>
      <c r="BH6">
        <f>COUNTIF(Results!BJ2:BJ8,"Trifft eher nicht zu")</f>
        <v>0</v>
      </c>
      <c r="BI6">
        <f>COUNTIF(Results!BK2:BK8,"Trifft eher nicht zu")</f>
        <v>0</v>
      </c>
      <c r="BJ6">
        <f>COUNTIF(Results!BL2:BL8,"Trifft eher nicht zu")</f>
        <v>0</v>
      </c>
      <c r="BK6">
        <f>COUNTIF(Results!BM2:BM8,"Trifft eher nicht zu")</f>
        <v>0</v>
      </c>
      <c r="BL6">
        <f>COUNTIF(Results!BN2:BN8,"Trifft eher nicht zu")</f>
        <v>0</v>
      </c>
      <c r="BM6">
        <f>COUNTIF(Results!BO2:BO8,"Trifft eher nicht zu")</f>
        <v>0</v>
      </c>
      <c r="BN6">
        <f>COUNTIF(Results!BP2:BP8,"Trifft eher nicht zu")</f>
        <v>0</v>
      </c>
      <c r="BO6">
        <f>COUNTIF(Results!BQ2:BQ8,"Trifft eher nicht zu")</f>
        <v>0</v>
      </c>
      <c r="BP6">
        <f>COUNTIF(Results!BR2:BR8,"Trifft eher nicht zu")</f>
        <v>0</v>
      </c>
      <c r="BQ6">
        <f>COUNTIF(Results!BS2:BS8,"Trifft eher nicht zu")</f>
        <v>0</v>
      </c>
      <c r="BR6">
        <f>COUNTIF(Results!BT2:BT8,"Trifft eher nicht zu")</f>
        <v>0</v>
      </c>
      <c r="BS6">
        <f>COUNTIF(Results!BU2:BU8,"Trifft eher nicht zu")</f>
        <v>1</v>
      </c>
      <c r="BT6">
        <f>COUNTIF(Results!BV2:BV8,"Trifft eher nicht zu")</f>
        <v>0</v>
      </c>
      <c r="BU6">
        <f>COUNTIF(Results!BW2:BW8,"Trifft eher nicht zu")</f>
        <v>1</v>
      </c>
      <c r="BV6">
        <f>COUNTIF(Results!BX2:BX8,"Trifft eher nicht zu")</f>
        <v>0</v>
      </c>
      <c r="BW6">
        <f>COUNTIF(Results!BY2:BY8,"Trifft eher nicht zu")</f>
        <v>0</v>
      </c>
      <c r="BX6">
        <f>COUNTIF(Results!BZ2:BZ8,"Trifft eher nicht zu")</f>
        <v>0</v>
      </c>
      <c r="BY6">
        <f>COUNTIF(Results!CA2:CA8,"Trifft eher nicht zu")</f>
        <v>0</v>
      </c>
      <c r="BZ6">
        <f>COUNTIF(Results!CB2:CB8,"Trifft eher nicht zu")</f>
        <v>0</v>
      </c>
      <c r="CA6">
        <f>COUNTIF(Results!CC2:CC8,"Trifft eher nicht zu")</f>
        <v>0</v>
      </c>
      <c r="CB6">
        <f>COUNTIF(Results!CD2:CD8,"Trifft eher nicht zu")</f>
        <v>0</v>
      </c>
      <c r="CC6">
        <f>COUNTIF(Results!CE2:CE8,"Trifft eher nicht zu")</f>
        <v>0</v>
      </c>
      <c r="CD6">
        <f>COUNTIF(Results!CF2:CF8,"Trifft eher nicht zu")</f>
        <v>0</v>
      </c>
      <c r="CE6">
        <f>COUNTIF(Results!CG2:CG8,"Trifft eher nicht zu")</f>
        <v>0</v>
      </c>
      <c r="CF6">
        <f>COUNTIF(Results!CH2:CH8,"Trifft eher nicht zu")</f>
        <v>0</v>
      </c>
      <c r="CG6">
        <f>COUNTIF(Results!CI2:CI8,"Trifft eher nicht zu")</f>
        <v>0</v>
      </c>
      <c r="CH6">
        <f>COUNTIF(Results!CJ2:CJ8,"Trifft eher nicht zu")</f>
        <v>0</v>
      </c>
      <c r="CI6">
        <f>COUNTIF(Results!CK2:CK8,"Trifft eher nicht zu")</f>
        <v>0</v>
      </c>
    </row>
    <row r="7" spans="1:87" x14ac:dyDescent="0.15">
      <c r="A7" t="s">
        <v>98</v>
      </c>
      <c r="B7">
        <f>COUNTIF(Results!D2:D8,"Keine Antwort")</f>
        <v>0</v>
      </c>
      <c r="C7">
        <f>COUNTIF(Results!E2:E8,"Keine Antwort")</f>
        <v>0</v>
      </c>
      <c r="D7">
        <f>COUNTIF(Results!F2:F8,"Keine Antwort")</f>
        <v>0</v>
      </c>
      <c r="E7">
        <f>COUNTIF(Results!G2:G8,"Keine Antwort")</f>
        <v>2</v>
      </c>
      <c r="F7">
        <f>COUNTIF(Results!H2:H8,"Keine Antwort")</f>
        <v>0</v>
      </c>
      <c r="G7">
        <f>COUNTIF(Results!I2:I8,"Keine Antwort")</f>
        <v>0</v>
      </c>
      <c r="H7">
        <f>COUNTIF(Results!J2:J8,"Keine Antwort")</f>
        <v>0</v>
      </c>
      <c r="I7">
        <f>COUNTIF(Results!K2:K8,"Keine Antwort")</f>
        <v>2</v>
      </c>
      <c r="J7">
        <f>COUNTIF(Results!L2:L8,"Keine Antwort")</f>
        <v>2</v>
      </c>
      <c r="K7">
        <f>COUNTIF(Results!M2:M8,"Keine Antwort")</f>
        <v>0</v>
      </c>
      <c r="L7">
        <f>COUNTIF(Results!N2:N8,"Keine Antwort")</f>
        <v>1</v>
      </c>
      <c r="M7">
        <f>COUNTIF(Results!O2:O8,"Keine Antwort")</f>
        <v>0</v>
      </c>
      <c r="N7">
        <f>COUNTIF(Results!P2:P8,"Keine Antwort")</f>
        <v>0</v>
      </c>
      <c r="O7">
        <f>COUNTIF(Results!Q2:Q8,"Keine Antwort")</f>
        <v>0</v>
      </c>
      <c r="P7">
        <f>COUNTIF(Results!R2:R8,"Keine Antwort")</f>
        <v>1</v>
      </c>
      <c r="Q7">
        <f>COUNTIF(Results!S2:S8,"Keine Antwort")</f>
        <v>1</v>
      </c>
      <c r="R7">
        <f>COUNTIF(Results!T2:T8,"Keine Antwort")</f>
        <v>0</v>
      </c>
      <c r="S7">
        <f>COUNTIF(Results!U2:U8,"Keine Antwort")</f>
        <v>1</v>
      </c>
      <c r="T7">
        <f>COUNTIF(Results!V2:V8,"Keine Antwort")</f>
        <v>1</v>
      </c>
      <c r="U7">
        <f>COUNTIF(Results!W2:W8,"Keine Antwort")</f>
        <v>0</v>
      </c>
      <c r="V7">
        <f>COUNTIF(Results!X2:X8,"Keine Antwort")</f>
        <v>1</v>
      </c>
      <c r="W7">
        <f>COUNTIF(Results!Y2:Y8,"Keine Antwort")</f>
        <v>1</v>
      </c>
      <c r="X7">
        <f>COUNTIF(Results!Z2:Z8,"Keine Antwort")</f>
        <v>0</v>
      </c>
      <c r="Y7">
        <f>COUNTIF(Results!AA2:AA8,"Keine Antwort")</f>
        <v>1</v>
      </c>
      <c r="Z7">
        <f>COUNTIF(Results!AB2:AB8,"Keine Antwort")</f>
        <v>1</v>
      </c>
      <c r="AA7">
        <f>COUNTIF(Results!AC2:AC8,"Keine Antwort")</f>
        <v>0</v>
      </c>
      <c r="AB7">
        <f>COUNTIF(Results!AD2:AD8,"Keine Antwort")</f>
        <v>1</v>
      </c>
      <c r="AC7">
        <f>COUNTIF(Results!AE2:AE8,"Keine Antwort")</f>
        <v>1</v>
      </c>
      <c r="AD7">
        <f>COUNTIF(Results!AF2:AF8,"Keine Antwort")</f>
        <v>0</v>
      </c>
      <c r="AE7">
        <f>COUNTIF(Results!AG2:AG8,"Keine Antwort")</f>
        <v>1</v>
      </c>
      <c r="AF7">
        <f>COUNTIF(Results!AH2:AH8,"Keine Antwort")</f>
        <v>1</v>
      </c>
      <c r="AG7">
        <f>COUNTIF(Results!AI2:AI8,"Keine Antwort")</f>
        <v>0</v>
      </c>
      <c r="AH7">
        <f>COUNTIF(Results!AJ2:AJ8,"Keine Antwort")</f>
        <v>1</v>
      </c>
      <c r="AI7">
        <f>COUNTIF(Results!AK2:AK8,"Keine Antwort")</f>
        <v>1</v>
      </c>
      <c r="AJ7">
        <f>COUNTIF(Results!AL2:AL8,"Keine Antwort")</f>
        <v>0</v>
      </c>
      <c r="AK7">
        <f>COUNTIF(Results!AM2:AM8,"Keine Antwort")</f>
        <v>0</v>
      </c>
      <c r="AL7">
        <f>COUNTIF(Results!AN2:AN8,"Keine Antwort")</f>
        <v>0</v>
      </c>
      <c r="AM7">
        <f>COUNTIF(Results!AO2:AO8,"Keine Antwort")</f>
        <v>0</v>
      </c>
      <c r="AN7">
        <f>COUNTIF(Results!AP2:AP8,"Keine Antwort")</f>
        <v>0</v>
      </c>
      <c r="AO7">
        <f>COUNTIF(Results!AQ2:AQ8,"Keine Antwort")</f>
        <v>0</v>
      </c>
      <c r="AP7">
        <f>COUNTIF(Results!AR2:AR8,"Keine Antwort")</f>
        <v>0</v>
      </c>
      <c r="AQ7">
        <f>COUNTIF(Results!AS2:AS8,"Keine Antwort")</f>
        <v>0</v>
      </c>
      <c r="AR7">
        <f>COUNTIF(Results!AT2:AT8,"Keine Antwort")</f>
        <v>0</v>
      </c>
      <c r="AS7">
        <f>COUNTIF(Results!AU2:AU8,"Keine Antwort")</f>
        <v>0</v>
      </c>
      <c r="AT7">
        <f>COUNTIF(Results!AV2:AV8,"Keine Antwort")</f>
        <v>0</v>
      </c>
      <c r="AU7">
        <f>COUNTIF(Results!AW2:AW8,"Keine Antwort")</f>
        <v>0</v>
      </c>
      <c r="AV7">
        <f>COUNTIF(Results!AX2:AX8,"Keine Antwort")</f>
        <v>0</v>
      </c>
      <c r="AW7">
        <f>COUNTIF(Results!AY2:AY8,"Keine Antwort")</f>
        <v>0</v>
      </c>
      <c r="AX7">
        <f>COUNTIF(Results!AZ2:AZ8,"Keine Antwort")</f>
        <v>0</v>
      </c>
      <c r="AY7">
        <f>COUNTIF(Results!BA2:BA8,"Keine Antwort")</f>
        <v>0</v>
      </c>
      <c r="AZ7">
        <f>COUNTIF(Results!BB2:BB8,"Keine Antwort")</f>
        <v>0</v>
      </c>
      <c r="BA7">
        <f>COUNTIF(Results!BC2:BC8,"Keine Antwort")</f>
        <v>0</v>
      </c>
      <c r="BB7">
        <f>COUNTIF(Results!BD2:BD8,"Keine Antwort")</f>
        <v>0</v>
      </c>
      <c r="BC7">
        <f>COUNTIF(Results!BE2:BE8,"Keine Antwort")</f>
        <v>0</v>
      </c>
      <c r="BD7">
        <f>COUNTIF(Results!BF2:BF8,"Keine Antwort")</f>
        <v>0</v>
      </c>
      <c r="BE7">
        <f>COUNTIF(Results!BG2:BG8,"Keine Antwort")</f>
        <v>0</v>
      </c>
      <c r="BF7">
        <f>COUNTIF(Results!BH2:BH8,"Keine Antwort")</f>
        <v>0</v>
      </c>
      <c r="BG7">
        <f>COUNTIF(Results!BI2:BI8,"Keine Antwort")</f>
        <v>0</v>
      </c>
      <c r="BH7">
        <f>COUNTIF(Results!BJ2:BJ8,"Keine Antwort")</f>
        <v>0</v>
      </c>
      <c r="BI7">
        <f>COUNTIF(Results!BK2:BK8,"Keine Antwort")</f>
        <v>1</v>
      </c>
      <c r="BJ7">
        <f>COUNTIF(Results!BL2:BL8,"Keine Antwort")</f>
        <v>1</v>
      </c>
      <c r="BK7">
        <f>COUNTIF(Results!BM2:BM8,"Keine Antwort")</f>
        <v>0</v>
      </c>
      <c r="BL7">
        <f>COUNTIF(Results!BN2:BN8,"Keine Antwort")</f>
        <v>1</v>
      </c>
      <c r="BM7">
        <f>COUNTIF(Results!BO2:BO8,"Keine Antwort")</f>
        <v>1</v>
      </c>
      <c r="BN7">
        <f>COUNTIF(Results!BP2:BP8,"Keine Antwort")</f>
        <v>0</v>
      </c>
      <c r="BO7">
        <f>COUNTIF(Results!BQ2:BQ8,"Keine Antwort")</f>
        <v>1</v>
      </c>
      <c r="BP7">
        <f>COUNTIF(Results!BR2:BR8,"Keine Antwort")</f>
        <v>1</v>
      </c>
      <c r="BQ7">
        <f>COUNTIF(Results!BS2:BS8,"Keine Antwort")</f>
        <v>0</v>
      </c>
      <c r="BR7">
        <f>COUNTIF(Results!BT2:BT8,"Keine Antwort")</f>
        <v>1</v>
      </c>
      <c r="BS7">
        <f>COUNTIF(Results!BU2:BU8,"Keine Antwort")</f>
        <v>1</v>
      </c>
      <c r="BT7">
        <f>COUNTIF(Results!BV2:BV8,"Keine Antwort")</f>
        <v>0</v>
      </c>
      <c r="BU7">
        <f>COUNTIF(Results!BW2:BW8,"Keine Antwort")</f>
        <v>1</v>
      </c>
      <c r="BV7">
        <f>COUNTIF(Results!BX2:BX8,"Keine Antwort")</f>
        <v>1</v>
      </c>
      <c r="BW7">
        <f>COUNTIF(Results!BY2:BY8,"Keine Antwort")</f>
        <v>0</v>
      </c>
      <c r="BX7">
        <f>COUNTIF(Results!BZ2:BZ8,"Keine Antwort")</f>
        <v>1</v>
      </c>
      <c r="BY7">
        <f>COUNTIF(Results!CA2:CA8,"Keine Antwort")</f>
        <v>1</v>
      </c>
      <c r="BZ7">
        <f>COUNTIF(Results!CB2:CB8,"Keine Antwort")</f>
        <v>0</v>
      </c>
      <c r="CA7">
        <f>COUNTIF(Results!CC2:CC8,"Keine Antwort")</f>
        <v>0</v>
      </c>
      <c r="CB7">
        <f>COUNTIF(Results!CD2:CD8,"Keine Antwort")</f>
        <v>0</v>
      </c>
      <c r="CC7">
        <f>COUNTIF(Results!CE2:CE8,"Keine Antwort")</f>
        <v>0</v>
      </c>
      <c r="CD7">
        <f>COUNTIF(Results!CF2:CF8,"Keine Antwort")</f>
        <v>0</v>
      </c>
      <c r="CE7">
        <f>COUNTIF(Results!CG2:CG8,"Keine Antwort")</f>
        <v>0</v>
      </c>
      <c r="CF7">
        <f>COUNTIF(Results!CH2:CH8,"Keine Antwort")</f>
        <v>0</v>
      </c>
      <c r="CG7">
        <f>COUNTIF(Results!CI2:CI8,"Keine Antwort")</f>
        <v>1</v>
      </c>
      <c r="CH7">
        <f>COUNTIF(Results!CJ2:CJ8,"Keine Antwort")</f>
        <v>1</v>
      </c>
      <c r="CI7">
        <f>COUNTIF(Results!CK2:CK8,"Keine Antwort")</f>
        <v>0</v>
      </c>
    </row>
  </sheetData>
  <pageMargins left="0.7" right="0.7" top="0.78740157499999996" bottom="0.78740157499999996"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7BA7C-A000-C44A-AF12-32545E219406}">
  <dimension ref="A1:CI7"/>
  <sheetViews>
    <sheetView topLeftCell="A2" zoomScale="120" zoomScaleNormal="120" workbookViewId="0">
      <selection activeCell="AE56" sqref="AE56"/>
    </sheetView>
  </sheetViews>
  <sheetFormatPr baseColWidth="10" defaultRowHeight="13" x14ac:dyDescent="0.15"/>
  <cols>
    <col min="1" max="1" width="13" bestFit="1" customWidth="1"/>
    <col min="15" max="15" width="0" hidden="1" customWidth="1"/>
    <col min="18" max="18" width="0" hidden="1" customWidth="1"/>
    <col min="21" max="21" width="0" hidden="1" customWidth="1"/>
    <col min="24" max="24" width="0" hidden="1" customWidth="1"/>
    <col min="27" max="27" width="0" hidden="1" customWidth="1"/>
    <col min="30" max="30" width="0" hidden="1" customWidth="1"/>
    <col min="33" max="33" width="0" hidden="1" customWidth="1"/>
    <col min="36" max="36" width="0" hidden="1" customWidth="1"/>
    <col min="39" max="39" width="0" hidden="1" customWidth="1"/>
    <col min="42" max="42" width="0" hidden="1" customWidth="1"/>
    <col min="45" max="45" width="0" hidden="1" customWidth="1"/>
    <col min="48" max="48" width="0" hidden="1" customWidth="1"/>
    <col min="51" max="51" width="0" hidden="1" customWidth="1"/>
    <col min="54" max="54" width="0" hidden="1" customWidth="1"/>
    <col min="57" max="57" width="0" hidden="1" customWidth="1"/>
    <col min="60" max="60" width="0" hidden="1" customWidth="1"/>
    <col min="63" max="63" width="0" hidden="1" customWidth="1"/>
    <col min="66" max="66" width="0" hidden="1" customWidth="1"/>
    <col min="69" max="69" width="0" hidden="1" customWidth="1"/>
    <col min="72" max="72" width="0" hidden="1" customWidth="1"/>
    <col min="75" max="75" width="0" hidden="1" customWidth="1"/>
    <col min="78" max="78" width="0" hidden="1" customWidth="1"/>
    <col min="81" max="81" width="0" hidden="1" customWidth="1"/>
    <col min="84" max="84" width="0" hidden="1" customWidth="1"/>
    <col min="87" max="87" width="0" hidden="1" customWidth="1"/>
  </cols>
  <sheetData>
    <row r="1" spans="1:87" x14ac:dyDescent="0.15">
      <c r="B1" t="str">
        <f>Results!D$1</f>
        <v>Bitte ordnen Sie die folgenden Aussagen zur Struktur und Logik des Reifegradmodells ein.  [Der Aufbau des Modells (Dimensionen, Indikatoren, Stufen) ist logisch und intuitiv nachvollziehbar.]</v>
      </c>
      <c r="C1" t="str">
        <f>Results!E$1</f>
        <v>Bitte ordnen Sie die folgenden Aussagen zur Struktur und Logik des Reifegradmodells ein.  [Die einzelnen Reifegradstufen sind unterscheidbar und logisch aufeinander aufbauend (d. h. es gibt keine Überlappungen zwischen den einzelnen Stufen).]</v>
      </c>
      <c r="D1" t="str">
        <f>Results!F$1</f>
        <v>Bitte ordnen Sie die folgenden Aussagen zur Struktur und Logik des Reifegradmodells ein.  [Die Stufenbeschreibungen sind eindeutig und leicht verständlich. ]</v>
      </c>
      <c r="E1" t="str">
        <f>Results!G$1</f>
        <v>Bitte ordnen Sie die folgenden Aussagen zur inhaltlichen Validität und Vollständigkeit des Reifegardmodells ein. [Alle relevanten Dimensionen und Indikatoren zur Bewertung der Nachhaltigkeit eines Produktionsnetzwerks werden abgedeckt.]</v>
      </c>
      <c r="F1" t="str">
        <f>Results!H$1</f>
        <v>Bitte ordnen Sie die folgenden Aussagen zur inhaltlichen Validität und Vollständigkeit des Reifegardmodells ein. [Die Balance zwischen den ökologischen, ökonomischen und sozialen Dimensionen ist ausgeglichen.]</v>
      </c>
      <c r="G1" t="str">
        <f>Results!I$1</f>
        <v>Bitte ordnen Sie die folgenden Aussagen zur inhaltlichen Validität und Vollständigkeit des Reifegardmodells ein. [Das Reifegradmodell ist branchenübergreifend einsetzbar.]</v>
      </c>
      <c r="H1" t="str">
        <f>Results!J$1</f>
        <v>Bitte ordnen Sie die folgenden Aussagen zur Anwendung, Praktikabilität und Akzeptanz des Reifegradmodells ein. [Das Reifegradmodell ist praxisnah und verwendet verfügbare Daten und Informationen des Unternehmens.]</v>
      </c>
      <c r="I1" t="str">
        <f>Results!K$1</f>
        <v>Bitte ordnen Sie die folgenden Aussagen zur Anwendung, Praktikabilität und Akzeptanz des Reifegradmodells ein. [Verschiedene bewertende Personen desselben Unternehmens würden zur gleichen Reifegradstufe kommen.]</v>
      </c>
      <c r="J1" t="str">
        <f>Results!L$1</f>
        <v>Bitte ordnen Sie die folgenden Aussagen zur Anwendung, Praktikabilität und Akzeptanz des Reifegradmodells ein. [Das Reifegradmodell wird von den relevanten Personen (z. B. Management, Nachhaltigkeitsexperten, Prozessverantwortliche) akzeptiert und unterstützt.]</v>
      </c>
      <c r="K1" t="str">
        <f>Results!M$1</f>
        <v>Bitte ordnen Sie die folgenden Aussagen zum Nutzen und Aufwand des Reifegradmodells ein. [Anhand der Stufenbeschreibungen ist es möglich, umsetzbare Handlungsempfehlungen zur Erreichung der nächsthöheren Stufe abzuleiten.]</v>
      </c>
      <c r="L1" t="str">
        <f>Results!N$1</f>
        <v>Bitte ordnen Sie die folgenden Aussagen zum Nutzen und Aufwand des Reifegradmodells ein. [Das Reifegradmodell eignet sich zur Analyse und zum Vergleich des Entwicklungsstands sowie zur Durchführung eines internen bzw. externen Benchmarking.]</v>
      </c>
      <c r="M1" t="str">
        <f>Results!O$1</f>
        <v>Bitte ordnen Sie die folgenden Aussagen zum Nutzen und Aufwand des Reifegradmodells ein. [Das Reifegradmodell unterstützt bei einer verbesserten Kommunikation über nachhaltigkeitsbezogene Themen innerhalb des Unternehmens. ]</v>
      </c>
      <c r="N1" t="str">
        <f>Results!P$1</f>
        <v>Bitte ordnen Sie die folgenden Aussagen zum Nutzen und Aufwand des Reifegradmodells ein. [Der Aufwand für die Durchführung der Bewertung steht in einem angemessenen Verhältnis zum erwarteten Nutzen. ]</v>
      </c>
      <c r="O1" t="str">
        <f>Results!Q$1</f>
        <v>Weitere Anmerkungen und Verbesserungsvorschläge:</v>
      </c>
      <c r="P1" t="str">
        <f>Results!R$1</f>
        <v>Bitte bewerten Sie den Indikator "Rohstoffeinsatz und -effizienz" hinsichtlich der folgenden Aussagen.    [Der Indikator trägt wesentlich zur Bewertung der Nachhaltigkeit von Produktionsnetzwerken bei. ]</v>
      </c>
      <c r="Q1" t="str">
        <f>Results!S$1</f>
        <v>Bitte bewerten Sie den Indikator "Rohstoffeinsatz und -effizienz" hinsichtlich der folgenden Aussagen.    [Die Stufen des Indikators sind eindeutig und nachvollziehbar beschrieben (d. h. führen zu keinem Interpretationsspielraum und sind logisch aufeinander aufbauend).]</v>
      </c>
      <c r="R1" t="str">
        <f>Results!T$1</f>
        <v>Weitere Anmerkungen und Verbesserungsvorschläge:</v>
      </c>
      <c r="S1" t="str">
        <f>Results!U$1</f>
        <v>Bitte bewerten Sie den Indikator "Recyclinganteil" hinsichtlich der folgenden Aussagen.    [Der Indikator trägt wesentlich zur Bewertung der Nachhaltigkeit von Produktionsnetzwerken bei. ]</v>
      </c>
      <c r="T1" t="str">
        <f>Results!V$1</f>
        <v>Bitte bewerten Sie den Indikator "Recyclinganteil" hinsichtlich der folgenden Aussagen.    [Die Stufen des Indikators sind eindeutig und nachvollziehbar beschrieben (d. h. führen zu keinem Interpretationsspielraum und sind logisch aufeinander aufbauend).]</v>
      </c>
      <c r="U1" t="str">
        <f>Results!W$1</f>
        <v>Weitere Anmerkungen und Verbesserungsvorschläge.</v>
      </c>
      <c r="V1" t="str">
        <f>Results!X$1</f>
        <v>Bitte bewerten Sie den Indikator "Energieverbrauch" hinsichtlich der folgenden Aussagen.     [Der Indikator trägt wesentlich zur Bewertung der Nachhaltigkeit von Produktionsnetzwerken bei. ]</v>
      </c>
      <c r="W1" t="str">
        <f>Results!Y$1</f>
        <v>Bitte bewerten Sie den Indikator "Energieverbrauch" hinsichtlich der folgenden Aussagen.     [Die Stufen des Indikators sind eindeutig und nachvollziehbar beschrieben (d. h. führen zu keinem Interpretationsspielraum und sind logisch aufeinander aufbauend).]</v>
      </c>
      <c r="X1" t="str">
        <f>Results!Z$1</f>
        <v>Weitere Anmerkungen und Verbesserungsvorschläge:</v>
      </c>
      <c r="Y1" t="str">
        <f>Results!AA$1</f>
        <v>Bitte bewerten Sie den Indikator "Energiemix" hinsichtlich der folgenden Aussagen.    [Der Indikator trägt wesentlich zur Bewertung der Nachhaltigkeit von Produktionsnetzwerken bei. ]</v>
      </c>
      <c r="Z1" t="str">
        <f>Results!AB$1</f>
        <v>Bitte bewerten Sie den Indikator "Energiemix" hinsichtlich der folgenden Aussagen.    [Die Stufen des Indikators sind eindeutig und nachvollziehbar beschrieben (d. h. führen zu keinem Interpretationsspielraum und sind logisch aufeinander aufbauend).]</v>
      </c>
      <c r="AA1" t="str">
        <f>Results!AC$1</f>
        <v>Weitere Anmerkungen und Verbesserungsvorschläge:</v>
      </c>
      <c r="AB1" t="str">
        <f>Results!AD$1</f>
        <v>Bitte bewerten Sie den Indikator "Emissionen" hinsichtlich der folgenden Aussagen.    [Der Indikator trägt wesentlich zur Bewertung der Nachhaltigkeit von Produktionsnetzwerken bei. ]</v>
      </c>
      <c r="AC1" t="str">
        <f>Results!AE$1</f>
        <v>Bitte bewerten Sie den Indikator "Emissionen" hinsichtlich der folgenden Aussagen.    [Die Stufen des Indikators sind eindeutig und nachvollziehbar beschrieben (d. h. führen zu keinem Interpretationsspielraum und sind logisch aufeinander aufbauend).]</v>
      </c>
      <c r="AD1" t="str">
        <f>Results!AF$1</f>
        <v>Weitere Anmerkungen und Verbesserungsvorschläge:</v>
      </c>
      <c r="AE1" t="str">
        <f>Results!AG$1</f>
        <v>Bitte bewerten Sie den Indikator "Abfall- und Abwassermanagement" hinsichtlich der folgenden Aussagen.    [Der Indikator trägt wesentlich zur Bewertung der Nachhaltigkeit von Produktionsnetzwerken bei. ]</v>
      </c>
      <c r="AF1" t="str">
        <f>Results!AH$1</f>
        <v>Bitte bewerten Sie den Indikator "Abfall- und Abwassermanagement" hinsichtlich der folgenden Aussagen.    [Die Stufen des Indikators sind eindeutig und nachvollziehbar beschrieben (d. h. führen zu keinem Interpretationsspielraum und sind logisch aufeinander aufbauend).]</v>
      </c>
      <c r="AG1" t="str">
        <f>Results!AI$1</f>
        <v>Weitere Anmerkungen und Verbesserungsvorschläge:</v>
      </c>
      <c r="AH1" t="str">
        <f>Results!AJ$1</f>
        <v>Bitte bewerten Sie den Indikator "Landnutzung und Biodiversität" hinsichtlich der folgenden Indikatoren.    [Der Indikator trägt wesentlich zur Bewertung der Nachhaltigkeit von Produktionsnetzwerken bei. ]</v>
      </c>
      <c r="AI1" t="str">
        <f>Results!AK$1</f>
        <v>Bitte bewerten Sie den Indikator "Landnutzung und Biodiversität" hinsichtlich der folgenden Indikatoren.    [Die Stufen des Indikators sind eindeutig und nachvollziehbar beschrieben (d. h. führen zu keinem Interpretationsspielraum und sind logisch aufeinander aufbauend).]</v>
      </c>
      <c r="AJ1" t="str">
        <f>Results!AL$1</f>
        <v>Weitere Anmerkungen und Verbesserungsvorschläge:</v>
      </c>
      <c r="AK1" t="str">
        <f>Results!AM$1</f>
        <v>Bitte bewerten Sie den Indikator "Risikomanagement" hinsichtlich der folgenden Aussagen.    [Der Indikator trägt wesentlich zur Bewertung der Nachhaltigkeit von Produktionsnetzwerken bei. ]</v>
      </c>
      <c r="AL1" t="str">
        <f>Results!AN$1</f>
        <v>Bitte bewerten Sie den Indikator "Risikomanagement" hinsichtlich der folgenden Aussagen.    [Die Stufen des Indikators sind eindeutig und nachvollziehbar beschrieben (d. h. führen zu keinem Interpretationsspielraum und sind logisch aufeinander aufbauend).]</v>
      </c>
      <c r="AM1" t="str">
        <f>Results!AO$1</f>
        <v>Weitere Anmerkungen oder Verbesserungsvorschläge:</v>
      </c>
      <c r="AN1" t="str">
        <f>Results!AP$1</f>
        <v>Bitte bewerten Sie den Indikator "Investitionen" hinsichtlich der folgenden Aussagen.    [Der Indikator trägt wesentlich zur Bewertung der Nachhaltigkeit von Produktionsnetzwerken bei. ]</v>
      </c>
      <c r="AO1" t="str">
        <f>Results!AQ$1</f>
        <v>Bitte bewerten Sie den Indikator "Investitionen" hinsichtlich der folgenden Aussagen.    [Die Stufen des Indikators sind eindeutig und nachvollziehbar beschrieben (d. h. führen zu keinem Interpretationsspielraum und sind logisch aufeinander aufbauend).]</v>
      </c>
      <c r="AP1" t="str">
        <f>Results!AR$1</f>
        <v>Weitere Anmerkungen und Verbesserungsvorschläge:</v>
      </c>
      <c r="AQ1" t="str">
        <f>Results!AS$1</f>
        <v>Bitte bewerten Sie den Indikator "Nachhaltige Produktentwicklung" hinsichtlich der folgenden Aussagen.    [Der Indikator trägt wesentlich zur Bewertung der Nachhaltigkeit von Produktionsnetzwerken bei. ]</v>
      </c>
      <c r="AR1" t="str">
        <f>Results!AT$1</f>
        <v>Bitte bewerten Sie den Indikator "Nachhaltige Produktentwicklung" hinsichtlich der folgenden Aussagen.    [Die Stufen des Indikators sind eindeutig und nachvollziehbar beschrieben (d. h. führen zu keinem Interpretationsspielraum und sind logisch aufeinander aufbauend).]</v>
      </c>
      <c r="AS1" t="str">
        <f>Results!AU$1</f>
        <v>Weitere Anmerkungen und Verbesserungsvorschläge:</v>
      </c>
      <c r="AT1" t="str">
        <f>Results!AV$1</f>
        <v>Bitte bewerten Sie den Indikator "Strategie" hinsichtlich der folgenden Aussagen.    [Der Indikator trägt wesentlich zur Bewertung der Nachhaltigkeit von Produktionsnetzwerken bei. ]</v>
      </c>
      <c r="AU1" t="str">
        <f>Results!AW$1</f>
        <v>Bitte bewerten Sie den Indikator "Strategie" hinsichtlich der folgenden Aussagen.    [Die Stufen des Indikators sind eindeutig und nachvollziehbar beschrieben (d. h. führen zu keinem Interpretationsspielraum und sind logisch aufeinander aufbauend).]</v>
      </c>
      <c r="AV1" t="str">
        <f>Results!AX$1</f>
        <v>Weitere Anmerkungen und Verbesserungsvorschläge:</v>
      </c>
      <c r="AW1" t="str">
        <f>Results!AY$1</f>
        <v>Bitte bewerten Sie den Indikator "Partnerschaften im Netzwerk" hinsichtlich der folgenden Aussagen.    [Der Indikator trägt wesentlich zur Bewertung der Nachhaltigkeit von Produktionsnetzwerken bei. ]</v>
      </c>
      <c r="AX1" t="str">
        <f>Results!AZ$1</f>
        <v>Bitte bewerten Sie den Indikator "Partnerschaften im Netzwerk" hinsichtlich der folgenden Aussagen.    [Die Stufen des Indikators sind eindeutig und nachvollziehbar beschrieben (d. h. führen zu keinem Interpretationsspielraum und sind logisch aufeinander aufbauend).]</v>
      </c>
      <c r="AY1" t="str">
        <f>Results!BA$1</f>
        <v>Weitere Anmerkungen und Verbesserungsvorschläge:</v>
      </c>
      <c r="AZ1" t="str">
        <f>Results!BB$1</f>
        <v>Bitte bewerten Sie den Indikator "Nachhaltigkeitsstandards und -auszeichnungen" hinsichtlich der folgenden Aussagen.    [Der Indikator trägt wesentlich zur Bewertung der Nachhaltigkeit von Produktionsnetzwerken bei. ]</v>
      </c>
      <c r="BA1" t="str">
        <f>Results!BC$1</f>
        <v>Bitte bewerten Sie den Indikator "Nachhaltigkeitsstandards und -auszeichnungen" hinsichtlich der folgenden Aussagen.    [Die Stufen des Indikators sind eindeutig und nachvollziehbar beschrieben (d. h. führen zu keinem Interpretationsspielraum und sind logisch aufeinander aufbauend).]</v>
      </c>
      <c r="BB1" t="str">
        <f>Results!BD$1</f>
        <v>Weitere Anmerkungen und Verbesserungsvorschläge:</v>
      </c>
      <c r="BC1" t="str">
        <f>Results!BE$1</f>
        <v>Bitte bewerten Sie den Indikator "Unternehmensführung" hinsichtlich der folgenden Aussagen.    [Der Indikator trägt wesentlich zur Bewertung der Nachhaltigkeit von Produktionsnetzwerken bei. ]</v>
      </c>
      <c r="BD1" t="str">
        <f>Results!BF$1</f>
        <v>Bitte bewerten Sie den Indikator "Unternehmensführung" hinsichtlich der folgenden Aussagen.    [Die Stufen des Indikators sind eindeutig und nachvollziehbar beschrieben (d. h. führen zu keinem Interpretationsspielraum und sind logisch aufeinander aufbauend).]</v>
      </c>
      <c r="BE1" t="str">
        <f>Results!BG$1</f>
        <v>Weitere Anmerkungen und Verbesserungsvorschläge:</v>
      </c>
      <c r="BF1" t="str">
        <f>Results!BH$1</f>
        <v>Bitte bewerten Sie den Indikator "Wissensmanagement (Best Practices)" hinsichtlich der folgenden Aussagen.    [Der Indikator trägt wesentlich zur Bewertung der Nachhaltigkeit von Produktionsnetzwerken bei. ]</v>
      </c>
      <c r="BG1" t="str">
        <f>Results!BI$1</f>
        <v>Bitte bewerten Sie den Indikator "Wissensmanagement (Best Practices)" hinsichtlich der folgenden Aussagen.    [Die Stufen des Indikators sind eindeutig und nachvollziehbar beschrieben (d. h. führen zu keinem Interpretationsspielraum und sind logisch aufeinander aufbauend).]</v>
      </c>
      <c r="BH1" t="str">
        <f>Results!BJ$1</f>
        <v>Weiterer Anmerkungen und Verbesserungsvorschläge:</v>
      </c>
      <c r="BI1" t="str">
        <f>Results!BK$1</f>
        <v>Bitte bewerten Sie den Indikator "Menschenrechte" hinsichtlich der folgenden Aussagen.    [Der Indikator trägt wesentlich zur Bewertung der Nachhaltigkeit von Produktionsnetzwerken bei. ]</v>
      </c>
      <c r="BJ1" t="str">
        <f>Results!BL$1</f>
        <v>Bitte bewerten Sie den Indikator "Menschenrechte" hinsichtlich der folgenden Aussagen.    [Die Stufen des Indikators sind eindeutig und nachvollziehbar beschrieben (d. h. führen zu keinem Interpretationsspielraum und sind logisch aufeinander aufbauend).]</v>
      </c>
      <c r="BK1" t="str">
        <f>Results!BM$1</f>
        <v>Weitere Anmerkungen und Verbesserungsvorschläge:</v>
      </c>
      <c r="BL1" t="str">
        <f>Results!BN$1</f>
        <v>Bitte bewerten Sie den Indikator "Arbeitsbedingungen und Gesundheitsschutz" hinsichtlich der folgenden Aussagen.    [Der Indikator trägt wesentlich zur Bewertung der Nachhaltigkeit von Produktionsnetzwerken bei. ]</v>
      </c>
      <c r="BM1" t="str">
        <f>Results!BO$1</f>
        <v>Bitte bewerten Sie den Indikator "Arbeitsbedingungen und Gesundheitsschutz" hinsichtlich der folgenden Aussagen.    [Die Stufen des Indikators sind eindeutig und nachvollziehbar beschrieben (d. h. führen zu keinem Interpretationsspielraum und sind logisch aufeinander aufbauend).]</v>
      </c>
      <c r="BN1" t="str">
        <f>Results!BP$1</f>
        <v>Weitere Anmerkungen und Verbesserungsvorschläge:</v>
      </c>
      <c r="BO1" t="str">
        <f>Results!BQ$1</f>
        <v>Bitte bewerten Sie den Indikator "Kommunikation mit Stakeholdern" hinsichtlich der folgenden Aussagen.    [Der Indikator trägt wesentlich zur Bewertung der Nachhaltigkeit von Produktionsnetzwerken bei. ]</v>
      </c>
      <c r="BP1" t="str">
        <f>Results!BR$1</f>
        <v>Bitte bewerten Sie den Indikator "Kommunikation mit Stakeholdern" hinsichtlich der folgenden Aussagen.    [Die Stufen des Indikators sind eindeutig und nachvollziehbar beschrieben (d. h. führen zu keinem Interpretationsspielraum und sind logisch aufeinander aufbauend).]</v>
      </c>
      <c r="BQ1" t="str">
        <f>Results!BS$1</f>
        <v>Weitere Anmerkungen und Verbesserungsvorschläge:</v>
      </c>
      <c r="BR1" t="str">
        <f>Results!BT$1</f>
        <v>Bitte bewerten Sie den Indikator "Lokale Beschäftigung" hinsichtlich der folgenden Aussagen.    [Der Indikator trägt wesentlich zur Bewertung der Nachhaltigkeit von Produktionsnetzwerken bei. ]</v>
      </c>
      <c r="BS1" t="str">
        <f>Results!BU$1</f>
        <v>Bitte bewerten Sie den Indikator "Lokale Beschäftigung" hinsichtlich der folgenden Aussagen.    [Die Stufen des Indikators sind eindeutig und nachvollziehbar beschrieben (d. h. führen zu keinem Interpretationsspielraum und sind logisch aufeinander aufbauend).]</v>
      </c>
      <c r="BT1" t="str">
        <f>Results!BV$1</f>
        <v>Weitere Anmerkungen und Verbesserungsvorschläge:</v>
      </c>
      <c r="BU1" t="str">
        <f>Results!BW$1</f>
        <v>Bitte bewerten Sie den Indikator "Investitionen in Gemeinwohl" hinsichtlich der folgenden Aussagen.    [Der Indikator trägt wesentlich zur Bewertung der Nachhaltigkeit von Produktionsnetzwerken bei. ]</v>
      </c>
      <c r="BV1" t="str">
        <f>Results!BX$1</f>
        <v>Bitte bewerten Sie den Indikator "Investitionen in Gemeinwohl" hinsichtlich der folgenden Aussagen.    [Die Stufen des Indikators sind eindeutig und nachvollziehbar beschrieben (d. h. führen zu keinem Interpretationsspielraum und sind logisch aufeinander aufbauend).]</v>
      </c>
      <c r="BW1" t="str">
        <f>Results!BY$1</f>
        <v>Weitere Anmerkungen und Verbesserungsvorschläge:</v>
      </c>
      <c r="BX1" t="str">
        <f>Results!BZ$1</f>
        <v>Bitte bewerten Sie den Indikator "Arbeitsplatzsicherheit" hinsichtlich der folgenden Aussagen.    [Der Indikator trägt wesentlich zur Bewertung der Nachhaltigkeit von Produktionsnetzwerken bei. ]</v>
      </c>
      <c r="BY1" t="str">
        <f>Results!CA$1</f>
        <v>Bitte bewerten Sie den Indikator "Arbeitsplatzsicherheit" hinsichtlich der folgenden Aussagen.    [Die Stufen des Indikators sind eindeutig und nachvollziehbar beschrieben (d. h. führen zu keinem Interpretationsspielraum und sind logisch aufeinander aufbauend).]</v>
      </c>
      <c r="BZ1" t="str">
        <f>Results!CB$1</f>
        <v>Weitere Anmerkungen und Verbesserungsvorschläge:</v>
      </c>
      <c r="CA1" t="str">
        <f>Results!CC$1</f>
        <v>Bitte bewerten Sie den Indikator "Personalentwicklung" hinsichtlich der folgenden Aussagen.    [Der Indikator trägt wesentlich zur Bewertung der Nachhaltigkeit von Produktionsnetzwerken bei. ]</v>
      </c>
      <c r="CB1" t="str">
        <f>Results!CD$1</f>
        <v>Bitte bewerten Sie den Indikator "Personalentwicklung" hinsichtlich der folgenden Aussagen.    [Die Stufen des Indikators sind eindeutig und nachvollziehbar beschrieben (d. h. führen zu keinem Interpretationsspielraum und sind logisch aufeinander aufbauend).]</v>
      </c>
      <c r="CC1" t="str">
        <f>Results!CE$1</f>
        <v>Weitere Anmerkungen und Verbesserungsvorschläge:</v>
      </c>
      <c r="CD1" t="str">
        <f>Results!CF$1</f>
        <v>Bitte bewerten Sie den Indikator "Personalengagement und -loyalität" hinsichtlich der folgenden Aussagen.    [Der Indikator trägt wesentlich zur Bewertung der Nachhaltigkeit von Produktionsnetzwerken bei. ]</v>
      </c>
      <c r="CE1" t="str">
        <f>Results!CG$1</f>
        <v>Bitte bewerten Sie den Indikator "Personalengagement und -loyalität" hinsichtlich der folgenden Aussagen.    [Die Stufen des Indikators sind eindeutig und nachvollziehbar beschrieben (d. h. führen zu keinem Interpretationsspielraum und sind logisch aufeinander aufbauend).]</v>
      </c>
      <c r="CF1" t="str">
        <f>Results!CH$1</f>
        <v>Weitere Anmerkungen und Verbesserungsvorschläge:</v>
      </c>
      <c r="CG1" t="str">
        <f>Results!CI$1</f>
        <v>Bitte bewerten Sie den Indikator "Kundenwohl" hinsichtlich der folgenden Aussagen.    [Der Indikator trägt wesentlich zur Bewertung der Nachhaltigkeit von Produktionsnetzwerken bei. ]</v>
      </c>
      <c r="CH1" t="str">
        <f>Results!CJ$1</f>
        <v>Bitte bewerten Sie den Indikator "Kundenwohl" hinsichtlich der folgenden Aussagen.    [Die Stufen des Indikators sind eindeutig und nachvollziehbar beschrieben (d. h. führen zu keinem Interpretationsspielraum und sind logisch aufeinander aufbauend).]</v>
      </c>
      <c r="CI1" t="str">
        <f>Results!CK$1</f>
        <v>Weitere Anmerkungen und Verbesserungsvorschläge:</v>
      </c>
    </row>
    <row r="2" spans="1:87" x14ac:dyDescent="0.15">
      <c r="A2" t="s">
        <v>71</v>
      </c>
      <c r="B2">
        <f>COUNTIF(Results!D2:D8,$A$2)</f>
        <v>3</v>
      </c>
      <c r="C2">
        <f>COUNTIF(Results!E2:E8,$A$2)</f>
        <v>5</v>
      </c>
      <c r="D2">
        <f>COUNTIF(Results!F2:F8,$A$2)</f>
        <v>5</v>
      </c>
      <c r="E2">
        <f>COUNTIF(Results!G2:G8,$A$2)</f>
        <v>3</v>
      </c>
      <c r="F2">
        <f>COUNTIF(Results!H2:H8,$A$2)</f>
        <v>4</v>
      </c>
      <c r="G2">
        <f>COUNTIF(Results!I2:I8,$A$2)</f>
        <v>5</v>
      </c>
      <c r="H2">
        <f>COUNTIF(Results!J2:J8,$A$2)</f>
        <v>2</v>
      </c>
      <c r="I2">
        <f>COUNTIF(Results!K2:K8,$A$2)</f>
        <v>0</v>
      </c>
      <c r="J2">
        <f>COUNTIF(Results!L2:L8,$A$2)</f>
        <v>0</v>
      </c>
      <c r="K2">
        <f>COUNTIF(Results!M2:M8,$A$2)</f>
        <v>3</v>
      </c>
      <c r="L2">
        <f>COUNTIF(Results!N2:N8,$A$2)</f>
        <v>4</v>
      </c>
      <c r="M2">
        <f>COUNTIF(Results!O2:O8,$A$2)</f>
        <v>3</v>
      </c>
      <c r="N2">
        <f>COUNTIF(Results!P2:P8,$A$2)</f>
        <v>1</v>
      </c>
      <c r="O2">
        <f>COUNTIF(Results!Q2:Q8,$A$2)</f>
        <v>0</v>
      </c>
      <c r="P2">
        <f>COUNTIF(Results!R2:R8,$A$2)</f>
        <v>1</v>
      </c>
      <c r="Q2">
        <f>COUNTIF(Results!S2:S8,$A$2)</f>
        <v>1</v>
      </c>
      <c r="R2">
        <f>COUNTIF(Results!T2:T8,$A$2)</f>
        <v>0</v>
      </c>
      <c r="S2">
        <f>COUNTIF(Results!U2:U8,$A$2)</f>
        <v>1</v>
      </c>
      <c r="T2">
        <f>COUNTIF(Results!V2:V8,$A$2)</f>
        <v>2</v>
      </c>
      <c r="U2">
        <f>COUNTIF(Results!W2:W8,$A$2)</f>
        <v>0</v>
      </c>
      <c r="V2">
        <f>COUNTIF(Results!X2:X8,$A$2)</f>
        <v>2</v>
      </c>
      <c r="W2">
        <f>COUNTIF(Results!Y2:Y8,$A$2)</f>
        <v>2</v>
      </c>
      <c r="X2">
        <f>COUNTIF(Results!Z2:Z8,$A$2)</f>
        <v>0</v>
      </c>
      <c r="Y2">
        <f>COUNTIF(Results!AA2:AA8,$A$2)</f>
        <v>1</v>
      </c>
      <c r="Z2">
        <f>COUNTIF(Results!AB2:AB8,$A$2)</f>
        <v>2</v>
      </c>
      <c r="AA2">
        <f>COUNTIF(Results!AC2:AC8,$A$2)</f>
        <v>0</v>
      </c>
      <c r="AB2">
        <f>COUNTIF(Results!AD2:AD8,$A$2)</f>
        <v>3</v>
      </c>
      <c r="AC2">
        <f>COUNTIF(Results!AE2:AE8,$A$2)</f>
        <v>2</v>
      </c>
      <c r="AD2">
        <f>COUNTIF(Results!AF2:AF8,$A$2)</f>
        <v>0</v>
      </c>
      <c r="AE2">
        <f>COUNTIF(Results!AG2:AG8,$A$2)</f>
        <v>1</v>
      </c>
      <c r="AF2">
        <f>COUNTIF(Results!AH2:AH8,$A$2)</f>
        <v>1</v>
      </c>
      <c r="AG2">
        <f>COUNTIF(Results!AI2:AI8,$A$2)</f>
        <v>0</v>
      </c>
      <c r="AH2">
        <f>COUNTIF(Results!AJ2:AJ8,$A$2)</f>
        <v>1</v>
      </c>
      <c r="AI2">
        <f>COUNTIF(Results!AK2:AK8,$A$2)</f>
        <v>2</v>
      </c>
      <c r="AJ2">
        <f>COUNTIF(Results!AL2:AL8,$A$2)</f>
        <v>0</v>
      </c>
      <c r="AK2">
        <f>COUNTIF(Results!AM2:AM8,$A$2)</f>
        <v>3</v>
      </c>
      <c r="AL2">
        <f>COUNTIF(Results!AN2:AN8,$A$2)</f>
        <v>2</v>
      </c>
      <c r="AM2">
        <f>COUNTIF(Results!AO2:AO8,$A$2)</f>
        <v>0</v>
      </c>
      <c r="AN2">
        <f>COUNTIF(Results!AP2:AP8,$A$2)</f>
        <v>2</v>
      </c>
      <c r="AO2">
        <f>COUNTIF(Results!AQ2:AQ8,$A$2)</f>
        <v>3</v>
      </c>
      <c r="AP2">
        <f>COUNTIF(Results!AR2:AR8,$A$2)</f>
        <v>0</v>
      </c>
      <c r="AQ2">
        <f>COUNTIF(Results!AS2:AS8,$A$2)</f>
        <v>3</v>
      </c>
      <c r="AR2">
        <f>COUNTIF(Results!AT2:AT8,$A$2)</f>
        <v>3</v>
      </c>
      <c r="AS2">
        <f>COUNTIF(Results!AU2:AU8,$A$2)</f>
        <v>0</v>
      </c>
      <c r="AT2">
        <f>COUNTIF(Results!AV2:AV8,$A$2)</f>
        <v>2</v>
      </c>
      <c r="AU2">
        <f>COUNTIF(Results!AW2:AW8,$A$2)</f>
        <v>2</v>
      </c>
      <c r="AV2">
        <f>COUNTIF(Results!AX2:AX8,$A$2)</f>
        <v>0</v>
      </c>
      <c r="AW2">
        <f>COUNTIF(Results!AY2:AY8,$A$2)</f>
        <v>2</v>
      </c>
      <c r="AX2">
        <f>COUNTIF(Results!AZ2:AZ8,$A$2)</f>
        <v>2</v>
      </c>
      <c r="AY2">
        <f>COUNTIF(Results!BA2:BA8,$A$2)</f>
        <v>0</v>
      </c>
      <c r="AZ2">
        <f>COUNTIF(Results!BB2:BB8,$A$2)</f>
        <v>2</v>
      </c>
      <c r="BA2">
        <f>COUNTIF(Results!BC2:BC8,$A$2)</f>
        <v>1</v>
      </c>
      <c r="BB2">
        <f>COUNTIF(Results!BD2:BD8,$A$2)</f>
        <v>0</v>
      </c>
      <c r="BC2">
        <f>COUNTIF(Results!BE2:BE8,$A$2)</f>
        <v>1</v>
      </c>
      <c r="BD2">
        <f>COUNTIF(Results!BF2:BF8,$A$2)</f>
        <v>0</v>
      </c>
      <c r="BE2">
        <f>COUNTIF(Results!BG2:BG8,$A$2)</f>
        <v>0</v>
      </c>
      <c r="BF2">
        <f>COUNTIF(Results!BH2:BH8,$A$2)</f>
        <v>2</v>
      </c>
      <c r="BG2">
        <f>COUNTIF(Results!BI2:BI8,$A$2)</f>
        <v>1</v>
      </c>
      <c r="BH2">
        <f>COUNTIF(Results!BJ2:BJ8,$A$2)</f>
        <v>0</v>
      </c>
      <c r="BI2">
        <f>COUNTIF(Results!BK2:BK8,$A$2)</f>
        <v>3</v>
      </c>
      <c r="BJ2">
        <f>COUNTIF(Results!BL2:BL8,$A$2)</f>
        <v>2</v>
      </c>
      <c r="BK2">
        <f>COUNTIF(Results!BM2:BM8,$A$2)</f>
        <v>0</v>
      </c>
      <c r="BL2">
        <f>COUNTIF(Results!BN2:BN8,$A$2)</f>
        <v>3</v>
      </c>
      <c r="BM2">
        <f>COUNTIF(Results!BO2:BO8,$A$2)</f>
        <v>1</v>
      </c>
      <c r="BN2">
        <f>COUNTIF(Results!BP2:BP8,$A$2)</f>
        <v>0</v>
      </c>
      <c r="BO2">
        <f>COUNTIF(Results!BQ2:BQ8,$A$2)</f>
        <v>0</v>
      </c>
      <c r="BP2">
        <f>COUNTIF(Results!BR2:BR8,$A$2)</f>
        <v>0</v>
      </c>
      <c r="BQ2">
        <f>COUNTIF(Results!BS2:BS8,$A$2)</f>
        <v>0</v>
      </c>
      <c r="BR2">
        <f>COUNTIF(Results!BT2:BT8,$A$2)</f>
        <v>1</v>
      </c>
      <c r="BS2">
        <f>COUNTIF(Results!BU2:BU8,$A$2)</f>
        <v>1</v>
      </c>
      <c r="BT2">
        <f>COUNTIF(Results!BV2:BV8,$A$2)</f>
        <v>0</v>
      </c>
      <c r="BU2">
        <f>COUNTIF(Results!BW2:BW8,$A$2)</f>
        <v>1</v>
      </c>
      <c r="BV2">
        <f>COUNTIF(Results!BX2:BX8,$A$2)</f>
        <v>1</v>
      </c>
      <c r="BW2">
        <f>COUNTIF(Results!BY2:BY8,$A$2)</f>
        <v>0</v>
      </c>
      <c r="BX2">
        <f>COUNTIF(Results!BZ2:BZ8,$A$2)</f>
        <v>1</v>
      </c>
      <c r="BY2">
        <f>COUNTIF(Results!CA2:CA8,$A$2)</f>
        <v>1</v>
      </c>
      <c r="BZ2">
        <f>COUNTIF(Results!CB2:CB8,$A$2)</f>
        <v>0</v>
      </c>
      <c r="CA2">
        <f>COUNTIF(Results!CC2:CC8,$A$2)</f>
        <v>2</v>
      </c>
      <c r="CB2">
        <f>COUNTIF(Results!CD2:CD8,$A$2)</f>
        <v>2</v>
      </c>
      <c r="CC2">
        <f>COUNTIF(Results!CE2:CE8,$A$2)</f>
        <v>0</v>
      </c>
      <c r="CD2">
        <f>COUNTIF(Results!CF2:CF8,$A$2)</f>
        <v>1</v>
      </c>
      <c r="CE2">
        <f>COUNTIF(Results!CG2:CG8,$A$2)</f>
        <v>1</v>
      </c>
      <c r="CF2">
        <f>COUNTIF(Results!CH2:CH8,$A$2)</f>
        <v>0</v>
      </c>
      <c r="CG2">
        <f>COUNTIF(Results!CI2:CI8,$A$2)</f>
        <v>0</v>
      </c>
      <c r="CH2">
        <f>COUNTIF(Results!CJ2:CJ8,$A$2)</f>
        <v>0</v>
      </c>
    </row>
    <row r="3" spans="1:87" x14ac:dyDescent="0.15">
      <c r="A3" t="s">
        <v>69</v>
      </c>
      <c r="B3">
        <f>COUNTIF(Results!D2:D8,$A$3)</f>
        <v>2</v>
      </c>
      <c r="C3">
        <f>COUNTIF(Results!E2:E8,$A$3)</f>
        <v>0</v>
      </c>
      <c r="D3">
        <f>COUNTIF(Results!F2:F8,$A$3)</f>
        <v>0</v>
      </c>
      <c r="E3">
        <f>COUNTIF(Results!G2:G8,$A$3)</f>
        <v>0</v>
      </c>
      <c r="F3">
        <f>COUNTIF(Results!H2:H8,$A$3)</f>
        <v>1</v>
      </c>
      <c r="G3">
        <f>COUNTIF(Results!I2:I8,$A$3)</f>
        <v>0</v>
      </c>
      <c r="H3">
        <f>COUNTIF(Results!J2:J8,$A$3)</f>
        <v>3</v>
      </c>
      <c r="I3">
        <f>COUNTIF(Results!K2:K8,$A$3)</f>
        <v>2</v>
      </c>
      <c r="J3">
        <f>COUNTIF(Results!L2:L8,$A$3)</f>
        <v>3</v>
      </c>
      <c r="K3">
        <f>COUNTIF(Results!M2:M8,$A$3)</f>
        <v>2</v>
      </c>
      <c r="L3">
        <f>COUNTIF(Results!N2:N8,$A$3)</f>
        <v>0</v>
      </c>
      <c r="M3">
        <f>COUNTIF(Results!O2:O8,$A$3)</f>
        <v>2</v>
      </c>
      <c r="N3">
        <f>COUNTIF(Results!P2:P8,$A$3)</f>
        <v>2</v>
      </c>
      <c r="O3">
        <f>COUNTIF(Results!Q2:Q8,$A$3)</f>
        <v>0</v>
      </c>
      <c r="P3">
        <f>COUNTIF(Results!R2:R8,$A$3)</f>
        <v>2</v>
      </c>
      <c r="Q3">
        <f>COUNTIF(Results!S2:S8,$A$3)</f>
        <v>2</v>
      </c>
      <c r="R3">
        <f>COUNTIF(Results!T2:T8,$A$3)</f>
        <v>0</v>
      </c>
      <c r="S3">
        <f>COUNTIF(Results!U2:U8,$A$3)</f>
        <v>1</v>
      </c>
      <c r="T3">
        <f>COUNTIF(Results!V2:V8,$A$3)</f>
        <v>1</v>
      </c>
      <c r="U3">
        <f>COUNTIF(Results!W2:W8,$A$3)</f>
        <v>0</v>
      </c>
      <c r="V3">
        <f>COUNTIF(Results!X2:X8,$A$3)</f>
        <v>1</v>
      </c>
      <c r="W3">
        <f>COUNTIF(Results!Y2:Y8,$A$3)</f>
        <v>1</v>
      </c>
      <c r="X3">
        <f>COUNTIF(Results!Z2:Z8,$A$3)</f>
        <v>0</v>
      </c>
      <c r="Y3">
        <f>COUNTIF(Results!AA2:AA8,$A$3)</f>
        <v>2</v>
      </c>
      <c r="Z3">
        <f>COUNTIF(Results!AB2:AB8,$A$3)</f>
        <v>1</v>
      </c>
      <c r="AA3">
        <f>COUNTIF(Results!AC2:AC8,$A$3)</f>
        <v>0</v>
      </c>
      <c r="AB3">
        <f>COUNTIF(Results!AD2:AD8,$A$3)</f>
        <v>0</v>
      </c>
      <c r="AC3">
        <f>COUNTIF(Results!AE2:AE8,$A$3)</f>
        <v>1</v>
      </c>
      <c r="AD3">
        <f>COUNTIF(Results!AF2:AF8,$A$3)</f>
        <v>0</v>
      </c>
      <c r="AE3">
        <f>COUNTIF(Results!AG2:AG8,$A$3)</f>
        <v>0</v>
      </c>
      <c r="AF3">
        <f>COUNTIF(Results!AH2:AH8,$A$3)</f>
        <v>2</v>
      </c>
      <c r="AG3">
        <f>COUNTIF(Results!AI2:AI8,$A$3)</f>
        <v>0</v>
      </c>
      <c r="AH3">
        <f>COUNTIF(Results!AJ2:AJ8,$A$3)</f>
        <v>2</v>
      </c>
      <c r="AI3">
        <f>COUNTIF(Results!AK2:AK8,$A$3)</f>
        <v>1</v>
      </c>
      <c r="AJ3">
        <f>COUNTIF(Results!AL2:AL8,$A$3)</f>
        <v>0</v>
      </c>
      <c r="AK3">
        <f>COUNTIF(Results!AM2:AM8,$A$3)</f>
        <v>1</v>
      </c>
      <c r="AL3">
        <f>COUNTIF(Results!AN2:AN8,$A$3)</f>
        <v>2</v>
      </c>
      <c r="AM3">
        <f>COUNTIF(Results!AO2:AO8,$A$3)</f>
        <v>0</v>
      </c>
      <c r="AN3">
        <f>COUNTIF(Results!AP2:AP8,$A$3)</f>
        <v>2</v>
      </c>
      <c r="AO3">
        <f>COUNTIF(Results!AQ2:AQ8,$A$3)</f>
        <v>1</v>
      </c>
      <c r="AP3">
        <f>COUNTIF(Results!AR2:AR8,$A$3)</f>
        <v>0</v>
      </c>
      <c r="AQ3">
        <f>COUNTIF(Results!AS2:AS8,$A$3)</f>
        <v>1</v>
      </c>
      <c r="AR3">
        <f>COUNTIF(Results!AT2:AT8,$A$3)</f>
        <v>1</v>
      </c>
      <c r="AS3">
        <f>COUNTIF(Results!AU2:AU8,$A$3)</f>
        <v>0</v>
      </c>
      <c r="AT3">
        <f>COUNTIF(Results!AV2:AV8,$A$3)</f>
        <v>2</v>
      </c>
      <c r="AU3">
        <f>COUNTIF(Results!AW2:AW8,$A$3)</f>
        <v>2</v>
      </c>
      <c r="AV3">
        <f>COUNTIF(Results!AX2:AX8,$A$3)</f>
        <v>0</v>
      </c>
      <c r="AW3">
        <f>COUNTIF(Results!AY2:AY8,$A$3)</f>
        <v>2</v>
      </c>
      <c r="AX3">
        <f>COUNTIF(Results!AZ2:AZ8,$A$3)</f>
        <v>2</v>
      </c>
      <c r="AY3">
        <f>COUNTIF(Results!BA2:BA8,$A$3)</f>
        <v>0</v>
      </c>
      <c r="AZ3">
        <f>COUNTIF(Results!BB2:BB8,$A$3)</f>
        <v>1</v>
      </c>
      <c r="BA3">
        <f>COUNTIF(Results!BC2:BC8,$A$3)</f>
        <v>2</v>
      </c>
      <c r="BB3">
        <f>COUNTIF(Results!BD2:BD8,$A$3)</f>
        <v>0</v>
      </c>
      <c r="BC3">
        <f>COUNTIF(Results!BE2:BE8,$A$3)</f>
        <v>3</v>
      </c>
      <c r="BD3">
        <f>COUNTIF(Results!BF2:BF8,$A$3)</f>
        <v>3</v>
      </c>
      <c r="BE3">
        <f>COUNTIF(Results!BG2:BG8,$A$3)</f>
        <v>0</v>
      </c>
      <c r="BF3">
        <f>COUNTIF(Results!BH2:BH8,$A$3)</f>
        <v>2</v>
      </c>
      <c r="BG3">
        <f>COUNTIF(Results!BI2:BI8,$A$3)</f>
        <v>3</v>
      </c>
      <c r="BH3">
        <f>COUNTIF(Results!BJ2:BJ8,$A$3)</f>
        <v>0</v>
      </c>
      <c r="BI3">
        <f>COUNTIF(Results!BK2:BK8,$A$3)</f>
        <v>0</v>
      </c>
      <c r="BJ3">
        <f>COUNTIF(Results!BL2:BL8,$A$3)</f>
        <v>1</v>
      </c>
      <c r="BK3">
        <f>COUNTIF(Results!BM2:BM8,$A$3)</f>
        <v>0</v>
      </c>
      <c r="BL3">
        <f>COUNTIF(Results!BN2:BN8,$A$3)</f>
        <v>0</v>
      </c>
      <c r="BM3">
        <f>COUNTIF(Results!BO2:BO8,$A$3)</f>
        <v>2</v>
      </c>
      <c r="BN3">
        <f>COUNTIF(Results!BP2:BP8,$A$3)</f>
        <v>0</v>
      </c>
      <c r="BO3">
        <f>COUNTIF(Results!BQ2:BQ8,$A$3)</f>
        <v>3</v>
      </c>
      <c r="BP3">
        <f>COUNTIF(Results!BR2:BR8,$A$3)</f>
        <v>3</v>
      </c>
      <c r="BQ3">
        <f>COUNTIF(Results!BS2:BS8,$A$3)</f>
        <v>0</v>
      </c>
      <c r="BR3">
        <f>COUNTIF(Results!BT2:BT8,$A$3)</f>
        <v>1</v>
      </c>
      <c r="BS3">
        <f>COUNTIF(Results!BU2:BU8,$A$3)</f>
        <v>1</v>
      </c>
      <c r="BT3">
        <f>COUNTIF(Results!BV2:BV8,$A$3)</f>
        <v>0</v>
      </c>
      <c r="BU3">
        <f>COUNTIF(Results!BW2:BW8,$A$3)</f>
        <v>0</v>
      </c>
      <c r="BV3">
        <f>COUNTIF(Results!BX2:BX8,$A$3)</f>
        <v>2</v>
      </c>
      <c r="BW3">
        <f>COUNTIF(Results!BY2:BY8,$A$3)</f>
        <v>0</v>
      </c>
      <c r="BX3">
        <f>COUNTIF(Results!BZ2:BZ8,$A$3)</f>
        <v>2</v>
      </c>
      <c r="BY3">
        <f>COUNTIF(Results!CA2:CA8,$A$3)</f>
        <v>1</v>
      </c>
      <c r="BZ3">
        <f>COUNTIF(Results!CB2:CB8,$A$3)</f>
        <v>0</v>
      </c>
      <c r="CA3">
        <f>COUNTIF(Results!CC2:CC8,$A$3)</f>
        <v>2</v>
      </c>
      <c r="CB3">
        <f>COUNTIF(Results!CD2:CD8,$A$3)</f>
        <v>2</v>
      </c>
      <c r="CC3">
        <f>COUNTIF(Results!CE2:CE8,$A$3)</f>
        <v>0</v>
      </c>
      <c r="CD3">
        <f>COUNTIF(Results!CF2:CF8,$A$3)</f>
        <v>3</v>
      </c>
      <c r="CE3">
        <f>COUNTIF(Results!CG2:CG8,$A$3)</f>
        <v>2</v>
      </c>
      <c r="CF3">
        <f>COUNTIF(Results!CH2:CH8,$A$3)</f>
        <v>0</v>
      </c>
      <c r="CG3">
        <f>COUNTIF(Results!CI2:CI8,$A$3)</f>
        <v>2</v>
      </c>
      <c r="CH3">
        <f>COUNTIF(Results!CJ2:CJ8,$A$3)</f>
        <v>2</v>
      </c>
    </row>
    <row r="4" spans="1:87" x14ac:dyDescent="0.15">
      <c r="A4" t="s">
        <v>70</v>
      </c>
      <c r="B4">
        <f>COUNTIF(Results!D2:D8,$A$4)</f>
        <v>1</v>
      </c>
      <c r="C4">
        <f>COUNTIF(Results!E2:E8,$A$4)</f>
        <v>1</v>
      </c>
      <c r="D4">
        <f>COUNTIF(Results!F2:F8,$A$4)</f>
        <v>1</v>
      </c>
      <c r="E4">
        <f>COUNTIF(Results!G2:G8,$A$4)</f>
        <v>0</v>
      </c>
      <c r="F4">
        <f>COUNTIF(Results!H2:H8,$A$4)</f>
        <v>0</v>
      </c>
      <c r="G4">
        <f>COUNTIF(Results!I2:I8,$A$4)</f>
        <v>0</v>
      </c>
      <c r="H4">
        <f>COUNTIF(Results!J2:J8,$A$4)</f>
        <v>0</v>
      </c>
      <c r="I4">
        <f>COUNTIF(Results!K2:K8,$A$4)</f>
        <v>1</v>
      </c>
      <c r="J4">
        <f>COUNTIF(Results!L2:L8,$A$4)</f>
        <v>0</v>
      </c>
      <c r="K4">
        <f>COUNTIF(Results!M2:M8,$A$4)</f>
        <v>0</v>
      </c>
      <c r="L4">
        <f>COUNTIF(Results!N2:N8,$A$4)</f>
        <v>0</v>
      </c>
      <c r="M4">
        <f>COUNTIF(Results!O2:O8,$A$4)</f>
        <v>0</v>
      </c>
      <c r="N4">
        <f>COUNTIF(Results!P2:P8,$A$4)</f>
        <v>2</v>
      </c>
      <c r="O4">
        <f>COUNTIF(Results!Q2:Q8,$A$4)</f>
        <v>0</v>
      </c>
      <c r="P4">
        <f>COUNTIF(Results!R2:R8,$A$4)</f>
        <v>0</v>
      </c>
      <c r="Q4">
        <f>COUNTIF(Results!S2:S8,$A$4)</f>
        <v>0</v>
      </c>
      <c r="R4">
        <f>COUNTIF(Results!T2:T8,$A$4)</f>
        <v>0</v>
      </c>
      <c r="S4">
        <f>COUNTIF(Results!U2:U8,$A$4)</f>
        <v>1</v>
      </c>
      <c r="T4">
        <f>COUNTIF(Results!V2:V8,$A$4)</f>
        <v>0</v>
      </c>
      <c r="U4">
        <f>COUNTIF(Results!W2:W8,$A$4)</f>
        <v>0</v>
      </c>
      <c r="V4">
        <f>COUNTIF(Results!X2:X8,$A$4)</f>
        <v>0</v>
      </c>
      <c r="W4">
        <f>COUNTIF(Results!Y2:Y8,$A$4)</f>
        <v>0</v>
      </c>
      <c r="X4">
        <f>COUNTIF(Results!Z2:Z8,$A$4)</f>
        <v>0</v>
      </c>
      <c r="Y4">
        <f>COUNTIF(Results!AA2:AA8,$A$4)</f>
        <v>0</v>
      </c>
      <c r="Z4">
        <f>COUNTIF(Results!AB2:AB8,$A$4)</f>
        <v>0</v>
      </c>
      <c r="AA4">
        <f>COUNTIF(Results!AC2:AC8,$A$4)</f>
        <v>0</v>
      </c>
      <c r="AB4">
        <f>COUNTIF(Results!AD2:AD8,$A$4)</f>
        <v>0</v>
      </c>
      <c r="AC4">
        <f>COUNTIF(Results!AE2:AE8,$A$4)</f>
        <v>0</v>
      </c>
      <c r="AD4">
        <f>COUNTIF(Results!AF2:AF8,$A$4)</f>
        <v>0</v>
      </c>
      <c r="AE4">
        <f>COUNTIF(Results!AG2:AG8,$A$4)</f>
        <v>2</v>
      </c>
      <c r="AF4">
        <f>COUNTIF(Results!AH2:AH8,$A$4)</f>
        <v>0</v>
      </c>
      <c r="AG4">
        <f>COUNTIF(Results!AI2:AI8,$A$4)</f>
        <v>0</v>
      </c>
      <c r="AH4">
        <f>COUNTIF(Results!AJ2:AJ8,$A$4)</f>
        <v>0</v>
      </c>
      <c r="AI4">
        <f>COUNTIF(Results!AK2:AK8,$A$4)</f>
        <v>0</v>
      </c>
      <c r="AJ4">
        <f>COUNTIF(Results!AL2:AL8,$A$4)</f>
        <v>0</v>
      </c>
      <c r="AK4">
        <f>COUNTIF(Results!AM2:AM8,$A$4)</f>
        <v>0</v>
      </c>
      <c r="AL4">
        <f>COUNTIF(Results!AN2:AN8,$A$4)</f>
        <v>0</v>
      </c>
      <c r="AM4">
        <f>COUNTIF(Results!AO2:AO8,$A$4)</f>
        <v>0</v>
      </c>
      <c r="AN4">
        <f>COUNTIF(Results!AP2:AP8,$A$4)</f>
        <v>0</v>
      </c>
      <c r="AO4">
        <f>COUNTIF(Results!AQ2:AQ8,$A$4)</f>
        <v>0</v>
      </c>
      <c r="AP4">
        <f>COUNTIF(Results!AR2:AR8,$A$4)</f>
        <v>0</v>
      </c>
      <c r="AQ4">
        <f>COUNTIF(Results!AS2:AS8,$A$4)</f>
        <v>0</v>
      </c>
      <c r="AR4">
        <f>COUNTIF(Results!AT2:AT8,$A$4)</f>
        <v>0</v>
      </c>
      <c r="AS4">
        <f>COUNTIF(Results!AU2:AU8,$A$4)</f>
        <v>0</v>
      </c>
      <c r="AT4">
        <f>COUNTIF(Results!AV2:AV8,$A$4)</f>
        <v>0</v>
      </c>
      <c r="AU4">
        <f>COUNTIF(Results!AW2:AW8,$A$4)</f>
        <v>0</v>
      </c>
      <c r="AV4">
        <f>COUNTIF(Results!AX2:AX8,$A$4)</f>
        <v>0</v>
      </c>
      <c r="AW4">
        <f>COUNTIF(Results!AY2:AY8,$A$4)</f>
        <v>0</v>
      </c>
      <c r="AX4">
        <f>COUNTIF(Results!AZ2:AZ8,$A$4)</f>
        <v>0</v>
      </c>
      <c r="AY4">
        <f>COUNTIF(Results!BA2:BA8,$A$4)</f>
        <v>0</v>
      </c>
      <c r="AZ4">
        <f>COUNTIF(Results!BB2:BB8,$A$4)</f>
        <v>1</v>
      </c>
      <c r="BA4">
        <f>COUNTIF(Results!BC2:BC8,$A$4)</f>
        <v>0</v>
      </c>
      <c r="BB4">
        <f>COUNTIF(Results!BD2:BD8,$A$4)</f>
        <v>0</v>
      </c>
      <c r="BC4">
        <f>COUNTIF(Results!BE2:BE8,$A$4)</f>
        <v>0</v>
      </c>
      <c r="BD4">
        <f>COUNTIF(Results!BF2:BF8,$A$4)</f>
        <v>1</v>
      </c>
      <c r="BE4">
        <f>COUNTIF(Results!BG2:BG8,$A$4)</f>
        <v>0</v>
      </c>
      <c r="BF4">
        <f>COUNTIF(Results!BH2:BH8,$A$4)</f>
        <v>0</v>
      </c>
      <c r="BG4">
        <f>COUNTIF(Results!BI2:BI8,$A$4)</f>
        <v>0</v>
      </c>
      <c r="BH4">
        <f>COUNTIF(Results!BJ2:BJ8,$A$4)</f>
        <v>0</v>
      </c>
      <c r="BI4">
        <f>COUNTIF(Results!BK2:BK8,$A$4)</f>
        <v>0</v>
      </c>
      <c r="BJ4">
        <f>COUNTIF(Results!BL2:BL8,$A$4)</f>
        <v>0</v>
      </c>
      <c r="BK4">
        <f>COUNTIF(Results!BM2:BM8,$A$4)</f>
        <v>0</v>
      </c>
      <c r="BL4">
        <f>COUNTIF(Results!BN2:BN8,$A$4)</f>
        <v>0</v>
      </c>
      <c r="BM4">
        <f>COUNTIF(Results!BO2:BO8,$A$4)</f>
        <v>0</v>
      </c>
      <c r="BN4">
        <f>COUNTIF(Results!BP2:BP8,$A$4)</f>
        <v>0</v>
      </c>
      <c r="BO4">
        <f>COUNTIF(Results!BQ2:BQ8,$A$4)</f>
        <v>0</v>
      </c>
      <c r="BP4">
        <f>COUNTIF(Results!BR2:BR8,$A$4)</f>
        <v>0</v>
      </c>
      <c r="BQ4">
        <f>COUNTIF(Results!BS2:BS8,$A$4)</f>
        <v>0</v>
      </c>
      <c r="BR4">
        <f>COUNTIF(Results!BT2:BT8,$A$4)</f>
        <v>1</v>
      </c>
      <c r="BS4">
        <f>COUNTIF(Results!BU2:BU8,$A$4)</f>
        <v>0</v>
      </c>
      <c r="BT4">
        <f>COUNTIF(Results!BV2:BV8,$A$4)</f>
        <v>0</v>
      </c>
      <c r="BU4">
        <f>COUNTIF(Results!BW2:BW8,$A$4)</f>
        <v>1</v>
      </c>
      <c r="BV4">
        <f>COUNTIF(Results!BX2:BX8,$A$4)</f>
        <v>0</v>
      </c>
      <c r="BW4">
        <f>COUNTIF(Results!BY2:BY8,$A$4)</f>
        <v>0</v>
      </c>
      <c r="BX4">
        <f>COUNTIF(Results!BZ2:BZ8,$A$4)</f>
        <v>0</v>
      </c>
      <c r="BY4">
        <f>COUNTIF(Results!CA2:CA8,$A$4)</f>
        <v>1</v>
      </c>
      <c r="BZ4">
        <f>COUNTIF(Results!CB2:CB8,$A$4)</f>
        <v>0</v>
      </c>
      <c r="CA4">
        <f>COUNTIF(Results!CC2:CC8,$A$4)</f>
        <v>0</v>
      </c>
      <c r="CB4">
        <f>COUNTIF(Results!CD2:CD8,$A$4)</f>
        <v>0</v>
      </c>
      <c r="CC4">
        <f>COUNTIF(Results!CE2:CE8,$A$4)</f>
        <v>0</v>
      </c>
      <c r="CD4">
        <f>COUNTIF(Results!CF2:CF8,$A$4)</f>
        <v>0</v>
      </c>
      <c r="CE4">
        <f>COUNTIF(Results!CG2:CG8,$A$4)</f>
        <v>1</v>
      </c>
      <c r="CF4">
        <f>COUNTIF(Results!CH2:CH8,$A$4)</f>
        <v>0</v>
      </c>
      <c r="CG4">
        <f>COUNTIF(Results!CI2:CI8,$A$4)</f>
        <v>1</v>
      </c>
      <c r="CH4">
        <f>COUNTIF(Results!CJ2:CJ8,$A$4)</f>
        <v>1</v>
      </c>
    </row>
    <row r="5" spans="1:87" x14ac:dyDescent="0.15">
      <c r="A5" t="s">
        <v>75</v>
      </c>
      <c r="B5">
        <f>COUNTIF(Results!D2:D8,$A$5)</f>
        <v>0</v>
      </c>
      <c r="C5">
        <f>COUNTIF(Results!E2:E8,$A$5)</f>
        <v>0</v>
      </c>
      <c r="D5">
        <f>COUNTIF(Results!F2:F8,$A$5)</f>
        <v>0</v>
      </c>
      <c r="E5">
        <f>COUNTIF(Results!G2:G8,$A$5)</f>
        <v>0</v>
      </c>
      <c r="F5">
        <f>COUNTIF(Results!H2:H8,$A$5)</f>
        <v>0</v>
      </c>
      <c r="G5">
        <f>COUNTIF(Results!I2:I8,$A$5)</f>
        <v>0</v>
      </c>
      <c r="H5">
        <f>COUNTIF(Results!J2:J8,$A$5)</f>
        <v>0</v>
      </c>
      <c r="I5">
        <f>COUNTIF(Results!K2:K8,$A$5)</f>
        <v>0</v>
      </c>
      <c r="J5">
        <f>COUNTIF(Results!L2:L8,$A$5)</f>
        <v>0</v>
      </c>
      <c r="K5">
        <f>COUNTIF(Results!M2:M8,$A$5)</f>
        <v>0</v>
      </c>
      <c r="L5">
        <f>COUNTIF(Results!N2:N8,$A$5)</f>
        <v>0</v>
      </c>
      <c r="M5">
        <f>COUNTIF(Results!O2:O8,$A$5)</f>
        <v>0</v>
      </c>
      <c r="N5">
        <f>COUNTIF(Results!P2:P8,$A$5)</f>
        <v>0</v>
      </c>
      <c r="O5">
        <f>COUNTIF(Results!Q2:Q8,$A$5)</f>
        <v>0</v>
      </c>
      <c r="P5">
        <f>COUNTIF(Results!R2:R8,$A$5)</f>
        <v>0</v>
      </c>
      <c r="Q5">
        <f>COUNTIF(Results!S2:S8,$A$5)</f>
        <v>0</v>
      </c>
      <c r="R5">
        <f>COUNTIF(Results!T2:T8,$A$5)</f>
        <v>0</v>
      </c>
      <c r="S5">
        <f>COUNTIF(Results!U2:U8,$A$5)</f>
        <v>0</v>
      </c>
      <c r="T5">
        <f>COUNTIF(Results!V2:V8,$A$5)</f>
        <v>0</v>
      </c>
      <c r="U5">
        <f>COUNTIF(Results!W2:W8,$A$5)</f>
        <v>0</v>
      </c>
      <c r="V5">
        <f>COUNTIF(Results!X2:X8,$A$5)</f>
        <v>0</v>
      </c>
      <c r="W5">
        <f>COUNTIF(Results!Y2:Y8,$A$5)</f>
        <v>0</v>
      </c>
      <c r="X5">
        <f>COUNTIF(Results!Z2:Z8,$A$5)</f>
        <v>0</v>
      </c>
      <c r="Y5">
        <f>COUNTIF(Results!AA2:AA8,$A$5)</f>
        <v>0</v>
      </c>
      <c r="Z5">
        <f>COUNTIF(Results!AB2:AB8,$A$5)</f>
        <v>0</v>
      </c>
      <c r="AA5">
        <f>COUNTIF(Results!AC2:AC8,$A$5)</f>
        <v>0</v>
      </c>
      <c r="AB5">
        <f>COUNTIF(Results!AD2:AD8,$A$5)</f>
        <v>0</v>
      </c>
      <c r="AC5">
        <f>COUNTIF(Results!AE2:AE8,$A$5)</f>
        <v>0</v>
      </c>
      <c r="AD5">
        <f>COUNTIF(Results!AF2:AF8,$A$5)</f>
        <v>0</v>
      </c>
      <c r="AE5">
        <f>COUNTIF(Results!AG2:AG8,$A$5)</f>
        <v>0</v>
      </c>
      <c r="AF5">
        <f>COUNTIF(Results!AH2:AH8,$A$5)</f>
        <v>0</v>
      </c>
      <c r="AG5">
        <f>COUNTIF(Results!AI2:AI8,$A$5)</f>
        <v>0</v>
      </c>
      <c r="AH5">
        <f>COUNTIF(Results!AJ2:AJ8,$A$5)</f>
        <v>0</v>
      </c>
      <c r="AI5">
        <f>COUNTIF(Results!AK2:AK8,$A$5)</f>
        <v>0</v>
      </c>
      <c r="AJ5">
        <f>COUNTIF(Results!AL2:AL8,$A$5)</f>
        <v>0</v>
      </c>
      <c r="AK5">
        <f>COUNTIF(Results!AM2:AM8,$A$5)</f>
        <v>0</v>
      </c>
      <c r="AL5">
        <f>COUNTIF(Results!AN2:AN8,$A$5)</f>
        <v>0</v>
      </c>
      <c r="AM5">
        <f>COUNTIF(Results!AO2:AO8,$A$5)</f>
        <v>0</v>
      </c>
      <c r="AN5">
        <f>COUNTIF(Results!AP2:AP8,$A$5)</f>
        <v>0</v>
      </c>
      <c r="AO5">
        <f>COUNTIF(Results!AQ2:AQ8,$A$5)</f>
        <v>0</v>
      </c>
      <c r="AP5">
        <f>COUNTIF(Results!AR2:AR8,$A$5)</f>
        <v>0</v>
      </c>
      <c r="AQ5">
        <f>COUNTIF(Results!AS2:AS8,$A$5)</f>
        <v>0</v>
      </c>
      <c r="AR5">
        <f>COUNTIF(Results!AT2:AT8,$A$5)</f>
        <v>0</v>
      </c>
      <c r="AS5">
        <f>COUNTIF(Results!AU2:AU8,$A$5)</f>
        <v>0</v>
      </c>
      <c r="AT5">
        <f>COUNTIF(Results!AV2:AV8,$A$5)</f>
        <v>0</v>
      </c>
      <c r="AU5">
        <f>COUNTIF(Results!AW2:AW8,$A$5)</f>
        <v>0</v>
      </c>
      <c r="AV5">
        <f>COUNTIF(Results!AX2:AX8,$A$5)</f>
        <v>0</v>
      </c>
      <c r="AW5">
        <f>COUNTIF(Results!AY2:AY8,$A$5)</f>
        <v>0</v>
      </c>
      <c r="AX5">
        <f>COUNTIF(Results!AZ2:AZ8,$A$5)</f>
        <v>0</v>
      </c>
      <c r="AY5">
        <f>COUNTIF(Results!BA2:BA8,$A$5)</f>
        <v>0</v>
      </c>
      <c r="AZ5">
        <f>COUNTIF(Results!BB2:BB8,$A$5)</f>
        <v>0</v>
      </c>
      <c r="BA5">
        <f>COUNTIF(Results!BC2:BC8,$A$5)</f>
        <v>1</v>
      </c>
      <c r="BB5">
        <f>COUNTIF(Results!BD2:BD8,$A$5)</f>
        <v>0</v>
      </c>
      <c r="BC5">
        <f>COUNTIF(Results!BE2:BE8,$A$5)</f>
        <v>0</v>
      </c>
      <c r="BD5">
        <f>COUNTIF(Results!BF2:BF8,$A$5)</f>
        <v>0</v>
      </c>
      <c r="BE5">
        <f>COUNTIF(Results!BG2:BG8,$A$5)</f>
        <v>0</v>
      </c>
      <c r="BF5">
        <f>COUNTIF(Results!BH2:BH8,$A$5)</f>
        <v>0</v>
      </c>
      <c r="BG5">
        <f>COUNTIF(Results!BI2:BI8,$A$5)</f>
        <v>0</v>
      </c>
      <c r="BH5">
        <f>COUNTIF(Results!BJ2:BJ8,$A$5)</f>
        <v>0</v>
      </c>
      <c r="BI5">
        <f>COUNTIF(Results!BK2:BK8,$A$5)</f>
        <v>0</v>
      </c>
      <c r="BJ5">
        <f>COUNTIF(Results!BL2:BL8,$A$5)</f>
        <v>0</v>
      </c>
      <c r="BK5">
        <f>COUNTIF(Results!BM2:BM8,$A$5)</f>
        <v>0</v>
      </c>
      <c r="BL5">
        <f>COUNTIF(Results!BN2:BN8,$A$5)</f>
        <v>0</v>
      </c>
      <c r="BM5">
        <f>COUNTIF(Results!BO2:BO8,$A$5)</f>
        <v>0</v>
      </c>
      <c r="BN5">
        <f>COUNTIF(Results!BP2:BP8,$A$5)</f>
        <v>0</v>
      </c>
      <c r="BO5">
        <f>COUNTIF(Results!BQ2:BQ8,$A$5)</f>
        <v>0</v>
      </c>
      <c r="BP5">
        <f>COUNTIF(Results!BR2:BR8,$A$5)</f>
        <v>0</v>
      </c>
      <c r="BQ5">
        <f>COUNTIF(Results!BS2:BS8,$A$5)</f>
        <v>0</v>
      </c>
      <c r="BR5">
        <f>COUNTIF(Results!BT2:BT8,$A$5)</f>
        <v>0</v>
      </c>
      <c r="BS5">
        <f>COUNTIF(Results!BU2:BU8,$A$5)</f>
        <v>1</v>
      </c>
      <c r="BT5">
        <f>COUNTIF(Results!BV2:BV8,$A$5)</f>
        <v>0</v>
      </c>
      <c r="BU5">
        <f>COUNTIF(Results!BW2:BW8,$A$5)</f>
        <v>1</v>
      </c>
      <c r="BV5">
        <f>COUNTIF(Results!BX2:BX8,$A$5)</f>
        <v>0</v>
      </c>
      <c r="BW5">
        <f>COUNTIF(Results!BY2:BY8,$A$5)</f>
        <v>0</v>
      </c>
      <c r="BX5">
        <f>COUNTIF(Results!BZ2:BZ8,$A$5)</f>
        <v>0</v>
      </c>
      <c r="BY5">
        <f>COUNTIF(Results!CA2:CA8,$A$5)</f>
        <v>0</v>
      </c>
      <c r="BZ5">
        <f>COUNTIF(Results!CB2:CB8,$A$5)</f>
        <v>0</v>
      </c>
      <c r="CA5">
        <f>COUNTIF(Results!CC2:CC8,$A$5)</f>
        <v>0</v>
      </c>
      <c r="CB5">
        <f>COUNTIF(Results!CD2:CD8,$A$5)</f>
        <v>0</v>
      </c>
      <c r="CC5">
        <f>COUNTIF(Results!CE2:CE8,$A$5)</f>
        <v>0</v>
      </c>
      <c r="CD5">
        <f>COUNTIF(Results!CF2:CF8,$A$5)</f>
        <v>0</v>
      </c>
      <c r="CE5">
        <f>COUNTIF(Results!CG2:CG8,$A$5)</f>
        <v>0</v>
      </c>
      <c r="CF5">
        <f>COUNTIF(Results!CH2:CH8,$A$5)</f>
        <v>0</v>
      </c>
      <c r="CG5">
        <f>COUNTIF(Results!CI2:CI8,$A$5)</f>
        <v>0</v>
      </c>
      <c r="CH5">
        <f>COUNTIF(Results!CJ2:CJ8,$A$5)</f>
        <v>0</v>
      </c>
    </row>
    <row r="6" spans="1:87" x14ac:dyDescent="0.15">
      <c r="A6" t="s">
        <v>92</v>
      </c>
      <c r="B6">
        <f>COUNTIF(Results!D2:D8,$A$6)</f>
        <v>0</v>
      </c>
      <c r="C6">
        <f>COUNTIF(Results!E2:E8,$A$6)</f>
        <v>0</v>
      </c>
      <c r="D6">
        <f>COUNTIF(Results!F2:F8,$A$6)</f>
        <v>0</v>
      </c>
      <c r="E6">
        <f>COUNTIF(Results!G2:G8,$A$6)</f>
        <v>0</v>
      </c>
      <c r="F6">
        <f>COUNTIF(Results!H2:H8,$A$6)</f>
        <v>0</v>
      </c>
      <c r="G6">
        <f>COUNTIF(Results!I2:I8,$A$6)</f>
        <v>0</v>
      </c>
      <c r="H6">
        <f>COUNTIF(Results!J2:J8,$A$6)</f>
        <v>0</v>
      </c>
      <c r="I6">
        <f>COUNTIF(Results!K2:K8,$A$6)</f>
        <v>0</v>
      </c>
      <c r="J6">
        <f>COUNTIF(Results!L2:L8,$A$6)</f>
        <v>0</v>
      </c>
      <c r="K6">
        <f>COUNTIF(Results!M2:M8,$A$6)</f>
        <v>0</v>
      </c>
      <c r="L6">
        <f>COUNTIF(Results!N2:N8,$A$6)</f>
        <v>0</v>
      </c>
      <c r="M6">
        <f>COUNTIF(Results!O2:O8,$A$6)</f>
        <v>0</v>
      </c>
      <c r="N6">
        <f>COUNTIF(Results!P2:P8,$A$6)</f>
        <v>0</v>
      </c>
      <c r="O6">
        <f>COUNTIF(Results!Q2:Q8,$A$6)</f>
        <v>0</v>
      </c>
      <c r="P6">
        <f>COUNTIF(Results!R2:R8,$A$6)</f>
        <v>0</v>
      </c>
      <c r="Q6">
        <f>COUNTIF(Results!S2:S8,$A$6)</f>
        <v>0</v>
      </c>
      <c r="R6">
        <f>COUNTIF(Results!T2:T8,$A$6)</f>
        <v>0</v>
      </c>
      <c r="S6">
        <f>COUNTIF(Results!U2:U8,$A$6)</f>
        <v>0</v>
      </c>
      <c r="T6">
        <f>COUNTIF(Results!V2:V8,$A$6)</f>
        <v>0</v>
      </c>
      <c r="U6">
        <f>COUNTIF(Results!W2:W8,$A$6)</f>
        <v>0</v>
      </c>
      <c r="V6">
        <f>COUNTIF(Results!X2:X8,$A$6)</f>
        <v>0</v>
      </c>
      <c r="W6">
        <f>COUNTIF(Results!Y2:Y8,$A$6)</f>
        <v>0</v>
      </c>
      <c r="X6">
        <f>COUNTIF(Results!Z2:Z8,$A$6)</f>
        <v>0</v>
      </c>
      <c r="Y6">
        <f>COUNTIF(Results!AA2:AA8,$A$6)</f>
        <v>0</v>
      </c>
      <c r="Z6">
        <f>COUNTIF(Results!AB2:AB8,$A$6)</f>
        <v>0</v>
      </c>
      <c r="AA6">
        <f>COUNTIF(Results!AC2:AC8,$A$6)</f>
        <v>0</v>
      </c>
      <c r="AB6">
        <f>COUNTIF(Results!AD2:AD8,$A$6)</f>
        <v>0</v>
      </c>
      <c r="AC6">
        <f>COUNTIF(Results!AE2:AE8,$A$6)</f>
        <v>0</v>
      </c>
      <c r="AD6">
        <f>COUNTIF(Results!AF2:AF8,$A$6)</f>
        <v>0</v>
      </c>
      <c r="AE6">
        <f>COUNTIF(Results!AG2:AG8,$A$6)</f>
        <v>0</v>
      </c>
      <c r="AF6">
        <f>COUNTIF(Results!AH2:AH8,$A$6)</f>
        <v>0</v>
      </c>
      <c r="AG6">
        <f>COUNTIF(Results!AI2:AI8,$A$6)</f>
        <v>0</v>
      </c>
      <c r="AH6">
        <f>COUNTIF(Results!AJ2:AJ8,$A$6)</f>
        <v>0</v>
      </c>
      <c r="AI6">
        <f>COUNTIF(Results!AK2:AK8,$A$6)</f>
        <v>0</v>
      </c>
      <c r="AJ6">
        <f>COUNTIF(Results!AL2:AL8,$A$6)</f>
        <v>0</v>
      </c>
      <c r="AK6">
        <f>COUNTIF(Results!AM2:AM8,$A$6)</f>
        <v>0</v>
      </c>
      <c r="AL6">
        <f>COUNTIF(Results!AN2:AN8,$A$6)</f>
        <v>0</v>
      </c>
      <c r="AM6">
        <f>COUNTIF(Results!AO2:AO8,$A$6)</f>
        <v>0</v>
      </c>
      <c r="AN6">
        <f>COUNTIF(Results!AP2:AP8,$A$6)</f>
        <v>0</v>
      </c>
      <c r="AO6">
        <f>COUNTIF(Results!AQ2:AQ8,$A$6)</f>
        <v>0</v>
      </c>
      <c r="AP6">
        <f>COUNTIF(Results!AR2:AR8,$A$6)</f>
        <v>0</v>
      </c>
      <c r="AQ6">
        <f>COUNTIF(Results!AS2:AS8,$A$6)</f>
        <v>0</v>
      </c>
      <c r="AR6">
        <f>COUNTIF(Results!AT2:AT8,$A$6)</f>
        <v>0</v>
      </c>
      <c r="AS6">
        <f>COUNTIF(Results!AU2:AU8,$A$6)</f>
        <v>0</v>
      </c>
      <c r="AT6">
        <f>COUNTIF(Results!AV2:AV8,$A$6)</f>
        <v>0</v>
      </c>
      <c r="AU6">
        <f>COUNTIF(Results!AW2:AW8,$A$6)</f>
        <v>0</v>
      </c>
      <c r="AV6">
        <f>COUNTIF(Results!AX2:AX8,$A$6)</f>
        <v>0</v>
      </c>
      <c r="AW6">
        <f>COUNTIF(Results!AY2:AY8,$A$6)</f>
        <v>0</v>
      </c>
      <c r="AX6">
        <f>COUNTIF(Results!AZ2:AZ8,$A$6)</f>
        <v>0</v>
      </c>
      <c r="AY6">
        <f>COUNTIF(Results!BA2:BA8,$A$6)</f>
        <v>0</v>
      </c>
      <c r="AZ6">
        <f>COUNTIF(Results!BB2:BB8,$A$6)</f>
        <v>0</v>
      </c>
      <c r="BA6">
        <f>COUNTIF(Results!BC2:BC8,$A$6)</f>
        <v>0</v>
      </c>
      <c r="BB6">
        <f>COUNTIF(Results!BD2:BD8,$A$6)</f>
        <v>0</v>
      </c>
      <c r="BC6">
        <f>COUNTIF(Results!BE2:BE8,$A$6)</f>
        <v>0</v>
      </c>
      <c r="BD6">
        <f>COUNTIF(Results!BF2:BF8,$A$6)</f>
        <v>0</v>
      </c>
      <c r="BE6">
        <f>COUNTIF(Results!BG2:BG8,$A$6)</f>
        <v>0</v>
      </c>
      <c r="BF6">
        <f>COUNTIF(Results!BH2:BH8,$A$6)</f>
        <v>0</v>
      </c>
      <c r="BG6">
        <f>COUNTIF(Results!BI2:BI8,$A$6)</f>
        <v>0</v>
      </c>
      <c r="BH6">
        <f>COUNTIF(Results!BJ2:BJ8,$A$6)</f>
        <v>0</v>
      </c>
      <c r="BI6">
        <f>COUNTIF(Results!BK2:BK8,$A$6)</f>
        <v>0</v>
      </c>
      <c r="BJ6">
        <f>COUNTIF(Results!BL2:BL8,$A$6)</f>
        <v>0</v>
      </c>
      <c r="BK6">
        <f>COUNTIF(Results!BM2:BM8,$A$6)</f>
        <v>0</v>
      </c>
      <c r="BL6">
        <f>COUNTIF(Results!BN2:BN8,$A$6)</f>
        <v>0</v>
      </c>
      <c r="BM6">
        <f>COUNTIF(Results!BO2:BO8,$A$6)</f>
        <v>0</v>
      </c>
      <c r="BN6">
        <f>COUNTIF(Results!BP2:BP8,$A$6)</f>
        <v>0</v>
      </c>
      <c r="BO6">
        <f>COUNTIF(Results!BQ2:BQ8,$A$6)</f>
        <v>0</v>
      </c>
      <c r="BP6">
        <f>COUNTIF(Results!BR2:BR8,$A$6)</f>
        <v>0</v>
      </c>
      <c r="BQ6">
        <f>COUNTIF(Results!BS2:BS8,$A$6)</f>
        <v>0</v>
      </c>
      <c r="BR6">
        <f>COUNTIF(Results!BT2:BT8,$A$6)</f>
        <v>0</v>
      </c>
      <c r="BS6">
        <f>COUNTIF(Results!BU2:BU8,$A$6)</f>
        <v>0</v>
      </c>
      <c r="BT6">
        <f>COUNTIF(Results!BV2:BV8,$A$6)</f>
        <v>0</v>
      </c>
      <c r="BU6">
        <f>COUNTIF(Results!BW2:BW8,$A$6)</f>
        <v>0</v>
      </c>
      <c r="BV6">
        <f>COUNTIF(Results!BX2:BX8,$A$6)</f>
        <v>0</v>
      </c>
      <c r="BW6">
        <f>COUNTIF(Results!BY2:BY8,$A$6)</f>
        <v>0</v>
      </c>
      <c r="BX6">
        <f>COUNTIF(Results!BZ2:BZ8,$A$6)</f>
        <v>0</v>
      </c>
      <c r="BY6">
        <f>COUNTIF(Results!CA2:CA8,$A$6)</f>
        <v>0</v>
      </c>
      <c r="BZ6">
        <f>COUNTIF(Results!CB2:CB8,$A$6)</f>
        <v>0</v>
      </c>
      <c r="CA6">
        <f>COUNTIF(Results!CC2:CC8,$A$6)</f>
        <v>0</v>
      </c>
      <c r="CB6">
        <f>COUNTIF(Results!CD2:CD8,$A$6)</f>
        <v>0</v>
      </c>
      <c r="CC6">
        <f>COUNTIF(Results!CE2:CE8,$A$6)</f>
        <v>0</v>
      </c>
      <c r="CD6">
        <f>COUNTIF(Results!CF2:CF8,$A$6)</f>
        <v>0</v>
      </c>
      <c r="CE6">
        <f>COUNTIF(Results!CG2:CG8,$A$6)</f>
        <v>0</v>
      </c>
      <c r="CF6">
        <f>COUNTIF(Results!CH2:CH8,$A$6)</f>
        <v>0</v>
      </c>
      <c r="CG6">
        <f>COUNTIF(Results!CI2:CI8,$A$6)</f>
        <v>0</v>
      </c>
      <c r="CH6">
        <f>COUNTIF(Results!CJ2:CJ8,$A$6)</f>
        <v>0</v>
      </c>
    </row>
    <row r="7" spans="1:87" x14ac:dyDescent="0.15">
      <c r="A7" t="s">
        <v>85</v>
      </c>
      <c r="B7">
        <f>COUNTIF(Results!D2:D8,$A$7)</f>
        <v>0</v>
      </c>
      <c r="C7">
        <f>COUNTIF(Results!E2:E8,$A$7)</f>
        <v>0</v>
      </c>
      <c r="D7">
        <f>COUNTIF(Results!F2:F8,$A$7)</f>
        <v>0</v>
      </c>
      <c r="E7">
        <f>COUNTIF(Results!G2:G8,$A$7)</f>
        <v>2</v>
      </c>
      <c r="F7">
        <f>COUNTIF(Results!H2:H8,$A$7)</f>
        <v>0</v>
      </c>
      <c r="G7">
        <f>COUNTIF(Results!I2:I8,$A$7)</f>
        <v>0</v>
      </c>
      <c r="H7">
        <f>COUNTIF(Results!J2:J8,$A$7)</f>
        <v>0</v>
      </c>
      <c r="I7">
        <f>COUNTIF(Results!K2:K8,$A$7)</f>
        <v>2</v>
      </c>
      <c r="J7">
        <f>COUNTIF(Results!L2:L8,$A$7)</f>
        <v>2</v>
      </c>
      <c r="K7">
        <f>COUNTIF(Results!M2:M8,$A$7)</f>
        <v>0</v>
      </c>
      <c r="L7">
        <f>COUNTIF(Results!N2:N8,$A$7)</f>
        <v>1</v>
      </c>
      <c r="M7">
        <f>COUNTIF(Results!O2:O8,$A$7)</f>
        <v>0</v>
      </c>
      <c r="N7">
        <f>COUNTIF(Results!P2:P8,$A$7)</f>
        <v>0</v>
      </c>
      <c r="O7">
        <f>COUNTIF(Results!Q2:Q8,$A$7)</f>
        <v>0</v>
      </c>
      <c r="P7">
        <f>COUNTIF(Results!R2:R8,$A$7)</f>
        <v>1</v>
      </c>
      <c r="Q7">
        <f>COUNTIF(Results!S2:S8,$A$7)</f>
        <v>1</v>
      </c>
      <c r="R7">
        <f>COUNTIF(Results!T2:T8,$A$7)</f>
        <v>0</v>
      </c>
      <c r="S7">
        <f>COUNTIF(Results!U2:U8,$A$7)</f>
        <v>1</v>
      </c>
      <c r="T7">
        <f>COUNTIF(Results!V2:V8,$A$7)</f>
        <v>1</v>
      </c>
      <c r="U7">
        <f>COUNTIF(Results!W2:W8,$A$7)</f>
        <v>0</v>
      </c>
      <c r="V7">
        <f>COUNTIF(Results!X2:X8,$A$7)</f>
        <v>1</v>
      </c>
      <c r="W7">
        <f>COUNTIF(Results!Y2:Y8,$A$7)</f>
        <v>1</v>
      </c>
      <c r="X7">
        <f>COUNTIF(Results!Z2:Z8,$A$7)</f>
        <v>0</v>
      </c>
      <c r="Y7">
        <f>COUNTIF(Results!AA2:AA8,$A$7)</f>
        <v>1</v>
      </c>
      <c r="Z7">
        <f>COUNTIF(Results!AB2:AB8,$A$7)</f>
        <v>1</v>
      </c>
      <c r="AA7">
        <f>COUNTIF(Results!AC2:AC8,$A$7)</f>
        <v>0</v>
      </c>
      <c r="AB7">
        <f>COUNTIF(Results!AD2:AD8,$A$7)</f>
        <v>1</v>
      </c>
      <c r="AC7">
        <f>COUNTIF(Results!AE2:AE8,$A$7)</f>
        <v>1</v>
      </c>
      <c r="AD7">
        <f>COUNTIF(Results!AF2:AF8,$A$7)</f>
        <v>0</v>
      </c>
      <c r="AE7">
        <f>COUNTIF(Results!AG2:AG8,$A$7)</f>
        <v>1</v>
      </c>
      <c r="AF7">
        <f>COUNTIF(Results!AH2:AH8,$A$7)</f>
        <v>1</v>
      </c>
      <c r="AG7">
        <f>COUNTIF(Results!AI2:AI8,$A$7)</f>
        <v>0</v>
      </c>
      <c r="AH7">
        <f>COUNTIF(Results!AJ2:AJ8,$A$7)</f>
        <v>1</v>
      </c>
      <c r="AI7">
        <f>COUNTIF(Results!AK2:AK8,$A$7)</f>
        <v>1</v>
      </c>
      <c r="AJ7">
        <f>COUNTIF(Results!AL2:AL8,$A$7)</f>
        <v>0</v>
      </c>
      <c r="AK7">
        <f>COUNTIF(Results!AM2:AM8,$A$7)</f>
        <v>0</v>
      </c>
      <c r="AL7">
        <f>COUNTIF(Results!AN2:AN8,$A$7)</f>
        <v>0</v>
      </c>
      <c r="AM7">
        <f>COUNTIF(Results!AO2:AO8,$A$7)</f>
        <v>0</v>
      </c>
      <c r="AN7">
        <f>COUNTIF(Results!AP2:AP8,$A$7)</f>
        <v>0</v>
      </c>
      <c r="AO7">
        <f>COUNTIF(Results!AQ2:AQ8,$A$7)</f>
        <v>0</v>
      </c>
      <c r="AP7">
        <f>COUNTIF(Results!AR2:AR8,$A$7)</f>
        <v>0</v>
      </c>
      <c r="AQ7">
        <f>COUNTIF(Results!AS2:AS8,$A$7)</f>
        <v>0</v>
      </c>
      <c r="AR7">
        <f>COUNTIF(Results!AT2:AT8,$A$7)</f>
        <v>0</v>
      </c>
      <c r="AS7">
        <f>COUNTIF(Results!AU2:AU8,$A$7)</f>
        <v>0</v>
      </c>
      <c r="AT7">
        <f>COUNTIF(Results!AV2:AV8,$A$7)</f>
        <v>0</v>
      </c>
      <c r="AU7">
        <f>COUNTIF(Results!AW2:AW8,$A$7)</f>
        <v>0</v>
      </c>
      <c r="AV7">
        <f>COUNTIF(Results!AX2:AX8,$A$7)</f>
        <v>0</v>
      </c>
      <c r="AW7">
        <f>COUNTIF(Results!AY2:AY8,$A$7)</f>
        <v>0</v>
      </c>
      <c r="AX7">
        <f>COUNTIF(Results!AZ2:AZ8,$A$7)</f>
        <v>0</v>
      </c>
      <c r="AY7">
        <f>COUNTIF(Results!BA2:BA8,$A$7)</f>
        <v>0</v>
      </c>
      <c r="AZ7">
        <f>COUNTIF(Results!BB2:BB8,$A$7)</f>
        <v>0</v>
      </c>
      <c r="BA7">
        <f>COUNTIF(Results!BC2:BC8,$A$7)</f>
        <v>0</v>
      </c>
      <c r="BB7">
        <f>COUNTIF(Results!BD2:BD8,$A$7)</f>
        <v>0</v>
      </c>
      <c r="BC7">
        <f>COUNTIF(Results!BE2:BE8,$A$7)</f>
        <v>0</v>
      </c>
      <c r="BD7">
        <f>COUNTIF(Results!BF2:BF8,$A$7)</f>
        <v>0</v>
      </c>
      <c r="BE7">
        <f>COUNTIF(Results!BG2:BG8,$A$7)</f>
        <v>0</v>
      </c>
      <c r="BF7">
        <f>COUNTIF(Results!BH2:BH8,$A$7)</f>
        <v>0</v>
      </c>
      <c r="BG7">
        <f>COUNTIF(Results!BI2:BI8,$A$7)</f>
        <v>0</v>
      </c>
      <c r="BH7">
        <f>COUNTIF(Results!BJ2:BJ8,$A$7)</f>
        <v>0</v>
      </c>
      <c r="BI7">
        <f>COUNTIF(Results!BK2:BK8,$A$7)</f>
        <v>1</v>
      </c>
      <c r="BJ7">
        <f>COUNTIF(Results!BL2:BL8,$A$7)</f>
        <v>1</v>
      </c>
      <c r="BK7">
        <f>COUNTIF(Results!BM2:BM8,$A$7)</f>
        <v>0</v>
      </c>
      <c r="BL7">
        <f>COUNTIF(Results!BN2:BN8,$A$7)</f>
        <v>1</v>
      </c>
      <c r="BM7">
        <f>COUNTIF(Results!BO2:BO8,$A$7)</f>
        <v>1</v>
      </c>
      <c r="BN7">
        <f>COUNTIF(Results!BP2:BP8,$A$7)</f>
        <v>0</v>
      </c>
      <c r="BO7">
        <f>COUNTIF(Results!BQ2:BQ8,$A$7)</f>
        <v>1</v>
      </c>
      <c r="BP7">
        <f>COUNTIF(Results!BR2:BR8,$A$7)</f>
        <v>1</v>
      </c>
      <c r="BQ7">
        <f>COUNTIF(Results!BS2:BS8,$A$7)</f>
        <v>0</v>
      </c>
      <c r="BR7">
        <f>COUNTIF(Results!BT2:BT8,$A$7)</f>
        <v>1</v>
      </c>
      <c r="BS7">
        <f>COUNTIF(Results!BU2:BU8,$A$7)</f>
        <v>1</v>
      </c>
      <c r="BT7">
        <f>COUNTIF(Results!BV2:BV8,$A$7)</f>
        <v>0</v>
      </c>
      <c r="BU7">
        <f>COUNTIF(Results!BW2:BW8,$A$7)</f>
        <v>1</v>
      </c>
      <c r="BV7">
        <f>COUNTIF(Results!BX2:BX8,$A$7)</f>
        <v>1</v>
      </c>
      <c r="BW7">
        <f>COUNTIF(Results!BY2:BY8,$A$7)</f>
        <v>0</v>
      </c>
      <c r="BX7">
        <f>COUNTIF(Results!BZ2:BZ8,$A$7)</f>
        <v>1</v>
      </c>
      <c r="BY7">
        <f>COUNTIF(Results!CA2:CA8,$A$7)</f>
        <v>1</v>
      </c>
      <c r="BZ7">
        <f>COUNTIF(Results!CB2:CB8,$A$7)</f>
        <v>0</v>
      </c>
      <c r="CA7">
        <f>COUNTIF(Results!CC2:CC8,$A$7)</f>
        <v>0</v>
      </c>
      <c r="CB7">
        <f>COUNTIF(Results!CD2:CD8,$A$7)</f>
        <v>0</v>
      </c>
      <c r="CC7">
        <f>COUNTIF(Results!CE2:CE8,$A$7)</f>
        <v>0</v>
      </c>
      <c r="CD7">
        <f>COUNTIF(Results!CF2:CF8,$A$7)</f>
        <v>0</v>
      </c>
      <c r="CE7">
        <f>COUNTIF(Results!CG2:CG8,$A$7)</f>
        <v>0</v>
      </c>
      <c r="CF7">
        <f>COUNTIF(Results!CH2:CH8,$A$7)</f>
        <v>0</v>
      </c>
      <c r="CG7">
        <f>COUNTIF(Results!CI2:CI8,$A$7)</f>
        <v>1</v>
      </c>
      <c r="CH7">
        <f>COUNTIF(Results!CJ2:CJ8,$A$7)</f>
        <v>1</v>
      </c>
    </row>
  </sheetData>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Arbeitsblätter</vt:lpstr>
      </vt:variant>
      <vt:variant>
        <vt:i4>3</vt:i4>
      </vt:variant>
    </vt:vector>
  </HeadingPairs>
  <TitlesOfParts>
    <vt:vector size="3" baseType="lpstr">
      <vt:lpstr>Results</vt:lpstr>
      <vt:lpstr>Analysis EN</vt:lpstr>
      <vt:lpstr>Analysis 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Robin Sutherland</cp:lastModifiedBy>
  <cp:revision>0</cp:revision>
  <dcterms:created xsi:type="dcterms:W3CDTF">2026-02-24T08:13:22Z</dcterms:created>
  <dcterms:modified xsi:type="dcterms:W3CDTF">2026-08-19T08:10:18Z</dcterms:modified>
</cp:coreProperties>
</file>